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95" windowWidth="15255" windowHeight="7815" activeTab="1"/>
  </bookViews>
  <sheets>
    <sheet name="1" sheetId="1" r:id="rId1"/>
    <sheet name="2" sheetId="6" r:id="rId2"/>
    <sheet name="3" sheetId="7" r:id="rId3"/>
    <sheet name="4" sheetId="8" r:id="rId4"/>
    <sheet name="Hárok1" sheetId="9" r:id="rId5"/>
    <sheet name="Hárok2" sheetId="10" r:id="rId6"/>
  </sheets>
  <calcPr calcId="145621"/>
</workbook>
</file>

<file path=xl/calcChain.xml><?xml version="1.0" encoding="utf-8"?>
<calcChain xmlns="http://schemas.openxmlformats.org/spreadsheetml/2006/main">
  <c r="H581" i="7"/>
  <c r="H578"/>
  <c r="N578"/>
  <c r="H621"/>
  <c r="N621"/>
  <c r="P873"/>
  <c r="M873"/>
  <c r="J831"/>
  <c r="L502"/>
  <c r="O361"/>
  <c r="O350"/>
  <c r="O351"/>
  <c r="O352"/>
  <c r="O353"/>
  <c r="O354"/>
  <c r="J354"/>
  <c r="E354"/>
  <c r="O349"/>
  <c r="Q1054"/>
  <c r="K1025"/>
  <c r="Q1023"/>
  <c r="H115"/>
  <c r="R115" s="1"/>
  <c r="H94"/>
  <c r="N125"/>
  <c r="P125"/>
  <c r="J124"/>
  <c r="L124"/>
  <c r="N124"/>
  <c r="P124"/>
  <c r="H124"/>
  <c r="J125"/>
  <c r="L125"/>
  <c r="L21" i="6"/>
  <c r="Q543" i="7" l="1"/>
  <c r="H340"/>
  <c r="R16"/>
  <c r="H112"/>
  <c r="H87" l="1"/>
  <c r="H82"/>
  <c r="H95" s="1"/>
  <c r="R84"/>
  <c r="H1025" l="1"/>
  <c r="H591" l="1"/>
  <c r="N591"/>
  <c r="N581"/>
  <c r="Q542"/>
  <c r="Q537"/>
  <c r="Q536"/>
  <c r="Q762" l="1"/>
  <c r="N762"/>
  <c r="L762"/>
  <c r="J762"/>
  <c r="G762"/>
  <c r="O816"/>
  <c r="I871" l="1"/>
  <c r="I870"/>
  <c r="P1194"/>
  <c r="H1053"/>
  <c r="Q1050"/>
  <c r="Q1051"/>
  <c r="Q1036"/>
  <c r="E1053"/>
  <c r="Q1009"/>
  <c r="Q1010"/>
  <c r="Q1011"/>
  <c r="Q1012"/>
  <c r="Q1013"/>
  <c r="Q1014"/>
  <c r="Q1015"/>
  <c r="Q1016"/>
  <c r="Q1017"/>
  <c r="Q1018"/>
  <c r="Q1019"/>
  <c r="Q1020"/>
  <c r="Q1021"/>
  <c r="Q1024"/>
  <c r="Q1026"/>
  <c r="Q1008"/>
  <c r="E1025"/>
  <c r="L516"/>
  <c r="N397"/>
  <c r="E363"/>
  <c r="J363"/>
  <c r="E340"/>
  <c r="Q335"/>
  <c r="Q340" s="1"/>
  <c r="F124"/>
  <c r="D124"/>
  <c r="D125" s="1"/>
  <c r="R114"/>
  <c r="H117"/>
  <c r="H125" s="1"/>
  <c r="R108"/>
  <c r="R78"/>
  <c r="R82"/>
  <c r="R51"/>
  <c r="R50"/>
  <c r="R44"/>
  <c r="F60"/>
  <c r="R60" s="1"/>
  <c r="F53"/>
  <c r="F48"/>
  <c r="R48" s="1"/>
  <c r="R25"/>
  <c r="R18"/>
  <c r="R15"/>
  <c r="R13"/>
  <c r="R9"/>
  <c r="R117" l="1"/>
  <c r="Q1025"/>
  <c r="I873"/>
  <c r="R124"/>
  <c r="R112"/>
  <c r="R125" s="1"/>
  <c r="F125"/>
  <c r="F61"/>
  <c r="R61" s="1"/>
  <c r="R26"/>
  <c r="Q1053"/>
  <c r="R53"/>
  <c r="O363"/>
  <c r="F873"/>
  <c r="J816"/>
  <c r="D762"/>
  <c r="H397"/>
  <c r="R87"/>
  <c r="R85"/>
  <c r="R94"/>
  <c r="C21" i="6"/>
  <c r="R95" i="7" l="1"/>
</calcChain>
</file>

<file path=xl/sharedStrings.xml><?xml version="1.0" encoding="utf-8"?>
<sst xmlns="http://schemas.openxmlformats.org/spreadsheetml/2006/main" count="1398" uniqueCount="916">
  <si>
    <t xml:space="preserve">Príloha  k opatreniu č. MF/24013/2011-74 </t>
  </si>
  <si>
    <t>Príloha č. 3a k opatreniu č. 4455/2003-92</t>
  </si>
  <si>
    <t xml:space="preserve">Poznámky Úč POD 3 - 04 </t>
  </si>
  <si>
    <t>POZNÁMKY</t>
  </si>
  <si>
    <t xml:space="preserve">individuálnej účtovnej závierky </t>
  </si>
  <si>
    <t>v</t>
  </si>
  <si>
    <t>-</t>
  </si>
  <si>
    <t xml:space="preserve"> eurocentoch</t>
  </si>
  <si>
    <t>- celých eurách *)</t>
  </si>
  <si>
    <t>mesiac</t>
  </si>
  <si>
    <t>rok</t>
  </si>
  <si>
    <t>Za obdobie od</t>
  </si>
  <si>
    <t> do</t>
  </si>
  <si>
    <t>Bezprostredne predchádzajúce obdobie od</t>
  </si>
  <si>
    <t xml:space="preserve"> do</t>
  </si>
  <si>
    <t>Dátum vzniku účtovnej  jednotky</t>
  </si>
  <si>
    <t>Účtovná závierka</t>
  </si>
  <si>
    <t>*)</t>
  </si>
  <si>
    <t> -  riadna</t>
  </si>
  <si>
    <t xml:space="preserve"> – zostavená</t>
  </si>
  <si>
    <t> -  mimoriadna</t>
  </si>
  <si>
    <t xml:space="preserve"> – schválená</t>
  </si>
  <si>
    <t>-   priebežná</t>
  </si>
  <si>
    <t>IČO</t>
  </si>
  <si>
    <t>DIČ</t>
  </si>
  <si>
    <t xml:space="preserve">Kód SK NACE </t>
  </si>
  <si>
    <t>.</t>
  </si>
  <si>
    <t>Obchodné meno (názov) účtovnej jednotky</t>
  </si>
  <si>
    <t>Sídlo účtovnej jednotky</t>
  </si>
  <si>
    <t>Ulica                                                                                                                                      Číslo</t>
  </si>
  <si>
    <t>PSČ                              Názov obce</t>
  </si>
  <si>
    <t>Číslo telefónu                                                     Číslo faxu</t>
  </si>
  <si>
    <t>/</t>
  </si>
  <si>
    <t>E-mailová adresa</t>
  </si>
  <si>
    <t>Podpisový záznam osoby zodpovednej za vedenie účtovníctva:</t>
  </si>
  <si>
    <t>Podpisový záznam osoby zodpovednej za zostavenie účtovnej závierky:</t>
  </si>
  <si>
    <t>Podpisový záznam  člena štatutárneho orgánu účtovnej jednotky alebo fyzickej osoby, ktorá je účtovnou jednotkou:</t>
  </si>
  <si>
    <t>1.  Informácie k časti A. písm. c) prílohy č. 3 o 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</si>
  <si>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</si>
  <si>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</si>
  <si>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</si>
  <si>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</si>
  <si>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počet vedúcich zamestnancov</t>
  </si>
  <si>
    <t>2. Informácie k časti B. písm. b) prílohy č. 3 o štruktúre spoločníkov, akcionárov ku dňu, ku ktorému sa zostavuje účtovná závierka a o štruktúre spoločníkov, akcionárov do dňa jej zmeny  vzniknutej v priebehu účtovného obdobia</t>
  </si>
  <si>
    <t>Tabuľka č. 1</t>
  </si>
  <si>
    <t>Výška podielu na základnom imaní</t>
  </si>
  <si>
    <t>Spolu</t>
  </si>
  <si>
    <t>Tabuľka č. 2</t>
  </si>
  <si>
    <t>x</t>
  </si>
  <si>
    <t>Prvotné ocenenie</t>
  </si>
  <si>
    <t>Prírastky</t>
  </si>
  <si>
    <t>Úbytky</t>
  </si>
  <si>
    <t>Presuny</t>
  </si>
  <si>
    <t>Oprávky</t>
  </si>
  <si>
    <t>Opravné položky</t>
  </si>
  <si>
    <t>Hodnota za bežné účtovné obdobie</t>
  </si>
  <si>
    <t>Hodnota</t>
  </si>
  <si>
    <t>Dcérske účtovné jednotky</t>
  </si>
  <si>
    <t>Do splatnosti do jedného roka vrátane</t>
  </si>
  <si>
    <t>Dlhové CP držané do splatnosti spolu</t>
  </si>
  <si>
    <t>Dlhodobé pôžičky</t>
  </si>
  <si>
    <t>Do splatnosti od troch rokov do piatich rokov vrátane</t>
  </si>
  <si>
    <t>Do splatnosti  od jedného roka do troch rokov vrátane</t>
  </si>
  <si>
    <t>Dlhodobé pôžičky spolu</t>
  </si>
  <si>
    <t>Zásoby</t>
  </si>
  <si>
    <t>Materiál</t>
  </si>
  <si>
    <t>Výrobky</t>
  </si>
  <si>
    <t>Tovar</t>
  </si>
  <si>
    <t>Nehnuteľnosť na predaj</t>
  </si>
  <si>
    <t>Poskytnuté preddavky  na zásoby</t>
  </si>
  <si>
    <t>Zásoby spolu</t>
  </si>
  <si>
    <t>Výnosy zo zákazkovej výroby</t>
  </si>
  <si>
    <t>Náklady na zákazkovú výrobu</t>
  </si>
  <si>
    <t>Hrubý zisk / hrubá strata</t>
  </si>
  <si>
    <t>Vyfakturované nároky za vykonanú prácu na zákazkovej výrobe</t>
  </si>
  <si>
    <t>Suma zadržanej platby</t>
  </si>
  <si>
    <t>Tabuľka č. 3</t>
  </si>
  <si>
    <t>Náklady na zákazkovú výstavbu nehnuteľnosti určenej na predaj</t>
  </si>
  <si>
    <t>Tabuľka č. 4</t>
  </si>
  <si>
    <t>Suma prijatých preddavkov</t>
  </si>
  <si>
    <t>Iné pohľadávky</t>
  </si>
  <si>
    <t>Pohľadávky spolu</t>
  </si>
  <si>
    <t>Dlhodobé pohľadávky</t>
  </si>
  <si>
    <t>Dlhodobé pohľadávky spolu</t>
  </si>
  <si>
    <t>Krátkodobé pohľadávky</t>
  </si>
  <si>
    <t>Sociálne poistenie</t>
  </si>
  <si>
    <t>Krátkodobé pohľadávky spolu</t>
  </si>
  <si>
    <t>Pohľadávky po lehote splatnosti</t>
  </si>
  <si>
    <t>Pohľadávky so zostatkovou dobou splatnosti do jedného roka</t>
  </si>
  <si>
    <t>Pohľadávky so zostatkovou dobou splatnosti  jeden rok až päť rokov</t>
  </si>
  <si>
    <t>Pohľadávky kryté záložným právom alebo inou formou zabezpečenia</t>
  </si>
  <si>
    <t>Pokladnica, ceniny</t>
  </si>
  <si>
    <t>Bežné bankové účty</t>
  </si>
  <si>
    <t>Bankové účty termínované</t>
  </si>
  <si>
    <t>Emisné kvóty</t>
  </si>
  <si>
    <t>Obstarávanie krátkodobého finančného majetku</t>
  </si>
  <si>
    <t>Krátkodobý finančný majetok spolu</t>
  </si>
  <si>
    <t>Emisné kvóty (komodity)</t>
  </si>
  <si>
    <t>Splatnosť</t>
  </si>
  <si>
    <t>Istina</t>
  </si>
  <si>
    <t>Finančný výnos</t>
  </si>
  <si>
    <t>Rozdelenie účtovného zisku</t>
  </si>
  <si>
    <t>Prídel do zákonného rezervného fondu</t>
  </si>
  <si>
    <t>Prídel do sociálneho fondu</t>
  </si>
  <si>
    <t>Prevod do nerozdeleného zisku minulých rokov</t>
  </si>
  <si>
    <t>Účtovná strata</t>
  </si>
  <si>
    <t>Vysporiadanie účtovnej straty</t>
  </si>
  <si>
    <t>Zo zákonného rezervného fondu</t>
  </si>
  <si>
    <t>Prevod do neuhradenej straty minulých rokov</t>
  </si>
  <si>
    <t>Záväzky po lehote splatnosti</t>
  </si>
  <si>
    <t>Záväzky so zostatkovou dobou splatnosti do jedného roka vrátane</t>
  </si>
  <si>
    <t>Krátkodobé záväzky spolu</t>
  </si>
  <si>
    <t>Záväzky so zostatkovou dobou splatnosti nad päť rokov</t>
  </si>
  <si>
    <t>Dlhodobé záväzky spolu</t>
  </si>
  <si>
    <t>odpočítateľné</t>
  </si>
  <si>
    <t>zdaniteľné</t>
  </si>
  <si>
    <t>Možnosť previesť nevyužité daňové odpočty</t>
  </si>
  <si>
    <t>Odložená daňová pohľadávka</t>
  </si>
  <si>
    <t>Uplatnená daňová pohľadávka</t>
  </si>
  <si>
    <t>Zaúčtovaná  ako zníženie nákladov</t>
  </si>
  <si>
    <t>Zaúčtovaná do vlastného imania</t>
  </si>
  <si>
    <t>Odložený daňový záväzok</t>
  </si>
  <si>
    <t>Zaúčtovaná ako náklad</t>
  </si>
  <si>
    <t>Konečný zostatok sociálneho fondu</t>
  </si>
  <si>
    <t>Dlhodobé bankové úvery</t>
  </si>
  <si>
    <t>Krátkodobé bankové úvery</t>
  </si>
  <si>
    <t>Účtovná hodnota</t>
  </si>
  <si>
    <t>Reálna hodnota</t>
  </si>
  <si>
    <t>Zmluvy, ktoré sa neúčtujú na súvahových účtoch</t>
  </si>
  <si>
    <t>Zvieratá</t>
  </si>
  <si>
    <t>Dary</t>
  </si>
  <si>
    <t>Iné</t>
  </si>
  <si>
    <t>Výnosy zo zákazky</t>
  </si>
  <si>
    <t>Čistý obrat celkom</t>
  </si>
  <si>
    <t>39. Informácie k časti I. prílohy č. 3 o nákladoch</t>
  </si>
  <si>
    <t>iné uisťovacie audítorské služby</t>
  </si>
  <si>
    <t>súvisiace audítorské služby</t>
  </si>
  <si>
    <t>daňové poradenstvo</t>
  </si>
  <si>
    <t>ostatné neaudítorské služby</t>
  </si>
  <si>
    <t>Daňovo neuznané náklady</t>
  </si>
  <si>
    <t>Výnosy nepodliehajúce dani</t>
  </si>
  <si>
    <t>Umorenie daňovej straty</t>
  </si>
  <si>
    <t>Odložená daň z príjmov</t>
  </si>
  <si>
    <t>Prenajatý majetok</t>
  </si>
  <si>
    <t>Majetok prijatý do úschovy</t>
  </si>
  <si>
    <t>Odpísané pohľadávky</t>
  </si>
  <si>
    <t>Iné položky</t>
  </si>
  <si>
    <t>Hodnota celkom</t>
  </si>
  <si>
    <t>Zo súdnych rozhodnutí</t>
  </si>
  <si>
    <t>Zo všeobecne záväzných právnych predpisov</t>
  </si>
  <si>
    <t>Zo zmluvy o podriadenom záväzku</t>
  </si>
  <si>
    <t>Iné podmienené záväzky</t>
  </si>
  <si>
    <t>dozorných</t>
  </si>
  <si>
    <t>iných</t>
  </si>
  <si>
    <t>Peňažné príjmy</t>
  </si>
  <si>
    <t>Nepeňažné príjmy</t>
  </si>
  <si>
    <t>Peňažné  preddavky</t>
  </si>
  <si>
    <t>Nepeňažné preddavky</t>
  </si>
  <si>
    <t>Poskytnuté úvery</t>
  </si>
  <si>
    <t>Poskytnuté záruky</t>
  </si>
  <si>
    <t>Kód druhu obchodu</t>
  </si>
  <si>
    <t>Hodnotové vyjadrenie obchodu</t>
  </si>
  <si>
    <t>Stav na konci účtovného obdobia</t>
  </si>
  <si>
    <t>Základné imanie</t>
  </si>
  <si>
    <t>Emisné ážio</t>
  </si>
  <si>
    <t>Ostatné kapitálové fondy</t>
  </si>
  <si>
    <t>Zákonný rezervný fond</t>
  </si>
  <si>
    <t>Nedeliteľný fond</t>
  </si>
  <si>
    <t>Nerozdelený zisk minulých rokov</t>
  </si>
  <si>
    <t>Vyplatené dividendy</t>
  </si>
  <si>
    <t>Účet 491 - Vlastné imanie fyzickej osoby - podnikateľa</t>
  </si>
  <si>
    <t>A. 1.</t>
  </si>
  <si>
    <t>A. 3.</t>
  </si>
  <si>
    <t>A. 4.</t>
  </si>
  <si>
    <t>A. 5.</t>
  </si>
  <si>
    <t>A. 6.</t>
  </si>
  <si>
    <t>A. 7.</t>
  </si>
  <si>
    <t>A. 8.</t>
  </si>
  <si>
    <t>A. 9.</t>
  </si>
  <si>
    <t>A. 10.</t>
  </si>
  <si>
    <t>A. 11.</t>
  </si>
  <si>
    <t>A. 12.</t>
  </si>
  <si>
    <t>A. 13.</t>
  </si>
  <si>
    <t>A. 14.</t>
  </si>
  <si>
    <t>A. 15.</t>
  </si>
  <si>
    <t>*</t>
  </si>
  <si>
    <t>A. 17.</t>
  </si>
  <si>
    <t>A. 18.</t>
  </si>
  <si>
    <t>A. 19.</t>
  </si>
  <si>
    <t>A. 20.</t>
  </si>
  <si>
    <t>A. 21.</t>
  </si>
  <si>
    <t>A. 22.</t>
  </si>
  <si>
    <t>A. 23.</t>
  </si>
  <si>
    <t>B. 1.</t>
  </si>
  <si>
    <t>B. 2.</t>
  </si>
  <si>
    <t>B. 3.</t>
  </si>
  <si>
    <t>B. 4.</t>
  </si>
  <si>
    <t>B. 5.</t>
  </si>
  <si>
    <t>B. 7.</t>
  </si>
  <si>
    <t>B. 9.</t>
  </si>
  <si>
    <t>B. 10.</t>
  </si>
  <si>
    <t>B. 11.</t>
  </si>
  <si>
    <t>B. 12.</t>
  </si>
  <si>
    <t>B. 14.</t>
  </si>
  <si>
    <t>B. 15.</t>
  </si>
  <si>
    <t>B. 16.</t>
  </si>
  <si>
    <t>B. 17.</t>
  </si>
  <si>
    <t>B. 18.</t>
  </si>
  <si>
    <t>B. 19.</t>
  </si>
  <si>
    <t>B.</t>
  </si>
  <si>
    <t>C. 1.</t>
  </si>
  <si>
    <t>C. 1. 1.</t>
  </si>
  <si>
    <t>Prijaté peňažné dary (+)</t>
  </si>
  <si>
    <t>C. 2. 7.</t>
  </si>
  <si>
    <t>C. 3.</t>
  </si>
  <si>
    <t>C. 7.</t>
  </si>
  <si>
    <t>C. 8.</t>
  </si>
  <si>
    <t>C.</t>
  </si>
  <si>
    <t>D.</t>
  </si>
  <si>
    <t>Peňažné toky vo  vlastnom  imaní (súčet C. 1. 1. až C. 1. 8.)</t>
  </si>
  <si>
    <t>Vysvetlivky:</t>
  </si>
  <si>
    <t>(1) Identifikačné číslo organizácie (IČO) sa vyplňuje podľa Registra organizácií vedeného Štatistickým 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</si>
  <si>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</si>
  <si>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 Z. z., ktorou sa vydáva Štatistická klasifikácia ekonomických činností.</t>
  </si>
  <si>
    <t>(4)  V bodoch č. 3, 5 a 7 sa prvotným ocenením majetku rozumie jeho ocenenie podľa § 25 zákona.</t>
  </si>
  <si>
    <t xml:space="preserve">(5) V bodoch č. 2, 9, 22, 25, 29, 30, 31, 32, 35, 37, 39, 46, 48 a 49 sa obsahová náplň tabuliek a počet riadkov v nich  uvádzajú podľa potrieb účtovnej jednotky. </t>
  </si>
  <si>
    <t>(6) V bode č. 46 sa  kód druhu obchodu vyplňuje takto:</t>
  </si>
  <si>
    <t>Druh obchodu:</t>
  </si>
  <si>
    <t>kúpa</t>
  </si>
  <si>
    <t>predaj</t>
  </si>
  <si>
    <t>poskytnutie služby</t>
  </si>
  <si>
    <t>obchodné zastúpenie</t>
  </si>
  <si>
    <t>licencia</t>
  </si>
  <si>
    <t>transfer</t>
  </si>
  <si>
    <t>know -how</t>
  </si>
  <si>
    <t>úver, pôžička</t>
  </si>
  <si>
    <t>výpomoc</t>
  </si>
  <si>
    <t>záruka</t>
  </si>
  <si>
    <t>iný obchod.</t>
  </si>
  <si>
    <t>Použité  skratky:</t>
  </si>
  <si>
    <t>kons. - konsolidovaný</t>
  </si>
  <si>
    <t>CP  -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</si>
  <si>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</si>
  <si>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</si>
  <si>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</si>
  <si>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</si>
  <si>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</si>
  <si>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</si>
  <si>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</si>
  <si>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</si>
  <si>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</si>
  <si>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</si>
  <si>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</si>
  <si>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 xml:space="preserve">Názov položky
</t>
  </si>
  <si>
    <t xml:space="preserve">Bežné účtovné obdobie
</t>
  </si>
  <si>
    <t xml:space="preserve">Bezprostredne predchádzajúce účtovné obdobie
</t>
  </si>
  <si>
    <t xml:space="preserve">Dlhodobý nehmotný majetok
</t>
  </si>
  <si>
    <t xml:space="preserve">Hodnota za bežné účtovné obdobie
</t>
  </si>
  <si>
    <r>
      <t xml:space="preserve">Podiel ÚJ
na ZI v  %
</t>
    </r>
    <r>
      <rPr>
        <sz val="10"/>
        <color indexed="8"/>
        <rFont val="Arial Narrow"/>
        <family val="1"/>
        <charset val="204"/>
      </rPr>
      <t xml:space="preserve">b
</t>
    </r>
  </si>
  <si>
    <r>
      <t xml:space="preserve">Podiel ÚJ
na hlasovacích právach v %
</t>
    </r>
    <r>
      <rPr>
        <sz val="10"/>
        <color indexed="8"/>
        <rFont val="Arial Narrow"/>
        <family val="1"/>
        <charset val="204"/>
      </rPr>
      <t xml:space="preserve">c
</t>
    </r>
  </si>
  <si>
    <r>
      <t xml:space="preserve">Hodnota vlastného imania ÚJ,
v ktorej má ÚJ umiestnený DFM
</t>
    </r>
    <r>
      <rPr>
        <sz val="10"/>
        <color indexed="8"/>
        <rFont val="Arial Narrow"/>
        <family val="1"/>
        <charset val="204"/>
      </rPr>
      <t xml:space="preserve">d
</t>
    </r>
  </si>
  <si>
    <r>
      <t xml:space="preserve">Výsledok hospodárenia ÚJ, v ktorej má ÚJ umiestnený DFM
</t>
    </r>
    <r>
      <rPr>
        <sz val="10"/>
        <color indexed="8"/>
        <rFont val="Arial Narrow"/>
        <family val="1"/>
        <charset val="204"/>
      </rPr>
      <t xml:space="preserve">e
</t>
    </r>
  </si>
  <si>
    <r>
      <t xml:space="preserve">Účtovná hodnota DFM
</t>
    </r>
    <r>
      <rPr>
        <sz val="10"/>
        <color indexed="8"/>
        <rFont val="Arial Narrow"/>
        <family val="1"/>
        <charset val="204"/>
      </rPr>
      <t xml:space="preserve">f
</t>
    </r>
  </si>
  <si>
    <t xml:space="preserve">Suma prijatých preddavkov
</t>
  </si>
  <si>
    <t xml:space="preserve">Krátkodobé pohľadávky spolu
</t>
  </si>
  <si>
    <t xml:space="preserve">Majetkové CP na obchodovanie
</t>
  </si>
  <si>
    <t xml:space="preserve">Opis položky časového rozlíšenia
</t>
  </si>
  <si>
    <t xml:space="preserve">Splatnosť
</t>
  </si>
  <si>
    <t xml:space="preserve">Menovitá hodnota
</t>
  </si>
  <si>
    <t xml:space="preserve">Počet
</t>
  </si>
  <si>
    <t xml:space="preserve">Emisný kurz
</t>
  </si>
  <si>
    <t xml:space="preserve">Úrok
</t>
  </si>
  <si>
    <t xml:space="preserve">Druh podmieneného záväzku
</t>
  </si>
  <si>
    <t xml:space="preserve">Práva zo servisných zmlúv
</t>
  </si>
  <si>
    <t xml:space="preserve">Práva z poistných zmlúv
</t>
  </si>
  <si>
    <t xml:space="preserve">Práva z koncesionárskych zmlúv
</t>
  </si>
  <si>
    <t xml:space="preserve">Práva z privatizácie
</t>
  </si>
  <si>
    <t xml:space="preserve">Práva zo súdnych sporov
</t>
  </si>
  <si>
    <t xml:space="preserve">Iné práva
</t>
  </si>
  <si>
    <t xml:space="preserve">Obsah položky
</t>
  </si>
  <si>
    <t xml:space="preserve">A. 2.
</t>
  </si>
  <si>
    <t xml:space="preserve">A. 3.
</t>
  </si>
  <si>
    <t xml:space="preserve">A. 4.
</t>
  </si>
  <si>
    <t xml:space="preserve">A. 5.
</t>
  </si>
  <si>
    <t xml:space="preserve">Výdavky na obstaranie materiálu, energie a ostatných neskladovate ných dodávok (-)
</t>
  </si>
  <si>
    <t xml:space="preserve">A. 6.
</t>
  </si>
  <si>
    <t xml:space="preserve">A. 7.
</t>
  </si>
  <si>
    <t xml:space="preserve">A. 8.
</t>
  </si>
  <si>
    <t xml:space="preserve">A. 9.
</t>
  </si>
  <si>
    <t xml:space="preserve">A. 16.
</t>
  </si>
  <si>
    <r>
      <t>A.</t>
    </r>
    <r>
      <rPr>
        <sz val="10"/>
        <color indexed="8"/>
        <rFont val="Arial Narrow"/>
        <family val="1"/>
        <charset val="204"/>
      </rPr>
      <t xml:space="preserve">
</t>
    </r>
  </si>
  <si>
    <t xml:space="preserve">Peňažné toky z investičnej činnosti
</t>
  </si>
  <si>
    <t xml:space="preserve">B. 1.
</t>
  </si>
  <si>
    <t xml:space="preserve">B. 2.
</t>
  </si>
  <si>
    <t xml:space="preserve">B. 3.
</t>
  </si>
  <si>
    <t xml:space="preserve">B. 4.
</t>
  </si>
  <si>
    <t xml:space="preserve">B. 5.
</t>
  </si>
  <si>
    <t xml:space="preserve">B. 6.
</t>
  </si>
  <si>
    <t xml:space="preserve">B. 7.
</t>
  </si>
  <si>
    <t xml:space="preserve">B. 8.
</t>
  </si>
  <si>
    <t xml:space="preserve">B. 9.
</t>
  </si>
  <si>
    <t xml:space="preserve">B. 10.
</t>
  </si>
  <si>
    <t xml:space="preserve">B. 11.
</t>
  </si>
  <si>
    <t xml:space="preserve">B. 12.
</t>
  </si>
  <si>
    <t xml:space="preserve">B. 13.
</t>
  </si>
  <si>
    <t xml:space="preserve">B. 14.
</t>
  </si>
  <si>
    <t xml:space="preserve">B. 15.
</t>
  </si>
  <si>
    <t xml:space="preserve">B. 16.
</t>
  </si>
  <si>
    <t xml:space="preserve">B. 17.
</t>
  </si>
  <si>
    <t xml:space="preserve">B. 18.
</t>
  </si>
  <si>
    <t xml:space="preserve">B. 19.
</t>
  </si>
  <si>
    <r>
      <t>C. 1.</t>
    </r>
    <r>
      <rPr>
        <sz val="10"/>
        <color indexed="8"/>
        <rFont val="Arial Narrow"/>
        <family val="1"/>
        <charset val="204"/>
      </rPr>
      <t xml:space="preserve">
</t>
    </r>
  </si>
  <si>
    <t xml:space="preserve">C. 1. 1.
</t>
  </si>
  <si>
    <t xml:space="preserve">C. 1. 2.
</t>
  </si>
  <si>
    <t xml:space="preserve">C. 1. 3.
</t>
  </si>
  <si>
    <t xml:space="preserve">C. 1. 4.
</t>
  </si>
  <si>
    <t xml:space="preserve">C. 1. 5.
</t>
  </si>
  <si>
    <t xml:space="preserve">C. 1. 6.
</t>
  </si>
  <si>
    <t xml:space="preserve">C. 1. 7.
</t>
  </si>
  <si>
    <t xml:space="preserve">C. 1. 8.
</t>
  </si>
  <si>
    <r>
      <t>C. 2.</t>
    </r>
    <r>
      <rPr>
        <sz val="10"/>
        <color indexed="8"/>
        <rFont val="Arial Narrow"/>
        <family val="1"/>
        <charset val="204"/>
      </rPr>
      <t xml:space="preserve">
</t>
    </r>
  </si>
  <si>
    <t xml:space="preserve">C. 2. 1.
</t>
  </si>
  <si>
    <t xml:space="preserve">C. 2. 2.
</t>
  </si>
  <si>
    <t xml:space="preserve">C. 2. 3.
</t>
  </si>
  <si>
    <t xml:space="preserve">C. 2. 4.
</t>
  </si>
  <si>
    <t xml:space="preserve">C. 2. 5.
</t>
  </si>
  <si>
    <t xml:space="preserve">C. 2. 6.
</t>
  </si>
  <si>
    <t xml:space="preserve">C. 2. 7.
</t>
  </si>
  <si>
    <t xml:space="preserve">C. 2. 8.
</t>
  </si>
  <si>
    <t xml:space="preserve">C. 2. 9.
</t>
  </si>
  <si>
    <t xml:space="preserve">C. 3.
</t>
  </si>
  <si>
    <t xml:space="preserve">C. 4.
</t>
  </si>
  <si>
    <t xml:space="preserve">C. 5.
</t>
  </si>
  <si>
    <t xml:space="preserve">C. 6.
</t>
  </si>
  <si>
    <t xml:space="preserve">C. 7.
</t>
  </si>
  <si>
    <t xml:space="preserve">C. 8.
</t>
  </si>
  <si>
    <t xml:space="preserve">C. 9.
</t>
  </si>
  <si>
    <r>
      <t>C.</t>
    </r>
    <r>
      <rPr>
        <sz val="10"/>
        <color indexed="8"/>
        <rFont val="Arial Narrow"/>
        <family val="1"/>
        <charset val="204"/>
      </rPr>
      <t xml:space="preserve">
</t>
    </r>
  </si>
  <si>
    <t xml:space="preserve">D.
</t>
  </si>
  <si>
    <t xml:space="preserve">E.
</t>
  </si>
  <si>
    <t xml:space="preserve">F.
</t>
  </si>
  <si>
    <t xml:space="preserve">G.
</t>
  </si>
  <si>
    <t xml:space="preserve">H.
</t>
  </si>
  <si>
    <t xml:space="preserve">Z/S
</t>
  </si>
  <si>
    <r>
      <t>A. 1.</t>
    </r>
    <r>
      <rPr>
        <sz val="10"/>
        <color indexed="8"/>
        <rFont val="Arial Narrow"/>
        <family val="1"/>
        <charset val="204"/>
      </rPr>
      <t xml:space="preserve">
</t>
    </r>
  </si>
  <si>
    <t xml:space="preserve">A. 1. 1.
</t>
  </si>
  <si>
    <t xml:space="preserve">A. 1. 2.
</t>
  </si>
  <si>
    <t xml:space="preserve">A. 1. 3.
</t>
  </si>
  <si>
    <t xml:space="preserve">A. 1. 4.
</t>
  </si>
  <si>
    <t xml:space="preserve">A. 1. 6.
</t>
  </si>
  <si>
    <t xml:space="preserve">A. 1. 7.
</t>
  </si>
  <si>
    <t xml:space="preserve">A. 1. 8.
</t>
  </si>
  <si>
    <t xml:space="preserve">A. 1. 9.
</t>
  </si>
  <si>
    <t xml:space="preserve">A.1. 10.
</t>
  </si>
  <si>
    <t xml:space="preserve">A. 1. 11.
</t>
  </si>
  <si>
    <t xml:space="preserve">A. 1. 12.
</t>
  </si>
  <si>
    <t xml:space="preserve">A. 1. 13.
</t>
  </si>
  <si>
    <r>
      <t>A. 2.</t>
    </r>
    <r>
      <rPr>
        <sz val="10"/>
        <color indexed="8"/>
        <rFont val="Arial Narrow"/>
        <family val="1"/>
        <charset val="204"/>
      </rPr>
      <t xml:space="preserve">
</t>
    </r>
  </si>
  <si>
    <t xml:space="preserve">A. 2. 1.
</t>
  </si>
  <si>
    <t xml:space="preserve">A. 2. 2.
</t>
  </si>
  <si>
    <t xml:space="preserve">A. 2. 3.
</t>
  </si>
  <si>
    <t xml:space="preserve">A. 2. 4.
</t>
  </si>
  <si>
    <t xml:space="preserve">C.1. 8.
</t>
  </si>
  <si>
    <t xml:space="preserve">Výdavky na vyplatené dividendy  a iné podiely na zisku, s výnimkou tých, ktoré sa začleňujú do finančných  činností
(-)
</t>
  </si>
  <si>
    <r>
      <t xml:space="preserve">Spoločník, akcionár
</t>
    </r>
    <r>
      <rPr>
        <sz val="10"/>
        <color indexed="8"/>
        <rFont val="Arial"/>
        <family val="2"/>
        <charset val="238"/>
      </rPr>
      <t xml:space="preserve">a
</t>
    </r>
  </si>
  <si>
    <r>
      <t xml:space="preserve">Podiel na hlasovacích právach v %
</t>
    </r>
    <r>
      <rPr>
        <sz val="10"/>
        <color indexed="8"/>
        <rFont val="Arial"/>
        <family val="2"/>
        <charset val="238"/>
      </rPr>
      <t xml:space="preserve">e
</t>
    </r>
  </si>
  <si>
    <r>
      <t xml:space="preserve">Iný podiel na ostatných položkách VI ako na ZI
v %
</t>
    </r>
    <r>
      <rPr>
        <sz val="10"/>
        <color indexed="8"/>
        <rFont val="Arial"/>
        <family val="2"/>
        <charset val="238"/>
      </rPr>
      <t xml:space="preserve">f
</t>
    </r>
  </si>
  <si>
    <r>
      <t xml:space="preserve">Dátum zmeny
</t>
    </r>
    <r>
      <rPr>
        <sz val="10"/>
        <color indexed="8"/>
        <rFont val="Arial"/>
        <family val="2"/>
        <charset val="238"/>
      </rPr>
      <t xml:space="preserve">b
</t>
    </r>
  </si>
  <si>
    <r>
      <t xml:space="preserve">absolútne
</t>
    </r>
    <r>
      <rPr>
        <sz val="10"/>
        <color indexed="8"/>
        <rFont val="Arial"/>
        <family val="2"/>
        <charset val="238"/>
      </rPr>
      <t xml:space="preserve">c
</t>
    </r>
  </si>
  <si>
    <r>
      <t xml:space="preserve">v %
</t>
    </r>
    <r>
      <rPr>
        <sz val="10"/>
        <color indexed="8"/>
        <rFont val="Arial"/>
        <family val="2"/>
        <charset val="238"/>
      </rPr>
      <t xml:space="preserve">d
</t>
    </r>
  </si>
  <si>
    <r>
      <t xml:space="preserve">Dlhodobý nehmotný
majetok
</t>
    </r>
    <r>
      <rPr>
        <sz val="9"/>
        <color indexed="8"/>
        <rFont val="Arial"/>
        <family val="2"/>
        <charset val="238"/>
      </rPr>
      <t xml:space="preserve">a
</t>
    </r>
  </si>
  <si>
    <r>
      <t xml:space="preserve">Iný podiel na ostatných položkách VI ako na ZI
v %
</t>
    </r>
    <r>
      <rPr>
        <sz val="10"/>
        <color indexed="8"/>
        <rFont val="Arial"/>
        <family val="2"/>
        <charset val="238"/>
      </rPr>
      <t>e</t>
    </r>
  </si>
  <si>
    <r>
      <t xml:space="preserve">Podiel na hlasovacích právach v %
</t>
    </r>
    <r>
      <rPr>
        <sz val="10"/>
        <color indexed="8"/>
        <rFont val="Arial"/>
        <family val="2"/>
        <charset val="238"/>
      </rPr>
      <t>d</t>
    </r>
  </si>
  <si>
    <r>
      <t xml:space="preserve">absolútne
</t>
    </r>
    <r>
      <rPr>
        <sz val="10"/>
        <color indexed="8"/>
        <rFont val="Arial"/>
        <family val="2"/>
        <charset val="238"/>
      </rPr>
      <t>b</t>
    </r>
  </si>
  <si>
    <r>
      <t xml:space="preserve">v %
</t>
    </r>
    <r>
      <rPr>
        <sz val="10"/>
        <color indexed="8"/>
        <rFont val="Arial"/>
        <family val="2"/>
        <charset val="238"/>
      </rPr>
      <t>c</t>
    </r>
  </si>
  <si>
    <r>
      <t xml:space="preserve">Spoločník, akcionár
</t>
    </r>
    <r>
      <rPr>
        <sz val="10"/>
        <color indexed="8"/>
        <rFont val="Arial"/>
        <family val="2"/>
        <charset val="238"/>
      </rPr>
      <t>a</t>
    </r>
  </si>
  <si>
    <t>Spoločník, akcionár do dňa zmeny
v štruktúre spoločníkov, akcionárov</t>
  </si>
  <si>
    <t>3. Informácie k časti F. písm. a) prílohy č. 3 o dlhodobom nehmotnom majetku</t>
  </si>
  <si>
    <t>Zostatková hodnota</t>
  </si>
  <si>
    <t>Stav na začiatku účtovného obdobia</t>
  </si>
  <si>
    <t>Dlhodobý nehmotný majetok, na ktorý je zriadené záložné právo</t>
  </si>
  <si>
    <t xml:space="preserve">Dlhodobý nehmotný majetok, pri ktorom má účtovná jednotka obmedzené právo s ním naklada </t>
  </si>
  <si>
    <t>4. Informácie k časti F. písm. c) prílohy č. 3 o dlhodobom nehmotnom majetku</t>
  </si>
  <si>
    <t>5. Informácie k časti F. písm. a) prílohy č. 3 o dlhodobom hmotnom majetku</t>
  </si>
  <si>
    <t>Dlhodobý nehmotný majetok, pri ktorom má účtovná jednotka obmedzené právo s ním nakladať</t>
  </si>
  <si>
    <t>Bezprostrednej predchádzajúce  účtovné obdobie</t>
  </si>
  <si>
    <t>7. Informácie k časti F. písm. j) prílohy č. 3 o dlhodobom finančnom majetku</t>
  </si>
  <si>
    <t>6. Informácie k časti F. písm. c) prílohy č. 3 o dlhodobom hmotnom majetku</t>
  </si>
  <si>
    <r>
      <t xml:space="preserve">Podielové CP a podiely v DÚJ
</t>
    </r>
    <r>
      <rPr>
        <sz val="9"/>
        <color indexed="8"/>
        <rFont val="Arial"/>
        <family val="2"/>
        <charset val="238"/>
      </rPr>
      <t>b</t>
    </r>
  </si>
  <si>
    <r>
      <t xml:space="preserve">Podielové CP a podiely v spoločnosti s podstatným vplyvom
</t>
    </r>
    <r>
      <rPr>
        <sz val="9"/>
        <color indexed="8"/>
        <rFont val="Arial"/>
        <family val="2"/>
        <charset val="238"/>
      </rPr>
      <t>c</t>
    </r>
  </si>
  <si>
    <r>
      <t xml:space="preserve">Samostatné hnuteľné veci a súbory hnuteľných vecí
</t>
    </r>
    <r>
      <rPr>
        <sz val="9"/>
        <color indexed="8"/>
        <rFont val="Arial"/>
        <family val="2"/>
        <charset val="238"/>
      </rPr>
      <t>d</t>
    </r>
  </si>
  <si>
    <r>
      <t xml:space="preserve">Pestovateľské celky trvalých porastov
</t>
    </r>
    <r>
      <rPr>
        <sz val="9"/>
        <color indexed="8"/>
        <rFont val="Arial"/>
        <family val="2"/>
        <charset val="238"/>
      </rPr>
      <t>e</t>
    </r>
  </si>
  <si>
    <r>
      <t xml:space="preserve">Základné stádo a ťažné zvieratá
DNM
</t>
    </r>
    <r>
      <rPr>
        <sz val="9"/>
        <color indexed="8"/>
        <rFont val="Arial"/>
        <family val="2"/>
        <charset val="238"/>
      </rPr>
      <t>f</t>
    </r>
  </si>
  <si>
    <r>
      <t xml:space="preserve">Ostatný DHM
</t>
    </r>
    <r>
      <rPr>
        <sz val="9"/>
        <color indexed="8"/>
        <rFont val="Arial"/>
        <family val="2"/>
        <charset val="238"/>
      </rPr>
      <t>g</t>
    </r>
  </si>
  <si>
    <r>
      <t xml:space="preserve">Poskytnuté preddavky na DHM
</t>
    </r>
    <r>
      <rPr>
        <sz val="9"/>
        <color indexed="8"/>
        <rFont val="Arial"/>
        <family val="2"/>
        <charset val="238"/>
      </rPr>
      <t>h</t>
    </r>
  </si>
  <si>
    <r>
      <t xml:space="preserve">Spolu
</t>
    </r>
    <r>
      <rPr>
        <sz val="9"/>
        <color indexed="8"/>
        <rFont val="Arial"/>
        <family val="2"/>
        <charset val="238"/>
      </rPr>
      <t xml:space="preserve">i
</t>
    </r>
  </si>
  <si>
    <r>
      <t xml:space="preserve">Dlhodobý nehmotný
majetok
</t>
    </r>
    <r>
      <rPr>
        <sz val="9"/>
        <color indexed="8"/>
        <rFont val="Arial"/>
        <family val="2"/>
        <charset val="238"/>
      </rPr>
      <t>a</t>
    </r>
  </si>
  <si>
    <r>
      <t xml:space="preserve">Pozemky
</t>
    </r>
    <r>
      <rPr>
        <sz val="9"/>
        <color indexed="8"/>
        <rFont val="Arial"/>
        <family val="2"/>
        <charset val="238"/>
      </rPr>
      <t>b</t>
    </r>
  </si>
  <si>
    <r>
      <t xml:space="preserve">Stavby
</t>
    </r>
    <r>
      <rPr>
        <sz val="9"/>
        <color indexed="8"/>
        <rFont val="Arial"/>
        <family val="2"/>
        <charset val="238"/>
      </rPr>
      <t>c</t>
    </r>
  </si>
  <si>
    <r>
      <t xml:space="preserve">Spolu
</t>
    </r>
    <r>
      <rPr>
        <sz val="9"/>
        <color indexed="8"/>
        <rFont val="Arial Narrow"/>
        <family val="1"/>
        <charset val="204"/>
      </rPr>
      <t xml:space="preserve">i
</t>
    </r>
  </si>
  <si>
    <r>
      <t xml:space="preserve">Aktivova- né náklady na vývoj
</t>
    </r>
    <r>
      <rPr>
        <sz val="9"/>
        <color indexed="8"/>
        <rFont val="Arial"/>
        <family val="2"/>
        <charset val="238"/>
      </rPr>
      <t>b</t>
    </r>
  </si>
  <si>
    <r>
      <t xml:space="preserve">Softvér
</t>
    </r>
    <r>
      <rPr>
        <sz val="9"/>
        <color indexed="8"/>
        <rFont val="Arial"/>
        <family val="2"/>
        <charset val="238"/>
      </rPr>
      <t>c</t>
    </r>
  </si>
  <si>
    <r>
      <t xml:space="preserve">Oceniteľ- né práva
</t>
    </r>
    <r>
      <rPr>
        <sz val="9"/>
        <color indexed="8"/>
        <rFont val="Arial"/>
        <family val="2"/>
        <charset val="238"/>
      </rPr>
      <t>d</t>
    </r>
  </si>
  <si>
    <r>
      <t xml:space="preserve">Goodwill
</t>
    </r>
    <r>
      <rPr>
        <sz val="9"/>
        <color indexed="8"/>
        <rFont val="Arial"/>
        <family val="2"/>
        <charset val="238"/>
      </rPr>
      <t>e</t>
    </r>
  </si>
  <si>
    <r>
      <t xml:space="preserve">Ostatný
DNM
</t>
    </r>
    <r>
      <rPr>
        <sz val="9"/>
        <color indexed="8"/>
        <rFont val="Arial"/>
        <family val="2"/>
        <charset val="238"/>
      </rPr>
      <t>f</t>
    </r>
  </si>
  <si>
    <r>
      <t xml:space="preserve">Obsta- rávaný DNM
</t>
    </r>
    <r>
      <rPr>
        <sz val="9"/>
        <color indexed="8"/>
        <rFont val="Arial"/>
        <family val="2"/>
        <charset val="238"/>
      </rPr>
      <t>g</t>
    </r>
  </si>
  <si>
    <r>
      <t xml:space="preserve">Poskytnuté preddavky na DNM
</t>
    </r>
    <r>
      <rPr>
        <sz val="9"/>
        <color indexed="8"/>
        <rFont val="Arial"/>
        <family val="2"/>
        <charset val="238"/>
      </rPr>
      <t>h</t>
    </r>
  </si>
  <si>
    <r>
      <t xml:space="preserve">Ostatné dlhodobé CP a podiely
</t>
    </r>
    <r>
      <rPr>
        <sz val="9"/>
        <color indexed="8"/>
        <rFont val="Arial"/>
        <family val="2"/>
        <charset val="238"/>
      </rPr>
      <t>d</t>
    </r>
  </si>
  <si>
    <t>Pôžičky ÚJ v kons. Celku</t>
  </si>
  <si>
    <r>
      <t xml:space="preserve">Ostatný DFM
DNM
</t>
    </r>
    <r>
      <rPr>
        <sz val="9"/>
        <color indexed="8"/>
        <rFont val="Arial"/>
        <family val="2"/>
        <charset val="238"/>
      </rPr>
      <t>f</t>
    </r>
  </si>
  <si>
    <r>
      <t xml:space="preserve">Pôžičky s dobou splatnosti najviac jeden rok
</t>
    </r>
    <r>
      <rPr>
        <sz val="9"/>
        <color indexed="8"/>
        <rFont val="Arial"/>
        <family val="2"/>
        <charset val="238"/>
      </rPr>
      <t>g</t>
    </r>
  </si>
  <si>
    <r>
      <t xml:space="preserve">Poskytnuté preddavky na DFM
</t>
    </r>
    <r>
      <rPr>
        <sz val="9"/>
        <color indexed="8"/>
        <rFont val="Arial"/>
        <family val="2"/>
        <charset val="238"/>
      </rPr>
      <t>h</t>
    </r>
  </si>
  <si>
    <t>8. Informácie k časti F. písm. m) prílohy č. 3 o dlhodobom finančnom majetku</t>
  </si>
  <si>
    <t>Dlhodobý finančný majetok, na ktorý je zriadené záložné právo</t>
  </si>
  <si>
    <t>Dlhodobý finančný majetok, pri ktorom má účtovná jednotka obmedzené právo s ním nakladať</t>
  </si>
  <si>
    <t>9. Informácie k časti F. písm. i) prílohy č. 3 o dlhodobom finančnom majetku</t>
  </si>
  <si>
    <r>
      <t xml:space="preserve">Obchodné meno
a sídlo spoločnosti, v ktorej má ÚJ umiestnený DFM
</t>
    </r>
    <r>
      <rPr>
        <sz val="10"/>
        <color indexed="8"/>
        <rFont val="Arial"/>
        <family val="2"/>
        <charset val="238"/>
      </rPr>
      <t xml:space="preserve">a
</t>
    </r>
  </si>
  <si>
    <t>Dlhodobý finančný
majetok spolu</t>
  </si>
  <si>
    <t>Účtovné jednotky s podstatným vplyvom</t>
  </si>
  <si>
    <t>Ostatné realizovateľné CP a podiely</t>
  </si>
  <si>
    <t>Obstarávaný DFM na účely vykonania vplyvu v inej ÚJ</t>
  </si>
  <si>
    <t>10. Informácie k časti F. písm. j) prílohy č. 3 o dlhových CP držaných do splatnosti</t>
  </si>
  <si>
    <r>
      <t xml:space="preserve">Zníženie hodnoty
</t>
    </r>
    <r>
      <rPr>
        <sz val="10"/>
        <color indexed="8"/>
        <rFont val="Arial"/>
        <family val="2"/>
        <charset val="238"/>
      </rPr>
      <t>e</t>
    </r>
  </si>
  <si>
    <r>
      <t xml:space="preserve">Vyradenie dlhového CP z účtovníctva v účtovnom období
</t>
    </r>
    <r>
      <rPr>
        <sz val="10"/>
        <color indexed="8"/>
        <rFont val="Arial"/>
        <family val="2"/>
        <charset val="238"/>
      </rPr>
      <t>f</t>
    </r>
  </si>
  <si>
    <r>
      <t xml:space="preserve">Stav
na konci účtovného obdobia
</t>
    </r>
    <r>
      <rPr>
        <sz val="10"/>
        <color indexed="8"/>
        <rFont val="Arial"/>
        <family val="2"/>
        <charset val="238"/>
      </rPr>
      <t>g</t>
    </r>
  </si>
  <si>
    <t xml:space="preserve">Do splatnosti do jedného roka vrátane
rokov
</t>
  </si>
  <si>
    <t xml:space="preserve">Do splatnosti viac ako päť rokov
</t>
  </si>
  <si>
    <t xml:space="preserve">Do splatnosti  od troch rokov do piatich rokov vrátane rokov
</t>
  </si>
  <si>
    <t xml:space="preserve">Do splatnosti od jedného roka do troch rokov vrátane rokov
</t>
  </si>
  <si>
    <t>11. Informácie k časti F. písm. j) a l) prílohy č. 3 o poskytnutých dlhodobých pôžičkách</t>
  </si>
  <si>
    <t>Zníženie hodnoty
d</t>
  </si>
  <si>
    <t>Vyradenie pôžičky
z účtovníctva v účtovnom období
e</t>
  </si>
  <si>
    <t>Stav
na konci účtovného obdobia
f</t>
  </si>
  <si>
    <t>Do splatnosti viac ako päť  rokov</t>
  </si>
  <si>
    <t>12. Informácie k časti F. písm. o)  prílohy č. 3 o opravných položkách k zásobám</t>
  </si>
  <si>
    <t>Nehnuteľnosť  na predaj</t>
  </si>
  <si>
    <t>Nedokončená výroba a polotovary vlastnej výroby</t>
  </si>
  <si>
    <t>13. Informácie k časti F. písm. p)  prílohy č. 3 o zásobách, na ktoré je zriadené záložné právo a o zásobách, pri ktorých má účtovná jednotka obmedzené právo s nimi nakladať</t>
  </si>
  <si>
    <t>Zásoby, pri ktorých má účtovná jednotka obmedzené právo s nimi nakladať</t>
  </si>
  <si>
    <t>Zásoby, na ktoré je zriadené záložné právo</t>
  </si>
  <si>
    <t>Sumár od začiatku zákazkovej výroby až do konca bežného účtovného obdobia
d</t>
  </si>
  <si>
    <r>
      <t xml:space="preserve">Názov položky
</t>
    </r>
    <r>
      <rPr>
        <sz val="10"/>
        <color indexed="8"/>
        <rFont val="Arial"/>
        <family val="2"/>
        <charset val="238"/>
      </rPr>
      <t>a</t>
    </r>
  </si>
  <si>
    <t xml:space="preserve">Hodnota zákazkovej výroby
a
</t>
  </si>
  <si>
    <t xml:space="preserve">Za bežné účtovné obdobie
b
</t>
  </si>
  <si>
    <t xml:space="preserve">Sumár od začiatku zákazkovej výroby až do konca bežného účtovného obdobia
c
</t>
  </si>
  <si>
    <t>Úprava nárokov pod a stupňa dokončenia alebo metódou nulového zisku</t>
  </si>
  <si>
    <t>14. Informácie k časti F. písm. q)  prílohy č. 3 o zásobách, na ktoré je zriadené záložné právo a o zásobách, pri ktorých má účtovná jednotka obmedzené právo s nimi nakladať</t>
  </si>
  <si>
    <t>Sumár od začiatku zákazkovej výstavby nehnuteľnosti určenej na predaj až do konca bežného účtovného obdobia
d</t>
  </si>
  <si>
    <t>Výnosy zo zákazkovej výstavby nehnuteľnosti určenej na predaj</t>
  </si>
  <si>
    <t>Sumár od začiatku zákazkovej výstavby nehnuteľnosti určenej na predaj až do konca bežného účtovného obdobia
c</t>
  </si>
  <si>
    <t>Za bežné účtovné obdobie     
b</t>
  </si>
  <si>
    <t>Hodnota zákazkovej výstavby nehnuteľnosti určenej na predaj
a</t>
  </si>
  <si>
    <t>Vyfakturované nároky za vykonanú prácu na zákazkovej výstavbe nehnuteľnosti určenej
na predaj</t>
  </si>
  <si>
    <t>Suma zadržnej platby</t>
  </si>
  <si>
    <t>15. Informácie k časti F. písm. r)  prílohy č. 3 o vývoji opravnej položky k pohľadávkam</t>
  </si>
  <si>
    <t>Pohľadávky voči spoločníkom,  členom a združeniu</t>
  </si>
  <si>
    <t>Pohľadávky voči dcérskej účtovnej jednotke a materskej účtovnej jednotke</t>
  </si>
  <si>
    <t>Pohľadávky
z obchodného styku</t>
  </si>
  <si>
    <t>Ostatné pohľadávky v rámci kons. celku</t>
  </si>
  <si>
    <t>16. Informácie k časti F. písm. s)  prílohy č. 3 o vekovej štruktúre pohľadávok</t>
  </si>
  <si>
    <t>Pohľadávky voči spoločníkom, členom a združeniu</t>
  </si>
  <si>
    <t>Pohľadávky vo i dcérskej účtovnej jednotke a materskej účtovnej jednotke</t>
  </si>
  <si>
    <t>Ostatné pohľadávky v rámci konsolidovaného celku</t>
  </si>
  <si>
    <t>Pohľadávky  z obchodného styku</t>
  </si>
  <si>
    <t>Pohľadávky z obchodného styku</t>
  </si>
  <si>
    <t>Daňové pohľadávky a dotácie</t>
  </si>
  <si>
    <t>V lehote splatnosti
b</t>
  </si>
  <si>
    <t>Po lehote splatnosti
c</t>
  </si>
  <si>
    <t>Pohľadávky spolu
d</t>
  </si>
  <si>
    <t>Pohľadávky podľa zostatkovej doby splatnosti
a</t>
  </si>
  <si>
    <t>Bežné účtovné obdobie
b</t>
  </si>
  <si>
    <t>Bezprostredne predchádzajúce účtovné obdobie
c</t>
  </si>
  <si>
    <t>Pohľadávky so zostatkovou dobou splatnosti dlhšou ako päť  rokov</t>
  </si>
  <si>
    <t>17. Informácie k časti F. písm. t) a u)  prílohy č. 3 o pohľadávkach zabezpečených záložným právom alebo inou formou zabezpečenia</t>
  </si>
  <si>
    <t>Hodnota predmetu</t>
  </si>
  <si>
    <t>Hodnota pohľadávky</t>
  </si>
  <si>
    <t>Opis predmetu záložného práva</t>
  </si>
  <si>
    <t xml:space="preserve">Hodnota pohľadávok, pri ktorých je obmedzené právo s nimi nakladať </t>
  </si>
  <si>
    <t>Hodnota pohľadávok, na ktoré sa zriadilo záložné právo</t>
  </si>
  <si>
    <t>18. Informácie k časti F. písm. w)  prílohy č. 3 okrátkodobom finančnom majetku</t>
  </si>
  <si>
    <t>Peniaze na ceste</t>
  </si>
  <si>
    <t>Krátkodobý  finančný majetok
a</t>
  </si>
  <si>
    <t>Stav na začiatku účtovného obdobia
b</t>
  </si>
  <si>
    <t>Prírastky
c</t>
  </si>
  <si>
    <t>Úbytky
d</t>
  </si>
  <si>
    <t>Stav na konci účtovného obdobia
e</t>
  </si>
  <si>
    <t>Dlhové CP so splatnosťou do  jedného roka držané do splatnosti</t>
  </si>
  <si>
    <t>Dlhové CP na obchodovanie</t>
  </si>
  <si>
    <t xml:space="preserve">Ostatné realizovateľné CP
</t>
  </si>
  <si>
    <t>Ostatné realizovatľné CP</t>
  </si>
  <si>
    <t>20. Informácie k časti F. písm. y) prílohy č. 3 krátkodobom finančnom majetku, na ktorý bolo zriadené záložné právo a o krátkodobom finančnom majetku, pri ktorom má účtovná jednotka obmedzené právo s ním nakladať</t>
  </si>
  <si>
    <t>Krátkodobý  finančný majetok, na ktorý bolo zriadené záložné právo</t>
  </si>
  <si>
    <t xml:space="preserve">Krátkodobý  finančný majetok, pri ktorom je obmedzené právo s ním nakladať </t>
  </si>
  <si>
    <t>21. Informácie k časti F. písm. y) prílohy č. 3 krátkodobom finančnom majetku, na ktorý bolo zriadené záložné právo a o krátkodobom finančnom majetku, pri ktorom má účtovná jednotka obmedzené právo s ním nakladať</t>
  </si>
  <si>
    <t>19. Informácie k časti F. písm. x) prílohy č. 3 o vývoji opravnej položky ku krátkodobému finančnému majetku</t>
  </si>
  <si>
    <t>Majetkové CP na obchodovanie</t>
  </si>
  <si>
    <t>Krátkodobý finančný  majetok
a</t>
  </si>
  <si>
    <t>Zvýšenie/ zníženie hodnoty
(+/-)
b</t>
  </si>
  <si>
    <t>Vplyv ocenenia na výsledok hospodárenia bežného účtovného obdobia
c</t>
  </si>
  <si>
    <t>Vplyv ocenenia na vlastné imanie
d</t>
  </si>
  <si>
    <t>Ostatné realizovate né CP</t>
  </si>
  <si>
    <t>22. Informácie k časti F. písm. zb) prílohy č. 3 o významných položkách časového rozlíšenia na strane aktív</t>
  </si>
  <si>
    <t>Náklady budúcich období dlhodobé,  z toho:</t>
  </si>
  <si>
    <t>Náklady budúcich období krátkodobé, z toho:</t>
  </si>
  <si>
    <t>Príjmy budúcich období dlhodobé, z toho:</t>
  </si>
  <si>
    <t>Príjmy budúcich období krátkodobé, z toho:</t>
  </si>
  <si>
    <t>23. Informácie k časti F. písm. zc) prílohy č. 3 o majetku prenajatom formou finančného prenájmu</t>
  </si>
  <si>
    <t xml:space="preserve">od jedného roka do piatich rokov vrátane
c
</t>
  </si>
  <si>
    <t xml:space="preserve">viac ako päť rokov
d
</t>
  </si>
  <si>
    <t xml:space="preserve">Názov položky
a
</t>
  </si>
  <si>
    <t>do jedného roka vrátane
b</t>
  </si>
  <si>
    <t>od jedného roka do piatich rokov vrátane
c</t>
  </si>
  <si>
    <t>viac ako päť rokov
d</t>
  </si>
  <si>
    <t>24. Informácie k časti G. písm. a) tretiemu bodu prílohy č. 3 o rozdelení účtovného zisku alebo o vysporiadaní účtovnej straty</t>
  </si>
  <si>
    <t>Úhrada straty minulých období</t>
  </si>
  <si>
    <t>Prídel na zvýšenie základného imania</t>
  </si>
  <si>
    <t>Prídel do štatutárnych a ostatných fondov</t>
  </si>
  <si>
    <t>Účtovný zisk</t>
  </si>
  <si>
    <t>Úhrada straty spoločníkmi</t>
  </si>
  <si>
    <t>Z nerozdeleného zisku minulých rokov</t>
  </si>
  <si>
    <t>Zo štatutárnych a ostatných fondov</t>
  </si>
  <si>
    <t>25. Informácie k časti G. písm. b) prílohy č. 3 o rezervách</t>
  </si>
  <si>
    <t>Tvorba
c</t>
  </si>
  <si>
    <r>
      <t xml:space="preserve">Stav  na začiatku účtovného obdobia
</t>
    </r>
    <r>
      <rPr>
        <sz val="10"/>
        <color indexed="8"/>
        <rFont val="Arial"/>
        <family val="2"/>
        <charset val="238"/>
      </rPr>
      <t>b</t>
    </r>
  </si>
  <si>
    <r>
      <t xml:space="preserve">Použitie
</t>
    </r>
    <r>
      <rPr>
        <sz val="10"/>
        <color indexed="8"/>
        <rFont val="Arial"/>
        <family val="2"/>
        <charset val="238"/>
      </rPr>
      <t>d</t>
    </r>
  </si>
  <si>
    <r>
      <t xml:space="preserve">Zrušenie
</t>
    </r>
    <r>
      <rPr>
        <sz val="10"/>
        <color indexed="8"/>
        <rFont val="Arial"/>
        <family val="2"/>
        <charset val="238"/>
      </rPr>
      <t>e</t>
    </r>
  </si>
  <si>
    <r>
      <t xml:space="preserve">Stav na konci účtovného obdobia
</t>
    </r>
    <r>
      <rPr>
        <sz val="10"/>
        <color indexed="8"/>
        <rFont val="Arial"/>
        <family val="2"/>
        <charset val="238"/>
      </rPr>
      <t>f</t>
    </r>
  </si>
  <si>
    <t>Dlhodobé rezervy, z toho:</t>
  </si>
  <si>
    <t>Krátkodobé rezervy, z toho:</t>
  </si>
  <si>
    <r>
      <t xml:space="preserve">Použitie 
                          </t>
    </r>
    <r>
      <rPr>
        <sz val="10"/>
        <color indexed="8"/>
        <rFont val="Arial"/>
        <family val="2"/>
        <charset val="238"/>
      </rPr>
      <t>d</t>
    </r>
  </si>
  <si>
    <r>
      <t xml:space="preserve">Zrušenie
                        </t>
    </r>
    <r>
      <rPr>
        <sz val="10"/>
        <color indexed="8"/>
        <rFont val="Arial"/>
        <family val="2"/>
        <charset val="238"/>
      </rPr>
      <t>e</t>
    </r>
  </si>
  <si>
    <t>26. Informácie k časti G. písm. c) a d) prílohy č. 3 o záväzkoch</t>
  </si>
  <si>
    <t>Záväzky so zostatkovou dobou splatnosti jeden rok a  päť rokov</t>
  </si>
  <si>
    <t>Dočasné rozdiely medzi účtovnou hodnotou záväzkov a daňovou základňou, z toho:</t>
  </si>
  <si>
    <t>Možnosť umorovať daňovú stratu v budúcnosti</t>
  </si>
  <si>
    <t>Sadzba dane z príjmov ( v %)</t>
  </si>
  <si>
    <t>Zmena odloženého daňového záväzku</t>
  </si>
  <si>
    <t>Dočasné rozdiely medzi účtovnou hodnotou majetku a daňovou základňou, z toho:</t>
  </si>
  <si>
    <t>27. Informácie k časti F. písm. v) a časti G. písm. f) prílohy č. 3 o odloženej daňovej pohľadávke alebo o odloženom daňovom záväzku</t>
  </si>
  <si>
    <t>28. Informácie k časti G. písm. g) prílohy č. 3 o záväzkoch zo sociálneho fondu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</si>
  <si>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</si>
  <si>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</si>
  <si>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</si>
  <si>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</si>
  <si>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</si>
  <si>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</si>
  <si>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29. Informácie k časti G. písm. h) prílohy č. 3 o vydaných dlhopisoch</t>
  </si>
  <si>
    <t>Názov vydaného dlhopisu</t>
  </si>
  <si>
    <t>30. Informácie k časti G. písm. i) prílohy č. 3 o bankových úveroch, pôžičkách a krátkodobých finančných výpomociach</t>
  </si>
  <si>
    <t>Suma istiny v príslušnej mene za bežné
účtovné obdobie
e</t>
  </si>
  <si>
    <t>Suma istiny
v príslušnej mene za bezprostredne predchádzajúce účtovné obdobie
f</t>
  </si>
  <si>
    <t>Dátum splatnosti
d</t>
  </si>
  <si>
    <t>Úrok p. a. v %
c</t>
  </si>
  <si>
    <t>Mena
b</t>
  </si>
  <si>
    <t>Názov položky
a</t>
  </si>
  <si>
    <t>Krátkodobé finančné výpomoci</t>
  </si>
  <si>
    <t>Krátkodobé pôžičky</t>
  </si>
  <si>
    <t>31. Informácie k časti G. písm. j) prílohy č. 3 o významných položkách časového rozlíšenia na strane pasív</t>
  </si>
  <si>
    <t>Výdavky budúcich období krátkodobé, z toho:</t>
  </si>
  <si>
    <t>Výdavky budúcich období dlhodobé, z toho:</t>
  </si>
  <si>
    <t>Výnosy budúcich období krátkodobé, z toho:</t>
  </si>
  <si>
    <t>32. Informácie k časti G. písm. k) prílohy č. 3 o významných položkách derivátov za bežné účtovné obdobie</t>
  </si>
  <si>
    <t>Deriváty určené na obchodovanie, z toho:</t>
  </si>
  <si>
    <t>Zabezpečovacie deriváty, z toho:</t>
  </si>
  <si>
    <t>vlastné imanie
e</t>
  </si>
  <si>
    <t>výsledok hospodárenia     b</t>
  </si>
  <si>
    <t>vlastné imanie     c</t>
  </si>
  <si>
    <t>výsledok hospodárenia     d</t>
  </si>
  <si>
    <t>Zmena reálnej hodnoty
(+/-) s vplyvom na</t>
  </si>
  <si>
    <t>Zmena reálnej hodnoty (+/-)
s vplyvom na</t>
  </si>
  <si>
    <t>33. Informácie k časti G. písm. l) prílohy č. 3 o položkách zabezpečených derivátmi</t>
  </si>
  <si>
    <t xml:space="preserve">Zabezpečovaná položka
a
</t>
  </si>
  <si>
    <t>Majetok vykázaný v súvahe</t>
  </si>
  <si>
    <t>Záväzok vykázaný v súvahe</t>
  </si>
  <si>
    <t>Očakávané budúce obchody dosiaľ  zmluvne nezabezpečené</t>
  </si>
  <si>
    <t xml:space="preserve">viac ako päť rokov
g
</t>
  </si>
  <si>
    <t xml:space="preserve">od jedného roka do piatich rokov vrátane
f
</t>
  </si>
  <si>
    <t xml:space="preserve">do jedného roka vrátane
e
</t>
  </si>
  <si>
    <t xml:space="preserve">do jedného roka vrátane
b
</t>
  </si>
  <si>
    <t xml:space="preserve">Bežné účtovné obdobie
b
</t>
  </si>
  <si>
    <t xml:space="preserve">Bezprostredne predchádzajúce účtovné
obdobie
c
</t>
  </si>
  <si>
    <t xml:space="preserve">Bežné účtovné obdobie
d
</t>
  </si>
  <si>
    <t xml:space="preserve">Bezprostredne predchádzajúce účtovné
obdobie
e
</t>
  </si>
  <si>
    <t xml:space="preserve">Bežné účtovné obdobie
f
</t>
  </si>
  <si>
    <t xml:space="preserve">Bezprostredne predchádzajúce účtovné
obdobie
g
</t>
  </si>
  <si>
    <t>34. Informácie k časti G. písm. m) prílohy č. 3 o majetku prenajatom formou finančného prenájmu</t>
  </si>
  <si>
    <t>35. Informácie k časti H. písm. a) prílohy č. 3 o tržbách</t>
  </si>
  <si>
    <t>36. Informácie k časti H. písm. b) prílohy č. 3 o zmene stavu vnútroorganizačných zásob</t>
  </si>
  <si>
    <t xml:space="preserve">Konečný
zostatok
b
</t>
  </si>
  <si>
    <t xml:space="preserve">Konečný
zostatok
c
</t>
  </si>
  <si>
    <t xml:space="preserve">Začiatočný
stav
d
</t>
  </si>
  <si>
    <t xml:space="preserve">Bežné účtovné obdobie
e
</t>
  </si>
  <si>
    <t xml:space="preserve">Bezprostredne predchádzajúce účtovné obdobie
f
</t>
  </si>
  <si>
    <t>Reprezentaľné</t>
  </si>
  <si>
    <t>Manká a škody</t>
  </si>
  <si>
    <t>Nedokončená výroba
a polotovary vlastnej výroby</t>
  </si>
  <si>
    <t>Zmena stavu vnútroorganizačných zásob</t>
  </si>
  <si>
    <t>Zmena stavu vnútroorga- nizačných zásob vo výkaze ziskov a strát</t>
  </si>
  <si>
    <t>37. Informácie k časti H. písm. c) až f) prílohy č. 3 o výnosoch pri aktivácii nákladov a o výnosoch z hospodárskej činnosti, finančnej činnosti a mimoriadnej činnosti</t>
  </si>
  <si>
    <t>Významné položky pri aktivácii nákladov, z toho:</t>
  </si>
  <si>
    <t>Ostatné významné položky výnosov z hospodárskej činnosti, z toho:</t>
  </si>
  <si>
    <t>Finančné výnosy, z toho:</t>
  </si>
  <si>
    <t>kurzové zisky ku dňu, ku ktorému sa zostavuje účtovná závierka</t>
  </si>
  <si>
    <t>Ostatné významné položky finančných výnosov, z toho:</t>
  </si>
  <si>
    <t>Mimoriadne výnosy, z toho:</t>
  </si>
  <si>
    <t>Kurzové zisky, z toho:</t>
  </si>
  <si>
    <t>38. Informácie k časti H. písm. g) prílohy č. 3 o čistom obrate</t>
  </si>
  <si>
    <t>Tržby za tovar</t>
  </si>
  <si>
    <t>Výnosy z nehnuteľnosti na predaj</t>
  </si>
  <si>
    <t>Iné výnosy súvisiace s bežnou činnosťou</t>
  </si>
  <si>
    <t>Tržby z predaja služieb</t>
  </si>
  <si>
    <t>Tržby za vlastné výrobky</t>
  </si>
  <si>
    <t xml:space="preserve">Ostatné významné položky nákladov za poskytnuté služby, z toho:
</t>
  </si>
  <si>
    <t>náklady za overenie individuálnej účtovnej závierky</t>
  </si>
  <si>
    <t>Náklady voči audítorovi, audítorskej spoločnosti, z toho:</t>
  </si>
  <si>
    <t>Náklady za poskytnuté služby, z toho:</t>
  </si>
  <si>
    <t>Finančné náklady, z toho:</t>
  </si>
  <si>
    <t>Kurzové straty, z toho:</t>
  </si>
  <si>
    <t>kurzové straty ku dňu, ku ktorému sa zostavuje účtovná závierka</t>
  </si>
  <si>
    <t>Ostatné významné položky finančných nákladov, z toho:</t>
  </si>
  <si>
    <t>Mimoriadne náklady, z toho:</t>
  </si>
  <si>
    <t>Ostatné významné položky nákladov z hospodárskej činnosti, z toho:</t>
  </si>
  <si>
    <t>Suma odloženej daňovej pohľadávky účtovanej ako náklad alebo výnos vyplývajúca zo zmeny sadzby dane z príjmov</t>
  </si>
  <si>
    <t>Suma odloženého daňového záväzku účtovaného ako náklad alebo výnos vyplývajúci zo zmeny sadzby dane z príjmov</t>
  </si>
  <si>
    <t>Suma odloženého daňového záväzku, ktorý vznikol z dôvodu neúčtovania tej časti odloženej daňovej  pohľadávky v bežnom účtovnom období, o ktorej sa účtovalo v predchádzajúcich účtovných obdobiach</t>
  </si>
  <si>
    <t>Suma neuplatneného umorenia daňovej straty, nevyužitých daňových odpočtov a iných nárokov a odpočítateľných dočasných rozdielov, ku ktorým nebola účtovaná odložená daňová pohľdávka</t>
  </si>
  <si>
    <t>Suma odloženej dani z príjmov, ktorá sa vzťahuje na položky účtované priamo na účty vlastného imania bez účtovania na účty nákladov a výnosov</t>
  </si>
  <si>
    <t>Suma odloženej daňovej pohľadávky týkajúca sa umorenia daňovej straty, nevyužitých daňových odpočtov a iných nárokov, ako aj dočasných rozdielov predchádzajúcich účtovných období, ku ktorým sa v predchádzajúcich účtovných obdobiach odložená daňová pohľadávka neúčtovala</t>
  </si>
  <si>
    <t>40. Informácie k časti J. písm. a) až e) prílohy č. 3 o daniach z príjmov</t>
  </si>
  <si>
    <t>41. Informácie k časti J. písm. f) a g) prílohy č. 3 o daniach z príjmov</t>
  </si>
  <si>
    <t>Základ dane
b</t>
  </si>
  <si>
    <t>Daň
c</t>
  </si>
  <si>
    <t>Daň
f</t>
  </si>
  <si>
    <t>Daň v %   g</t>
  </si>
  <si>
    <t>Základ dane
e</t>
  </si>
  <si>
    <t>Daň v %   d</t>
  </si>
  <si>
    <t>Výsledok hospodárenia pred zdanením, z toho:</t>
  </si>
  <si>
    <t>teoretická daň</t>
  </si>
  <si>
    <t>Splatná daň z príjmov</t>
  </si>
  <si>
    <t>Celková daň z príjmov</t>
  </si>
  <si>
    <t>42. Informácie k časti K. prílohy č. 3 o podsúvahových položkách</t>
  </si>
  <si>
    <t>Záväzky z leasingu</t>
  </si>
  <si>
    <t>Pohľadávky z leasingu</t>
  </si>
  <si>
    <t>Záväzky z opcií derivátov</t>
  </si>
  <si>
    <t>Pohľadávky z derivátov</t>
  </si>
  <si>
    <t>Majetok v nájme (operatívny prenájom)</t>
  </si>
  <si>
    <t>43. Informácie k časti L. písm. a) prílohy č. 3 o podmienených záväzkoch</t>
  </si>
  <si>
    <t>Hodnota voči spriazneným osobám</t>
  </si>
  <si>
    <t>Z ručenia</t>
  </si>
  <si>
    <t>Z poskytnutých záruk</t>
  </si>
  <si>
    <t>44. Informácie k časti L. písm. c) prílohy č. 3 o podmienenom majetku</t>
  </si>
  <si>
    <t>Práva z licenčných zmlúv</t>
  </si>
  <si>
    <t>Práva z investovania prostriedkov získaných oslobodením od dane z príjmov</t>
  </si>
  <si>
    <t>45. Informácie k časti M. prílohy č. 3 o príjmoch a výhodách členov štatutárnych orgánov, dozorných orgánov a iných orgánov</t>
  </si>
  <si>
    <t>štatutár- nych</t>
  </si>
  <si>
    <t>časť 1 - Bežné účtovné obdobie</t>
  </si>
  <si>
    <t>časť 2 - Bezprostredne predchádzajúce účtovné obdobie</t>
  </si>
  <si>
    <t>Hodnota príjmu, výhody bývalých
členov orgánov                               c</t>
  </si>
  <si>
    <t>Hodnota  príjmu, výhody súčasných
členov orgánov                                  b</t>
  </si>
  <si>
    <t>Druh príjmu, výhody
a</t>
  </si>
  <si>
    <t>46. Informácie k časti N. prílohy č. 3 o ekonomických vzťahoch medzi účtovnou jednotkou a spriaznenými osobami</t>
  </si>
  <si>
    <t>Spriaznená osoba a</t>
  </si>
  <si>
    <t>Kód druhu obchodu
b</t>
  </si>
  <si>
    <t>Bežné účtovné obdobie
c</t>
  </si>
  <si>
    <t>Bezprostredne predchádzajúce účtovné obdobie                                 d</t>
  </si>
  <si>
    <t>Dcérska účtovná jednotka/Materská účtovná jednotka
a</t>
  </si>
  <si>
    <t>47. Informácie k časti P. prílohy č. 3 o zmenách vlastného imania</t>
  </si>
  <si>
    <t>Stav na konci účtovného obdobia
f</t>
  </si>
  <si>
    <t>Presuny              e</t>
  </si>
  <si>
    <t>Úbytky                 d</t>
  </si>
  <si>
    <t>Prírastky          c</t>
  </si>
  <si>
    <t>Položka vlastného imania
a</t>
  </si>
  <si>
    <t>Vlastné akcie a vlastné obchodné podiely</t>
  </si>
  <si>
    <t>Výsledok
hospodárenia bežného účtovného obdobia</t>
  </si>
  <si>
    <t>Neuhradená
strata minulých rokov</t>
  </si>
  <si>
    <t>Štatutárne fondy a ostatné fondy</t>
  </si>
  <si>
    <t>Oceňovacie rozdiely
z precenenia pri zlúčení, splynutí a rozdelení</t>
  </si>
  <si>
    <t>Oceňovacie rozdiely
z kapitálových účastín</t>
  </si>
  <si>
    <t>Zákonný rezervný fond
(nedeliteľný fond)
z kapitálových vkladov</t>
  </si>
  <si>
    <t>Oceňovacie rozdiely
z precenenia majetku a záväzkov</t>
  </si>
  <si>
    <t>Pohľadávky za upísané vlastné imanie</t>
  </si>
  <si>
    <t>Zmena základného imania</t>
  </si>
  <si>
    <t>48. Informácie k časti S. prílohy č. 3 o prehľade peňažných tokov pri použití priamej metódy</t>
  </si>
  <si>
    <t>Označenie</t>
  </si>
  <si>
    <t>Príjmy z predaja tovaru  (+)</t>
  </si>
  <si>
    <t>Peňažné toky z prevádzkovej činnosti</t>
  </si>
  <si>
    <t>Výdavky na nákup tovaru</t>
  </si>
  <si>
    <t>Príjmy z predaja vlastných výrobkov (+)</t>
  </si>
  <si>
    <t>Príjmy z predaja služieb (+)</t>
  </si>
  <si>
    <t>Výdavky na služby (-)</t>
  </si>
  <si>
    <t>Výdavky na osobné náklady (-)</t>
  </si>
  <si>
    <t>Výdavky na dane a poplatky, s výnimkou výdavkov na daň  z príjmov účtovnej  jednotky (-)</t>
  </si>
  <si>
    <t>Príjmy z predaja cenných papierov určených na predaj alebo na obchodovanie (+)</t>
  </si>
  <si>
    <t>Výdavky na nákup cenných papierov určených na predaj alebo na obchodovanie  (-)</t>
  </si>
  <si>
    <t>Výdavky z uzatvorených zmlúv, ktorých predmetom je právo určené na predaj alebo na obchodovanie (-)</t>
  </si>
  <si>
    <t>Príjmy z uzatvorených zmlúv, ktorých predmetom je právo určené na predaj alebo na obchodovanie  (+)</t>
  </si>
  <si>
    <t>Príjmy z úverov, ktoré  účtovnej jednotke poskytla banka alebo pobočka zahraničnej banky, ak boli úvery poskytnuté na zabezpečenie hlavného predmetu  činnosti (+)</t>
  </si>
  <si>
    <t>Výdavky na splácanie úverov, ktoré  účtovnej jednotke poskytla banka alebo pobočka zahraničnej banky, ak boli úvery poskytnuté na zabezpečenie hlavného predmetu
činnosti (-)</t>
  </si>
  <si>
    <t>Ostatné príjmy z prevádzkových  činností, s výnimkou tých, ktoré sa uvádzajú osobitne  v iných  častiach prehľadu
peňažných tokov (+)</t>
  </si>
  <si>
    <t>Ostatné výdavky na prevádzkové  innosti, s výnimkou tých, ktoré sa uvádzajú osobitne v  iných  častiach prehľadu
peňažných tokov (-)</t>
  </si>
  <si>
    <t>Peňažné toky z  prevádzkovej činnosti okrem príjmov
a výdavkov, ktoré sa  uvádzajú osobitne  v iných častiach prehľadu peňažných tokov (+/-), (súčet A. 1. až A. 16. )</t>
  </si>
  <si>
    <t>Prijaté úroky, s výnimkou tých, ktoré sa začleňujú do investičných  činností (+)</t>
  </si>
  <si>
    <t>Príjmy z dividend a iných podielov na zisku, s výnimkou tých, ktoré sa začleňujú do investičných činností (+)</t>
  </si>
  <si>
    <t>Výdavky na zaplatené úroky, s výnimkou tých, ktoré sa začleňujú do finančných  činností (-)</t>
  </si>
  <si>
    <t>Výdavky na vyplatené dividendy a iné podiely na zisku, s výnimkou tých, ktoré sa začleňujú do finančných činností (-)</t>
  </si>
  <si>
    <t>Peňažné  toky  z prevádzkovej  činnosti  (+/-), (súčet A. 1.  až A. 20.)</t>
  </si>
  <si>
    <t>Výdavky na da  z príjmov  účtovnej jednotky, s výnimkou tých, ktoré sa  začleňujú do investičných  činností alebo do finančných činností (-/+)</t>
  </si>
  <si>
    <t>Príjmy mimoriadneho charakteru vzťahujúce sa na prevádzkovú  činnosť  (+)</t>
  </si>
  <si>
    <t>Čisté  peňažné  toky  z prevádzkovej  činnosti
(súčet  A. 1. až A. 23.)</t>
  </si>
  <si>
    <t>Výdavky mimoriadneho charakteru vzťahujúce sa na prevádzkovú činnosť (-)</t>
  </si>
  <si>
    <t>Príjmy z predaja dlhodobého nehmotného majetku (+)</t>
  </si>
  <si>
    <t>Príjmy z predaja dlhodobého hmotného majetku (+)</t>
  </si>
  <si>
    <t>Príjmy z predaja dlhodobých cenných papierov a podielov v iných ú tovných jednotkách, s výnimkou cenných papierov, ktoré sa považujú za pe a né ekvivalenty a cenných papierov určených na predaj alebo na obchodovanie  (+)</t>
  </si>
  <si>
    <t>Výdavky na dlhodobé pôžičky poskytnuté  účtovnou jednotkou inej účtovnej jednotke, ktorá je súčasťou konsolidovaného celku (-)</t>
  </si>
  <si>
    <t>Príjmy zo splácania dlhodobých pôžičiek poskytnutých účtovnou jednotkou inej účtovnej jednotke, ktorá je súčasťou konsolidovaného celku (+)</t>
  </si>
  <si>
    <t>Výdavky na dlhodobé pôžičky poskytnuté  účtovnou jednotkou tretím osobám, s výnimkou dlhodobých pôžičiek poskytnutých účtovnej jednotke, ktorá je súčasťou konsolidovaného celku (-)</t>
  </si>
  <si>
    <t>Príjmy zo splácania pôžičiek poskytnutých účtovnou jednotkou tretím osobám,  s výnimkou pôžičiek poskytnutých účtovnej jednotke, ktorá je súčasťou konsolidovaného celku (+)</t>
  </si>
  <si>
    <t>Prijaté úroky, s výnimkou tých, ktoré sa začleňujú do prevádzkových  činností (+)</t>
  </si>
  <si>
    <t>Výdavky súvisiace s derivátmi s výnimkou, ak sú určené na predaj alebo na obchodovanie alebo, ak sa tieto výdavky považujú za peňažné toky z  finančnej  činnosti (-)</t>
  </si>
  <si>
    <t>Príjmy súvisiace s derivátmi s výnimkou, ak sú určené
na predaj alebo na obchodovanie alebo, ak sa tieto výdavky považujú za peňažné toky  z finančnej činnosti (+)</t>
  </si>
  <si>
    <t>Výdavky na daň z príjmov  účtovnej jednotky, ak je ich možné začleniť do investičných činností (-)</t>
  </si>
  <si>
    <t>Príjmy mimoriadneho charakteru vzťahujúce sa na investičnú
činnosť (+)</t>
  </si>
  <si>
    <t>Výdavky mimoriadneho charakteru vzťahujúce sa na investičnú činnosť (-)</t>
  </si>
  <si>
    <t>Ostatné príjmy  vzťahujúce sa na investičnú činnosť (+)</t>
  </si>
  <si>
    <t>Ostatné výdavky vzťahujúce sa na investičnú činnosť (-)</t>
  </si>
  <si>
    <t>Výdavky na obstaranie dlhodobého nehmotného majetku (-)</t>
  </si>
  <si>
    <t>Výdavky na obstaranie dlhodobého hmotného majetku (-)</t>
  </si>
  <si>
    <t>Výdavky na obstaranie dlhodobých cenných papierov a podielov  v iných účtovných jednotkách, s výnimkou cenných papierov, ktoré sa považujú za peňažné ekvivalenty a cenných papierov určených na predaj alebo na obchodovanie  (-)</t>
  </si>
  <si>
    <t>Príjmy z dividend a iných podielov na zisku, s výnimkou tých, ktoré sa začleňujú do prevádzkových  činností (+)</t>
  </si>
  <si>
    <t>Čisté  peňažné  toky  z investičnej  činnosti
(súčet B. 1. až B. 19.)</t>
  </si>
  <si>
    <t>Peňažné toky z finančnej  činnosti</t>
  </si>
  <si>
    <t>Peňažné toky vznikajúce vo  vlastnom  imaní
(súčet C. 1. 1. až C. 1. 8.)</t>
  </si>
  <si>
    <t>Príjmy z upísaných akcií a obchodných podielov (+)</t>
  </si>
  <si>
    <t>Príjmy z ďalších vkladov do vlastného imania spoločníkmi alebo fyzickou osobou, ak je  účtovnou jednotkou   (+)</t>
  </si>
  <si>
    <t>Príjmy z úhrady straty spoločníkmi (+)</t>
  </si>
  <si>
    <t>Výdavky na obstaranie alebo spätné odkúpenie vlastných akcií a vlastných obchodných podielov (-)</t>
  </si>
  <si>
    <t>Výdavky spojené so znížením fondov vytvorených účtovnou jednotkou (-)</t>
  </si>
  <si>
    <t>Výdavky z ďalších dôvodov, ktoré súvisia so znížením vlastného imania (-)</t>
  </si>
  <si>
    <t>Výdavky na vyplatenie podielu na vlastnom imaní spoločníkom alebo fyzickou osobou, ktorá je účtovnou jednotkou (-)</t>
  </si>
  <si>
    <t>Príjmy z prijatých pôžičiek (+)</t>
  </si>
  <si>
    <t>Výdavky na splácanie pôžičiek (-)</t>
  </si>
  <si>
    <t>Peňažné toky vznikajúce z dlhodobých záväzkov a krátkodobých záväzkov z finančnej  činnosti, (súčet C. 2. 1. až C. 2. 9.)</t>
  </si>
  <si>
    <t>Výdavky na splácanie úverov, ktoré účtovnej jednotke poskytla banka alebo pobo ka zahraničnej banky, s výnimkou úverov, ktoré boli poskytnuté na zabezpečenie hlavného predmetu  činnosti (-)</t>
  </si>
  <si>
    <t>Výdavky na úhradu záväzkov z dlhových cenných papierov (-)</t>
  </si>
  <si>
    <t>Príjmy z úverov, ktoré  účtovnej jednotke poskytla banka alebo pobočka zahraničnej banky, s výnimkou úverov, ktoré boli poskytnuté na zabezpečenie hlavného predmetu činnosti (+)</t>
  </si>
  <si>
    <t>Výdavky na úhradu záväzkov z  používania majetku, ktorý je predmetom zmluvy o kúpe prenajatej veci (-)</t>
  </si>
  <si>
    <t>Príjmy z ostatných dlhodobých záväzkov  a krátkodobých záväzkov vyplývajúcich z finančnej činnosti, s výnimkou tých, ktoré sa  uvádzajú osobitne  v inej časti prehľadu peňažných tokov (+)</t>
  </si>
  <si>
    <t>Výdavky na splácanie ostatných dlhodobých  záväzkov
a krátkodobých záväzkov vyplývajúcich z finančnej činnosti, s výnimkou tých, ktoré sa  uvádzajú osobitne v inej časti prehľadu peňažných tokov (-)</t>
  </si>
  <si>
    <t>Príjmy súvisiace s  derivátmi, s výnimkou, ak sú určené na predaj alebo  na obchodovanie,  alebo ak sa považujú za peňažné toky z investičnej  činnosti (+)</t>
  </si>
  <si>
    <t>Výdavky súvisiace s derivátmi s výnimkou, ak sú určené na predaj alebo na obchodovanie, alebo ak sa považujú za peňažné toky z  investičnej  činnosti (-)</t>
  </si>
  <si>
    <t>Výdavky na vyplatené dividendy a iné podiely na zisku, s výnimkou tých, ktoré sa  začleňujú do prevádzkových  činností (-)</t>
  </si>
  <si>
    <t>Výdavky na zaplatené úroky, s výnimkou tých, ktoré sa začleňujú do prevádzkových činností (-)</t>
  </si>
  <si>
    <t>Príjmy z emisie dlhových cenných papierov (+)</t>
  </si>
  <si>
    <t>Výdavky na daň z príjmov  účovnej jednotky, ak ich možno začleniť do finančných  činností (-)</t>
  </si>
  <si>
    <t>Príjmy mimoriadneho charakteru vzťahujúce sa na finančnú činnosť  (+)</t>
  </si>
  <si>
    <t>Výdavky mimoriadneho charakteru vzťahujúce sa na finančnú činnosť  (-)</t>
  </si>
  <si>
    <t>Čisté peňažné  toky  z finančnej činnosti
(súčet C. 1. až C. 9.)</t>
  </si>
  <si>
    <t>Čisté zvýšenie alebo čisté  zníženie peňažných prostriedkov (+/-), (súčet A + B + C)</t>
  </si>
  <si>
    <t>Stav peňažných prostriedkov a peňažných ekvivalentov na začiatku účtovného obdobia (+/-)</t>
  </si>
  <si>
    <t>Kurzové rozdiely vyčíslené k peňažným prostriedkom a peňažným ekvivalentom ku dňu, ku ktorému
sa zostavuje účtovná závierka (+/-)</t>
  </si>
  <si>
    <t>Stav peňažných prostriedkov a peňažných ekvivalentov na konci  účtovného obdobia pred zohľadnením kurzových rozdielov vyčíslených ku dňu, ku ktorému sa zostavuje účtovná závierka (+/-)</t>
  </si>
  <si>
    <t>Zostatok peňažných prostriedkov a peňažných ekvivalentov na konci účtovného  obdobia upravený o kurzové rozdiely vyčíslené ku dňu, ku ktorému
sa zostavuje  účtovná závierka (+/-)</t>
  </si>
  <si>
    <t>49. Informácie k časti T. prílohy č. 3 o prehľade peňažných tokov pri použití nepriamej metódy</t>
  </si>
  <si>
    <t>Zostatková hodnota dlhodobého nehmotného majetku
a dlhodobého hmotného majetku účtovaná pri vyradení tohto majetku do nákladov na bežnú činnosť, s výnimkou  jeho predaja (+)</t>
  </si>
  <si>
    <t>Odpis opravnej položky k nadobudnutému majetku  (+/-)</t>
  </si>
  <si>
    <t>Zmena stavu dlhodobých rezerv (+/-)</t>
  </si>
  <si>
    <t>Výsledok hospodárenia z bežnej činnosti pred zdanením daňou z príjmov (+/-)</t>
  </si>
  <si>
    <t>Nepeňažné operácie ovplyvňujúce výsledok hospodárenia z bežnej činnosti pred  zdanením daňou z príjmov (+/-), (súčet A. 1. 1. až A. 1. 13.)</t>
  </si>
  <si>
    <t>Odpisy dlhodobého nehmotného majetku a dlhodobého hmotného majetku (+)</t>
  </si>
  <si>
    <t>Úroky účtované do výnosov    (-)</t>
  </si>
  <si>
    <t>Úroky účtované do nákladov   (+)</t>
  </si>
  <si>
    <t>Dividendy a iné podiely na zisku účtované do výnosov   (-)</t>
  </si>
  <si>
    <t>Zmena stavu položiek časového rozlíšenia nákladov a výnosov  (+/-)</t>
  </si>
  <si>
    <t xml:space="preserve">Kurzový zisk vy íslený k peňažným prostriedkom a peňažným ekvivalentom ku dňu, ku ktorému sa zostavuje účtovná závierka (-)
</t>
  </si>
  <si>
    <t>Zmena stavu krátkodobého finančného majetku, s výnimkou majetku, ktorý je súčasťou peňažných prostriedkov a peňažných ekvivalentov (-/+)</t>
  </si>
  <si>
    <t>Zmena stavu zásob (-/+)</t>
  </si>
  <si>
    <t>Zmena stavu záväzkov z prevádzkovej činnosti (+/-)</t>
  </si>
  <si>
    <t>Zmena stavu pohľadávok z prevádzkovej činnosti (-/+)</t>
  </si>
  <si>
    <t>Vplyv zmien stavu pracovného kapitálu, ktorým sa na účely tohto opatrenia rozumie rozdiel medzi obežným majetkom
a krátkodobými záväzkami s výnimkou položiek obežného majetku, ktoré sú súčasťou peňažných prostriedkov
a peňažných ekvivalentov, na výsledok hospodárenia z bežnej činnosti (súčet A. 2. 1. až A. 2. 4.)</t>
  </si>
  <si>
    <t>Výsledok z predaja dlhodobého majetku, s výnimkou majetku, ktorý sa považuje za peňažný ekvivalent (+/-)</t>
  </si>
  <si>
    <t>Peňažné  toky  z prevádzkovej  činnosti s výnimkou príjmov a výdavkov, ktoré sa  uvádzajú  osobitne v iných častiach prehľadu  peňažných tokov (+/-),
(súčet Z/S  +  A. 1. + A. 2.)</t>
  </si>
  <si>
    <t>Výdavky na obstaranie dlhodobých cenných papierov a podielov v iných účtovných jednotkách, s výnimkou cenných papierov, ktoré sa považujú za peňažné ekvivalenty a cenných papierov určených na predaj alebo na obchodovanie (-)</t>
  </si>
  <si>
    <t>Peňažné toky z investičnej činnosti</t>
  </si>
  <si>
    <t>Čisté peňažné toky z prevádzkovej činnosti (+/-), (súčet Z/S +  A. 1.  až  A. 9.)</t>
  </si>
  <si>
    <t>Výdavky mimoriadneho charakteru vzťahujúce sa na prevádzkovú činnosť  (-)</t>
  </si>
  <si>
    <t>Výdavky na daň  z príjmov účtovnej jednotky, s výnimkou tých, ktoré sa  začleňujú do investičných  činností alebo finančných činností (-/+)</t>
  </si>
  <si>
    <t>Peňažné  toky z prevádzkovej činnosti (+/-), (súčet Z/S + A. 1. až A. 6.)</t>
  </si>
  <si>
    <t>Kurzová strata vyčíslená k peňažným prostriedkom
a peňažným ekvivalentom ku dňu, ku ktorému sa zostavuje účtovná závierka (+)</t>
  </si>
  <si>
    <t>Ostatné položky nepeňažného charakteru, ktoré ovplyvňujú výsledok hospodárenia z bežnej  činnosti, s výnimkou tých, ktoré sa uvádzajú osobitne v iných  častiach prehľadu
peňažných tokov  (+/-)</t>
  </si>
  <si>
    <t>Príjmy z dividend a iných podielov na zisku, s výnimkou tých, ktoré sa začleňujú do investičných  činností (+)</t>
  </si>
  <si>
    <t>Výdavky na dlhodobé pôžičky poskytnuté účtovnou jednotkou inej účtovnej jednotke, ktorá je súčasťou konsolidovaného celku (-)</t>
  </si>
  <si>
    <t>Výdavky na dlhodobé pôžičky poskytnuté účtovnou jednotkou tretím osobám s výnimkou dlhodobých pôžičiek  poskytnutých účtovnej jednotke, ktorá je súčasťou konsolidovaného celku (-)</t>
  </si>
  <si>
    <t>Príjmy zo splácania pôžičiek poskytnutých účtovnou jednotkou tretím osobám,  s výnimkou  pôžičiek poskytnutých účtovnej jednotke, ktorá je súčasťou konsolidovaného celku (+)</t>
  </si>
  <si>
    <t>Príjmy z dividend a iných podielov na zisku, s výnimkou tých, ktoré sa začleňujú  do prevádzkových činností (+)</t>
  </si>
  <si>
    <t>Výdavky súvisiace s derivátmi s výnimkou, ak sú určené
na predaj alebo na obchodovanie, alebo ak sa tieto výdavky považujú za peňažné toky z finančnej  činnosti (-)</t>
  </si>
  <si>
    <t>Prijaté úroky, s výnimkou tých, ktoré sa začleňujú  do prevádzkových činností (+)</t>
  </si>
  <si>
    <t>Príjmy súvisiace s derivátmi s výnimkou, ak sú určené
na predaj alebo na obchodovanie, alebo ak sa tieto výdavky považujú za peňažné toky z finančnej činnosti (+)</t>
  </si>
  <si>
    <t>Čisté  peňažné toky z investičnej  činnosti
(súčet B. 1. až B. 19.)</t>
  </si>
  <si>
    <r>
      <t>B.</t>
    </r>
    <r>
      <rPr>
        <b/>
        <sz val="10"/>
        <color indexed="8"/>
        <rFont val="Arial Narrow"/>
        <family val="1"/>
        <charset val="204"/>
      </rPr>
      <t xml:space="preserve">
</t>
    </r>
  </si>
  <si>
    <t>Peňažné toky z finančnej činnosti</t>
  </si>
  <si>
    <t>Príjmy z  ďalších vkladov do vlastného imania spoločníkmi alebo fyzickou osobou, ktorá je  účtovnou jednotkou (+)</t>
  </si>
  <si>
    <t>Výdavky spojené so znížením fondov vytvorených  účtovnou jednotkou (-)</t>
  </si>
  <si>
    <t>Výdavky na vyplatenie podielu na vlastnom imaní
spoločníkmi účtovnej jednotky   a fyzickou osobou, ktorá je účtovnou jednotkou (-)</t>
  </si>
  <si>
    <t>Výdavky na daň z príjmov účtovnej jednotky, ak je ju možné začleniť do  investičných  činností (-)</t>
  </si>
  <si>
    <t>Ostatné príjmy vzťahujúce sa na investičnú činnosť  (+)</t>
  </si>
  <si>
    <t xml:space="preserve">Výdavky mimoriadneho charakteru vzťahujúce sa na investičnú činnosť  (-)
</t>
  </si>
  <si>
    <t>Príjmy z predaja dlhodobých cenných papierov
a podielov v iných účtovných jednotkách, s výnimkou cenných papierov, ktoré sa považujú za peňažné ekvivalenty a cenných papierov určených na predaj alebo na obchodovanie  (+)</t>
  </si>
  <si>
    <t>Peňažné toky vznikajúce z dlhodobých záväzkov a krátkodobých záväzkov  z finančnej činnost, (súčet C. 2. 1. až C. 2. 9.)</t>
  </si>
  <si>
    <t>Výdavky z  iných dôvodov, ktoré súvisia so znížením vlastného imania (-)</t>
  </si>
  <si>
    <t>Výdavky na úhradu záväzkov z dlhových CP (-)</t>
  </si>
  <si>
    <t>Príjmy z úverov, ktoré  účtovnej jednotke poskytla
banka alebo pobočka zahraničnej banky, s výnimkou úverov, ktoré boli poskytnuté na zabezpečenie hlavného predmetu
činnosti  (+)</t>
  </si>
  <si>
    <t>Výdavky na úhradu záväzkov z používania majetku, ktorý je predmetom zmluvy o kúpe prenajatej veci (-)</t>
  </si>
  <si>
    <t>Príjmy z ostatných dlhodobých záväzkov a krátkodobých záväzkov vyplývajúcich z finančnej činnosti  účtovnej jednotky, s výnimkou tých, ktoré sa uvádzajú osobitne  v inej časti
prehľadu peňažných tokov (+)</t>
  </si>
  <si>
    <t>Výdavky na splácanie ostatných dlhodobých záväzkov
a krátkodobých záväzkov vyplývajúcich z finančnej činnosti účtovnej jednotky, s výnimkou tých, ktoré sa uvádzajú osobitne  v inej  časti prehľadu peňažných tokov (-)</t>
  </si>
  <si>
    <t>Výdavky na vyplatené dividendy a iné podiely na zisku,
s výnimkou tých, ktoré sa začleňujú do prevádzkových činností (-)</t>
  </si>
  <si>
    <t>Výdavky súvisiace s derivátmi, s výnimkou, ak sú určené
na predaj alebo na obchodovanie, alebo ak sa považujú za peňažné toky z investičnej činnosti (-)</t>
  </si>
  <si>
    <t>Príjmy súvisiace s  derivátmi, s výnimkou, ak sú určené na predaj alebo na obchodovanie, alebo ak sa považujú za peňažné toky z  investičnej činnosti (+)</t>
  </si>
  <si>
    <t>Výdavky na daň z príjmov   účtovnej jednotky, ak ich možno začleniť do finančných činností (-)</t>
  </si>
  <si>
    <t>Príjmy mimoriadneho charakteru vzťahujúce sa na finančnú
činnosť (+)</t>
  </si>
  <si>
    <t>Výdavky mimoriadneho charakteru vzťahujúce sa na finančnú
činnosť (-)</t>
  </si>
  <si>
    <t>Stav peňažných prostriedkov a peňažných ekvivalentov na konci účtovného  obdobia pred zohľadnením kurzových rozdielov vyčíslených ku dňu, ku ktorému
sa zostavuje účtovná závierka (+/-)</t>
  </si>
  <si>
    <t>Výdavky na splácanie úverov, ktoré  účtovnej jednotke poskytla banka alebo pobočka zahraničnej banky, s výnimkou úverov, ktoré boli poskytnuté na zabezpečenie hlavného predmetu činnosti (-)</t>
  </si>
  <si>
    <t>Zostatok peňažných prostriedkov a peňažných ekvivalentov na konci účtovného  obdobia upravený o kurzové rozdiely vyčíslené ku dňu, ku ktorému sa zostavuje  účtovná závierka (+/-)</t>
  </si>
  <si>
    <t>Pôžičky ÚJ v kons. Celku         e</t>
  </si>
  <si>
    <r>
      <t xml:space="preserve">Dlhové CP držané do splatnosti
</t>
    </r>
    <r>
      <rPr>
        <sz val="10"/>
        <color indexed="8"/>
        <rFont val="Arial Narrow"/>
        <family val="2"/>
        <charset val="238"/>
      </rPr>
      <t>a</t>
    </r>
  </si>
  <si>
    <r>
      <t xml:space="preserve">Druh CP
</t>
    </r>
    <r>
      <rPr>
        <sz val="10"/>
        <color indexed="8"/>
        <rFont val="Arial Narrow"/>
        <family val="2"/>
        <charset val="238"/>
      </rPr>
      <t>b</t>
    </r>
  </si>
  <si>
    <r>
      <t xml:space="preserve">Stav na začiatku účtovného obdobia
</t>
    </r>
    <r>
      <rPr>
        <sz val="10"/>
        <color indexed="8"/>
        <rFont val="Arial Narrow"/>
        <family val="2"/>
        <charset val="238"/>
      </rPr>
      <t>c</t>
    </r>
  </si>
  <si>
    <r>
      <t xml:space="preserve">Zvýšenie hodnoty
</t>
    </r>
    <r>
      <rPr>
        <sz val="10"/>
        <color indexed="8"/>
        <rFont val="Arial Narrow"/>
        <family val="2"/>
        <charset val="238"/>
      </rPr>
      <t>d</t>
    </r>
  </si>
  <si>
    <r>
      <t xml:space="preserve">Zníženie hodnoty
</t>
    </r>
    <r>
      <rPr>
        <sz val="10"/>
        <color indexed="8"/>
        <rFont val="Arial Narrow"/>
        <family val="2"/>
        <charset val="238"/>
      </rPr>
      <t>e</t>
    </r>
  </si>
  <si>
    <r>
      <t xml:space="preserve">Vyradenie dlhového CP z účtovníctva v účtovnom období
</t>
    </r>
    <r>
      <rPr>
        <sz val="10"/>
        <color indexed="8"/>
        <rFont val="Arial Narrow"/>
        <family val="2"/>
        <charset val="238"/>
      </rPr>
      <t>f</t>
    </r>
  </si>
  <si>
    <r>
      <t xml:space="preserve">Stav
na konci účtovného obdobia
</t>
    </r>
    <r>
      <rPr>
        <sz val="10"/>
        <color indexed="8"/>
        <rFont val="Arial Narrow"/>
        <family val="2"/>
        <charset val="238"/>
      </rPr>
      <t>g</t>
    </r>
  </si>
  <si>
    <r>
      <t xml:space="preserve">Dlhodobé pôžičky
</t>
    </r>
    <r>
      <rPr>
        <sz val="10"/>
        <color indexed="8"/>
        <rFont val="Arial Narrow"/>
        <family val="2"/>
        <charset val="238"/>
      </rPr>
      <t>a</t>
    </r>
  </si>
  <si>
    <r>
      <t xml:space="preserve">Stav
na začiatku účtovného obdobia
</t>
    </r>
    <r>
      <rPr>
        <sz val="10"/>
        <color indexed="8"/>
        <rFont val="Arial Narrow"/>
        <family val="2"/>
        <charset val="238"/>
      </rPr>
      <t>b</t>
    </r>
  </si>
  <si>
    <r>
      <t xml:space="preserve">Zvýšenie hodnoty
</t>
    </r>
    <r>
      <rPr>
        <sz val="10"/>
        <color indexed="8"/>
        <rFont val="Arial Narrow"/>
        <family val="2"/>
        <charset val="238"/>
      </rPr>
      <t>c</t>
    </r>
  </si>
  <si>
    <r>
      <t xml:space="preserve">Zásoby
</t>
    </r>
    <r>
      <rPr>
        <sz val="10"/>
        <color indexed="8"/>
        <rFont val="Arial Narrow"/>
        <family val="2"/>
        <charset val="238"/>
      </rPr>
      <t>a</t>
    </r>
  </si>
  <si>
    <r>
      <t xml:space="preserve">Stav  OP na začiatku účtovného obdobia
</t>
    </r>
    <r>
      <rPr>
        <sz val="10"/>
        <color indexed="8"/>
        <rFont val="Arial Narrow"/>
        <family val="2"/>
        <charset val="238"/>
      </rPr>
      <t>b</t>
    </r>
  </si>
  <si>
    <r>
      <t xml:space="preserve">Tvorba
OP
</t>
    </r>
    <r>
      <rPr>
        <sz val="10"/>
        <color indexed="8"/>
        <rFont val="Arial Narrow"/>
        <family val="2"/>
        <charset val="238"/>
      </rPr>
      <t>c</t>
    </r>
  </si>
  <si>
    <r>
      <t xml:space="preserve">Zúčtovanie OP
z dôvodu zániku opodstatnenosti
</t>
    </r>
    <r>
      <rPr>
        <sz val="10"/>
        <color indexed="8"/>
        <rFont val="Arial Narrow"/>
        <family val="2"/>
        <charset val="238"/>
      </rPr>
      <t>d</t>
    </r>
  </si>
  <si>
    <r>
      <t xml:space="preserve">Zúčtovanie OP z dôvodu vyradenia majetku z účtovníctva
</t>
    </r>
    <r>
      <rPr>
        <sz val="10"/>
        <color indexed="8"/>
        <rFont val="Arial Narrow"/>
        <family val="2"/>
        <charset val="238"/>
      </rPr>
      <t>e</t>
    </r>
  </si>
  <si>
    <r>
      <t xml:space="preserve">Stav OP na konci účtovného obdobia
</t>
    </r>
    <r>
      <rPr>
        <sz val="10"/>
        <color indexed="8"/>
        <rFont val="Arial Narrow"/>
        <family val="2"/>
        <charset val="238"/>
      </rPr>
      <t>f</t>
    </r>
  </si>
  <si>
    <r>
      <t xml:space="preserve">Názov položky
</t>
    </r>
    <r>
      <rPr>
        <sz val="10"/>
        <color indexed="8"/>
        <rFont val="Arial Narrow"/>
        <family val="2"/>
        <charset val="238"/>
      </rPr>
      <t>a</t>
    </r>
  </si>
  <si>
    <r>
      <t xml:space="preserve">Za bežné účtovné obdobie
</t>
    </r>
    <r>
      <rPr>
        <sz val="10"/>
        <color indexed="8"/>
        <rFont val="Arial Narrow"/>
        <family val="2"/>
        <charset val="238"/>
      </rPr>
      <t>b</t>
    </r>
  </si>
  <si>
    <r>
      <t xml:space="preserve">Za bezprostredne predchádzajúce účtovné obdobie
</t>
    </r>
    <r>
      <rPr>
        <sz val="10"/>
        <color indexed="8"/>
        <rFont val="Arial Narrow"/>
        <family val="2"/>
        <charset val="238"/>
      </rPr>
      <t>c</t>
    </r>
  </si>
  <si>
    <r>
      <t xml:space="preserve">Pohľadávky
</t>
    </r>
    <r>
      <rPr>
        <sz val="10"/>
        <color indexed="8"/>
        <rFont val="Arial Narrow"/>
        <family val="2"/>
        <charset val="238"/>
      </rPr>
      <t>a</t>
    </r>
  </si>
  <si>
    <r>
      <t xml:space="preserve">Krátkodobý finančný majetok
</t>
    </r>
    <r>
      <rPr>
        <sz val="10"/>
        <color indexed="8"/>
        <rFont val="Arial Narrow"/>
        <family val="2"/>
        <charset val="238"/>
      </rPr>
      <t xml:space="preserve">a
</t>
    </r>
  </si>
  <si>
    <t xml:space="preserve">Dohodnutá cena podkladového nástroja        d
</t>
  </si>
  <si>
    <t>Stav zamestnancov ku dňu, ku ktorému sa zostavuje účtovná závierka, z toho:</t>
  </si>
  <si>
    <t>N</t>
  </si>
  <si>
    <t>E</t>
  </si>
  <si>
    <t>O</t>
  </si>
  <si>
    <t>L</t>
  </si>
  <si>
    <t>A</t>
  </si>
  <si>
    <t>S</t>
  </si>
  <si>
    <t>R</t>
  </si>
  <si>
    <r>
      <t xml:space="preserve">*) Vyznačuje sa    </t>
    </r>
    <r>
      <rPr>
        <b/>
        <sz val="11"/>
        <color theme="1"/>
        <rFont val="Arial"/>
        <family val="2"/>
        <charset val="238"/>
      </rPr>
      <t xml:space="preserve"> </t>
    </r>
  </si>
  <si>
    <t>B</t>
  </si>
  <si>
    <t>T</t>
  </si>
  <si>
    <t>I</t>
  </si>
  <si>
    <t>V</t>
  </si>
  <si>
    <t>nie</t>
  </si>
  <si>
    <t>nemá</t>
  </si>
  <si>
    <t>Náklady na obstarávanie nehnuteľnosti  na predaj za účtovné obdobie</t>
  </si>
  <si>
    <t>Náklady na obstaranie nehnuteľnosti na predaj od začiatku obstarávania</t>
  </si>
  <si>
    <t>poistenie mot.voz.</t>
  </si>
  <si>
    <t>nemá úver</t>
  </si>
  <si>
    <t>cestovné</t>
  </si>
  <si>
    <t>ost.služby</t>
  </si>
  <si>
    <t>neboli tvorené</t>
  </si>
  <si>
    <t>záručné opravy</t>
  </si>
  <si>
    <t>Poznámky  účtovnej závierke</t>
  </si>
  <si>
    <t>( v €urách )</t>
  </si>
  <si>
    <t>A. Základné informácie o účtovnej jednotke</t>
  </si>
  <si>
    <t>A.a)</t>
  </si>
  <si>
    <t xml:space="preserve">  </t>
  </si>
  <si>
    <t>A.b)</t>
  </si>
  <si>
    <t xml:space="preserve">Opis hospodárskej činnosti účtovnej jednotky </t>
  </si>
  <si>
    <t>úroky</t>
  </si>
  <si>
    <t>zahr.dph</t>
  </si>
  <si>
    <t xml:space="preserve"> vlastného imania</t>
  </si>
  <si>
    <t>zostavenej k 31.12. 2013</t>
  </si>
  <si>
    <r>
      <t xml:space="preserve">Dlhodobý hmotný
majetok
</t>
    </r>
    <r>
      <rPr>
        <sz val="9"/>
        <color indexed="8"/>
        <rFont val="Arial"/>
        <family val="2"/>
        <charset val="238"/>
      </rPr>
      <t>a</t>
    </r>
  </si>
  <si>
    <t>s</t>
  </si>
  <si>
    <t>r</t>
  </si>
  <si>
    <t>o</t>
  </si>
  <si>
    <t>Ž</t>
  </si>
  <si>
    <t>i</t>
  </si>
  <si>
    <t>ž</t>
  </si>
  <si>
    <t>k</t>
  </si>
  <si>
    <t>á</t>
  </si>
  <si>
    <t>Juranka Rastislav</t>
  </si>
  <si>
    <t>k 31.12.2013</t>
  </si>
  <si>
    <t>Obchodné meno účtovnej jednotky :NEOLA   spoločnosť s ručením obmedzeným *</t>
  </si>
  <si>
    <t>Sídlo:                                               Žižková  24</t>
  </si>
  <si>
    <t xml:space="preserve">                                                          811 02  Bratislava     </t>
  </si>
  <si>
    <t>IČO:                                                  46181857</t>
  </si>
  <si>
    <t>Dátum založenia:                             31.05.2011</t>
  </si>
  <si>
    <t>Dátum zápisu do OR:                      31.05.2011</t>
  </si>
  <si>
    <t>vložka číslo 7344/B</t>
  </si>
  <si>
    <t xml:space="preserve"> sprostredkovateľská činnosť v oblasti obchodu</t>
  </si>
  <si>
    <t xml:space="preserve"> sprostredkovateľská činnosť v oblasti služieb</t>
  </si>
  <si>
    <t xml:space="preserve"> sprostredkovateľská činnosť v oblasti výroby</t>
  </si>
  <si>
    <t>kúpa a predaj tovaru v rozsahu voľnej živnosti,</t>
  </si>
  <si>
    <t>organizovanie kultúrnych a iných spoločenských podujatí</t>
  </si>
  <si>
    <t>poskytovanie služieb rýchleho občerstvenia v spojení s predajom na priamu konzumáciu</t>
  </si>
  <si>
    <t>prenájom hnuteľných vecí</t>
  </si>
  <si>
    <t>počítačové služby</t>
  </si>
  <si>
    <t>výroba jednoduchých výrobkov z kovu</t>
  </si>
  <si>
    <t>služby súvisiace s počítačovým spracovaním údajov</t>
  </si>
  <si>
    <t>reklamné a marketingové služby</t>
  </si>
  <si>
    <t>Typ výrobkov, tovarov, služieb  predaj okul.rámov</t>
  </si>
  <si>
    <t xml:space="preserve">Typ výrobkov, tovarov, služieb  ()
</t>
  </si>
  <si>
    <t>Typ výrobkov, tovarov, služieb  (</t>
  </si>
  <si>
    <t>provízia</t>
  </si>
  <si>
    <t>predaj okul.rámov</t>
  </si>
  <si>
    <t>poistenie mot.voz..</t>
  </si>
  <si>
    <t>opr.mot.voz.</t>
  </si>
</sst>
</file>

<file path=xl/styles.xml><?xml version="1.0" encoding="utf-8"?>
<styleSheet xmlns="http://schemas.openxmlformats.org/spreadsheetml/2006/main">
  <numFmts count="1">
    <numFmt numFmtId="164" formatCode="#,##0\ &quot;€&quot;"/>
  </numFmts>
  <fonts count="35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color indexed="8"/>
      <name val="Arial Narrow"/>
      <family val="1"/>
      <charset val="204"/>
    </font>
    <font>
      <sz val="10"/>
      <color indexed="8"/>
      <name val="Arial Narrow"/>
      <family val="1"/>
      <charset val="204"/>
    </font>
    <font>
      <i/>
      <sz val="10"/>
      <color indexed="8"/>
      <name val="Arial Narrow"/>
      <family val="1"/>
      <charset val="204"/>
    </font>
    <font>
      <b/>
      <i/>
      <sz val="10"/>
      <color indexed="8"/>
      <name val="Arial Narrow"/>
      <family val="1"/>
      <charset val="204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indexed="8"/>
      <name val="Arial Narrow"/>
      <family val="1"/>
      <charset val="204"/>
    </font>
    <font>
      <b/>
      <sz val="9"/>
      <color indexed="8"/>
      <name val="Arial Narrow"/>
      <family val="1"/>
      <charset val="204"/>
    </font>
    <font>
      <b/>
      <sz val="10"/>
      <color indexed="8"/>
      <name val=" arial"/>
      <charset val="238"/>
    </font>
    <font>
      <sz val="11"/>
      <color theme="1"/>
      <name val="Arial"/>
      <family val="2"/>
      <charset val="238"/>
    </font>
    <font>
      <b/>
      <sz val="10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theme="1"/>
      <name val="Arial "/>
      <charset val="238"/>
    </font>
    <font>
      <b/>
      <sz val="18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i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i/>
      <sz val="12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0"/>
      <color theme="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403">
    <xf numFmtId="0" fontId="0" fillId="0" borderId="0" xfId="0"/>
    <xf numFmtId="0" fontId="2" fillId="0" borderId="0" xfId="0" applyFont="1" applyAlignment="1">
      <alignment horizontal="justify"/>
    </xf>
    <xf numFmtId="0" fontId="1" fillId="0" borderId="0" xfId="0" applyFont="1"/>
    <xf numFmtId="0" fontId="5" fillId="2" borderId="21" xfId="0" applyFont="1" applyFill="1" applyBorder="1" applyAlignment="1">
      <alignment horizontal="left" vertical="top" wrapText="1"/>
    </xf>
    <xf numFmtId="0" fontId="2" fillId="0" borderId="0" xfId="0" applyFont="1"/>
    <xf numFmtId="0" fontId="10" fillId="0" borderId="0" xfId="0" applyFont="1" applyAlignment="1">
      <alignment horizontal="left"/>
    </xf>
    <xf numFmtId="0" fontId="13" fillId="0" borderId="0" xfId="0" applyFont="1"/>
    <xf numFmtId="0" fontId="0" fillId="0" borderId="0" xfId="0" applyBorder="1"/>
    <xf numFmtId="0" fontId="14" fillId="0" borderId="0" xfId="0" applyFont="1"/>
    <xf numFmtId="0" fontId="15" fillId="0" borderId="0" xfId="0" applyFont="1" applyAlignment="1">
      <alignment horizontal="left"/>
    </xf>
    <xf numFmtId="0" fontId="14" fillId="0" borderId="0" xfId="0" applyFont="1" applyAlignment="1">
      <alignment vertical="top"/>
    </xf>
    <xf numFmtId="0" fontId="0" fillId="0" borderId="0" xfId="0" applyAlignment="1">
      <alignment horizontal="left" vertical="center"/>
    </xf>
    <xf numFmtId="0" fontId="15" fillId="0" borderId="0" xfId="0" applyFont="1"/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3" fillId="0" borderId="0" xfId="0" applyFont="1"/>
    <xf numFmtId="0" fontId="9" fillId="2" borderId="17" xfId="0" applyFont="1" applyFill="1" applyBorder="1" applyAlignment="1">
      <alignment horizontal="center" wrapText="1"/>
    </xf>
    <xf numFmtId="0" fontId="9" fillId="2" borderId="18" xfId="0" applyFont="1" applyFill="1" applyBorder="1" applyAlignment="1">
      <alignment horizontal="center" wrapText="1"/>
    </xf>
    <xf numFmtId="0" fontId="9" fillId="2" borderId="19" xfId="0" applyFont="1" applyFill="1" applyBorder="1" applyAlignment="1">
      <alignment horizontal="center"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9" fillId="2" borderId="23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left" vertical="center" wrapText="1"/>
    </xf>
    <xf numFmtId="0" fontId="4" fillId="2" borderId="23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13" fillId="0" borderId="0" xfId="0" applyFont="1" applyAlignment="1"/>
    <xf numFmtId="0" fontId="13" fillId="0" borderId="23" xfId="0" applyFont="1" applyBorder="1"/>
    <xf numFmtId="0" fontId="6" fillId="2" borderId="23" xfId="0" applyFont="1" applyFill="1" applyBorder="1" applyAlignment="1">
      <alignment horizontal="left" vertical="center" wrapText="1"/>
    </xf>
    <xf numFmtId="0" fontId="7" fillId="2" borderId="23" xfId="0" applyFont="1" applyFill="1" applyBorder="1" applyAlignment="1">
      <alignment horizontal="left" vertical="center" wrapText="1"/>
    </xf>
    <xf numFmtId="0" fontId="0" fillId="2" borderId="23" xfId="0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13" fillId="0" borderId="33" xfId="0" applyFont="1" applyBorder="1"/>
    <xf numFmtId="0" fontId="6" fillId="2" borderId="21" xfId="0" applyFont="1" applyFill="1" applyBorder="1" applyAlignment="1">
      <alignment horizontal="left" vertical="top" wrapText="1"/>
    </xf>
    <xf numFmtId="0" fontId="5" fillId="2" borderId="21" xfId="0" applyFont="1" applyFill="1" applyBorder="1" applyAlignment="1">
      <alignment horizontal="left" vertical="center" wrapText="1"/>
    </xf>
    <xf numFmtId="0" fontId="7" fillId="2" borderId="21" xfId="0" applyFont="1" applyFill="1" applyBorder="1" applyAlignment="1">
      <alignment horizontal="left" vertical="top" wrapText="1"/>
    </xf>
    <xf numFmtId="0" fontId="4" fillId="2" borderId="21" xfId="0" applyFont="1" applyFill="1" applyBorder="1" applyAlignment="1">
      <alignment horizontal="left" vertical="top" wrapText="1"/>
    </xf>
    <xf numFmtId="0" fontId="4" fillId="2" borderId="22" xfId="0" applyFont="1" applyFill="1" applyBorder="1" applyAlignment="1">
      <alignment horizontal="left" vertical="center" wrapText="1"/>
    </xf>
    <xf numFmtId="0" fontId="5" fillId="2" borderId="22" xfId="0" applyFont="1" applyFill="1" applyBorder="1" applyAlignment="1">
      <alignment horizontal="left" vertical="center" wrapText="1"/>
    </xf>
    <xf numFmtId="0" fontId="5" fillId="2" borderId="38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left" vertical="center" wrapText="1"/>
    </xf>
    <xf numFmtId="0" fontId="0" fillId="2" borderId="21" xfId="0" applyFill="1" applyBorder="1" applyAlignment="1">
      <alignment horizontal="left" vertical="top" wrapText="1"/>
    </xf>
    <xf numFmtId="0" fontId="5" fillId="2" borderId="22" xfId="0" applyFont="1" applyFill="1" applyBorder="1" applyAlignment="1">
      <alignment horizontal="left" vertical="top" wrapText="1"/>
    </xf>
    <xf numFmtId="0" fontId="19" fillId="0" borderId="32" xfId="0" applyFont="1" applyBorder="1" applyAlignment="1">
      <alignment vertical="center"/>
    </xf>
    <xf numFmtId="0" fontId="19" fillId="0" borderId="34" xfId="0" applyFont="1" applyBorder="1"/>
    <xf numFmtId="0" fontId="19" fillId="0" borderId="33" xfId="0" applyFont="1" applyBorder="1"/>
    <xf numFmtId="0" fontId="10" fillId="0" borderId="0" xfId="0" applyFont="1"/>
    <xf numFmtId="0" fontId="13" fillId="0" borderId="0" xfId="0" applyFont="1" applyAlignment="1">
      <alignment horizontal="justify"/>
    </xf>
    <xf numFmtId="0" fontId="9" fillId="2" borderId="38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0" fillId="2" borderId="21" xfId="0" applyFill="1" applyBorder="1" applyAlignment="1">
      <alignment horizontal="left" vertical="center" wrapText="1"/>
    </xf>
    <xf numFmtId="0" fontId="7" fillId="2" borderId="21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 vertical="top"/>
    </xf>
    <xf numFmtId="0" fontId="14" fillId="0" borderId="7" xfId="0" applyFont="1" applyBorder="1" applyAlignment="1">
      <alignment vertical="top"/>
    </xf>
    <xf numFmtId="0" fontId="14" fillId="0" borderId="2" xfId="0" applyFont="1" applyBorder="1" applyAlignment="1">
      <alignment vertical="top"/>
    </xf>
    <xf numFmtId="0" fontId="14" fillId="0" borderId="1" xfId="0" applyFont="1" applyBorder="1" applyAlignment="1">
      <alignment vertical="top"/>
    </xf>
    <xf numFmtId="0" fontId="14" fillId="0" borderId="2" xfId="0" applyFont="1" applyBorder="1" applyAlignment="1">
      <alignment horizontal="center" vertical="top"/>
    </xf>
    <xf numFmtId="0" fontId="14" fillId="0" borderId="5" xfId="0" applyFont="1" applyBorder="1" applyAlignment="1">
      <alignment horizontal="center" vertical="top"/>
    </xf>
    <xf numFmtId="0" fontId="14" fillId="0" borderId="8" xfId="0" applyFont="1" applyBorder="1" applyAlignment="1">
      <alignment horizontal="center" vertical="top"/>
    </xf>
    <xf numFmtId="0" fontId="14" fillId="0" borderId="7" xfId="0" applyFont="1" applyBorder="1" applyAlignment="1">
      <alignment horizontal="center" vertical="top"/>
    </xf>
    <xf numFmtId="0" fontId="14" fillId="0" borderId="0" xfId="0" applyFont="1" applyBorder="1" applyAlignment="1">
      <alignment vertical="top"/>
    </xf>
    <xf numFmtId="0" fontId="14" fillId="0" borderId="4" xfId="0" applyFont="1" applyBorder="1" applyAlignment="1">
      <alignment vertical="top"/>
    </xf>
    <xf numFmtId="0" fontId="14" fillId="0" borderId="5" xfId="0" applyFont="1" applyBorder="1" applyAlignment="1">
      <alignment vertical="top"/>
    </xf>
    <xf numFmtId="0" fontId="14" fillId="0" borderId="8" xfId="0" applyFont="1" applyBorder="1" applyAlignment="1">
      <alignment vertical="top"/>
    </xf>
    <xf numFmtId="0" fontId="15" fillId="0" borderId="0" xfId="0" applyFont="1" applyAlignment="1">
      <alignment vertical="top"/>
    </xf>
    <xf numFmtId="0" fontId="15" fillId="0" borderId="7" xfId="0" applyFont="1" applyBorder="1" applyAlignment="1">
      <alignment horizontal="center" vertical="top"/>
    </xf>
    <xf numFmtId="0" fontId="15" fillId="0" borderId="2" xfId="0" applyFont="1" applyBorder="1" applyAlignment="1">
      <alignment horizontal="center" vertical="top"/>
    </xf>
    <xf numFmtId="0" fontId="14" fillId="0" borderId="9" xfId="0" applyFont="1" applyBorder="1" applyAlignment="1">
      <alignment vertical="top"/>
    </xf>
    <xf numFmtId="0" fontId="14" fillId="0" borderId="3" xfId="0" applyFont="1" applyBorder="1" applyAlignment="1">
      <alignment vertical="top"/>
    </xf>
    <xf numFmtId="0" fontId="14" fillId="0" borderId="10" xfId="0" applyFont="1" applyBorder="1" applyAlignment="1">
      <alignment vertical="top"/>
    </xf>
    <xf numFmtId="0" fontId="13" fillId="0" borderId="0" xfId="0" applyFont="1" applyAlignment="1">
      <alignment wrapText="1"/>
    </xf>
    <xf numFmtId="0" fontId="19" fillId="0" borderId="0" xfId="0" applyFont="1"/>
    <xf numFmtId="0" fontId="19" fillId="0" borderId="0" xfId="0" applyFont="1" applyAlignment="1">
      <alignment horizontal="justify"/>
    </xf>
    <xf numFmtId="0" fontId="19" fillId="0" borderId="0" xfId="0" applyFont="1" applyAlignment="1">
      <alignment horizontal="justify" wrapText="1"/>
    </xf>
    <xf numFmtId="0" fontId="19" fillId="0" borderId="0" xfId="0" applyFont="1" applyAlignment="1">
      <alignment wrapText="1"/>
    </xf>
    <xf numFmtId="3" fontId="13" fillId="0" borderId="0" xfId="0" applyNumberFormat="1" applyFont="1"/>
    <xf numFmtId="0" fontId="14" fillId="0" borderId="7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3" fillId="0" borderId="0" xfId="0" applyFont="1" applyBorder="1"/>
    <xf numFmtId="0" fontId="28" fillId="0" borderId="0" xfId="0" applyFont="1" applyBorder="1" applyAlignment="1">
      <alignment wrapText="1"/>
    </xf>
    <xf numFmtId="1" fontId="28" fillId="0" borderId="0" xfId="0" applyNumberFormat="1" applyFont="1" applyBorder="1" applyAlignment="1">
      <alignment wrapText="1"/>
    </xf>
    <xf numFmtId="0" fontId="29" fillId="0" borderId="0" xfId="0" applyFont="1" applyBorder="1" applyAlignment="1">
      <alignment wrapText="1"/>
    </xf>
    <xf numFmtId="1" fontId="29" fillId="0" borderId="0" xfId="0" applyNumberFormat="1" applyFont="1" applyBorder="1" applyAlignment="1">
      <alignment wrapText="1"/>
    </xf>
    <xf numFmtId="0" fontId="29" fillId="0" borderId="0" xfId="0" applyFont="1" applyBorder="1"/>
    <xf numFmtId="1" fontId="29" fillId="0" borderId="0" xfId="0" applyNumberFormat="1" applyFont="1" applyBorder="1"/>
    <xf numFmtId="0" fontId="30" fillId="0" borderId="0" xfId="0" applyFont="1" applyBorder="1" applyAlignment="1">
      <alignment wrapText="1"/>
    </xf>
    <xf numFmtId="0" fontId="31" fillId="0" borderId="0" xfId="0" applyFont="1" applyBorder="1"/>
    <xf numFmtId="1" fontId="31" fillId="0" borderId="0" xfId="0" applyNumberFormat="1" applyFont="1" applyBorder="1"/>
    <xf numFmtId="0" fontId="30" fillId="0" borderId="0" xfId="0" applyFont="1" applyBorder="1"/>
    <xf numFmtId="1" fontId="30" fillId="0" borderId="0" xfId="0" applyNumberFormat="1" applyFont="1" applyBorder="1"/>
    <xf numFmtId="0" fontId="28" fillId="0" borderId="0" xfId="0" applyFont="1" applyBorder="1"/>
    <xf numFmtId="1" fontId="28" fillId="0" borderId="0" xfId="0" applyNumberFormat="1" applyFont="1" applyBorder="1"/>
    <xf numFmtId="0" fontId="31" fillId="0" borderId="0" xfId="0" applyFont="1" applyBorder="1" applyAlignment="1">
      <alignment wrapText="1"/>
    </xf>
    <xf numFmtId="1" fontId="31" fillId="0" borderId="0" xfId="0" applyNumberFormat="1" applyFont="1" applyBorder="1" applyAlignment="1">
      <alignment wrapText="1"/>
    </xf>
    <xf numFmtId="0" fontId="29" fillId="0" borderId="0" xfId="0" applyFont="1" applyFill="1" applyBorder="1" applyAlignment="1">
      <alignment wrapText="1"/>
    </xf>
    <xf numFmtId="0" fontId="28" fillId="0" borderId="0" xfId="0" applyFont="1" applyFill="1" applyBorder="1" applyAlignment="1">
      <alignment wrapText="1"/>
    </xf>
    <xf numFmtId="1" fontId="29" fillId="0" borderId="0" xfId="0" applyNumberFormat="1" applyFont="1" applyFill="1" applyBorder="1" applyAlignment="1">
      <alignment wrapText="1"/>
    </xf>
    <xf numFmtId="0" fontId="29" fillId="0" borderId="0" xfId="0" applyFont="1" applyFill="1" applyBorder="1"/>
    <xf numFmtId="1" fontId="29" fillId="0" borderId="0" xfId="0" applyNumberFormat="1" applyFont="1" applyFill="1" applyBorder="1"/>
    <xf numFmtId="0" fontId="30" fillId="0" borderId="0" xfId="0" applyFont="1" applyFill="1" applyBorder="1" applyAlignment="1">
      <alignment wrapText="1"/>
    </xf>
    <xf numFmtId="0" fontId="13" fillId="0" borderId="0" xfId="0" applyFont="1" applyFill="1" applyBorder="1"/>
    <xf numFmtId="0" fontId="15" fillId="0" borderId="23" xfId="0" applyFont="1" applyBorder="1" applyAlignment="1">
      <alignment horizontal="center" wrapText="1"/>
    </xf>
    <xf numFmtId="0" fontId="0" fillId="0" borderId="0" xfId="0" applyAlignment="1">
      <alignment vertical="center"/>
    </xf>
    <xf numFmtId="0" fontId="15" fillId="0" borderId="23" xfId="0" applyFont="1" applyBorder="1" applyAlignment="1">
      <alignment horizontal="center" vertical="center" wrapText="1"/>
    </xf>
    <xf numFmtId="0" fontId="13" fillId="0" borderId="0" xfId="0" applyFont="1" applyFill="1" applyAlignment="1"/>
    <xf numFmtId="0" fontId="13" fillId="3" borderId="0" xfId="0" applyFont="1" applyFill="1"/>
    <xf numFmtId="0" fontId="14" fillId="0" borderId="2" xfId="0" applyFont="1" applyBorder="1" applyAlignment="1">
      <alignment vertical="top"/>
    </xf>
    <xf numFmtId="0" fontId="14" fillId="0" borderId="0" xfId="0" applyFont="1" applyAlignment="1">
      <alignment horizontal="center" wrapText="1"/>
    </xf>
    <xf numFmtId="0" fontId="14" fillId="0" borderId="3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0" fontId="14" fillId="0" borderId="4" xfId="0" applyFont="1" applyBorder="1" applyAlignment="1">
      <alignment vertical="top"/>
    </xf>
    <xf numFmtId="0" fontId="14" fillId="0" borderId="0" xfId="0" applyFont="1" applyAlignment="1">
      <alignment vertical="top"/>
    </xf>
    <xf numFmtId="0" fontId="14" fillId="0" borderId="8" xfId="0" applyFont="1" applyBorder="1" applyAlignment="1">
      <alignment vertical="top"/>
    </xf>
    <xf numFmtId="0" fontId="14" fillId="0" borderId="2" xfId="0" applyFont="1" applyBorder="1" applyAlignment="1">
      <alignment vertical="top"/>
    </xf>
    <xf numFmtId="14" fontId="14" fillId="0" borderId="8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5" xfId="0" applyFont="1" applyBorder="1" applyAlignment="1">
      <alignment vertical="top" wrapText="1"/>
    </xf>
    <xf numFmtId="0" fontId="14" fillId="0" borderId="6" xfId="0" applyFont="1" applyBorder="1" applyAlignment="1">
      <alignment vertical="top" wrapText="1"/>
    </xf>
    <xf numFmtId="0" fontId="14" fillId="0" borderId="12" xfId="0" applyFont="1" applyBorder="1" applyAlignment="1">
      <alignment vertical="top" wrapText="1"/>
    </xf>
    <xf numFmtId="0" fontId="14" fillId="0" borderId="16" xfId="0" applyFont="1" applyBorder="1" applyAlignment="1">
      <alignment vertical="top" wrapText="1"/>
    </xf>
    <xf numFmtId="0" fontId="14" fillId="0" borderId="13" xfId="0" applyFont="1" applyBorder="1" applyAlignment="1">
      <alignment vertical="top" wrapText="1"/>
    </xf>
    <xf numFmtId="0" fontId="14" fillId="0" borderId="14" xfId="0" applyFont="1" applyBorder="1" applyAlignment="1">
      <alignment vertical="top" wrapText="1"/>
    </xf>
    <xf numFmtId="0" fontId="15" fillId="0" borderId="0" xfId="0" applyFont="1" applyAlignment="1">
      <alignment vertical="top"/>
    </xf>
    <xf numFmtId="0" fontId="15" fillId="0" borderId="4" xfId="0" applyFont="1" applyBorder="1" applyAlignment="1">
      <alignment vertical="top"/>
    </xf>
    <xf numFmtId="0" fontId="15" fillId="0" borderId="6" xfId="0" applyFont="1" applyBorder="1" applyAlignment="1">
      <alignment vertical="top"/>
    </xf>
    <xf numFmtId="0" fontId="14" fillId="0" borderId="8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10" xfId="0" applyFont="1" applyBorder="1" applyAlignment="1">
      <alignment vertical="top"/>
    </xf>
    <xf numFmtId="0" fontId="14" fillId="0" borderId="1" xfId="0" applyFont="1" applyBorder="1" applyAlignment="1">
      <alignment vertical="top"/>
    </xf>
    <xf numFmtId="0" fontId="14" fillId="0" borderId="8" xfId="0" applyFont="1" applyBorder="1" applyAlignment="1">
      <alignment horizontal="center" vertical="top"/>
    </xf>
    <xf numFmtId="0" fontId="14" fillId="0" borderId="2" xfId="0" applyFont="1" applyBorder="1" applyAlignment="1">
      <alignment horizontal="center" vertical="top"/>
    </xf>
    <xf numFmtId="0" fontId="14" fillId="0" borderId="0" xfId="0" applyFont="1" applyBorder="1" applyAlignment="1">
      <alignment vertical="top"/>
    </xf>
    <xf numFmtId="0" fontId="14" fillId="0" borderId="10" xfId="0" applyFont="1" applyBorder="1" applyAlignment="1">
      <alignment vertical="top" wrapText="1"/>
    </xf>
    <xf numFmtId="0" fontId="14" fillId="0" borderId="0" xfId="0" applyFont="1" applyAlignment="1">
      <alignment vertical="top" wrapText="1"/>
    </xf>
    <xf numFmtId="0" fontId="19" fillId="0" borderId="0" xfId="0" applyFont="1" applyAlignment="1">
      <alignment horizontal="justify" wrapText="1"/>
    </xf>
    <xf numFmtId="0" fontId="19" fillId="0" borderId="0" xfId="0" applyFont="1" applyAlignment="1">
      <alignment wrapText="1"/>
    </xf>
    <xf numFmtId="0" fontId="14" fillId="0" borderId="0" xfId="0" applyFont="1" applyAlignment="1">
      <alignment horizontal="right" vertical="top" wrapText="1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4" fillId="0" borderId="6" xfId="0" applyFont="1" applyBorder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13" fillId="2" borderId="23" xfId="0" applyFont="1" applyFill="1" applyBorder="1" applyAlignment="1">
      <alignment horizontal="center" vertical="top" wrapText="1"/>
    </xf>
    <xf numFmtId="0" fontId="10" fillId="2" borderId="23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left" vertical="top" wrapText="1"/>
    </xf>
    <xf numFmtId="0" fontId="9" fillId="2" borderId="23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wrapText="1"/>
    </xf>
    <xf numFmtId="0" fontId="15" fillId="0" borderId="23" xfId="0" applyFont="1" applyBorder="1" applyAlignment="1">
      <alignment horizontal="center" wrapText="1"/>
    </xf>
    <xf numFmtId="0" fontId="8" fillId="2" borderId="23" xfId="0" applyFont="1" applyFill="1" applyBorder="1" applyAlignment="1">
      <alignment horizontal="left" vertical="center" wrapText="1"/>
    </xf>
    <xf numFmtId="0" fontId="13" fillId="2" borderId="23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1" fontId="13" fillId="2" borderId="23" xfId="0" applyNumberFormat="1" applyFont="1" applyFill="1" applyBorder="1" applyAlignment="1">
      <alignment horizontal="center" vertical="center" wrapText="1"/>
    </xf>
    <xf numFmtId="3" fontId="13" fillId="2" borderId="23" xfId="0" applyNumberFormat="1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14" fontId="0" fillId="0" borderId="17" xfId="0" applyNumberFormat="1" applyBorder="1" applyAlignment="1">
      <alignment horizontal="center"/>
    </xf>
    <xf numFmtId="3" fontId="0" fillId="0" borderId="17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0" fontId="19" fillId="0" borderId="35" xfId="0" applyFont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35" xfId="0" applyFont="1" applyBorder="1" applyAlignment="1">
      <alignment horizontal="left" vertical="center"/>
    </xf>
    <xf numFmtId="0" fontId="19" fillId="0" borderId="36" xfId="0" applyFont="1" applyBorder="1" applyAlignment="1">
      <alignment horizontal="left" vertical="center"/>
    </xf>
    <xf numFmtId="0" fontId="19" fillId="0" borderId="37" xfId="0" applyFont="1" applyBorder="1" applyAlignment="1">
      <alignment horizontal="left" vertical="center"/>
    </xf>
    <xf numFmtId="0" fontId="19" fillId="0" borderId="17" xfId="0" applyFont="1" applyBorder="1" applyAlignment="1">
      <alignment horizontal="left" vertical="center"/>
    </xf>
    <xf numFmtId="0" fontId="19" fillId="0" borderId="18" xfId="0" applyFont="1" applyBorder="1" applyAlignment="1">
      <alignment horizontal="left" vertical="center"/>
    </xf>
    <xf numFmtId="0" fontId="19" fillId="0" borderId="19" xfId="0" applyFont="1" applyBorder="1" applyAlignment="1">
      <alignment horizontal="left" vertical="center"/>
    </xf>
    <xf numFmtId="0" fontId="10" fillId="0" borderId="23" xfId="0" applyFont="1" applyBorder="1" applyAlignment="1">
      <alignment horizontal="center" vertical="center"/>
    </xf>
    <xf numFmtId="3" fontId="10" fillId="0" borderId="23" xfId="0" applyNumberFormat="1" applyFont="1" applyBorder="1" applyAlignment="1">
      <alignment horizontal="center" vertical="center" wrapText="1"/>
    </xf>
    <xf numFmtId="3" fontId="10" fillId="0" borderId="23" xfId="0" applyNumberFormat="1" applyFont="1" applyBorder="1" applyAlignment="1">
      <alignment horizontal="center" vertical="center"/>
    </xf>
    <xf numFmtId="0" fontId="10" fillId="0" borderId="23" xfId="0" applyFont="1" applyBorder="1" applyAlignment="1">
      <alignment horizontal="left" vertical="center" wrapText="1"/>
    </xf>
    <xf numFmtId="3" fontId="13" fillId="0" borderId="23" xfId="0" applyNumberFormat="1" applyFont="1" applyBorder="1" applyAlignment="1">
      <alignment horizontal="center"/>
    </xf>
    <xf numFmtId="0" fontId="10" fillId="0" borderId="23" xfId="0" applyFont="1" applyBorder="1" applyAlignment="1">
      <alignment horizontal="left" vertic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left" vertical="center" wrapText="1"/>
    </xf>
    <xf numFmtId="0" fontId="13" fillId="0" borderId="23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left" vertical="center"/>
    </xf>
    <xf numFmtId="0" fontId="13" fillId="0" borderId="23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3" fontId="13" fillId="0" borderId="17" xfId="0" applyNumberFormat="1" applyFont="1" applyBorder="1" applyAlignment="1">
      <alignment horizontal="center"/>
    </xf>
    <xf numFmtId="0" fontId="15" fillId="0" borderId="0" xfId="0" applyFont="1" applyAlignment="1">
      <alignment horizontal="left" vertical="center" wrapText="1"/>
    </xf>
    <xf numFmtId="3" fontId="13" fillId="0" borderId="18" xfId="0" applyNumberFormat="1" applyFont="1" applyBorder="1" applyAlignment="1">
      <alignment horizontal="center"/>
    </xf>
    <xf numFmtId="3" fontId="13" fillId="0" borderId="19" xfId="0" applyNumberFormat="1" applyFont="1" applyBorder="1" applyAlignment="1">
      <alignment horizontal="center"/>
    </xf>
    <xf numFmtId="0" fontId="10" fillId="0" borderId="31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13" fillId="0" borderId="31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left" vertical="center" wrapText="1"/>
    </xf>
    <xf numFmtId="0" fontId="8" fillId="4" borderId="23" xfId="0" applyFont="1" applyFill="1" applyBorder="1" applyAlignment="1">
      <alignment horizontal="left" vertical="center" wrapText="1"/>
    </xf>
    <xf numFmtId="3" fontId="13" fillId="0" borderId="23" xfId="0" applyNumberFormat="1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/>
    </xf>
    <xf numFmtId="0" fontId="13" fillId="0" borderId="24" xfId="0" applyFont="1" applyBorder="1" applyAlignment="1">
      <alignment horizontal="left" vertical="center"/>
    </xf>
    <xf numFmtId="0" fontId="13" fillId="0" borderId="20" xfId="0" applyFont="1" applyBorder="1" applyAlignment="1">
      <alignment horizontal="left" vertical="center"/>
    </xf>
    <xf numFmtId="0" fontId="13" fillId="0" borderId="25" xfId="0" applyFont="1" applyBorder="1" applyAlignment="1">
      <alignment horizontal="left" vertical="center"/>
    </xf>
    <xf numFmtId="0" fontId="13" fillId="0" borderId="26" xfId="0" applyFont="1" applyBorder="1" applyAlignment="1">
      <alignment horizontal="left" vertical="center"/>
    </xf>
    <xf numFmtId="0" fontId="13" fillId="0" borderId="28" xfId="0" applyFont="1" applyBorder="1" applyAlignment="1">
      <alignment horizontal="left" vertical="center"/>
    </xf>
    <xf numFmtId="0" fontId="13" fillId="0" borderId="27" xfId="0" applyFont="1" applyBorder="1" applyAlignment="1">
      <alignment horizontal="left" vertical="center"/>
    </xf>
    <xf numFmtId="0" fontId="13" fillId="0" borderId="24" xfId="0" applyFont="1" applyBorder="1" applyAlignment="1">
      <alignment horizontal="left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17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horizontal="left" vertical="center"/>
    </xf>
    <xf numFmtId="0" fontId="13" fillId="0" borderId="18" xfId="0" applyFont="1" applyBorder="1" applyAlignment="1">
      <alignment horizontal="left" vertical="center"/>
    </xf>
    <xf numFmtId="0" fontId="13" fillId="0" borderId="19" xfId="0" applyFont="1" applyBorder="1" applyAlignment="1">
      <alignment horizontal="left" vertical="center"/>
    </xf>
    <xf numFmtId="0" fontId="13" fillId="0" borderId="17" xfId="0" applyFont="1" applyBorder="1" applyAlignment="1">
      <alignment vertical="center" wrapText="1"/>
    </xf>
    <xf numFmtId="0" fontId="13" fillId="0" borderId="18" xfId="0" applyFont="1" applyBorder="1" applyAlignment="1">
      <alignment vertical="center" wrapText="1"/>
    </xf>
    <xf numFmtId="0" fontId="13" fillId="0" borderId="19" xfId="0" applyFont="1" applyBorder="1" applyAlignment="1">
      <alignment vertical="center" wrapText="1"/>
    </xf>
    <xf numFmtId="3" fontId="13" fillId="0" borderId="23" xfId="0" applyNumberFormat="1" applyFont="1" applyFill="1" applyBorder="1" applyAlignment="1">
      <alignment horizontal="center" vertical="center"/>
    </xf>
    <xf numFmtId="0" fontId="13" fillId="0" borderId="18" xfId="0" applyFont="1" applyBorder="1" applyAlignment="1">
      <alignment vertical="center"/>
    </xf>
    <xf numFmtId="0" fontId="13" fillId="0" borderId="19" xfId="0" applyFont="1" applyBorder="1" applyAlignment="1">
      <alignment vertical="center"/>
    </xf>
    <xf numFmtId="0" fontId="13" fillId="0" borderId="17" xfId="0" applyFont="1" applyBorder="1" applyAlignment="1">
      <alignment vertical="center"/>
    </xf>
    <xf numFmtId="9" fontId="13" fillId="0" borderId="23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13" fillId="0" borderId="20" xfId="0" applyFont="1" applyBorder="1" applyAlignment="1">
      <alignment horizontal="center"/>
    </xf>
    <xf numFmtId="0" fontId="9" fillId="2" borderId="23" xfId="0" applyFont="1" applyFill="1" applyBorder="1" applyAlignment="1">
      <alignment horizontal="left" vertical="center" wrapText="1"/>
    </xf>
    <xf numFmtId="0" fontId="22" fillId="0" borderId="23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3" fontId="10" fillId="0" borderId="17" xfId="0" applyNumberFormat="1" applyFont="1" applyBorder="1" applyAlignment="1">
      <alignment horizontal="center" vertical="center"/>
    </xf>
    <xf numFmtId="3" fontId="10" fillId="0" borderId="18" xfId="0" applyNumberFormat="1" applyFont="1" applyBorder="1" applyAlignment="1">
      <alignment horizontal="center" vertical="center"/>
    </xf>
    <xf numFmtId="3" fontId="10" fillId="0" borderId="19" xfId="0" applyNumberFormat="1" applyFont="1" applyBorder="1" applyAlignment="1">
      <alignment horizontal="center" vertical="center"/>
    </xf>
    <xf numFmtId="3" fontId="13" fillId="0" borderId="17" xfId="0" applyNumberFormat="1" applyFont="1" applyBorder="1" applyAlignment="1">
      <alignment horizontal="center" vertical="center"/>
    </xf>
    <xf numFmtId="3" fontId="13" fillId="0" borderId="18" xfId="0" applyNumberFormat="1" applyFont="1" applyBorder="1" applyAlignment="1">
      <alignment horizontal="center" vertical="center"/>
    </xf>
    <xf numFmtId="3" fontId="13" fillId="0" borderId="19" xfId="0" applyNumberFormat="1" applyFont="1" applyBorder="1" applyAlignment="1">
      <alignment horizontal="center" vertical="center"/>
    </xf>
    <xf numFmtId="0" fontId="9" fillId="2" borderId="17" xfId="0" applyFont="1" applyFill="1" applyBorder="1" applyAlignment="1">
      <alignment horizontal="left" vertical="center" wrapText="1"/>
    </xf>
    <xf numFmtId="0" fontId="9" fillId="2" borderId="18" xfId="0" applyFont="1" applyFill="1" applyBorder="1" applyAlignment="1">
      <alignment horizontal="left" vertical="center" wrapText="1"/>
    </xf>
    <xf numFmtId="0" fontId="9" fillId="2" borderId="19" xfId="0" applyFont="1" applyFill="1" applyBorder="1" applyAlignment="1">
      <alignment horizontal="left" vertical="center" wrapText="1"/>
    </xf>
    <xf numFmtId="0" fontId="20" fillId="2" borderId="23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wrapText="1"/>
    </xf>
    <xf numFmtId="0" fontId="9" fillId="2" borderId="23" xfId="0" applyFont="1" applyFill="1" applyBorder="1" applyAlignment="1">
      <alignment horizontal="left" vertical="top" wrapText="1"/>
    </xf>
    <xf numFmtId="0" fontId="8" fillId="2" borderId="17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8" fillId="2" borderId="19" xfId="0" applyFont="1" applyFill="1" applyBorder="1" applyAlignment="1">
      <alignment horizontal="left" vertical="center" wrapText="1"/>
    </xf>
    <xf numFmtId="0" fontId="17" fillId="2" borderId="23" xfId="0" applyFont="1" applyFill="1" applyBorder="1" applyAlignment="1">
      <alignment horizontal="center" vertical="center" wrapText="1"/>
    </xf>
    <xf numFmtId="3" fontId="10" fillId="0" borderId="17" xfId="0" applyNumberFormat="1" applyFont="1" applyBorder="1" applyAlignment="1">
      <alignment horizontal="left" vertical="center"/>
    </xf>
    <xf numFmtId="3" fontId="10" fillId="0" borderId="19" xfId="0" applyNumberFormat="1" applyFont="1" applyBorder="1" applyAlignment="1">
      <alignment horizontal="left" vertical="center"/>
    </xf>
    <xf numFmtId="3" fontId="13" fillId="0" borderId="17" xfId="0" applyNumberFormat="1" applyFont="1" applyBorder="1" applyAlignment="1">
      <alignment horizontal="left" vertical="center"/>
    </xf>
    <xf numFmtId="3" fontId="13" fillId="0" borderId="19" xfId="0" applyNumberFormat="1" applyFont="1" applyBorder="1" applyAlignment="1">
      <alignment horizontal="left" vertic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3" fontId="13" fillId="0" borderId="17" xfId="0" applyNumberFormat="1" applyFont="1" applyBorder="1" applyAlignment="1">
      <alignment vertical="center"/>
    </xf>
    <xf numFmtId="3" fontId="13" fillId="0" borderId="19" xfId="0" applyNumberFormat="1" applyFont="1" applyBorder="1" applyAlignment="1">
      <alignment vertical="center"/>
    </xf>
    <xf numFmtId="3" fontId="10" fillId="0" borderId="17" xfId="0" applyNumberFormat="1" applyFont="1" applyBorder="1" applyAlignment="1">
      <alignment horizontal="center"/>
    </xf>
    <xf numFmtId="3" fontId="10" fillId="0" borderId="19" xfId="0" applyNumberFormat="1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3" fillId="0" borderId="17" xfId="0" applyFont="1" applyBorder="1" applyAlignment="1">
      <alignment horizontal="left"/>
    </xf>
    <xf numFmtId="0" fontId="13" fillId="0" borderId="19" xfId="0" applyFont="1" applyBorder="1" applyAlignment="1">
      <alignment horizontal="left"/>
    </xf>
    <xf numFmtId="49" fontId="13" fillId="0" borderId="17" xfId="0" applyNumberFormat="1" applyFont="1" applyBorder="1" applyAlignment="1">
      <alignment horizontal="center" vertical="center"/>
    </xf>
    <xf numFmtId="49" fontId="13" fillId="0" borderId="19" xfId="0" applyNumberFormat="1" applyFont="1" applyBorder="1" applyAlignment="1">
      <alignment horizontal="center" vertical="center"/>
    </xf>
    <xf numFmtId="1" fontId="13" fillId="0" borderId="17" xfId="0" applyNumberFormat="1" applyFont="1" applyBorder="1" applyAlignment="1">
      <alignment horizontal="center" vertical="center"/>
    </xf>
    <xf numFmtId="1" fontId="13" fillId="0" borderId="19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9" fillId="2" borderId="23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left" vertical="center" wrapText="1"/>
    </xf>
    <xf numFmtId="0" fontId="18" fillId="2" borderId="18" xfId="0" applyFont="1" applyFill="1" applyBorder="1" applyAlignment="1">
      <alignment horizontal="left" vertical="center" wrapText="1"/>
    </xf>
    <xf numFmtId="0" fontId="18" fillId="2" borderId="19" xfId="0" applyFont="1" applyFill="1" applyBorder="1" applyAlignment="1">
      <alignment horizontal="left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left" vertical="center" wrapText="1"/>
    </xf>
    <xf numFmtId="0" fontId="0" fillId="2" borderId="23" xfId="0" applyFill="1" applyBorder="1" applyAlignment="1">
      <alignment horizontal="center" vertical="top" wrapText="1"/>
    </xf>
    <xf numFmtId="0" fontId="20" fillId="2" borderId="17" xfId="0" applyFont="1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20" fillId="2" borderId="19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2" fillId="2" borderId="23" xfId="0" applyFont="1" applyFill="1" applyBorder="1" applyAlignment="1">
      <alignment horizontal="left" vertical="center" wrapText="1"/>
    </xf>
    <xf numFmtId="0" fontId="22" fillId="0" borderId="23" xfId="0" applyFont="1" applyBorder="1" applyAlignment="1">
      <alignment horizontal="center" wrapText="1"/>
    </xf>
    <xf numFmtId="0" fontId="22" fillId="0" borderId="23" xfId="0" applyFont="1" applyBorder="1" applyAlignment="1">
      <alignment horizontal="center"/>
    </xf>
    <xf numFmtId="0" fontId="22" fillId="0" borderId="17" xfId="0" applyFont="1" applyBorder="1" applyAlignment="1">
      <alignment horizontal="center" vertical="center" wrapText="1"/>
    </xf>
    <xf numFmtId="4" fontId="13" fillId="0" borderId="23" xfId="0" applyNumberFormat="1" applyFont="1" applyBorder="1" applyAlignment="1">
      <alignment horizontal="center"/>
    </xf>
    <xf numFmtId="164" fontId="13" fillId="0" borderId="23" xfId="0" applyNumberFormat="1" applyFont="1" applyBorder="1" applyAlignment="1">
      <alignment horizontal="center" vertical="center"/>
    </xf>
    <xf numFmtId="164" fontId="10" fillId="0" borderId="23" xfId="0" applyNumberFormat="1" applyFont="1" applyBorder="1" applyAlignment="1">
      <alignment horizontal="center" vertical="center"/>
    </xf>
    <xf numFmtId="0" fontId="10" fillId="0" borderId="17" xfId="0" applyFont="1" applyBorder="1" applyAlignment="1">
      <alignment horizontal="left" vertical="center" wrapText="1"/>
    </xf>
    <xf numFmtId="0" fontId="8" fillId="2" borderId="17" xfId="0" applyFont="1" applyFill="1" applyBorder="1" applyAlignment="1">
      <alignment horizontal="center" wrapText="1"/>
    </xf>
    <xf numFmtId="0" fontId="8" fillId="2" borderId="18" xfId="0" applyFont="1" applyFill="1" applyBorder="1" applyAlignment="1">
      <alignment horizontal="center" wrapText="1"/>
    </xf>
    <xf numFmtId="0" fontId="8" fillId="2" borderId="19" xfId="0" applyFont="1" applyFill="1" applyBorder="1" applyAlignment="1">
      <alignment horizont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3" fontId="8" fillId="0" borderId="23" xfId="0" applyNumberFormat="1" applyFont="1" applyFill="1" applyBorder="1" applyAlignment="1">
      <alignment horizontal="center" vertical="center" wrapText="1"/>
    </xf>
    <xf numFmtId="3" fontId="19" fillId="0" borderId="23" xfId="0" applyNumberFormat="1" applyFont="1" applyFill="1" applyBorder="1" applyAlignment="1">
      <alignment horizontal="center" vertical="top" wrapText="1"/>
    </xf>
    <xf numFmtId="0" fontId="0" fillId="0" borderId="23" xfId="0" applyFill="1" applyBorder="1" applyAlignment="1">
      <alignment horizontal="center" vertical="top" wrapText="1"/>
    </xf>
    <xf numFmtId="3" fontId="26" fillId="0" borderId="17" xfId="0" applyNumberFormat="1" applyFont="1" applyFill="1" applyBorder="1" applyAlignment="1">
      <alignment horizontal="center" vertical="center" wrapText="1"/>
    </xf>
    <xf numFmtId="3" fontId="26" fillId="0" borderId="18" xfId="0" applyNumberFormat="1" applyFont="1" applyFill="1" applyBorder="1" applyAlignment="1">
      <alignment horizontal="center" vertical="center" wrapText="1"/>
    </xf>
    <xf numFmtId="3" fontId="26" fillId="0" borderId="19" xfId="0" applyNumberFormat="1" applyFont="1" applyFill="1" applyBorder="1" applyAlignment="1">
      <alignment horizontal="center" vertical="center" wrapText="1"/>
    </xf>
    <xf numFmtId="3" fontId="19" fillId="0" borderId="17" xfId="0" applyNumberFormat="1" applyFont="1" applyFill="1" applyBorder="1" applyAlignment="1">
      <alignment horizontal="center" vertical="center" wrapText="1"/>
    </xf>
    <xf numFmtId="3" fontId="19" fillId="0" borderId="18" xfId="0" applyNumberFormat="1" applyFont="1" applyFill="1" applyBorder="1" applyAlignment="1">
      <alignment horizontal="center" vertical="center" wrapText="1"/>
    </xf>
    <xf numFmtId="3" fontId="19" fillId="0" borderId="19" xfId="0" applyNumberFormat="1" applyFont="1" applyFill="1" applyBorder="1" applyAlignment="1">
      <alignment horizontal="center" vertical="center" wrapText="1"/>
    </xf>
    <xf numFmtId="3" fontId="0" fillId="0" borderId="23" xfId="0" applyNumberFormat="1" applyFill="1" applyBorder="1" applyAlignment="1">
      <alignment horizontal="center" vertical="top" wrapText="1"/>
    </xf>
    <xf numFmtId="3" fontId="27" fillId="2" borderId="23" xfId="0" applyNumberFormat="1" applyFont="1" applyFill="1" applyBorder="1" applyAlignment="1">
      <alignment horizontal="center" vertical="center" wrapText="1"/>
    </xf>
    <xf numFmtId="3" fontId="25" fillId="2" borderId="17" xfId="0" applyNumberFormat="1" applyFont="1" applyFill="1" applyBorder="1" applyAlignment="1">
      <alignment horizontal="center" vertical="center" wrapText="1"/>
    </xf>
    <xf numFmtId="3" fontId="25" fillId="2" borderId="18" xfId="0" applyNumberFormat="1" applyFont="1" applyFill="1" applyBorder="1" applyAlignment="1">
      <alignment horizontal="center" vertical="center" wrapText="1"/>
    </xf>
    <xf numFmtId="3" fontId="25" fillId="2" borderId="19" xfId="0" applyNumberFormat="1" applyFont="1" applyFill="1" applyBorder="1" applyAlignment="1">
      <alignment horizontal="center" vertical="center" wrapText="1"/>
    </xf>
    <xf numFmtId="3" fontId="0" fillId="2" borderId="23" xfId="0" applyNumberFormat="1" applyFill="1" applyBorder="1" applyAlignment="1">
      <alignment horizontal="center" vertical="top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3" fillId="0" borderId="23" xfId="0" applyFont="1" applyFill="1" applyBorder="1" applyAlignment="1">
      <alignment horizontal="center" vertical="center"/>
    </xf>
    <xf numFmtId="3" fontId="13" fillId="0" borderId="17" xfId="0" applyNumberFormat="1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/>
    </xf>
    <xf numFmtId="3" fontId="13" fillId="0" borderId="23" xfId="0" applyNumberFormat="1" applyFont="1" applyFill="1" applyBorder="1" applyAlignment="1">
      <alignment horizontal="center"/>
    </xf>
    <xf numFmtId="0" fontId="13" fillId="0" borderId="23" xfId="0" applyFont="1" applyFill="1" applyBorder="1" applyAlignment="1">
      <alignment horizontal="center"/>
    </xf>
    <xf numFmtId="3" fontId="33" fillId="0" borderId="23" xfId="0" applyNumberFormat="1" applyFont="1" applyFill="1" applyBorder="1" applyAlignment="1">
      <alignment horizontal="center" vertical="center"/>
    </xf>
    <xf numFmtId="3" fontId="33" fillId="0" borderId="17" xfId="0" applyNumberFormat="1" applyFont="1" applyFill="1" applyBorder="1" applyAlignment="1">
      <alignment horizontal="center" vertical="center" wrapText="1"/>
    </xf>
    <xf numFmtId="3" fontId="33" fillId="0" borderId="18" xfId="0" applyNumberFormat="1" applyFont="1" applyFill="1" applyBorder="1" applyAlignment="1">
      <alignment horizontal="center" vertical="center" wrapText="1"/>
    </xf>
    <xf numFmtId="3" fontId="33" fillId="0" borderId="19" xfId="0" applyNumberFormat="1" applyFont="1" applyFill="1" applyBorder="1" applyAlignment="1">
      <alignment horizontal="center" vertical="center" wrapText="1"/>
    </xf>
    <xf numFmtId="3" fontId="33" fillId="0" borderId="17" xfId="0" applyNumberFormat="1" applyFont="1" applyFill="1" applyBorder="1" applyAlignment="1">
      <alignment horizontal="center" vertical="center"/>
    </xf>
    <xf numFmtId="0" fontId="33" fillId="0" borderId="18" xfId="0" applyFont="1" applyFill="1" applyBorder="1" applyAlignment="1">
      <alignment horizontal="center" vertical="center"/>
    </xf>
    <xf numFmtId="0" fontId="33" fillId="0" borderId="19" xfId="0" applyFont="1" applyFill="1" applyBorder="1" applyAlignment="1">
      <alignment horizontal="center" vertical="center"/>
    </xf>
    <xf numFmtId="3" fontId="33" fillId="0" borderId="18" xfId="0" applyNumberFormat="1" applyFont="1" applyFill="1" applyBorder="1" applyAlignment="1">
      <alignment horizontal="center" vertical="center"/>
    </xf>
    <xf numFmtId="3" fontId="33" fillId="0" borderId="19" xfId="0" applyNumberFormat="1" applyFont="1" applyFill="1" applyBorder="1" applyAlignment="1">
      <alignment horizontal="center" vertical="center"/>
    </xf>
    <xf numFmtId="0" fontId="33" fillId="0" borderId="17" xfId="0" applyFont="1" applyFill="1" applyBorder="1" applyAlignment="1">
      <alignment horizontal="center" vertical="center"/>
    </xf>
    <xf numFmtId="3" fontId="34" fillId="0" borderId="17" xfId="0" applyNumberFormat="1" applyFont="1" applyFill="1" applyBorder="1" applyAlignment="1">
      <alignment horizontal="center" vertical="center"/>
    </xf>
    <xf numFmtId="0" fontId="34" fillId="0" borderId="18" xfId="0" applyFont="1" applyFill="1" applyBorder="1" applyAlignment="1">
      <alignment horizontal="center" vertical="center"/>
    </xf>
    <xf numFmtId="0" fontId="34" fillId="0" borderId="19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238124</xdr:colOff>
      <xdr:row>48</xdr:row>
      <xdr:rowOff>38099</xdr:rowOff>
    </xdr:from>
    <xdr:to>
      <xdr:col>2</xdr:col>
      <xdr:colOff>180975</xdr:colOff>
      <xdr:row>49</xdr:row>
      <xdr:rowOff>47624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504824" y="10620374"/>
          <a:ext cx="209551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strike="noStrike">
              <a:solidFill>
                <a:srgbClr val="000000"/>
              </a:solidFill>
              <a:latin typeface="Arial"/>
              <a:cs typeface="Arial"/>
            </a:rPr>
            <a:t>  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94"/>
  <sheetViews>
    <sheetView topLeftCell="A8" zoomScale="75" zoomScaleNormal="75" workbookViewId="0">
      <selection activeCell="A48" sqref="A48"/>
    </sheetView>
  </sheetViews>
  <sheetFormatPr defaultRowHeight="14.25"/>
  <cols>
    <col min="1" max="18" width="4" style="74" customWidth="1"/>
    <col min="19" max="19" width="0.140625" style="74" customWidth="1"/>
    <col min="20" max="22" width="4" style="74" customWidth="1"/>
    <col min="23" max="23" width="3.85546875" style="74" customWidth="1"/>
    <col min="24" max="24" width="4" style="74" hidden="1" customWidth="1"/>
    <col min="25" max="26" width="4" style="74" customWidth="1"/>
    <col min="27" max="27" width="4.140625" style="74" customWidth="1"/>
    <col min="28" max="28" width="4" style="74" hidden="1" customWidth="1"/>
    <col min="29" max="29" width="4" style="74" customWidth="1"/>
    <col min="30" max="30" width="0.140625" style="74" customWidth="1"/>
    <col min="31" max="31" width="4" style="74" customWidth="1"/>
    <col min="32" max="33" width="0.140625" style="74" customWidth="1"/>
    <col min="34" max="36" width="4" style="74" customWidth="1"/>
    <col min="37" max="37" width="4" style="74" hidden="1" customWidth="1"/>
    <col min="38" max="38" width="4.140625" style="74" customWidth="1"/>
    <col min="39" max="39" width="0.28515625" style="74" customWidth="1"/>
    <col min="40" max="40" width="0.140625" style="74" hidden="1" customWidth="1"/>
    <col min="41" max="41" width="3.85546875" style="74" customWidth="1"/>
    <col min="42" max="42" width="0.140625" style="74" customWidth="1"/>
    <col min="43" max="43" width="3.85546875" style="74" customWidth="1"/>
    <col min="44" max="44" width="0.140625" style="74" hidden="1" customWidth="1"/>
    <col min="45" max="46" width="4" style="74" customWidth="1"/>
    <col min="47" max="16384" width="9.140625" style="74"/>
  </cols>
  <sheetData>
    <row r="1" spans="1:46" s="8" customFormat="1" ht="19.5" customHeight="1">
      <c r="A1" s="113" t="s">
        <v>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</row>
    <row r="2" spans="1:46" s="8" customFormat="1" ht="19.5" customHeight="1">
      <c r="A2" s="55"/>
      <c r="B2" s="147" t="s">
        <v>1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  <c r="AI2" s="147"/>
      <c r="AJ2" s="147"/>
      <c r="AK2" s="147"/>
      <c r="AL2" s="147"/>
      <c r="AM2" s="147"/>
      <c r="AN2" s="147"/>
      <c r="AO2" s="147"/>
      <c r="AP2" s="147"/>
      <c r="AQ2" s="147"/>
      <c r="AR2" s="147"/>
      <c r="AS2" s="147"/>
      <c r="AT2" s="147"/>
    </row>
    <row r="3" spans="1:46" s="8" customFormat="1" ht="19.5" customHeight="1">
      <c r="A3" s="147"/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7"/>
      <c r="AF3" s="147"/>
      <c r="AG3" s="147"/>
      <c r="AH3" s="147"/>
      <c r="AI3" s="147"/>
      <c r="AJ3" s="147"/>
      <c r="AK3" s="147"/>
      <c r="AL3" s="147"/>
      <c r="AM3" s="147"/>
      <c r="AN3" s="147"/>
      <c r="AO3" s="147"/>
      <c r="AP3" s="147"/>
      <c r="AQ3" s="147"/>
      <c r="AR3" s="147"/>
      <c r="AS3" s="147"/>
      <c r="AT3" s="147"/>
    </row>
    <row r="4" spans="1:46" s="8" customFormat="1" ht="19.5" customHeight="1" thickBot="1">
      <c r="A4" s="147"/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47"/>
      <c r="AT4" s="147"/>
    </row>
    <row r="5" spans="1:46" s="8" customFormat="1" ht="19.5" customHeight="1" thickBot="1">
      <c r="A5" s="117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0"/>
      <c r="Z5" s="10"/>
      <c r="AA5" s="117"/>
      <c r="AB5" s="117"/>
      <c r="AC5" s="117"/>
      <c r="AD5" s="138"/>
      <c r="AE5" s="118" t="s">
        <v>2</v>
      </c>
      <c r="AF5" s="114"/>
      <c r="AG5" s="114"/>
      <c r="AH5" s="114"/>
      <c r="AI5" s="114"/>
      <c r="AJ5" s="114"/>
      <c r="AK5" s="114"/>
      <c r="AL5" s="114"/>
      <c r="AM5" s="114"/>
      <c r="AN5" s="114"/>
      <c r="AO5" s="114"/>
      <c r="AP5" s="114"/>
      <c r="AQ5" s="114"/>
      <c r="AR5" s="114"/>
      <c r="AS5" s="119"/>
      <c r="AT5" s="10"/>
    </row>
    <row r="6" spans="1:46" s="8" customFormat="1" ht="21" customHeight="1">
      <c r="A6" s="55"/>
      <c r="B6" s="55"/>
      <c r="C6" s="55"/>
      <c r="D6" s="55"/>
      <c r="E6" s="55"/>
      <c r="F6" s="55"/>
      <c r="G6" s="55"/>
      <c r="H6" s="55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9"/>
      <c r="AH6" s="149"/>
      <c r="AI6" s="55"/>
      <c r="AJ6" s="55"/>
      <c r="AK6" s="149"/>
      <c r="AL6" s="149"/>
      <c r="AM6" s="149"/>
      <c r="AN6" s="149"/>
      <c r="AO6" s="149"/>
      <c r="AP6" s="149"/>
      <c r="AQ6" s="149"/>
      <c r="AR6" s="149"/>
      <c r="AS6" s="55"/>
      <c r="AT6" s="55"/>
    </row>
    <row r="7" spans="1:46" s="8" customFormat="1" ht="25.5" customHeight="1">
      <c r="A7" s="55"/>
      <c r="B7" s="55"/>
      <c r="C7" s="55"/>
      <c r="D7" s="55"/>
      <c r="E7" s="55"/>
      <c r="F7" s="55"/>
      <c r="G7" s="55"/>
      <c r="H7" s="55"/>
      <c r="I7" s="150" t="s">
        <v>3</v>
      </c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47"/>
      <c r="AH7" s="147"/>
      <c r="AI7" s="55"/>
      <c r="AJ7" s="55"/>
      <c r="AK7" s="147"/>
      <c r="AL7" s="147"/>
      <c r="AM7" s="147"/>
      <c r="AN7" s="147"/>
      <c r="AO7" s="147"/>
      <c r="AP7" s="147"/>
      <c r="AQ7" s="147"/>
      <c r="AR7" s="147"/>
      <c r="AS7" s="55"/>
      <c r="AT7" s="55"/>
    </row>
    <row r="8" spans="1:46" s="8" customFormat="1" ht="19.5" customHeight="1">
      <c r="A8" s="10"/>
      <c r="B8" s="10"/>
      <c r="C8" s="10"/>
      <c r="D8" s="10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7"/>
      <c r="AH8" s="117"/>
      <c r="AI8" s="117"/>
      <c r="AJ8" s="117"/>
      <c r="AK8" s="117"/>
      <c r="AL8" s="117"/>
      <c r="AM8" s="117"/>
      <c r="AN8" s="117"/>
      <c r="AO8" s="117"/>
      <c r="AP8" s="117"/>
      <c r="AQ8" s="117"/>
      <c r="AR8" s="117"/>
      <c r="AS8" s="10"/>
      <c r="AT8" s="10"/>
    </row>
    <row r="9" spans="1:46" s="8" customFormat="1" ht="19.5" customHeight="1">
      <c r="A9" s="55"/>
      <c r="B9" s="55"/>
      <c r="C9" s="55"/>
      <c r="D9" s="55"/>
      <c r="E9" s="147" t="s">
        <v>4</v>
      </c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55"/>
      <c r="AT9" s="55"/>
    </row>
    <row r="10" spans="1:46" s="8" customFormat="1" ht="19.5" customHeight="1">
      <c r="A10" s="55"/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147" t="s">
        <v>879</v>
      </c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55"/>
      <c r="AA10" s="147"/>
      <c r="AB10" s="147"/>
      <c r="AC10" s="147"/>
      <c r="AD10" s="147"/>
      <c r="AE10" s="147"/>
      <c r="AF10" s="147"/>
      <c r="AG10" s="147"/>
      <c r="AH10" s="55"/>
      <c r="AI10" s="55"/>
      <c r="AJ10" s="147"/>
      <c r="AK10" s="147"/>
      <c r="AL10" s="147"/>
      <c r="AM10" s="147"/>
      <c r="AN10" s="147"/>
      <c r="AO10" s="147"/>
      <c r="AP10" s="147"/>
      <c r="AQ10" s="147"/>
      <c r="AR10" s="55"/>
      <c r="AS10" s="55"/>
      <c r="AT10" s="55"/>
    </row>
    <row r="11" spans="1:46" s="8" customFormat="1" ht="21.75" customHeight="1" thickBot="1">
      <c r="A11" s="55"/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55"/>
      <c r="AA11" s="147"/>
      <c r="AB11" s="147"/>
      <c r="AC11" s="147"/>
      <c r="AD11" s="147"/>
      <c r="AE11" s="147"/>
      <c r="AF11" s="147"/>
      <c r="AG11" s="147"/>
      <c r="AH11" s="55"/>
      <c r="AI11" s="55"/>
      <c r="AJ11" s="147"/>
      <c r="AK11" s="147"/>
      <c r="AL11" s="147"/>
      <c r="AM11" s="147"/>
      <c r="AN11" s="147"/>
      <c r="AO11" s="147"/>
      <c r="AP11" s="147"/>
      <c r="AQ11" s="147"/>
      <c r="AR11" s="55"/>
      <c r="AS11" s="55"/>
      <c r="AT11" s="55"/>
    </row>
    <row r="12" spans="1:46" s="8" customFormat="1" ht="19.5" customHeight="1" thickBo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 t="s">
        <v>5</v>
      </c>
      <c r="Q12" s="58"/>
      <c r="R12" s="139" t="s">
        <v>48</v>
      </c>
      <c r="S12" s="140"/>
      <c r="T12" s="10" t="s">
        <v>6</v>
      </c>
      <c r="U12" s="117" t="s">
        <v>7</v>
      </c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58"/>
      <c r="AI12" s="57"/>
      <c r="AJ12" s="142" t="s">
        <v>8</v>
      </c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</row>
    <row r="13" spans="1:46" s="8" customFormat="1" ht="21.7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17"/>
      <c r="P13" s="117"/>
      <c r="Q13" s="117"/>
      <c r="R13" s="117"/>
      <c r="S13" s="117"/>
      <c r="T13" s="117"/>
      <c r="U13" s="117"/>
      <c r="V13" s="10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</row>
    <row r="14" spans="1:46" s="8" customFormat="1" ht="19.5" customHeight="1" thickBo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17"/>
      <c r="P14" s="117"/>
      <c r="Q14" s="117"/>
      <c r="R14" s="117" t="s">
        <v>9</v>
      </c>
      <c r="S14" s="117"/>
      <c r="T14" s="117"/>
      <c r="U14" s="117"/>
      <c r="V14" s="10"/>
      <c r="W14" s="116" t="s">
        <v>10</v>
      </c>
      <c r="X14" s="116"/>
      <c r="Y14" s="116"/>
      <c r="Z14" s="116"/>
      <c r="AA14" s="116"/>
      <c r="AB14" s="141"/>
      <c r="AC14" s="117"/>
      <c r="AD14" s="117"/>
      <c r="AE14" s="117"/>
      <c r="AF14" s="117"/>
      <c r="AG14" s="117"/>
      <c r="AH14" s="117"/>
      <c r="AI14" s="117" t="s">
        <v>9</v>
      </c>
      <c r="AJ14" s="117"/>
      <c r="AK14" s="117"/>
      <c r="AL14" s="117"/>
      <c r="AM14" s="117"/>
      <c r="AN14" s="117" t="s">
        <v>10</v>
      </c>
      <c r="AO14" s="117"/>
      <c r="AP14" s="117"/>
      <c r="AQ14" s="117"/>
      <c r="AR14" s="117"/>
      <c r="AS14" s="117"/>
      <c r="AT14" s="117"/>
    </row>
    <row r="15" spans="1:46" s="8" customFormat="1" ht="19.5" customHeight="1" thickBot="1">
      <c r="A15" s="146" t="s">
        <v>11</v>
      </c>
      <c r="B15" s="146"/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58"/>
      <c r="R15" s="139">
        <v>0</v>
      </c>
      <c r="S15" s="140"/>
      <c r="T15" s="59">
        <v>1</v>
      </c>
      <c r="U15" s="10"/>
      <c r="V15" s="58"/>
      <c r="W15" s="60">
        <v>2</v>
      </c>
      <c r="X15" s="61"/>
      <c r="Y15" s="59">
        <v>0</v>
      </c>
      <c r="Z15" s="61">
        <v>1</v>
      </c>
      <c r="AA15" s="62">
        <v>3</v>
      </c>
      <c r="AB15" s="63"/>
      <c r="AC15" s="63"/>
      <c r="AD15" s="141" t="s">
        <v>12</v>
      </c>
      <c r="AE15" s="117"/>
      <c r="AF15" s="117"/>
      <c r="AG15" s="117"/>
      <c r="AH15" s="138"/>
      <c r="AI15" s="59">
        <v>1</v>
      </c>
      <c r="AJ15" s="59">
        <v>2</v>
      </c>
      <c r="AK15" s="137"/>
      <c r="AL15" s="117"/>
      <c r="AM15" s="117"/>
      <c r="AN15" s="138"/>
      <c r="AO15" s="139">
        <v>2</v>
      </c>
      <c r="AP15" s="140"/>
      <c r="AQ15" s="139">
        <v>0</v>
      </c>
      <c r="AR15" s="133"/>
      <c r="AS15" s="62">
        <v>1</v>
      </c>
      <c r="AT15" s="59">
        <v>3</v>
      </c>
    </row>
    <row r="16" spans="1:46" s="8" customFormat="1" ht="20.25" customHeight="1" thickBot="1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0"/>
      <c r="P16" s="10"/>
      <c r="Q16" s="10"/>
      <c r="R16" s="114"/>
      <c r="S16" s="114"/>
      <c r="T16" s="64"/>
      <c r="U16" s="10"/>
      <c r="V16" s="10"/>
      <c r="W16" s="64"/>
      <c r="X16" s="114"/>
      <c r="Y16" s="114"/>
      <c r="Z16" s="114"/>
      <c r="AA16" s="114"/>
      <c r="AB16" s="141"/>
      <c r="AC16" s="141"/>
      <c r="AD16" s="117"/>
      <c r="AE16" s="117"/>
      <c r="AF16" s="117"/>
      <c r="AG16" s="117"/>
      <c r="AH16" s="117"/>
      <c r="AI16" s="64"/>
      <c r="AJ16" s="64"/>
      <c r="AK16" s="117"/>
      <c r="AL16" s="117"/>
      <c r="AM16" s="117"/>
      <c r="AN16" s="117"/>
      <c r="AO16" s="114"/>
      <c r="AP16" s="114"/>
      <c r="AQ16" s="114"/>
      <c r="AR16" s="114"/>
      <c r="AS16" s="64"/>
      <c r="AT16" s="64"/>
    </row>
    <row r="17" spans="1:46" s="8" customFormat="1" ht="19.5" customHeight="1" thickBot="1">
      <c r="A17" s="146" t="s">
        <v>13</v>
      </c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58"/>
      <c r="R17" s="118">
        <v>0</v>
      </c>
      <c r="S17" s="119"/>
      <c r="T17" s="65">
        <v>1</v>
      </c>
      <c r="U17" s="10"/>
      <c r="V17" s="58"/>
      <c r="W17" s="65">
        <v>2</v>
      </c>
      <c r="X17" s="66"/>
      <c r="Y17" s="57">
        <v>0</v>
      </c>
      <c r="Z17" s="66">
        <v>1</v>
      </c>
      <c r="AA17" s="56">
        <v>2</v>
      </c>
      <c r="AB17" s="63"/>
      <c r="AC17" s="63"/>
      <c r="AD17" s="141" t="s">
        <v>14</v>
      </c>
      <c r="AE17" s="117"/>
      <c r="AF17" s="117"/>
      <c r="AG17" s="117"/>
      <c r="AH17" s="138"/>
      <c r="AI17" s="65">
        <v>1</v>
      </c>
      <c r="AJ17" s="65">
        <v>2</v>
      </c>
      <c r="AK17" s="137"/>
      <c r="AL17" s="117"/>
      <c r="AM17" s="117"/>
      <c r="AN17" s="138"/>
      <c r="AO17" s="118">
        <v>2</v>
      </c>
      <c r="AP17" s="119"/>
      <c r="AQ17" s="118">
        <v>0</v>
      </c>
      <c r="AR17" s="119"/>
      <c r="AS17" s="56">
        <v>1</v>
      </c>
      <c r="AT17" s="65">
        <v>2</v>
      </c>
    </row>
    <row r="18" spans="1:46" s="8" customFormat="1" ht="19.5" customHeight="1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5"/>
      <c r="S18" s="115"/>
      <c r="T18" s="115"/>
      <c r="U18" s="117"/>
      <c r="V18" s="117"/>
      <c r="W18" s="115"/>
      <c r="X18" s="115"/>
      <c r="Y18" s="115"/>
      <c r="Z18" s="115"/>
      <c r="AA18" s="115"/>
      <c r="AB18" s="141"/>
      <c r="AC18" s="117"/>
      <c r="AD18" s="117"/>
      <c r="AE18" s="117"/>
      <c r="AF18" s="117"/>
      <c r="AG18" s="117"/>
      <c r="AH18" s="117"/>
      <c r="AI18" s="115"/>
      <c r="AJ18" s="117"/>
      <c r="AK18" s="117"/>
      <c r="AL18" s="117"/>
      <c r="AM18" s="117"/>
      <c r="AN18" s="117"/>
      <c r="AO18" s="117"/>
      <c r="AP18" s="115"/>
      <c r="AQ18" s="115"/>
      <c r="AR18" s="115"/>
      <c r="AS18" s="115"/>
      <c r="AT18" s="115"/>
    </row>
    <row r="19" spans="1:46" s="8" customFormat="1" ht="19.5" customHeight="1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41"/>
      <c r="AQ19" s="141"/>
      <c r="AR19" s="117"/>
      <c r="AS19" s="117"/>
      <c r="AT19" s="117"/>
    </row>
    <row r="20" spans="1:46" s="8" customFormat="1" ht="19.5" customHeight="1">
      <c r="A20" s="129" t="s">
        <v>15</v>
      </c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0"/>
      <c r="P20" s="10"/>
      <c r="Q20" s="10"/>
      <c r="R20" s="117"/>
      <c r="S20" s="117"/>
      <c r="T20" s="10"/>
      <c r="U20" s="129" t="s">
        <v>16</v>
      </c>
      <c r="V20" s="129"/>
      <c r="W20" s="129"/>
      <c r="X20" s="129"/>
      <c r="Y20" s="129"/>
      <c r="Z20" s="129"/>
      <c r="AA20" s="129"/>
      <c r="AB20" s="129"/>
      <c r="AC20" s="129"/>
      <c r="AD20" s="129"/>
      <c r="AE20" s="129"/>
      <c r="AF20" s="129"/>
      <c r="AG20" s="129" t="s">
        <v>16</v>
      </c>
      <c r="AH20" s="129"/>
      <c r="AI20" s="129"/>
      <c r="AJ20" s="129"/>
      <c r="AK20" s="129"/>
      <c r="AL20" s="129"/>
      <c r="AM20" s="129"/>
      <c r="AN20" s="129"/>
      <c r="AO20" s="129"/>
      <c r="AP20" s="129"/>
      <c r="AQ20" s="129"/>
      <c r="AR20" s="129"/>
      <c r="AS20" s="10"/>
      <c r="AT20" s="10"/>
    </row>
    <row r="21" spans="1:46" s="8" customFormat="1" ht="19.5" customHeight="1" thickBot="1">
      <c r="A21" s="67"/>
      <c r="B21" s="67"/>
      <c r="C21" s="10"/>
      <c r="D21" s="10"/>
      <c r="E21" s="10"/>
      <c r="F21" s="10"/>
      <c r="G21" s="10"/>
      <c r="H21" s="10"/>
      <c r="I21" s="10"/>
      <c r="J21" s="64"/>
      <c r="K21" s="10"/>
      <c r="L21" s="10"/>
      <c r="M21" s="10"/>
      <c r="N21" s="10"/>
      <c r="O21" s="10"/>
      <c r="P21" s="10"/>
      <c r="Q21" s="10"/>
      <c r="R21" s="117"/>
      <c r="S21" s="117"/>
      <c r="T21" s="10"/>
      <c r="U21" s="117" t="s">
        <v>17</v>
      </c>
      <c r="V21" s="117"/>
      <c r="W21" s="117"/>
      <c r="X21" s="117"/>
      <c r="Y21" s="117"/>
      <c r="Z21" s="117"/>
      <c r="AA21" s="117"/>
      <c r="AB21" s="117"/>
      <c r="AC21" s="117"/>
      <c r="AD21" s="117"/>
      <c r="AE21" s="117"/>
      <c r="AF21" s="117"/>
      <c r="AG21" s="117" t="s">
        <v>17</v>
      </c>
      <c r="AH21" s="117"/>
      <c r="AI21" s="117"/>
      <c r="AJ21" s="10"/>
      <c r="AK21" s="117"/>
      <c r="AL21" s="117"/>
      <c r="AM21" s="117"/>
      <c r="AN21" s="117"/>
      <c r="AO21" s="117"/>
      <c r="AP21" s="117"/>
      <c r="AQ21" s="117"/>
      <c r="AR21" s="117"/>
      <c r="AS21" s="10"/>
      <c r="AT21" s="10"/>
    </row>
    <row r="22" spans="1:46" s="8" customFormat="1" ht="19.5" customHeight="1" thickBot="1">
      <c r="A22" s="68">
        <v>3</v>
      </c>
      <c r="B22" s="69">
        <v>1</v>
      </c>
      <c r="C22" s="55"/>
      <c r="D22" s="62">
        <v>0</v>
      </c>
      <c r="E22" s="59">
        <v>5</v>
      </c>
      <c r="F22" s="55"/>
      <c r="G22" s="62">
        <v>2</v>
      </c>
      <c r="H22" s="59">
        <v>0</v>
      </c>
      <c r="I22" s="59">
        <v>1</v>
      </c>
      <c r="J22" s="60">
        <v>1</v>
      </c>
      <c r="K22" s="10"/>
      <c r="L22" s="10"/>
      <c r="M22" s="10"/>
      <c r="N22" s="10"/>
      <c r="O22" s="10"/>
      <c r="P22" s="10"/>
      <c r="Q22" s="10"/>
      <c r="R22" s="117"/>
      <c r="S22" s="117"/>
      <c r="T22" s="58"/>
      <c r="U22" s="59" t="s">
        <v>48</v>
      </c>
      <c r="V22" s="137" t="s">
        <v>18</v>
      </c>
      <c r="W22" s="117"/>
      <c r="X22" s="117"/>
      <c r="Y22" s="117"/>
      <c r="Z22" s="117"/>
      <c r="AA22" s="117"/>
      <c r="AB22" s="117"/>
      <c r="AC22" s="117"/>
      <c r="AD22" s="117"/>
      <c r="AE22" s="117"/>
      <c r="AF22" s="138"/>
      <c r="AG22" s="139" t="s">
        <v>48</v>
      </c>
      <c r="AH22" s="140"/>
      <c r="AI22" s="137" t="s">
        <v>19</v>
      </c>
      <c r="AJ22" s="117"/>
      <c r="AK22" s="117"/>
      <c r="AL22" s="117"/>
      <c r="AM22" s="117"/>
      <c r="AN22" s="117"/>
      <c r="AO22" s="117"/>
      <c r="AP22" s="117"/>
      <c r="AQ22" s="117"/>
      <c r="AR22" s="117"/>
      <c r="AS22" s="10"/>
      <c r="AT22" s="10"/>
    </row>
    <row r="23" spans="1:46" s="8" customFormat="1" ht="19.5" customHeight="1" thickBot="1">
      <c r="A23" s="67"/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0"/>
      <c r="R23" s="117"/>
      <c r="S23" s="117"/>
      <c r="T23" s="58"/>
      <c r="U23" s="65"/>
      <c r="V23" s="137" t="s">
        <v>20</v>
      </c>
      <c r="W23" s="117"/>
      <c r="X23" s="117"/>
      <c r="Y23" s="117"/>
      <c r="Z23" s="117"/>
      <c r="AA23" s="117"/>
      <c r="AB23" s="117"/>
      <c r="AC23" s="117"/>
      <c r="AD23" s="117"/>
      <c r="AE23" s="117"/>
      <c r="AF23" s="138"/>
      <c r="AG23" s="139" t="s">
        <v>48</v>
      </c>
      <c r="AH23" s="140"/>
      <c r="AI23" s="137" t="s">
        <v>21</v>
      </c>
      <c r="AJ23" s="117"/>
      <c r="AK23" s="117"/>
      <c r="AL23" s="117"/>
      <c r="AM23" s="117"/>
      <c r="AN23" s="117"/>
      <c r="AO23" s="117"/>
      <c r="AP23" s="117"/>
      <c r="AQ23" s="117"/>
      <c r="AR23" s="117"/>
      <c r="AS23" s="10"/>
      <c r="AT23" s="10"/>
    </row>
    <row r="24" spans="1:46" s="8" customFormat="1" ht="19.5" customHeight="1" thickBot="1">
      <c r="A24" s="67"/>
      <c r="B24" s="129"/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29"/>
      <c r="O24" s="129"/>
      <c r="P24" s="129"/>
      <c r="Q24" s="10"/>
      <c r="R24" s="117"/>
      <c r="S24" s="117"/>
      <c r="T24" s="58"/>
      <c r="U24" s="65"/>
      <c r="V24" s="137" t="s">
        <v>22</v>
      </c>
      <c r="W24" s="117"/>
      <c r="X24" s="117"/>
      <c r="Y24" s="117"/>
      <c r="Z24" s="117"/>
      <c r="AA24" s="117"/>
      <c r="AB24" s="117"/>
      <c r="AC24" s="117"/>
      <c r="AD24" s="117"/>
      <c r="AE24" s="117"/>
      <c r="AF24" s="117"/>
      <c r="AG24" s="115"/>
      <c r="AH24" s="115"/>
      <c r="AI24" s="117"/>
      <c r="AJ24" s="117"/>
      <c r="AK24" s="117"/>
      <c r="AL24" s="117"/>
      <c r="AM24" s="117"/>
      <c r="AN24" s="117"/>
      <c r="AO24" s="117"/>
      <c r="AP24" s="117"/>
      <c r="AQ24" s="117"/>
      <c r="AR24" s="117"/>
      <c r="AS24" s="10"/>
      <c r="AT24" s="10"/>
    </row>
    <row r="25" spans="1:46" s="8" customFormat="1" ht="31.5" customHeight="1">
      <c r="A25" s="67"/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0"/>
      <c r="R25" s="117"/>
      <c r="S25" s="117"/>
      <c r="T25" s="10"/>
      <c r="U25" s="10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0"/>
      <c r="AT25" s="10"/>
    </row>
    <row r="26" spans="1:46" s="8" customFormat="1" ht="19.5" customHeight="1" thickBot="1">
      <c r="A26" s="130" t="s">
        <v>23</v>
      </c>
      <c r="B26" s="130"/>
      <c r="C26" s="10"/>
      <c r="D26" s="10"/>
      <c r="E26" s="10"/>
      <c r="F26" s="10"/>
      <c r="G26" s="10"/>
      <c r="H26" s="10"/>
      <c r="I26" s="10"/>
      <c r="J26" s="130" t="s">
        <v>24</v>
      </c>
      <c r="K26" s="130"/>
      <c r="L26" s="10"/>
      <c r="M26" s="10"/>
      <c r="N26" s="10"/>
      <c r="O26" s="10"/>
      <c r="P26" s="10"/>
      <c r="Q26" s="10"/>
      <c r="R26" s="116"/>
      <c r="S26" s="116"/>
      <c r="T26" s="10"/>
      <c r="U26" s="10"/>
      <c r="V26" s="10"/>
      <c r="W26" s="129" t="s">
        <v>25</v>
      </c>
      <c r="X26" s="129"/>
      <c r="Y26" s="129"/>
      <c r="Z26" s="129"/>
      <c r="AA26" s="129"/>
      <c r="AB26" s="129"/>
      <c r="AC26" s="129"/>
      <c r="AD26" s="129"/>
      <c r="AE26" s="129"/>
      <c r="AF26" s="129"/>
      <c r="AG26" s="117"/>
      <c r="AH26" s="117"/>
      <c r="AI26" s="10"/>
      <c r="AJ26" s="10"/>
      <c r="AK26" s="117"/>
      <c r="AL26" s="117"/>
      <c r="AM26" s="117"/>
      <c r="AN26" s="117"/>
      <c r="AO26" s="117"/>
      <c r="AP26" s="117"/>
      <c r="AQ26" s="117"/>
      <c r="AR26" s="117"/>
      <c r="AS26" s="10"/>
      <c r="AT26" s="10"/>
    </row>
    <row r="27" spans="1:46" s="8" customFormat="1" ht="19.5" customHeight="1" thickBot="1">
      <c r="A27" s="56">
        <v>4</v>
      </c>
      <c r="B27" s="57">
        <v>6</v>
      </c>
      <c r="C27" s="57">
        <v>1</v>
      </c>
      <c r="D27" s="57">
        <v>8</v>
      </c>
      <c r="E27" s="57">
        <v>1</v>
      </c>
      <c r="F27" s="57">
        <v>8</v>
      </c>
      <c r="G27" s="57">
        <v>5</v>
      </c>
      <c r="H27" s="57">
        <v>7</v>
      </c>
      <c r="I27" s="10"/>
      <c r="J27" s="56">
        <v>2</v>
      </c>
      <c r="K27" s="57">
        <v>0</v>
      </c>
      <c r="L27" s="57">
        <v>2</v>
      </c>
      <c r="M27" s="57">
        <v>3</v>
      </c>
      <c r="N27" s="57">
        <v>2</v>
      </c>
      <c r="O27" s="57">
        <v>8</v>
      </c>
      <c r="P27" s="57">
        <v>0</v>
      </c>
      <c r="Q27" s="57">
        <v>1</v>
      </c>
      <c r="R27" s="118">
        <v>7</v>
      </c>
      <c r="S27" s="119"/>
      <c r="T27" s="57">
        <v>1</v>
      </c>
      <c r="U27" s="57">
        <v>1</v>
      </c>
      <c r="V27" s="10"/>
      <c r="W27" s="132">
        <v>4</v>
      </c>
      <c r="X27" s="133"/>
      <c r="Y27" s="79">
        <v>6</v>
      </c>
      <c r="Z27" s="80"/>
      <c r="AA27" s="132">
        <v>1</v>
      </c>
      <c r="AB27" s="133"/>
      <c r="AC27" s="132">
        <v>9</v>
      </c>
      <c r="AD27" s="133"/>
      <c r="AE27" s="134"/>
      <c r="AF27" s="135"/>
      <c r="AG27" s="136"/>
      <c r="AH27" s="79">
        <v>0</v>
      </c>
      <c r="AI27" s="10"/>
      <c r="AJ27" s="117"/>
      <c r="AK27" s="117"/>
      <c r="AL27" s="117"/>
      <c r="AM27" s="117"/>
      <c r="AN27" s="117"/>
      <c r="AO27" s="117"/>
      <c r="AP27" s="117"/>
      <c r="AQ27" s="117"/>
      <c r="AR27" s="10"/>
      <c r="AS27" s="10"/>
      <c r="AT27" s="10"/>
    </row>
    <row r="28" spans="1:46" s="8" customFormat="1" ht="22.5" customHeight="1">
      <c r="A28" s="129"/>
      <c r="B28" s="129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17"/>
      <c r="W28" s="115"/>
      <c r="X28" s="115"/>
      <c r="Y28" s="115"/>
      <c r="Z28" s="117"/>
      <c r="AA28" s="115"/>
      <c r="AB28" s="115"/>
      <c r="AC28" s="115"/>
      <c r="AD28" s="115"/>
      <c r="AE28" s="117"/>
      <c r="AF28" s="117"/>
      <c r="AG28" s="117"/>
      <c r="AH28" s="115"/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7"/>
      <c r="AT28" s="117"/>
    </row>
    <row r="29" spans="1:46" s="8" customFormat="1" ht="19.5" customHeight="1" thickBot="1">
      <c r="A29" s="130" t="s">
        <v>27</v>
      </c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  <c r="AF29" s="116"/>
      <c r="AG29" s="116"/>
      <c r="AH29" s="116"/>
      <c r="AI29" s="116"/>
      <c r="AJ29" s="116"/>
      <c r="AK29" s="116"/>
      <c r="AL29" s="116"/>
      <c r="AM29" s="116"/>
      <c r="AN29" s="116"/>
      <c r="AO29" s="116"/>
      <c r="AP29" s="116"/>
      <c r="AQ29" s="116"/>
      <c r="AR29" s="116"/>
      <c r="AS29" s="116"/>
      <c r="AT29" s="116"/>
    </row>
    <row r="30" spans="1:46" s="8" customFormat="1" ht="19.5" customHeight="1" thickBot="1">
      <c r="A30" s="56" t="s">
        <v>847</v>
      </c>
      <c r="B30" s="57" t="s">
        <v>848</v>
      </c>
      <c r="C30" s="112" t="s">
        <v>849</v>
      </c>
      <c r="D30" s="57" t="s">
        <v>850</v>
      </c>
      <c r="E30" s="57" t="s">
        <v>851</v>
      </c>
      <c r="F30" s="57"/>
      <c r="G30" s="112" t="s">
        <v>881</v>
      </c>
      <c r="H30" s="112" t="s">
        <v>882</v>
      </c>
      <c r="I30" s="112" t="s">
        <v>883</v>
      </c>
      <c r="J30" s="57"/>
      <c r="K30" s="57"/>
      <c r="L30" s="57"/>
      <c r="M30" s="57"/>
      <c r="N30" s="57"/>
      <c r="O30" s="57"/>
      <c r="P30" s="57"/>
      <c r="Q30" s="57"/>
      <c r="R30" s="118"/>
      <c r="S30" s="119"/>
      <c r="T30" s="57"/>
      <c r="U30" s="57"/>
      <c r="V30" s="57"/>
      <c r="W30" s="118"/>
      <c r="X30" s="119"/>
      <c r="Y30" s="56"/>
      <c r="Z30" s="57"/>
      <c r="AA30" s="118"/>
      <c r="AB30" s="119"/>
      <c r="AC30" s="118"/>
      <c r="AD30" s="119"/>
      <c r="AE30" s="118"/>
      <c r="AF30" s="114"/>
      <c r="AG30" s="119"/>
      <c r="AH30" s="57"/>
      <c r="AI30" s="57"/>
      <c r="AJ30" s="118"/>
      <c r="AK30" s="119"/>
      <c r="AL30" s="118"/>
      <c r="AM30" s="119"/>
      <c r="AN30" s="118"/>
      <c r="AO30" s="119"/>
      <c r="AP30" s="118"/>
      <c r="AQ30" s="119"/>
      <c r="AR30" s="57"/>
      <c r="AS30" s="57"/>
      <c r="AT30" s="57"/>
    </row>
    <row r="31" spans="1:46" s="8" customFormat="1" ht="19.5" customHeight="1" thickBot="1">
      <c r="A31" s="70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118"/>
      <c r="S31" s="119"/>
      <c r="T31" s="65"/>
      <c r="U31" s="65"/>
      <c r="V31" s="65"/>
      <c r="W31" s="118"/>
      <c r="X31" s="119"/>
      <c r="Y31" s="70"/>
      <c r="Z31" s="65"/>
      <c r="AA31" s="118"/>
      <c r="AB31" s="119"/>
      <c r="AC31" s="118"/>
      <c r="AD31" s="119"/>
      <c r="AE31" s="118"/>
      <c r="AF31" s="114"/>
      <c r="AG31" s="119"/>
      <c r="AH31" s="65"/>
      <c r="AI31" s="65"/>
      <c r="AJ31" s="118"/>
      <c r="AK31" s="119"/>
      <c r="AL31" s="118"/>
      <c r="AM31" s="119"/>
      <c r="AN31" s="118"/>
      <c r="AO31" s="119"/>
      <c r="AP31" s="118"/>
      <c r="AQ31" s="119"/>
      <c r="AR31" s="65"/>
      <c r="AS31" s="65"/>
      <c r="AT31" s="65"/>
    </row>
    <row r="32" spans="1:46" s="8" customFormat="1" ht="21.75" customHeight="1">
      <c r="A32" s="131"/>
      <c r="B32" s="131"/>
      <c r="C32" s="131"/>
      <c r="D32" s="131"/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131"/>
      <c r="U32" s="131"/>
      <c r="V32" s="131"/>
      <c r="W32" s="131"/>
      <c r="X32" s="131"/>
      <c r="Y32" s="131"/>
      <c r="Z32" s="131"/>
      <c r="AA32" s="131"/>
      <c r="AB32" s="131"/>
      <c r="AC32" s="131"/>
      <c r="AD32" s="131"/>
      <c r="AE32" s="131"/>
      <c r="AF32" s="131"/>
      <c r="AG32" s="131"/>
      <c r="AH32" s="131"/>
      <c r="AI32" s="131"/>
      <c r="AJ32" s="131"/>
      <c r="AK32" s="131"/>
      <c r="AL32" s="131"/>
      <c r="AM32" s="131"/>
      <c r="AN32" s="131"/>
      <c r="AO32" s="131"/>
      <c r="AP32" s="131"/>
      <c r="AQ32" s="131"/>
      <c r="AR32" s="131"/>
      <c r="AS32" s="131"/>
      <c r="AT32" s="131"/>
    </row>
    <row r="33" spans="1:46" s="8" customFormat="1" ht="19.5" customHeight="1">
      <c r="A33" s="129" t="s">
        <v>28</v>
      </c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  <c r="AA33" s="129"/>
      <c r="AB33" s="129"/>
      <c r="AC33" s="129"/>
      <c r="AD33" s="129"/>
      <c r="AE33" s="129"/>
      <c r="AF33" s="129"/>
      <c r="AG33" s="129"/>
      <c r="AH33" s="129"/>
      <c r="AI33" s="129"/>
      <c r="AJ33" s="129"/>
      <c r="AK33" s="129"/>
      <c r="AL33" s="129"/>
      <c r="AM33" s="129"/>
      <c r="AN33" s="129"/>
      <c r="AO33" s="129"/>
      <c r="AP33" s="129"/>
      <c r="AQ33" s="129"/>
      <c r="AR33" s="129"/>
      <c r="AS33" s="129"/>
      <c r="AT33" s="129"/>
    </row>
    <row r="34" spans="1:46" s="8" customFormat="1" ht="19.5" customHeight="1" thickBot="1">
      <c r="A34" s="129" t="s">
        <v>29</v>
      </c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  <c r="AA34" s="129"/>
      <c r="AB34" s="129"/>
      <c r="AC34" s="129"/>
      <c r="AD34" s="129"/>
      <c r="AE34" s="129"/>
      <c r="AF34" s="129"/>
      <c r="AG34" s="129"/>
      <c r="AH34" s="129"/>
      <c r="AI34" s="129"/>
      <c r="AJ34" s="129"/>
      <c r="AK34" s="129"/>
      <c r="AL34" s="129"/>
      <c r="AM34" s="129"/>
      <c r="AN34" s="129"/>
      <c r="AO34" s="129"/>
      <c r="AP34" s="129"/>
      <c r="AQ34" s="129"/>
      <c r="AR34" s="129"/>
      <c r="AS34" s="129"/>
      <c r="AT34" s="129"/>
    </row>
    <row r="35" spans="1:46" s="8" customFormat="1" ht="19.5" customHeight="1" thickBot="1">
      <c r="A35" s="56" t="s">
        <v>884</v>
      </c>
      <c r="B35" s="112" t="s">
        <v>885</v>
      </c>
      <c r="C35" s="112" t="s">
        <v>886</v>
      </c>
      <c r="D35" s="112" t="s">
        <v>887</v>
      </c>
      <c r="E35" s="112" t="s">
        <v>883</v>
      </c>
      <c r="F35" s="112" t="s">
        <v>5</v>
      </c>
      <c r="G35" s="112" t="s">
        <v>888</v>
      </c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118"/>
      <c r="S35" s="119"/>
      <c r="T35" s="57"/>
      <c r="U35" s="57"/>
      <c r="V35" s="57"/>
      <c r="W35" s="118"/>
      <c r="X35" s="119"/>
      <c r="Y35" s="56"/>
      <c r="Z35" s="57"/>
      <c r="AA35" s="118"/>
      <c r="AB35" s="119"/>
      <c r="AC35" s="118"/>
      <c r="AD35" s="119"/>
      <c r="AE35" s="118"/>
      <c r="AF35" s="114"/>
      <c r="AG35" s="119"/>
      <c r="AH35" s="58"/>
      <c r="AI35" s="57">
        <v>2</v>
      </c>
      <c r="AJ35" s="118">
        <v>4</v>
      </c>
      <c r="AK35" s="119"/>
      <c r="AL35" s="118"/>
      <c r="AM35" s="119"/>
      <c r="AN35" s="118"/>
      <c r="AO35" s="119"/>
      <c r="AP35" s="118"/>
      <c r="AQ35" s="119"/>
      <c r="AR35" s="57"/>
      <c r="AS35" s="57"/>
      <c r="AT35" s="57"/>
    </row>
    <row r="36" spans="1:46" s="8" customFormat="1" ht="21.75" customHeight="1">
      <c r="A36" s="131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  <c r="O36" s="131"/>
      <c r="P36" s="131"/>
      <c r="Q36" s="131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7"/>
      <c r="AI36" s="115"/>
      <c r="AJ36" s="115"/>
      <c r="AK36" s="115"/>
      <c r="AL36" s="115"/>
      <c r="AM36" s="115"/>
      <c r="AN36" s="115"/>
      <c r="AO36" s="115"/>
      <c r="AP36" s="115"/>
      <c r="AQ36" s="115"/>
      <c r="AR36" s="115"/>
      <c r="AS36" s="115"/>
      <c r="AT36" s="115"/>
    </row>
    <row r="37" spans="1:46" s="8" customFormat="1" ht="18.75" customHeight="1" thickBot="1">
      <c r="A37" s="129" t="s">
        <v>30</v>
      </c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16"/>
      <c r="S37" s="116"/>
      <c r="T37" s="116"/>
      <c r="U37" s="116"/>
      <c r="V37" s="116"/>
      <c r="W37" s="116"/>
      <c r="X37" s="116"/>
      <c r="Y37" s="116"/>
      <c r="Z37" s="116"/>
      <c r="AA37" s="116"/>
      <c r="AB37" s="116"/>
      <c r="AC37" s="116"/>
      <c r="AD37" s="116"/>
      <c r="AE37" s="116"/>
      <c r="AF37" s="116"/>
      <c r="AG37" s="116"/>
      <c r="AH37" s="116"/>
      <c r="AI37" s="116"/>
      <c r="AJ37" s="116"/>
      <c r="AK37" s="116"/>
      <c r="AL37" s="116"/>
      <c r="AM37" s="116"/>
      <c r="AN37" s="116"/>
      <c r="AO37" s="116"/>
      <c r="AP37" s="116"/>
      <c r="AQ37" s="116"/>
      <c r="AR37" s="116"/>
      <c r="AS37" s="116"/>
      <c r="AT37" s="116"/>
    </row>
    <row r="38" spans="1:46" s="8" customFormat="1" ht="19.5" customHeight="1" thickBot="1">
      <c r="A38" s="56">
        <v>8</v>
      </c>
      <c r="B38" s="57">
        <v>1</v>
      </c>
      <c r="C38" s="57">
        <v>1</v>
      </c>
      <c r="D38" s="57">
        <v>0</v>
      </c>
      <c r="E38" s="57">
        <v>2</v>
      </c>
      <c r="F38" s="10"/>
      <c r="G38" s="10"/>
      <c r="H38" s="56" t="s">
        <v>855</v>
      </c>
      <c r="I38" s="57" t="s">
        <v>853</v>
      </c>
      <c r="J38" s="57" t="s">
        <v>851</v>
      </c>
      <c r="K38" s="57" t="s">
        <v>856</v>
      </c>
      <c r="L38" s="57" t="s">
        <v>857</v>
      </c>
      <c r="M38" s="57" t="s">
        <v>852</v>
      </c>
      <c r="N38" s="57" t="s">
        <v>850</v>
      </c>
      <c r="O38" s="57" t="s">
        <v>851</v>
      </c>
      <c r="P38" s="57" t="s">
        <v>858</v>
      </c>
      <c r="Q38" s="57" t="s">
        <v>851</v>
      </c>
      <c r="R38" s="118"/>
      <c r="S38" s="119"/>
      <c r="T38" s="57"/>
      <c r="U38" s="57"/>
      <c r="V38" s="57"/>
      <c r="W38" s="118"/>
      <c r="X38" s="119"/>
      <c r="Y38" s="56"/>
      <c r="Z38" s="57"/>
      <c r="AA38" s="118"/>
      <c r="AB38" s="119"/>
      <c r="AC38" s="118"/>
      <c r="AD38" s="119"/>
      <c r="AE38" s="118"/>
      <c r="AF38" s="114"/>
      <c r="AG38" s="119"/>
      <c r="AH38" s="57"/>
      <c r="AI38" s="57"/>
      <c r="AJ38" s="118"/>
      <c r="AK38" s="119"/>
      <c r="AL38" s="118"/>
      <c r="AM38" s="119"/>
      <c r="AN38" s="118"/>
      <c r="AO38" s="119"/>
      <c r="AP38" s="118"/>
      <c r="AQ38" s="119"/>
      <c r="AR38" s="57"/>
      <c r="AS38" s="57"/>
      <c r="AT38" s="57"/>
    </row>
    <row r="39" spans="1:46" s="8" customFormat="1" ht="24.75" customHeight="1">
      <c r="A39" s="117"/>
      <c r="B39" s="117"/>
      <c r="C39" s="117"/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7"/>
      <c r="S39" s="117"/>
      <c r="T39" s="117"/>
      <c r="U39" s="117"/>
      <c r="V39" s="117"/>
      <c r="W39" s="117"/>
      <c r="X39" s="117"/>
      <c r="Y39" s="117"/>
      <c r="Z39" s="117"/>
      <c r="AA39" s="117"/>
      <c r="AB39" s="117"/>
      <c r="AC39" s="117"/>
      <c r="AD39" s="117"/>
      <c r="AE39" s="117"/>
      <c r="AF39" s="117"/>
      <c r="AG39" s="117"/>
      <c r="AH39" s="117"/>
      <c r="AI39" s="117"/>
      <c r="AJ39" s="117"/>
      <c r="AK39" s="117"/>
      <c r="AL39" s="117"/>
      <c r="AM39" s="117"/>
      <c r="AN39" s="117"/>
      <c r="AO39" s="117"/>
      <c r="AP39" s="117"/>
      <c r="AQ39" s="117"/>
      <c r="AR39" s="117"/>
      <c r="AS39" s="117"/>
      <c r="AT39" s="117"/>
    </row>
    <row r="40" spans="1:46" s="8" customFormat="1" ht="19.5" customHeight="1" thickBot="1">
      <c r="A40" s="129" t="s">
        <v>31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129"/>
      <c r="AA40" s="129"/>
      <c r="AB40" s="129"/>
      <c r="AC40" s="129"/>
      <c r="AD40" s="129"/>
      <c r="AE40" s="129"/>
      <c r="AF40" s="129"/>
      <c r="AG40" s="129"/>
      <c r="AH40" s="129"/>
      <c r="AI40" s="129"/>
      <c r="AJ40" s="129"/>
      <c r="AK40" s="129"/>
      <c r="AL40" s="129"/>
      <c r="AM40" s="129"/>
      <c r="AN40" s="129"/>
      <c r="AO40" s="129"/>
      <c r="AP40" s="129"/>
      <c r="AQ40" s="129"/>
      <c r="AR40" s="129"/>
      <c r="AS40" s="129"/>
      <c r="AT40" s="129"/>
    </row>
    <row r="41" spans="1:46" s="8" customFormat="1" ht="19.5" customHeight="1" thickBot="1">
      <c r="A41" s="56">
        <v>0</v>
      </c>
      <c r="B41" s="57">
        <v>9</v>
      </c>
      <c r="C41" s="57">
        <v>0</v>
      </c>
      <c r="D41" s="57">
        <v>3</v>
      </c>
      <c r="E41" s="10" t="s">
        <v>32</v>
      </c>
      <c r="F41" s="56">
        <v>8</v>
      </c>
      <c r="G41" s="57">
        <v>8</v>
      </c>
      <c r="H41" s="57">
        <v>9</v>
      </c>
      <c r="I41" s="57">
        <v>0</v>
      </c>
      <c r="J41" s="57">
        <v>2</v>
      </c>
      <c r="K41" s="57">
        <v>5</v>
      </c>
      <c r="L41" s="57"/>
      <c r="M41" s="57"/>
      <c r="N41" s="10"/>
      <c r="O41" s="10"/>
      <c r="P41" s="56"/>
      <c r="Q41" s="57"/>
      <c r="R41" s="118"/>
      <c r="S41" s="119"/>
      <c r="T41" s="57"/>
      <c r="U41" s="10" t="s">
        <v>32</v>
      </c>
      <c r="V41" s="56"/>
      <c r="W41" s="118"/>
      <c r="X41" s="119"/>
      <c r="Y41" s="56"/>
      <c r="Z41" s="57"/>
      <c r="AA41" s="118"/>
      <c r="AB41" s="119"/>
      <c r="AC41" s="118"/>
      <c r="AD41" s="119"/>
      <c r="AE41" s="118"/>
      <c r="AF41" s="114"/>
      <c r="AG41" s="119"/>
      <c r="AH41" s="71"/>
      <c r="AI41" s="72"/>
      <c r="AJ41" s="117"/>
      <c r="AK41" s="117"/>
      <c r="AL41" s="117"/>
      <c r="AM41" s="117"/>
      <c r="AN41" s="117"/>
      <c r="AO41" s="117"/>
      <c r="AP41" s="117"/>
      <c r="AQ41" s="117"/>
      <c r="AR41" s="10"/>
      <c r="AS41" s="10"/>
      <c r="AT41" s="10"/>
    </row>
    <row r="42" spans="1:46" s="8" customFormat="1" ht="20.25" customHeight="1">
      <c r="A42" s="129"/>
      <c r="B42" s="129"/>
      <c r="C42" s="129"/>
      <c r="D42" s="129"/>
      <c r="E42" s="129"/>
      <c r="F42" s="129"/>
      <c r="G42" s="129"/>
      <c r="H42" s="115"/>
      <c r="I42" s="115"/>
      <c r="J42" s="115"/>
      <c r="K42" s="115"/>
      <c r="L42" s="115"/>
      <c r="M42" s="115"/>
      <c r="N42" s="117"/>
      <c r="O42" s="117"/>
      <c r="P42" s="115"/>
      <c r="Q42" s="115"/>
      <c r="R42" s="115"/>
      <c r="S42" s="115"/>
      <c r="T42" s="115"/>
      <c r="U42" s="117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  <c r="AG42" s="115"/>
      <c r="AH42" s="115"/>
      <c r="AI42" s="117"/>
      <c r="AJ42" s="117"/>
      <c r="AK42" s="117"/>
      <c r="AL42" s="117"/>
      <c r="AM42" s="117"/>
      <c r="AN42" s="117"/>
      <c r="AO42" s="117"/>
      <c r="AP42" s="117"/>
      <c r="AQ42" s="117"/>
      <c r="AR42" s="117"/>
      <c r="AS42" s="117"/>
      <c r="AT42" s="117"/>
    </row>
    <row r="43" spans="1:46" s="8" customFormat="1" ht="18.75" customHeight="1" thickBot="1">
      <c r="A43" s="130" t="s">
        <v>33</v>
      </c>
      <c r="B43" s="130"/>
      <c r="C43" s="130"/>
      <c r="D43" s="130"/>
      <c r="E43" s="130"/>
      <c r="F43" s="130"/>
      <c r="G43" s="130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</row>
    <row r="44" spans="1:46" s="8" customFormat="1" ht="19.5" customHeight="1" thickBot="1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118"/>
      <c r="S44" s="119"/>
      <c r="T44" s="57"/>
      <c r="U44" s="57"/>
      <c r="V44" s="57"/>
      <c r="W44" s="118" t="s">
        <v>26</v>
      </c>
      <c r="X44" s="119"/>
      <c r="Y44" s="57"/>
      <c r="Z44" s="57"/>
      <c r="AA44" s="118"/>
      <c r="AB44" s="119"/>
      <c r="AC44" s="118"/>
      <c r="AD44" s="119"/>
      <c r="AE44" s="118"/>
      <c r="AF44" s="114"/>
      <c r="AG44" s="119"/>
      <c r="AH44" s="57"/>
      <c r="AI44" s="57"/>
      <c r="AJ44" s="118"/>
      <c r="AK44" s="119"/>
      <c r="AL44" s="118"/>
      <c r="AM44" s="119"/>
      <c r="AN44" s="118"/>
      <c r="AO44" s="119"/>
      <c r="AP44" s="118"/>
      <c r="AQ44" s="119"/>
      <c r="AR44" s="57"/>
      <c r="AS44" s="57"/>
      <c r="AT44" s="57"/>
    </row>
    <row r="45" spans="1:46" s="8" customFormat="1" ht="27.75" customHeight="1" thickBo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14"/>
      <c r="S45" s="114"/>
      <c r="T45" s="10"/>
      <c r="U45" s="10"/>
      <c r="V45" s="10"/>
      <c r="W45" s="114"/>
      <c r="X45" s="114"/>
      <c r="Y45" s="10"/>
      <c r="Z45" s="10"/>
      <c r="AA45" s="114"/>
      <c r="AB45" s="114"/>
      <c r="AC45" s="114"/>
      <c r="AD45" s="114"/>
      <c r="AE45" s="114"/>
      <c r="AF45" s="114"/>
      <c r="AG45" s="114"/>
      <c r="AH45" s="10"/>
      <c r="AI45" s="10"/>
      <c r="AJ45" s="114"/>
      <c r="AK45" s="114"/>
      <c r="AL45" s="114"/>
      <c r="AM45" s="114"/>
      <c r="AN45" s="114"/>
      <c r="AO45" s="114"/>
      <c r="AP45" s="114"/>
      <c r="AQ45" s="114"/>
      <c r="AR45" s="10"/>
      <c r="AS45" s="10"/>
      <c r="AT45" s="10"/>
    </row>
    <row r="46" spans="1:46" s="8" customFormat="1" ht="82.5" customHeight="1" thickBot="1">
      <c r="A46" s="120">
        <v>41716</v>
      </c>
      <c r="B46" s="121"/>
      <c r="C46" s="121"/>
      <c r="D46" s="121"/>
      <c r="E46" s="121"/>
      <c r="F46" s="121"/>
      <c r="G46" s="121"/>
      <c r="H46" s="121"/>
      <c r="I46" s="122"/>
      <c r="J46" s="123" t="s">
        <v>34</v>
      </c>
      <c r="K46" s="124"/>
      <c r="L46" s="124"/>
      <c r="M46" s="124"/>
      <c r="N46" s="124"/>
      <c r="O46" s="124"/>
      <c r="P46" s="124"/>
      <c r="Q46" s="124"/>
      <c r="R46" s="125"/>
      <c r="S46" s="123" t="s">
        <v>35</v>
      </c>
      <c r="T46" s="124"/>
      <c r="U46" s="124"/>
      <c r="V46" s="124"/>
      <c r="W46" s="124"/>
      <c r="X46" s="124"/>
      <c r="Y46" s="124"/>
      <c r="Z46" s="124"/>
      <c r="AA46" s="124"/>
      <c r="AB46" s="124"/>
      <c r="AC46" s="124"/>
      <c r="AD46" s="124"/>
      <c r="AE46" s="125"/>
      <c r="AF46" s="123" t="s">
        <v>36</v>
      </c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5"/>
    </row>
    <row r="47" spans="1:46" s="8" customFormat="1" ht="82.5" customHeight="1" thickBot="1">
      <c r="A47" s="120">
        <v>41716</v>
      </c>
      <c r="B47" s="121"/>
      <c r="C47" s="121"/>
      <c r="D47" s="121"/>
      <c r="E47" s="121"/>
      <c r="F47" s="121"/>
      <c r="G47" s="121"/>
      <c r="H47" s="121"/>
      <c r="I47" s="122"/>
      <c r="J47" s="126"/>
      <c r="K47" s="127"/>
      <c r="L47" s="127"/>
      <c r="M47" s="127"/>
      <c r="N47" s="127"/>
      <c r="O47" s="127"/>
      <c r="P47" s="127"/>
      <c r="Q47" s="127"/>
      <c r="R47" s="128"/>
      <c r="S47" s="126"/>
      <c r="T47" s="127"/>
      <c r="U47" s="127"/>
      <c r="V47" s="127"/>
      <c r="W47" s="127"/>
      <c r="X47" s="127"/>
      <c r="Y47" s="127"/>
      <c r="Z47" s="127"/>
      <c r="AA47" s="127"/>
      <c r="AB47" s="127"/>
      <c r="AC47" s="127"/>
      <c r="AD47" s="127"/>
      <c r="AE47" s="128"/>
      <c r="AF47" s="126"/>
      <c r="AG47" s="127"/>
      <c r="AH47" s="127"/>
      <c r="AI47" s="127"/>
      <c r="AJ47" s="127"/>
      <c r="AK47" s="127"/>
      <c r="AL47" s="127"/>
      <c r="AM47" s="127"/>
      <c r="AN47" s="127"/>
      <c r="AO47" s="127"/>
      <c r="AP47" s="127"/>
      <c r="AQ47" s="127"/>
      <c r="AR47" s="127"/>
      <c r="AS47" s="127"/>
      <c r="AT47" s="128"/>
    </row>
    <row r="48" spans="1:46" ht="10.5" customHeight="1">
      <c r="A48" s="73"/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</row>
    <row r="49" spans="1:46" ht="13.5" customHeight="1">
      <c r="A49" s="1"/>
    </row>
    <row r="50" spans="1:46" ht="5.25" customHeight="1">
      <c r="A50" s="75"/>
    </row>
    <row r="51" spans="1:46" ht="15.75" customHeight="1">
      <c r="A51" s="144" t="s">
        <v>854</v>
      </c>
      <c r="B51" s="145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  <c r="W51" s="145"/>
      <c r="X51" s="145"/>
      <c r="Y51" s="145"/>
      <c r="Z51" s="145"/>
      <c r="AA51" s="145"/>
      <c r="AB51" s="145"/>
      <c r="AC51" s="145"/>
      <c r="AD51" s="145"/>
      <c r="AE51" s="145"/>
      <c r="AF51" s="145"/>
      <c r="AG51" s="145"/>
      <c r="AH51" s="145"/>
      <c r="AI51" s="145"/>
      <c r="AJ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</row>
    <row r="52" spans="1:46" ht="9" customHeight="1">
      <c r="A52" s="76"/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</row>
    <row r="53" spans="1:46" ht="15.75" customHeight="1"/>
    <row r="54" spans="1:46" ht="15.75" customHeight="1"/>
    <row r="55" spans="1:46" ht="15.75" customHeight="1"/>
    <row r="56" spans="1:46" ht="15.75" customHeight="1"/>
    <row r="57" spans="1:46" ht="15.75" customHeight="1"/>
    <row r="58" spans="1:46" ht="15.75" customHeight="1"/>
    <row r="59" spans="1:46" ht="15.75" customHeight="1"/>
    <row r="60" spans="1:46" ht="15.75" customHeight="1"/>
    <row r="61" spans="1:46" ht="15.75" customHeight="1"/>
    <row r="62" spans="1:46" ht="15.75" customHeight="1"/>
    <row r="63" spans="1:46" ht="15.75" customHeight="1"/>
    <row r="64" spans="1:46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</sheetData>
  <mergeCells count="320">
    <mergeCell ref="AQ7:AR7"/>
    <mergeCell ref="I6:AF6"/>
    <mergeCell ref="AG6:AH6"/>
    <mergeCell ref="AK6:AL6"/>
    <mergeCell ref="AM6:AN6"/>
    <mergeCell ref="AO6:AP6"/>
    <mergeCell ref="AQ6:AR6"/>
    <mergeCell ref="R12:S12"/>
    <mergeCell ref="B2:AT2"/>
    <mergeCell ref="A3:AT3"/>
    <mergeCell ref="A4:AT4"/>
    <mergeCell ref="A5:V5"/>
    <mergeCell ref="W5:X5"/>
    <mergeCell ref="AA5:AB5"/>
    <mergeCell ref="AC5:AD5"/>
    <mergeCell ref="AE5:AS5"/>
    <mergeCell ref="I7:AF7"/>
    <mergeCell ref="AG7:AH7"/>
    <mergeCell ref="AK7:AL7"/>
    <mergeCell ref="AM7:AN7"/>
    <mergeCell ref="AO7:AP7"/>
    <mergeCell ref="AE10:AG10"/>
    <mergeCell ref="AJ10:AK10"/>
    <mergeCell ref="AL10:AM10"/>
    <mergeCell ref="A51:AT51"/>
    <mergeCell ref="A15:P15"/>
    <mergeCell ref="A17:P17"/>
    <mergeCell ref="E8:AL8"/>
    <mergeCell ref="AM8:AN8"/>
    <mergeCell ref="AO8:AP8"/>
    <mergeCell ref="AQ8:AR8"/>
    <mergeCell ref="E9:AL9"/>
    <mergeCell ref="AM9:AN9"/>
    <mergeCell ref="AO9:AP9"/>
    <mergeCell ref="AQ9:AR9"/>
    <mergeCell ref="AN10:AO10"/>
    <mergeCell ref="AP10:AQ10"/>
    <mergeCell ref="N11:Y11"/>
    <mergeCell ref="AA11:AB11"/>
    <mergeCell ref="AC11:AD11"/>
    <mergeCell ref="AE11:AG11"/>
    <mergeCell ref="AJ11:AK11"/>
    <mergeCell ref="AL11:AM11"/>
    <mergeCell ref="AN11:AO11"/>
    <mergeCell ref="AP11:AQ11"/>
    <mergeCell ref="N10:Y10"/>
    <mergeCell ref="AA10:AB10"/>
    <mergeCell ref="AC10:AD10"/>
    <mergeCell ref="U12:AD12"/>
    <mergeCell ref="AE12:AG12"/>
    <mergeCell ref="AJ12:AT12"/>
    <mergeCell ref="O13:Q13"/>
    <mergeCell ref="R13:U13"/>
    <mergeCell ref="W13:AB13"/>
    <mergeCell ref="AC13:AH13"/>
    <mergeCell ref="AI13:AM13"/>
    <mergeCell ref="AN13:AO13"/>
    <mergeCell ref="G18:G19"/>
    <mergeCell ref="H18:H19"/>
    <mergeCell ref="I18:I19"/>
    <mergeCell ref="AP13:AT13"/>
    <mergeCell ref="O14:Q14"/>
    <mergeCell ref="R14:U14"/>
    <mergeCell ref="W14:AB14"/>
    <mergeCell ref="AC14:AH14"/>
    <mergeCell ref="AI14:AM14"/>
    <mergeCell ref="AN14:AT14"/>
    <mergeCell ref="P18:P19"/>
    <mergeCell ref="Q18:Q19"/>
    <mergeCell ref="R18:S19"/>
    <mergeCell ref="T18:T19"/>
    <mergeCell ref="U18:U19"/>
    <mergeCell ref="V18:V19"/>
    <mergeCell ref="J18:J19"/>
    <mergeCell ref="K18:K19"/>
    <mergeCell ref="AD17:AH17"/>
    <mergeCell ref="AQ16:AR16"/>
    <mergeCell ref="R17:S17"/>
    <mergeCell ref="AR18:AR19"/>
    <mergeCell ref="AK15:AL15"/>
    <mergeCell ref="AM15:AN15"/>
    <mergeCell ref="AO15:AP15"/>
    <mergeCell ref="AQ15:AR15"/>
    <mergeCell ref="AK17:AL17"/>
    <mergeCell ref="AM17:AN17"/>
    <mergeCell ref="AO17:AP17"/>
    <mergeCell ref="AQ17:AR17"/>
    <mergeCell ref="R16:S16"/>
    <mergeCell ref="X16:Y16"/>
    <mergeCell ref="Z16:AA16"/>
    <mergeCell ref="AB16:AC16"/>
    <mergeCell ref="AD16:AF16"/>
    <mergeCell ref="R15:S15"/>
    <mergeCell ref="AD15:AH15"/>
    <mergeCell ref="AG16:AH16"/>
    <mergeCell ref="AS18:AS19"/>
    <mergeCell ref="AT18:AT19"/>
    <mergeCell ref="A20:N20"/>
    <mergeCell ref="R20:S20"/>
    <mergeCell ref="U20:AF20"/>
    <mergeCell ref="AG20:AR20"/>
    <mergeCell ref="AH18:AH19"/>
    <mergeCell ref="AI18:AI19"/>
    <mergeCell ref="AJ18:AK19"/>
    <mergeCell ref="AL18:AM19"/>
    <mergeCell ref="AN18:AO19"/>
    <mergeCell ref="AP18:AQ19"/>
    <mergeCell ref="W18:X19"/>
    <mergeCell ref="Y18:Y19"/>
    <mergeCell ref="Z18:Z19"/>
    <mergeCell ref="AA18:AB19"/>
    <mergeCell ref="AC18:AD19"/>
    <mergeCell ref="AE18:AG19"/>
    <mergeCell ref="L18:L19"/>
    <mergeCell ref="M18:M19"/>
    <mergeCell ref="N18:N19"/>
    <mergeCell ref="O18:O19"/>
    <mergeCell ref="A18:E19"/>
    <mergeCell ref="F18:F19"/>
    <mergeCell ref="AQ21:AR21"/>
    <mergeCell ref="R22:S22"/>
    <mergeCell ref="V22:AC22"/>
    <mergeCell ref="AD22:AF22"/>
    <mergeCell ref="AG22:AH22"/>
    <mergeCell ref="AI22:AP22"/>
    <mergeCell ref="AQ22:AR22"/>
    <mergeCell ref="R21:S21"/>
    <mergeCell ref="U21:AC21"/>
    <mergeCell ref="AD21:AF21"/>
    <mergeCell ref="AG21:AI21"/>
    <mergeCell ref="AK21:AL21"/>
    <mergeCell ref="AM21:AN21"/>
    <mergeCell ref="AQ23:AR23"/>
    <mergeCell ref="B24:P24"/>
    <mergeCell ref="R24:S24"/>
    <mergeCell ref="V24:AC24"/>
    <mergeCell ref="AD24:AF24"/>
    <mergeCell ref="AG24:AH24"/>
    <mergeCell ref="AI24:AP24"/>
    <mergeCell ref="AQ24:AR24"/>
    <mergeCell ref="B23:P23"/>
    <mergeCell ref="R23:S23"/>
    <mergeCell ref="V23:AC23"/>
    <mergeCell ref="AD23:AF23"/>
    <mergeCell ref="AG23:AH23"/>
    <mergeCell ref="AI23:AP23"/>
    <mergeCell ref="AS28:AS29"/>
    <mergeCell ref="AT28:AT29"/>
    <mergeCell ref="R30:S30"/>
    <mergeCell ref="W30:X30"/>
    <mergeCell ref="AA30:AB30"/>
    <mergeCell ref="AC30:AD30"/>
    <mergeCell ref="AE30:AG30"/>
    <mergeCell ref="AC28:AD29"/>
    <mergeCell ref="AE28:AG29"/>
    <mergeCell ref="AH28:AH29"/>
    <mergeCell ref="AI28:AI29"/>
    <mergeCell ref="AJ28:AK29"/>
    <mergeCell ref="AL28:AM29"/>
    <mergeCell ref="A28:U28"/>
    <mergeCell ref="A29:U29"/>
    <mergeCell ref="V28:V29"/>
    <mergeCell ref="W28:X29"/>
    <mergeCell ref="Y28:Y29"/>
    <mergeCell ref="Z28:Z29"/>
    <mergeCell ref="AN28:AO29"/>
    <mergeCell ref="AP28:AQ29"/>
    <mergeCell ref="AR28:AR29"/>
    <mergeCell ref="AA28:AB29"/>
    <mergeCell ref="AP27:AQ27"/>
    <mergeCell ref="AQ25:AR25"/>
    <mergeCell ref="A26:B26"/>
    <mergeCell ref="J26:K26"/>
    <mergeCell ref="R26:S26"/>
    <mergeCell ref="W26:AF26"/>
    <mergeCell ref="AG26:AH26"/>
    <mergeCell ref="AK26:AL26"/>
    <mergeCell ref="AM26:AN26"/>
    <mergeCell ref="AO26:AP26"/>
    <mergeCell ref="AQ26:AR26"/>
    <mergeCell ref="B25:P25"/>
    <mergeCell ref="R27:S27"/>
    <mergeCell ref="W27:X27"/>
    <mergeCell ref="AA27:AB27"/>
    <mergeCell ref="AC27:AD27"/>
    <mergeCell ref="AE27:AG27"/>
    <mergeCell ref="AJ27:AK27"/>
    <mergeCell ref="R25:S25"/>
    <mergeCell ref="V25:AC25"/>
    <mergeCell ref="AD25:AF25"/>
    <mergeCell ref="AG25:AH25"/>
    <mergeCell ref="AI25:AP25"/>
    <mergeCell ref="AP31:AQ31"/>
    <mergeCell ref="A32:AT32"/>
    <mergeCell ref="A33:AT33"/>
    <mergeCell ref="A34:AT34"/>
    <mergeCell ref="AS36:AS37"/>
    <mergeCell ref="AT36:AT37"/>
    <mergeCell ref="AJ30:AK30"/>
    <mergeCell ref="AL30:AM30"/>
    <mergeCell ref="AN30:AO30"/>
    <mergeCell ref="AP30:AQ30"/>
    <mergeCell ref="R31:S31"/>
    <mergeCell ref="W31:X31"/>
    <mergeCell ref="AA31:AB31"/>
    <mergeCell ref="AC31:AD31"/>
    <mergeCell ref="AE31:AG31"/>
    <mergeCell ref="AJ31:AK31"/>
    <mergeCell ref="AL31:AM31"/>
    <mergeCell ref="AN31:AO31"/>
    <mergeCell ref="AL35:AM35"/>
    <mergeCell ref="AN35:AO35"/>
    <mergeCell ref="AP35:AQ35"/>
    <mergeCell ref="A36:Q36"/>
    <mergeCell ref="A37:Q37"/>
    <mergeCell ref="R36:S37"/>
    <mergeCell ref="AP36:AQ37"/>
    <mergeCell ref="AR36:AR37"/>
    <mergeCell ref="Y36:Y37"/>
    <mergeCell ref="Z36:Z37"/>
    <mergeCell ref="AA36:AB37"/>
    <mergeCell ref="AC36:AD37"/>
    <mergeCell ref="AE36:AG37"/>
    <mergeCell ref="AH36:AH37"/>
    <mergeCell ref="T36:T37"/>
    <mergeCell ref="U36:U37"/>
    <mergeCell ref="V36:V37"/>
    <mergeCell ref="W36:X37"/>
    <mergeCell ref="AR42:AR43"/>
    <mergeCell ref="AS42:AS43"/>
    <mergeCell ref="AT42:AT43"/>
    <mergeCell ref="R38:S38"/>
    <mergeCell ref="W38:X38"/>
    <mergeCell ref="AA38:AB38"/>
    <mergeCell ref="AC38:AD38"/>
    <mergeCell ref="AE38:AG38"/>
    <mergeCell ref="AJ38:AK38"/>
    <mergeCell ref="AL38:AM38"/>
    <mergeCell ref="AN38:AO38"/>
    <mergeCell ref="AP38:AQ38"/>
    <mergeCell ref="A39:AT39"/>
    <mergeCell ref="A40:AT40"/>
    <mergeCell ref="R41:S41"/>
    <mergeCell ref="W41:X41"/>
    <mergeCell ref="AA41:AB41"/>
    <mergeCell ref="AC41:AD41"/>
    <mergeCell ref="AE41:AG41"/>
    <mergeCell ref="AJ41:AK41"/>
    <mergeCell ref="AL41:AM41"/>
    <mergeCell ref="N42:N43"/>
    <mergeCell ref="O42:O43"/>
    <mergeCell ref="P42:P43"/>
    <mergeCell ref="AP41:AQ41"/>
    <mergeCell ref="A42:G42"/>
    <mergeCell ref="A43:G43"/>
    <mergeCell ref="H42:H43"/>
    <mergeCell ref="I42:I43"/>
    <mergeCell ref="J42:J43"/>
    <mergeCell ref="K42:K43"/>
    <mergeCell ref="L42:L43"/>
    <mergeCell ref="M42:M43"/>
    <mergeCell ref="AN42:AO43"/>
    <mergeCell ref="AP42:AQ43"/>
    <mergeCell ref="AC42:AD43"/>
    <mergeCell ref="AE42:AG43"/>
    <mergeCell ref="AH42:AH43"/>
    <mergeCell ref="AI42:AI43"/>
    <mergeCell ref="AJ42:AK43"/>
    <mergeCell ref="AL42:AM43"/>
    <mergeCell ref="U42:U43"/>
    <mergeCell ref="V42:V43"/>
    <mergeCell ref="W42:X43"/>
    <mergeCell ref="Y42:Y43"/>
    <mergeCell ref="Z42:Z43"/>
    <mergeCell ref="AA42:AB43"/>
    <mergeCell ref="AP45:AQ45"/>
    <mergeCell ref="A46:I46"/>
    <mergeCell ref="J46:R47"/>
    <mergeCell ref="S46:AE47"/>
    <mergeCell ref="AF46:AT47"/>
    <mergeCell ref="A47:I47"/>
    <mergeCell ref="AJ44:AK44"/>
    <mergeCell ref="AL44:AM44"/>
    <mergeCell ref="AN44:AO44"/>
    <mergeCell ref="AP44:AQ44"/>
    <mergeCell ref="R45:S45"/>
    <mergeCell ref="W45:X45"/>
    <mergeCell ref="AA45:AB45"/>
    <mergeCell ref="AC45:AD45"/>
    <mergeCell ref="AE45:AG45"/>
    <mergeCell ref="AJ45:AK45"/>
    <mergeCell ref="R44:S44"/>
    <mergeCell ref="W44:X44"/>
    <mergeCell ref="AA44:AB44"/>
    <mergeCell ref="AC44:AD44"/>
    <mergeCell ref="AE44:AG44"/>
    <mergeCell ref="A1:O1"/>
    <mergeCell ref="AL45:AM45"/>
    <mergeCell ref="AN45:AO45"/>
    <mergeCell ref="Q42:Q43"/>
    <mergeCell ref="R42:S43"/>
    <mergeCell ref="T42:T43"/>
    <mergeCell ref="AN41:AO41"/>
    <mergeCell ref="AJ35:AK35"/>
    <mergeCell ref="AI36:AI37"/>
    <mergeCell ref="AJ36:AK37"/>
    <mergeCell ref="AL36:AM37"/>
    <mergeCell ref="AN36:AO37"/>
    <mergeCell ref="R35:S35"/>
    <mergeCell ref="W35:X35"/>
    <mergeCell ref="AA35:AB35"/>
    <mergeCell ref="AC35:AD35"/>
    <mergeCell ref="AE35:AG35"/>
    <mergeCell ref="AL27:AM27"/>
    <mergeCell ref="AN27:AO27"/>
    <mergeCell ref="AO21:AP21"/>
    <mergeCell ref="AK16:AL16"/>
    <mergeCell ref="AM16:AN16"/>
    <mergeCell ref="AO16:AP16"/>
    <mergeCell ref="A16:N16"/>
  </mergeCells>
  <pageMargins left="0.27559055118110237" right="0.70866141732283472" top="0.74803149606299213" bottom="0.74803149606299213" header="0.31496062992125984" footer="0.31496062992125984"/>
  <pageSetup paperSize="9"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N31"/>
  <sheetViews>
    <sheetView tabSelected="1" topLeftCell="A4" workbookViewId="0">
      <selection activeCell="J7" sqref="J7:N7"/>
    </sheetView>
  </sheetViews>
  <sheetFormatPr defaultRowHeight="15"/>
  <cols>
    <col min="1" max="1" width="7.42578125" customWidth="1"/>
    <col min="2" max="2" width="9.28515625" customWidth="1"/>
    <col min="3" max="3" width="7.42578125" customWidth="1"/>
    <col min="4" max="4" width="8.5703125" customWidth="1"/>
    <col min="5" max="6" width="6" customWidth="1"/>
    <col min="7" max="7" width="4.42578125" customWidth="1"/>
    <col min="8" max="8" width="6" customWidth="1"/>
    <col min="9" max="9" width="5.42578125" customWidth="1"/>
    <col min="10" max="10" width="3.5703125" customWidth="1"/>
    <col min="11" max="11" width="6.28515625" customWidth="1"/>
    <col min="12" max="12" width="7.28515625" customWidth="1"/>
    <col min="13" max="13" width="6.5703125" customWidth="1"/>
    <col min="14" max="14" width="7.28515625" customWidth="1"/>
  </cols>
  <sheetData>
    <row r="2" spans="1:14" s="2" customFormat="1" ht="15.75">
      <c r="A2" s="9" t="s">
        <v>37</v>
      </c>
      <c r="B2" s="8"/>
      <c r="C2" s="8"/>
      <c r="D2" s="8"/>
      <c r="E2" s="8"/>
      <c r="F2" s="8"/>
      <c r="G2" s="8"/>
      <c r="H2" s="8"/>
    </row>
    <row r="3" spans="1:14">
      <c r="A3" s="5"/>
      <c r="B3" s="6"/>
      <c r="C3" s="6"/>
      <c r="D3" s="6"/>
      <c r="E3" s="6"/>
      <c r="F3" s="6"/>
      <c r="G3" s="6"/>
      <c r="H3" s="6"/>
    </row>
    <row r="4" spans="1:14" ht="42" customHeight="1">
      <c r="A4" s="154" t="s">
        <v>38</v>
      </c>
      <c r="B4" s="154"/>
      <c r="C4" s="154"/>
      <c r="D4" s="154"/>
      <c r="E4" s="155" t="s">
        <v>39</v>
      </c>
      <c r="F4" s="155"/>
      <c r="G4" s="155"/>
      <c r="H4" s="155"/>
      <c r="I4" s="155"/>
      <c r="J4" s="155" t="s">
        <v>40</v>
      </c>
      <c r="K4" s="155"/>
      <c r="L4" s="155"/>
      <c r="M4" s="155"/>
      <c r="N4" s="155"/>
    </row>
    <row r="5" spans="1:14" ht="36.75" customHeight="1">
      <c r="A5" s="161" t="s">
        <v>41</v>
      </c>
      <c r="B5" s="161"/>
      <c r="C5" s="161"/>
      <c r="D5" s="161"/>
      <c r="E5" s="156">
        <v>1</v>
      </c>
      <c r="F5" s="157"/>
      <c r="G5" s="157"/>
      <c r="H5" s="157"/>
      <c r="I5" s="158"/>
      <c r="J5" s="156">
        <v>1</v>
      </c>
      <c r="K5" s="157"/>
      <c r="L5" s="157"/>
      <c r="M5" s="157"/>
      <c r="N5" s="158"/>
    </row>
    <row r="6" spans="1:14" ht="47.25" customHeight="1">
      <c r="A6" s="161" t="s">
        <v>846</v>
      </c>
      <c r="B6" s="161"/>
      <c r="C6" s="161"/>
      <c r="D6" s="161"/>
      <c r="E6" s="159">
        <v>1</v>
      </c>
      <c r="F6" s="159"/>
      <c r="G6" s="159"/>
      <c r="H6" s="159"/>
      <c r="I6" s="159"/>
      <c r="J6" s="159">
        <v>1</v>
      </c>
      <c r="K6" s="159"/>
      <c r="L6" s="159"/>
      <c r="M6" s="159"/>
      <c r="N6" s="159"/>
    </row>
    <row r="7" spans="1:14" ht="29.25" customHeight="1">
      <c r="A7" s="161" t="s">
        <v>42</v>
      </c>
      <c r="B7" s="161"/>
      <c r="C7" s="161"/>
      <c r="D7" s="161"/>
      <c r="E7" s="107"/>
      <c r="F7" s="107"/>
      <c r="G7" s="109">
        <v>1</v>
      </c>
      <c r="H7" s="107"/>
      <c r="I7" s="107"/>
      <c r="J7" s="160">
        <v>1</v>
      </c>
      <c r="K7" s="160"/>
      <c r="L7" s="160"/>
      <c r="M7" s="160"/>
      <c r="N7" s="160"/>
    </row>
    <row r="9" spans="1:14">
      <c r="I9" s="108"/>
    </row>
    <row r="10" spans="1:14" ht="49.5" customHeight="1">
      <c r="A10" s="153" t="s">
        <v>43</v>
      </c>
      <c r="B10" s="153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</row>
    <row r="11" spans="1:14" ht="14.25" customHeight="1">
      <c r="M11" s="7"/>
      <c r="N11" s="7"/>
    </row>
    <row r="12" spans="1:14" ht="15" customHeight="1">
      <c r="A12" s="10" t="s">
        <v>44</v>
      </c>
      <c r="M12" s="7"/>
      <c r="N12" s="7"/>
    </row>
    <row r="13" spans="1:14" ht="15" customHeight="1">
      <c r="A13" s="10"/>
      <c r="M13" s="7"/>
      <c r="N13" s="7"/>
    </row>
    <row r="14" spans="1:14" ht="38.25" customHeight="1">
      <c r="A14" s="154" t="s">
        <v>375</v>
      </c>
      <c r="B14" s="154"/>
      <c r="C14" s="154" t="s">
        <v>45</v>
      </c>
      <c r="D14" s="154"/>
      <c r="E14" s="154"/>
      <c r="F14" s="154"/>
      <c r="G14" s="154"/>
      <c r="H14" s="154" t="s">
        <v>372</v>
      </c>
      <c r="I14" s="154"/>
      <c r="J14" s="154"/>
      <c r="K14" s="154"/>
      <c r="L14" s="154" t="s">
        <v>371</v>
      </c>
      <c r="M14" s="154"/>
      <c r="N14" s="154"/>
    </row>
    <row r="15" spans="1:14" ht="45.75" customHeight="1">
      <c r="A15" s="154"/>
      <c r="B15" s="154"/>
      <c r="C15" s="154" t="s">
        <v>373</v>
      </c>
      <c r="D15" s="154"/>
      <c r="E15" s="154" t="s">
        <v>374</v>
      </c>
      <c r="F15" s="154"/>
      <c r="G15" s="154"/>
      <c r="H15" s="154"/>
      <c r="I15" s="154"/>
      <c r="J15" s="154"/>
      <c r="K15" s="154"/>
      <c r="L15" s="154"/>
      <c r="M15" s="154"/>
      <c r="N15" s="154"/>
    </row>
    <row r="16" spans="1:14" ht="20.25" customHeight="1">
      <c r="A16" s="151" t="s">
        <v>889</v>
      </c>
      <c r="B16" s="151"/>
      <c r="C16" s="167">
        <v>5000</v>
      </c>
      <c r="D16" s="167"/>
      <c r="E16" s="166">
        <v>100</v>
      </c>
      <c r="F16" s="166"/>
      <c r="G16" s="166"/>
      <c r="H16" s="151">
        <v>100</v>
      </c>
      <c r="I16" s="151"/>
      <c r="J16" s="151"/>
      <c r="K16" s="151"/>
      <c r="L16" s="151">
        <v>100</v>
      </c>
      <c r="M16" s="151"/>
      <c r="N16" s="151"/>
    </row>
    <row r="17" spans="1:14" ht="20.25" customHeight="1">
      <c r="A17" s="163"/>
      <c r="B17" s="164"/>
      <c r="C17" s="162"/>
      <c r="D17" s="162"/>
      <c r="E17" s="162"/>
      <c r="F17" s="162"/>
      <c r="G17" s="162"/>
      <c r="H17" s="151"/>
      <c r="I17" s="151"/>
      <c r="J17" s="151"/>
      <c r="K17" s="151"/>
      <c r="L17" s="151"/>
      <c r="M17" s="151"/>
      <c r="N17" s="151"/>
    </row>
    <row r="18" spans="1:14" ht="20.25" customHeight="1">
      <c r="A18" s="151"/>
      <c r="B18" s="151"/>
      <c r="C18" s="162"/>
      <c r="D18" s="162"/>
      <c r="E18" s="162"/>
      <c r="F18" s="162"/>
      <c r="G18" s="162"/>
      <c r="H18" s="151"/>
      <c r="I18" s="151"/>
      <c r="J18" s="151"/>
      <c r="K18" s="151"/>
      <c r="L18" s="151"/>
      <c r="M18" s="151"/>
      <c r="N18" s="151"/>
    </row>
    <row r="19" spans="1:14" ht="20.25" customHeight="1">
      <c r="A19" s="151"/>
      <c r="B19" s="151"/>
      <c r="C19" s="162"/>
      <c r="D19" s="162"/>
      <c r="E19" s="162"/>
      <c r="F19" s="162"/>
      <c r="G19" s="162"/>
      <c r="H19" s="151"/>
      <c r="I19" s="151"/>
      <c r="J19" s="151"/>
      <c r="K19" s="151"/>
      <c r="L19" s="151"/>
      <c r="M19" s="151"/>
      <c r="N19" s="151"/>
    </row>
    <row r="20" spans="1:14" ht="21" customHeight="1">
      <c r="A20" s="151"/>
      <c r="B20" s="151"/>
      <c r="C20" s="162"/>
      <c r="D20" s="162"/>
      <c r="E20" s="162"/>
      <c r="F20" s="162"/>
      <c r="G20" s="162"/>
      <c r="H20" s="151"/>
      <c r="I20" s="151"/>
      <c r="J20" s="151"/>
      <c r="K20" s="151"/>
      <c r="L20" s="151"/>
      <c r="M20" s="151"/>
      <c r="N20" s="151"/>
    </row>
    <row r="21" spans="1:14" s="11" customFormat="1" ht="21.75" customHeight="1">
      <c r="A21" s="152" t="s">
        <v>46</v>
      </c>
      <c r="B21" s="152"/>
      <c r="C21" s="167">
        <f>SUM(C16:C20)</f>
        <v>5000</v>
      </c>
      <c r="D21" s="162"/>
      <c r="E21" s="162">
        <v>100</v>
      </c>
      <c r="F21" s="162"/>
      <c r="G21" s="162"/>
      <c r="H21" s="151">
        <v>100</v>
      </c>
      <c r="I21" s="151"/>
      <c r="J21" s="151"/>
      <c r="K21" s="151"/>
      <c r="L21" s="163">
        <f>SUM(L16:N20)</f>
        <v>100</v>
      </c>
      <c r="M21" s="165"/>
      <c r="N21" s="164"/>
    </row>
    <row r="22" spans="1:14" ht="19.5" customHeight="1">
      <c r="M22" s="7"/>
      <c r="N22" s="7"/>
    </row>
    <row r="23" spans="1:14" ht="18" customHeight="1">
      <c r="M23" s="7"/>
      <c r="N23" s="7"/>
    </row>
    <row r="24" spans="1:14" ht="15.75">
      <c r="A24" s="8" t="s">
        <v>47</v>
      </c>
      <c r="M24" s="7"/>
      <c r="N24" s="7"/>
    </row>
    <row r="25" spans="1:14">
      <c r="M25" s="7"/>
      <c r="N25" s="7"/>
    </row>
    <row r="26" spans="1:14" ht="48" customHeight="1">
      <c r="A26" s="172" t="s">
        <v>376</v>
      </c>
      <c r="B26" s="173"/>
      <c r="C26" s="173"/>
      <c r="D26" s="174"/>
      <c r="E26" s="172" t="s">
        <v>45</v>
      </c>
      <c r="F26" s="173"/>
      <c r="G26" s="173"/>
      <c r="H26" s="173"/>
      <c r="I26" s="173"/>
      <c r="J26" s="174"/>
      <c r="K26" s="154" t="s">
        <v>365</v>
      </c>
      <c r="L26" s="154"/>
      <c r="M26" s="168" t="s">
        <v>366</v>
      </c>
      <c r="N26" s="169"/>
    </row>
    <row r="27" spans="1:14" ht="64.5" customHeight="1">
      <c r="A27" s="172" t="s">
        <v>364</v>
      </c>
      <c r="B27" s="174"/>
      <c r="C27" s="172" t="s">
        <v>367</v>
      </c>
      <c r="D27" s="174"/>
      <c r="E27" s="172" t="s">
        <v>368</v>
      </c>
      <c r="F27" s="173"/>
      <c r="G27" s="174"/>
      <c r="H27" s="172" t="s">
        <v>369</v>
      </c>
      <c r="I27" s="173"/>
      <c r="J27" s="174"/>
      <c r="K27" s="154"/>
      <c r="L27" s="154"/>
      <c r="M27" s="170"/>
      <c r="N27" s="171"/>
    </row>
    <row r="28" spans="1:14" ht="21" customHeight="1">
      <c r="A28" s="175"/>
      <c r="B28" s="176"/>
      <c r="C28" s="175"/>
      <c r="D28" s="176"/>
      <c r="E28" s="178"/>
      <c r="F28" s="179"/>
      <c r="G28" s="176"/>
      <c r="H28" s="175"/>
      <c r="I28" s="179"/>
      <c r="J28" s="176"/>
      <c r="K28" s="175"/>
      <c r="L28" s="176"/>
      <c r="M28" s="175"/>
      <c r="N28" s="176"/>
    </row>
    <row r="29" spans="1:14" ht="21" customHeight="1">
      <c r="A29" s="175"/>
      <c r="B29" s="176"/>
      <c r="C29" s="177"/>
      <c r="D29" s="176"/>
      <c r="E29" s="175"/>
      <c r="F29" s="179"/>
      <c r="G29" s="176"/>
      <c r="H29" s="175"/>
      <c r="I29" s="179"/>
      <c r="J29" s="176"/>
      <c r="K29" s="175"/>
      <c r="L29" s="176"/>
      <c r="M29" s="175"/>
      <c r="N29" s="176"/>
    </row>
    <row r="30" spans="1:14" ht="21" customHeight="1">
      <c r="A30" s="175"/>
      <c r="B30" s="176"/>
      <c r="C30" s="175"/>
      <c r="D30" s="176"/>
      <c r="E30" s="175"/>
      <c r="F30" s="179"/>
      <c r="G30" s="176"/>
      <c r="H30" s="175"/>
      <c r="I30" s="179"/>
      <c r="J30" s="176"/>
      <c r="K30" s="175"/>
      <c r="L30" s="176"/>
      <c r="M30" s="175"/>
      <c r="N30" s="176"/>
    </row>
    <row r="31" spans="1:14" ht="21" customHeight="1">
      <c r="A31" s="175"/>
      <c r="B31" s="176"/>
      <c r="C31" s="175">
        <v>0</v>
      </c>
      <c r="D31" s="176"/>
      <c r="E31" s="175">
        <v>0</v>
      </c>
      <c r="F31" s="179"/>
      <c r="G31" s="176"/>
      <c r="H31" s="175">
        <v>0</v>
      </c>
      <c r="I31" s="179"/>
      <c r="J31" s="176"/>
      <c r="K31" s="175">
        <v>0</v>
      </c>
      <c r="L31" s="176"/>
      <c r="M31" s="175">
        <v>0</v>
      </c>
      <c r="N31" s="176"/>
    </row>
  </sheetData>
  <mergeCells count="80">
    <mergeCell ref="M28:N28"/>
    <mergeCell ref="M29:N29"/>
    <mergeCell ref="M30:N30"/>
    <mergeCell ref="M31:N31"/>
    <mergeCell ref="H14:K15"/>
    <mergeCell ref="H16:K16"/>
    <mergeCell ref="H17:K17"/>
    <mergeCell ref="H18:K18"/>
    <mergeCell ref="H19:K19"/>
    <mergeCell ref="H20:K20"/>
    <mergeCell ref="H28:J28"/>
    <mergeCell ref="H29:J29"/>
    <mergeCell ref="H30:J30"/>
    <mergeCell ref="H31:J31"/>
    <mergeCell ref="K28:L28"/>
    <mergeCell ref="K29:L29"/>
    <mergeCell ref="K30:L30"/>
    <mergeCell ref="K31:L31"/>
    <mergeCell ref="A31:B31"/>
    <mergeCell ref="C28:D28"/>
    <mergeCell ref="C29:D29"/>
    <mergeCell ref="C30:D30"/>
    <mergeCell ref="C31:D31"/>
    <mergeCell ref="E28:G28"/>
    <mergeCell ref="E29:G29"/>
    <mergeCell ref="E30:G30"/>
    <mergeCell ref="E31:G31"/>
    <mergeCell ref="A28:B28"/>
    <mergeCell ref="A29:B29"/>
    <mergeCell ref="A30:B30"/>
    <mergeCell ref="K26:L27"/>
    <mergeCell ref="M26:N27"/>
    <mergeCell ref="E26:J26"/>
    <mergeCell ref="A26:D26"/>
    <mergeCell ref="E27:G27"/>
    <mergeCell ref="H27:J27"/>
    <mergeCell ref="A27:B27"/>
    <mergeCell ref="C27:D27"/>
    <mergeCell ref="L14:N15"/>
    <mergeCell ref="L16:N16"/>
    <mergeCell ref="L17:N17"/>
    <mergeCell ref="L18:N18"/>
    <mergeCell ref="L19:N19"/>
    <mergeCell ref="L20:N20"/>
    <mergeCell ref="L21:N21"/>
    <mergeCell ref="H21:K21"/>
    <mergeCell ref="C14:G14"/>
    <mergeCell ref="E15:G15"/>
    <mergeCell ref="E16:G16"/>
    <mergeCell ref="E17:G17"/>
    <mergeCell ref="E18:G18"/>
    <mergeCell ref="E19:G19"/>
    <mergeCell ref="E20:G20"/>
    <mergeCell ref="C20:D20"/>
    <mergeCell ref="C21:D21"/>
    <mergeCell ref="E21:G21"/>
    <mergeCell ref="C15:D15"/>
    <mergeCell ref="C16:D16"/>
    <mergeCell ref="C17:D17"/>
    <mergeCell ref="C19:D19"/>
    <mergeCell ref="A16:B16"/>
    <mergeCell ref="A17:B17"/>
    <mergeCell ref="A18:B18"/>
    <mergeCell ref="A19:B19"/>
    <mergeCell ref="A20:B20"/>
    <mergeCell ref="A21:B21"/>
    <mergeCell ref="A10:N10"/>
    <mergeCell ref="A14:B15"/>
    <mergeCell ref="J4:N4"/>
    <mergeCell ref="J5:N5"/>
    <mergeCell ref="J6:N6"/>
    <mergeCell ref="J7:N7"/>
    <mergeCell ref="E4:I4"/>
    <mergeCell ref="E5:I5"/>
    <mergeCell ref="E6:I6"/>
    <mergeCell ref="A6:D6"/>
    <mergeCell ref="A7:D7"/>
    <mergeCell ref="A4:D4"/>
    <mergeCell ref="A5:D5"/>
    <mergeCell ref="C18:D18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Y1302"/>
  <sheetViews>
    <sheetView topLeftCell="A495" workbookViewId="0">
      <selection activeCell="H579" sqref="H579:M581"/>
    </sheetView>
  </sheetViews>
  <sheetFormatPr defaultRowHeight="12.75"/>
  <cols>
    <col min="1" max="1" width="5.85546875" style="6" customWidth="1"/>
    <col min="2" max="2" width="6" style="6" customWidth="1"/>
    <col min="3" max="3" width="7.85546875" style="6" customWidth="1"/>
    <col min="4" max="4" width="4.140625" style="6" customWidth="1"/>
    <col min="5" max="6" width="4.85546875" style="6" customWidth="1"/>
    <col min="7" max="7" width="5.85546875" style="6" customWidth="1"/>
    <col min="8" max="8" width="4.85546875" style="6" customWidth="1"/>
    <col min="9" max="9" width="5.7109375" style="6" customWidth="1"/>
    <col min="10" max="11" width="4.85546875" style="6" customWidth="1"/>
    <col min="12" max="12" width="5.28515625" style="6" customWidth="1"/>
    <col min="13" max="13" width="4.140625" style="6" customWidth="1"/>
    <col min="14" max="14" width="4.85546875" style="6" customWidth="1"/>
    <col min="15" max="15" width="3.28515625" style="6" customWidth="1"/>
    <col min="16" max="16" width="6" style="6" customWidth="1"/>
    <col min="17" max="17" width="2.85546875" style="6" customWidth="1"/>
    <col min="18" max="18" width="5" style="6" customWidth="1"/>
    <col min="19" max="19" width="5.7109375" style="6" customWidth="1"/>
    <col min="20" max="20" width="9.140625" style="6"/>
    <col min="21" max="21" width="35.28515625" style="6" customWidth="1"/>
    <col min="22" max="16384" width="9.140625" style="6"/>
  </cols>
  <sheetData>
    <row r="2" spans="1:19" s="12" customFormat="1" ht="15.75">
      <c r="A2" s="12" t="s">
        <v>377</v>
      </c>
    </row>
    <row r="4" spans="1:19" ht="15">
      <c r="A4" s="8" t="s">
        <v>44</v>
      </c>
    </row>
    <row r="5" spans="1:19" ht="14.25" customHeight="1"/>
    <row r="6" spans="1:19" ht="22.5" customHeight="1">
      <c r="A6" s="294" t="s">
        <v>370</v>
      </c>
      <c r="B6" s="294"/>
      <c r="C6" s="294"/>
      <c r="D6" s="291" t="s">
        <v>39</v>
      </c>
      <c r="E6" s="292"/>
      <c r="F6" s="292"/>
      <c r="G6" s="292"/>
      <c r="H6" s="292"/>
      <c r="I6" s="292"/>
      <c r="J6" s="292"/>
      <c r="K6" s="292"/>
      <c r="L6" s="292"/>
      <c r="M6" s="292"/>
      <c r="N6" s="292"/>
      <c r="O6" s="292"/>
      <c r="P6" s="292"/>
      <c r="Q6" s="292"/>
      <c r="R6" s="292"/>
      <c r="S6" s="293"/>
    </row>
    <row r="7" spans="1:19" ht="78" customHeight="1">
      <c r="A7" s="294"/>
      <c r="B7" s="294"/>
      <c r="C7" s="294"/>
      <c r="D7" s="290" t="s">
        <v>400</v>
      </c>
      <c r="E7" s="290"/>
      <c r="F7" s="290" t="s">
        <v>401</v>
      </c>
      <c r="G7" s="290"/>
      <c r="H7" s="290" t="s">
        <v>402</v>
      </c>
      <c r="I7" s="290"/>
      <c r="J7" s="290" t="s">
        <v>403</v>
      </c>
      <c r="K7" s="290"/>
      <c r="L7" s="290" t="s">
        <v>404</v>
      </c>
      <c r="M7" s="290"/>
      <c r="N7" s="290" t="s">
        <v>405</v>
      </c>
      <c r="O7" s="290"/>
      <c r="P7" s="290" t="s">
        <v>406</v>
      </c>
      <c r="Q7" s="290"/>
      <c r="R7" s="290" t="s">
        <v>395</v>
      </c>
      <c r="S7" s="290"/>
    </row>
    <row r="8" spans="1:19" ht="21.75" customHeight="1">
      <c r="A8" s="161" t="s">
        <v>49</v>
      </c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</row>
    <row r="9" spans="1:19" s="14" customFormat="1" ht="36" customHeight="1">
      <c r="A9" s="262" t="s">
        <v>379</v>
      </c>
      <c r="B9" s="262"/>
      <c r="C9" s="262"/>
      <c r="D9" s="248"/>
      <c r="E9" s="250"/>
      <c r="F9" s="283"/>
      <c r="G9" s="285"/>
      <c r="H9" s="283"/>
      <c r="I9" s="285"/>
      <c r="J9" s="283"/>
      <c r="K9" s="285"/>
      <c r="L9" s="283"/>
      <c r="M9" s="285"/>
      <c r="N9" s="283"/>
      <c r="O9" s="285"/>
      <c r="P9" s="283"/>
      <c r="Q9" s="285"/>
      <c r="R9" s="283">
        <f>SUM(F9:Q9)</f>
        <v>0</v>
      </c>
      <c r="S9" s="285"/>
    </row>
    <row r="10" spans="1:19" ht="21.75" customHeight="1">
      <c r="A10" s="161" t="s">
        <v>50</v>
      </c>
      <c r="B10" s="161"/>
      <c r="C10" s="161"/>
      <c r="D10" s="204"/>
      <c r="E10" s="206"/>
      <c r="F10" s="283"/>
      <c r="G10" s="285"/>
      <c r="H10" s="283"/>
      <c r="I10" s="285"/>
      <c r="J10" s="283"/>
      <c r="K10" s="285"/>
      <c r="L10" s="283"/>
      <c r="M10" s="285"/>
      <c r="N10" s="283"/>
      <c r="O10" s="285"/>
      <c r="P10" s="283"/>
      <c r="Q10" s="285"/>
      <c r="R10" s="283"/>
      <c r="S10" s="285"/>
    </row>
    <row r="11" spans="1:19" ht="21.75" customHeight="1">
      <c r="A11" s="161" t="s">
        <v>51</v>
      </c>
      <c r="B11" s="161"/>
      <c r="C11" s="161"/>
      <c r="D11" s="204"/>
      <c r="E11" s="206"/>
      <c r="F11" s="283"/>
      <c r="G11" s="285"/>
      <c r="H11" s="283"/>
      <c r="I11" s="285"/>
      <c r="J11" s="283"/>
      <c r="K11" s="285"/>
      <c r="L11" s="283"/>
      <c r="M11" s="285"/>
      <c r="N11" s="283"/>
      <c r="O11" s="285"/>
      <c r="P11" s="283"/>
      <c r="Q11" s="285"/>
      <c r="R11" s="283"/>
      <c r="S11" s="285"/>
    </row>
    <row r="12" spans="1:19" ht="21.75" customHeight="1">
      <c r="A12" s="161" t="s">
        <v>52</v>
      </c>
      <c r="B12" s="161"/>
      <c r="C12" s="161"/>
      <c r="D12" s="204"/>
      <c r="E12" s="206"/>
      <c r="F12" s="283"/>
      <c r="G12" s="285"/>
      <c r="H12" s="283"/>
      <c r="I12" s="285"/>
      <c r="J12" s="283"/>
      <c r="K12" s="285"/>
      <c r="L12" s="283"/>
      <c r="M12" s="285"/>
      <c r="N12" s="283"/>
      <c r="O12" s="285"/>
      <c r="P12" s="283"/>
      <c r="Q12" s="285"/>
      <c r="R12" s="283"/>
      <c r="S12" s="285"/>
    </row>
    <row r="13" spans="1:19" s="14" customFormat="1" ht="36" customHeight="1">
      <c r="A13" s="262" t="s">
        <v>162</v>
      </c>
      <c r="B13" s="262"/>
      <c r="C13" s="262"/>
      <c r="D13" s="248"/>
      <c r="E13" s="250"/>
      <c r="F13" s="283"/>
      <c r="G13" s="285"/>
      <c r="H13" s="283"/>
      <c r="I13" s="285"/>
      <c r="J13" s="283"/>
      <c r="K13" s="285"/>
      <c r="L13" s="283"/>
      <c r="M13" s="285"/>
      <c r="N13" s="283"/>
      <c r="O13" s="285"/>
      <c r="P13" s="283"/>
      <c r="Q13" s="285"/>
      <c r="R13" s="283">
        <f>SUM(F13:Q13)</f>
        <v>0</v>
      </c>
      <c r="S13" s="285"/>
    </row>
    <row r="14" spans="1:19" ht="21.75" customHeight="1">
      <c r="A14" s="161" t="s">
        <v>53</v>
      </c>
      <c r="B14" s="161"/>
      <c r="C14" s="161"/>
      <c r="D14" s="204"/>
      <c r="E14" s="206"/>
      <c r="F14" s="283"/>
      <c r="G14" s="285"/>
      <c r="H14" s="283"/>
      <c r="I14" s="285"/>
      <c r="J14" s="283"/>
      <c r="K14" s="285"/>
      <c r="L14" s="283"/>
      <c r="M14" s="285"/>
      <c r="N14" s="283"/>
      <c r="O14" s="285"/>
      <c r="P14" s="283"/>
      <c r="Q14" s="285"/>
      <c r="R14" s="283"/>
      <c r="S14" s="285"/>
    </row>
    <row r="15" spans="1:19" s="14" customFormat="1" ht="36" customHeight="1">
      <c r="A15" s="286" t="s">
        <v>379</v>
      </c>
      <c r="B15" s="287"/>
      <c r="C15" s="288"/>
      <c r="D15" s="248"/>
      <c r="E15" s="250"/>
      <c r="F15" s="283"/>
      <c r="G15" s="285"/>
      <c r="H15" s="283"/>
      <c r="I15" s="285"/>
      <c r="J15" s="283"/>
      <c r="K15" s="285"/>
      <c r="L15" s="283"/>
      <c r="M15" s="285"/>
      <c r="N15" s="283"/>
      <c r="O15" s="285"/>
      <c r="P15" s="283"/>
      <c r="Q15" s="285"/>
      <c r="R15" s="283">
        <f>SUM(F15:Q15)</f>
        <v>0</v>
      </c>
      <c r="S15" s="285"/>
    </row>
    <row r="16" spans="1:19" ht="21.75" customHeight="1">
      <c r="A16" s="161" t="s">
        <v>50</v>
      </c>
      <c r="B16" s="161"/>
      <c r="C16" s="161"/>
      <c r="D16" s="204"/>
      <c r="E16" s="206"/>
      <c r="F16" s="283"/>
      <c r="G16" s="285"/>
      <c r="H16" s="283"/>
      <c r="I16" s="285"/>
      <c r="J16" s="283"/>
      <c r="K16" s="285"/>
      <c r="L16" s="283"/>
      <c r="M16" s="285"/>
      <c r="N16" s="283"/>
      <c r="O16" s="285"/>
      <c r="P16" s="283"/>
      <c r="Q16" s="285"/>
      <c r="R16" s="283">
        <f>SUM(H16:Q16)</f>
        <v>0</v>
      </c>
      <c r="S16" s="285"/>
    </row>
    <row r="17" spans="1:19" ht="21.75" customHeight="1">
      <c r="A17" s="161" t="s">
        <v>51</v>
      </c>
      <c r="B17" s="161"/>
      <c r="C17" s="161"/>
      <c r="D17" s="204"/>
      <c r="E17" s="206"/>
      <c r="F17" s="283"/>
      <c r="G17" s="285"/>
      <c r="H17" s="283"/>
      <c r="I17" s="285"/>
      <c r="J17" s="283"/>
      <c r="K17" s="285"/>
      <c r="L17" s="283"/>
      <c r="M17" s="285"/>
      <c r="N17" s="283"/>
      <c r="O17" s="285"/>
      <c r="P17" s="283"/>
      <c r="Q17" s="285"/>
      <c r="R17" s="283"/>
      <c r="S17" s="285"/>
    </row>
    <row r="18" spans="1:19" s="14" customFormat="1" ht="36" customHeight="1">
      <c r="A18" s="262" t="s">
        <v>162</v>
      </c>
      <c r="B18" s="262"/>
      <c r="C18" s="262"/>
      <c r="D18" s="248"/>
      <c r="E18" s="250"/>
      <c r="F18" s="283"/>
      <c r="G18" s="285"/>
      <c r="H18" s="283"/>
      <c r="I18" s="285"/>
      <c r="J18" s="283"/>
      <c r="K18" s="285"/>
      <c r="L18" s="283"/>
      <c r="M18" s="285"/>
      <c r="N18" s="283"/>
      <c r="O18" s="285"/>
      <c r="P18" s="283"/>
      <c r="Q18" s="285"/>
      <c r="R18" s="283">
        <f>SUM(F18:Q18)</f>
        <v>0</v>
      </c>
      <c r="S18" s="285"/>
    </row>
    <row r="19" spans="1:19" ht="21.75" customHeight="1">
      <c r="A19" s="161" t="s">
        <v>54</v>
      </c>
      <c r="B19" s="161"/>
      <c r="C19" s="161"/>
      <c r="D19" s="204"/>
      <c r="E19" s="206"/>
      <c r="F19" s="283"/>
      <c r="G19" s="285"/>
      <c r="H19" s="283"/>
      <c r="I19" s="285"/>
      <c r="J19" s="283"/>
      <c r="K19" s="285"/>
      <c r="L19" s="283"/>
      <c r="M19" s="285"/>
      <c r="N19" s="283"/>
      <c r="O19" s="285"/>
      <c r="P19" s="283"/>
      <c r="Q19" s="285"/>
      <c r="R19" s="283"/>
      <c r="S19" s="285"/>
    </row>
    <row r="20" spans="1:19" ht="36" customHeight="1">
      <c r="A20" s="295" t="s">
        <v>379</v>
      </c>
      <c r="B20" s="295"/>
      <c r="C20" s="295"/>
      <c r="D20" s="204"/>
      <c r="E20" s="206"/>
      <c r="F20" s="283"/>
      <c r="G20" s="285"/>
      <c r="H20" s="283"/>
      <c r="I20" s="285"/>
      <c r="J20" s="283"/>
      <c r="K20" s="285"/>
      <c r="L20" s="283"/>
      <c r="M20" s="285"/>
      <c r="N20" s="283"/>
      <c r="O20" s="285"/>
      <c r="P20" s="283"/>
      <c r="Q20" s="285"/>
      <c r="R20" s="283"/>
      <c r="S20" s="285"/>
    </row>
    <row r="21" spans="1:19" ht="21.75" customHeight="1">
      <c r="A21" s="161" t="s">
        <v>50</v>
      </c>
      <c r="B21" s="161"/>
      <c r="C21" s="161"/>
      <c r="D21" s="204"/>
      <c r="E21" s="206"/>
      <c r="F21" s="283"/>
      <c r="G21" s="285"/>
      <c r="H21" s="283"/>
      <c r="I21" s="285"/>
      <c r="J21" s="283"/>
      <c r="K21" s="285"/>
      <c r="L21" s="283"/>
      <c r="M21" s="285"/>
      <c r="N21" s="283"/>
      <c r="O21" s="285"/>
      <c r="P21" s="283"/>
      <c r="Q21" s="285"/>
      <c r="R21" s="283"/>
      <c r="S21" s="285"/>
    </row>
    <row r="22" spans="1:19" ht="21.75" customHeight="1">
      <c r="A22" s="161" t="s">
        <v>51</v>
      </c>
      <c r="B22" s="161"/>
      <c r="C22" s="161"/>
      <c r="D22" s="204"/>
      <c r="E22" s="206"/>
      <c r="F22" s="283"/>
      <c r="G22" s="285"/>
      <c r="H22" s="283"/>
      <c r="I22" s="285"/>
      <c r="J22" s="283"/>
      <c r="K22" s="285"/>
      <c r="L22" s="283"/>
      <c r="M22" s="285"/>
      <c r="N22" s="283"/>
      <c r="O22" s="285"/>
      <c r="P22" s="283"/>
      <c r="Q22" s="285"/>
      <c r="R22" s="283"/>
      <c r="S22" s="285"/>
    </row>
    <row r="23" spans="1:19" ht="36" customHeight="1">
      <c r="A23" s="262" t="s">
        <v>162</v>
      </c>
      <c r="B23" s="262"/>
      <c r="C23" s="262"/>
      <c r="D23" s="204"/>
      <c r="E23" s="206"/>
      <c r="F23" s="283"/>
      <c r="G23" s="285"/>
      <c r="H23" s="283"/>
      <c r="I23" s="285"/>
      <c r="J23" s="283"/>
      <c r="K23" s="285"/>
      <c r="L23" s="283"/>
      <c r="M23" s="285"/>
      <c r="N23" s="283"/>
      <c r="O23" s="285"/>
      <c r="P23" s="283"/>
      <c r="Q23" s="285"/>
      <c r="R23" s="283"/>
      <c r="S23" s="285"/>
    </row>
    <row r="24" spans="1:19" ht="21.75" customHeight="1">
      <c r="A24" s="296" t="s">
        <v>378</v>
      </c>
      <c r="B24" s="297"/>
      <c r="C24" s="298"/>
      <c r="D24" s="204"/>
      <c r="E24" s="206"/>
      <c r="F24" s="283"/>
      <c r="G24" s="285"/>
      <c r="H24" s="283"/>
      <c r="I24" s="285"/>
      <c r="J24" s="283"/>
      <c r="K24" s="285"/>
      <c r="L24" s="283"/>
      <c r="M24" s="285"/>
      <c r="N24" s="283"/>
      <c r="O24" s="285"/>
      <c r="P24" s="283"/>
      <c r="Q24" s="285"/>
      <c r="R24" s="283"/>
      <c r="S24" s="285"/>
    </row>
    <row r="25" spans="1:19" ht="36" customHeight="1">
      <c r="A25" s="262" t="s">
        <v>379</v>
      </c>
      <c r="B25" s="262"/>
      <c r="C25" s="262"/>
      <c r="D25" s="204"/>
      <c r="E25" s="206"/>
      <c r="F25" s="283">
        <v>0</v>
      </c>
      <c r="G25" s="285"/>
      <c r="H25" s="283"/>
      <c r="I25" s="285"/>
      <c r="J25" s="283"/>
      <c r="K25" s="285"/>
      <c r="L25" s="283"/>
      <c r="M25" s="285"/>
      <c r="N25" s="283"/>
      <c r="O25" s="285"/>
      <c r="P25" s="283"/>
      <c r="Q25" s="285"/>
      <c r="R25" s="283">
        <f>SUM(F25:Q25)</f>
        <v>0</v>
      </c>
      <c r="S25" s="285"/>
    </row>
    <row r="26" spans="1:19" ht="36" customHeight="1">
      <c r="A26" s="262" t="s">
        <v>162</v>
      </c>
      <c r="B26" s="262"/>
      <c r="C26" s="262"/>
      <c r="D26" s="204"/>
      <c r="E26" s="206"/>
      <c r="F26" s="283">
        <v>0</v>
      </c>
      <c r="G26" s="285"/>
      <c r="H26" s="283"/>
      <c r="I26" s="285"/>
      <c r="J26" s="283"/>
      <c r="K26" s="285"/>
      <c r="L26" s="283"/>
      <c r="M26" s="285"/>
      <c r="N26" s="283"/>
      <c r="O26" s="285"/>
      <c r="P26" s="283"/>
      <c r="Q26" s="285"/>
      <c r="R26" s="283">
        <f>SUM(R13-R18)</f>
        <v>0</v>
      </c>
      <c r="S26" s="285"/>
    </row>
    <row r="32" spans="1:19" ht="12.75" customHeight="1"/>
    <row r="38" spans="1:19" ht="10.5" customHeight="1"/>
    <row r="39" spans="1:19" ht="15">
      <c r="A39" s="8" t="s">
        <v>47</v>
      </c>
    </row>
    <row r="40" spans="1:19" ht="12.75" customHeight="1"/>
    <row r="41" spans="1:19" ht="22.5" customHeight="1">
      <c r="A41" s="294" t="s">
        <v>370</v>
      </c>
      <c r="B41" s="294"/>
      <c r="C41" s="294"/>
      <c r="D41" s="291" t="s">
        <v>40</v>
      </c>
      <c r="E41" s="292"/>
      <c r="F41" s="292"/>
      <c r="G41" s="292"/>
      <c r="H41" s="292"/>
      <c r="I41" s="292"/>
      <c r="J41" s="292"/>
      <c r="K41" s="292"/>
      <c r="L41" s="292"/>
      <c r="M41" s="292"/>
      <c r="N41" s="292"/>
      <c r="O41" s="292"/>
      <c r="P41" s="292"/>
      <c r="Q41" s="292"/>
      <c r="R41" s="292"/>
      <c r="S41" s="293"/>
    </row>
    <row r="42" spans="1:19" ht="78" customHeight="1">
      <c r="A42" s="294"/>
      <c r="B42" s="294"/>
      <c r="C42" s="294"/>
      <c r="D42" s="290" t="s">
        <v>400</v>
      </c>
      <c r="E42" s="290"/>
      <c r="F42" s="290" t="s">
        <v>401</v>
      </c>
      <c r="G42" s="290"/>
      <c r="H42" s="290" t="s">
        <v>402</v>
      </c>
      <c r="I42" s="290"/>
      <c r="J42" s="290" t="s">
        <v>403</v>
      </c>
      <c r="K42" s="290"/>
      <c r="L42" s="290" t="s">
        <v>404</v>
      </c>
      <c r="M42" s="290"/>
      <c r="N42" s="290" t="s">
        <v>405</v>
      </c>
      <c r="O42" s="290"/>
      <c r="P42" s="290" t="s">
        <v>406</v>
      </c>
      <c r="Q42" s="290"/>
      <c r="R42" s="299" t="s">
        <v>399</v>
      </c>
      <c r="S42" s="299"/>
    </row>
    <row r="43" spans="1:19" ht="21.75" customHeight="1">
      <c r="A43" s="161" t="s">
        <v>49</v>
      </c>
      <c r="B43" s="161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</row>
    <row r="44" spans="1:19" ht="36" customHeight="1">
      <c r="A44" s="262" t="s">
        <v>379</v>
      </c>
      <c r="B44" s="262"/>
      <c r="C44" s="262"/>
      <c r="D44" s="283"/>
      <c r="E44" s="285"/>
      <c r="F44" s="283"/>
      <c r="G44" s="285"/>
      <c r="H44" s="283"/>
      <c r="I44" s="285"/>
      <c r="J44" s="283"/>
      <c r="K44" s="285"/>
      <c r="L44" s="283"/>
      <c r="M44" s="285"/>
      <c r="N44" s="283"/>
      <c r="O44" s="285"/>
      <c r="P44" s="283"/>
      <c r="Q44" s="285"/>
      <c r="R44" s="283">
        <f>SUM(F44:Q44)</f>
        <v>0</v>
      </c>
      <c r="S44" s="285"/>
    </row>
    <row r="45" spans="1:19" ht="21.75" customHeight="1">
      <c r="A45" s="161" t="s">
        <v>50</v>
      </c>
      <c r="B45" s="161"/>
      <c r="C45" s="161"/>
      <c r="D45" s="283"/>
      <c r="E45" s="285"/>
      <c r="F45" s="283"/>
      <c r="G45" s="285"/>
      <c r="H45" s="283"/>
      <c r="I45" s="285"/>
      <c r="J45" s="283"/>
      <c r="K45" s="285"/>
      <c r="L45" s="283"/>
      <c r="M45" s="285"/>
      <c r="N45" s="283"/>
      <c r="O45" s="285"/>
      <c r="P45" s="283"/>
      <c r="Q45" s="285"/>
      <c r="R45" s="283"/>
      <c r="S45" s="285"/>
    </row>
    <row r="46" spans="1:19" ht="21.75" customHeight="1">
      <c r="A46" s="161" t="s">
        <v>51</v>
      </c>
      <c r="B46" s="161"/>
      <c r="C46" s="161"/>
      <c r="D46" s="283"/>
      <c r="E46" s="285"/>
      <c r="F46" s="283"/>
      <c r="G46" s="285"/>
      <c r="H46" s="283"/>
      <c r="I46" s="285"/>
      <c r="J46" s="283"/>
      <c r="K46" s="285"/>
      <c r="L46" s="283"/>
      <c r="M46" s="285"/>
      <c r="N46" s="283"/>
      <c r="O46" s="285"/>
      <c r="P46" s="283"/>
      <c r="Q46" s="285"/>
      <c r="R46" s="283"/>
      <c r="S46" s="285"/>
    </row>
    <row r="47" spans="1:19" ht="16.5" customHeight="1">
      <c r="A47" s="161" t="s">
        <v>52</v>
      </c>
      <c r="B47" s="161"/>
      <c r="C47" s="161"/>
      <c r="D47" s="283"/>
      <c r="E47" s="285"/>
      <c r="F47" s="283"/>
      <c r="G47" s="285"/>
      <c r="H47" s="283"/>
      <c r="I47" s="285"/>
      <c r="J47" s="283"/>
      <c r="K47" s="285"/>
      <c r="L47" s="283"/>
      <c r="M47" s="285"/>
      <c r="N47" s="283"/>
      <c r="O47" s="285"/>
      <c r="P47" s="283"/>
      <c r="Q47" s="285"/>
      <c r="R47" s="283"/>
      <c r="S47" s="285"/>
    </row>
    <row r="48" spans="1:19" ht="36" customHeight="1">
      <c r="A48" s="262" t="s">
        <v>162</v>
      </c>
      <c r="B48" s="262"/>
      <c r="C48" s="262"/>
      <c r="D48" s="283"/>
      <c r="E48" s="285"/>
      <c r="F48" s="283">
        <f>SUM(F44:F47)</f>
        <v>0</v>
      </c>
      <c r="G48" s="285"/>
      <c r="H48" s="283"/>
      <c r="I48" s="285"/>
      <c r="J48" s="283"/>
      <c r="K48" s="285"/>
      <c r="L48" s="283"/>
      <c r="M48" s="285"/>
      <c r="N48" s="283"/>
      <c r="O48" s="285"/>
      <c r="P48" s="283"/>
      <c r="Q48" s="285"/>
      <c r="R48" s="283">
        <f>SUM(F48)</f>
        <v>0</v>
      </c>
      <c r="S48" s="285"/>
    </row>
    <row r="49" spans="1:19" ht="21.75" customHeight="1">
      <c r="A49" s="161" t="s">
        <v>53</v>
      </c>
      <c r="B49" s="161"/>
      <c r="C49" s="161"/>
      <c r="D49" s="283"/>
      <c r="E49" s="285"/>
      <c r="F49" s="283"/>
      <c r="G49" s="285"/>
      <c r="H49" s="283"/>
      <c r="I49" s="285"/>
      <c r="J49" s="283"/>
      <c r="K49" s="285"/>
      <c r="L49" s="283"/>
      <c r="M49" s="285"/>
      <c r="N49" s="283"/>
      <c r="O49" s="285"/>
      <c r="P49" s="283"/>
      <c r="Q49" s="285"/>
      <c r="R49" s="283"/>
      <c r="S49" s="285"/>
    </row>
    <row r="50" spans="1:19" ht="36" customHeight="1">
      <c r="A50" s="286" t="s">
        <v>379</v>
      </c>
      <c r="B50" s="287"/>
      <c r="C50" s="288"/>
      <c r="D50" s="283"/>
      <c r="E50" s="285"/>
      <c r="F50" s="283"/>
      <c r="G50" s="285"/>
      <c r="H50" s="283"/>
      <c r="I50" s="285"/>
      <c r="J50" s="283"/>
      <c r="K50" s="285"/>
      <c r="L50" s="283"/>
      <c r="M50" s="285"/>
      <c r="N50" s="283"/>
      <c r="O50" s="285"/>
      <c r="P50" s="283"/>
      <c r="Q50" s="285"/>
      <c r="R50" s="283">
        <f>SUM(F50:Q50)</f>
        <v>0</v>
      </c>
      <c r="S50" s="285"/>
    </row>
    <row r="51" spans="1:19" ht="21" customHeight="1">
      <c r="A51" s="161" t="s">
        <v>50</v>
      </c>
      <c r="B51" s="161"/>
      <c r="C51" s="161"/>
      <c r="D51" s="283"/>
      <c r="E51" s="285"/>
      <c r="F51" s="283"/>
      <c r="G51" s="285"/>
      <c r="H51" s="283"/>
      <c r="I51" s="285"/>
      <c r="J51" s="283"/>
      <c r="K51" s="285"/>
      <c r="L51" s="283"/>
      <c r="M51" s="285"/>
      <c r="N51" s="283"/>
      <c r="O51" s="285"/>
      <c r="P51" s="283"/>
      <c r="Q51" s="285"/>
      <c r="R51" s="283">
        <f>SUM(F51:Q51)</f>
        <v>0</v>
      </c>
      <c r="S51" s="285"/>
    </row>
    <row r="52" spans="1:19" ht="21.75" customHeight="1">
      <c r="A52" s="161" t="s">
        <v>51</v>
      </c>
      <c r="B52" s="161"/>
      <c r="C52" s="161"/>
      <c r="D52" s="283"/>
      <c r="E52" s="285"/>
      <c r="F52" s="283"/>
      <c r="G52" s="285"/>
      <c r="H52" s="283"/>
      <c r="I52" s="285"/>
      <c r="J52" s="283"/>
      <c r="K52" s="285"/>
      <c r="L52" s="283"/>
      <c r="M52" s="285"/>
      <c r="N52" s="283"/>
      <c r="O52" s="285"/>
      <c r="P52" s="283"/>
      <c r="Q52" s="285"/>
      <c r="R52" s="283"/>
      <c r="S52" s="285"/>
    </row>
    <row r="53" spans="1:19" ht="36" customHeight="1">
      <c r="A53" s="262" t="s">
        <v>162</v>
      </c>
      <c r="B53" s="262"/>
      <c r="C53" s="262"/>
      <c r="D53" s="283"/>
      <c r="E53" s="285"/>
      <c r="F53" s="283">
        <f>SUM(F50:F52)</f>
        <v>0</v>
      </c>
      <c r="G53" s="285"/>
      <c r="H53" s="283"/>
      <c r="I53" s="285"/>
      <c r="J53" s="283"/>
      <c r="K53" s="285"/>
      <c r="L53" s="283"/>
      <c r="M53" s="285"/>
      <c r="N53" s="283"/>
      <c r="O53" s="285"/>
      <c r="P53" s="283"/>
      <c r="Q53" s="285"/>
      <c r="R53" s="283">
        <f>SUM(R50:S52)</f>
        <v>0</v>
      </c>
      <c r="S53" s="285"/>
    </row>
    <row r="54" spans="1:19" ht="21.75" customHeight="1">
      <c r="A54" s="161" t="s">
        <v>54</v>
      </c>
      <c r="B54" s="161"/>
      <c r="C54" s="161"/>
      <c r="D54" s="283"/>
      <c r="E54" s="285"/>
      <c r="F54" s="283"/>
      <c r="G54" s="285"/>
      <c r="H54" s="283"/>
      <c r="I54" s="285"/>
      <c r="J54" s="283"/>
      <c r="K54" s="285"/>
      <c r="L54" s="283"/>
      <c r="M54" s="285"/>
      <c r="N54" s="283"/>
      <c r="O54" s="285"/>
      <c r="P54" s="283"/>
      <c r="Q54" s="285"/>
      <c r="R54" s="283"/>
      <c r="S54" s="285"/>
    </row>
    <row r="55" spans="1:19" ht="35.25" customHeight="1">
      <c r="A55" s="295" t="s">
        <v>379</v>
      </c>
      <c r="B55" s="295"/>
      <c r="C55" s="295"/>
      <c r="D55" s="283"/>
      <c r="E55" s="285"/>
      <c r="F55" s="283"/>
      <c r="G55" s="285"/>
      <c r="H55" s="283"/>
      <c r="I55" s="285"/>
      <c r="J55" s="283"/>
      <c r="K55" s="285"/>
      <c r="L55" s="283"/>
      <c r="M55" s="285"/>
      <c r="N55" s="283"/>
      <c r="O55" s="285"/>
      <c r="P55" s="283"/>
      <c r="Q55" s="285"/>
      <c r="R55" s="283"/>
      <c r="S55" s="285"/>
    </row>
    <row r="56" spans="1:19" ht="21.75" customHeight="1">
      <c r="A56" s="161" t="s">
        <v>50</v>
      </c>
      <c r="B56" s="161"/>
      <c r="C56" s="161"/>
      <c r="D56" s="283"/>
      <c r="E56" s="285"/>
      <c r="F56" s="283"/>
      <c r="G56" s="285"/>
      <c r="H56" s="283"/>
      <c r="I56" s="285"/>
      <c r="J56" s="283"/>
      <c r="K56" s="285"/>
      <c r="L56" s="283"/>
      <c r="M56" s="285"/>
      <c r="N56" s="283"/>
      <c r="O56" s="285"/>
      <c r="P56" s="283"/>
      <c r="Q56" s="285"/>
      <c r="R56" s="283"/>
      <c r="S56" s="285"/>
    </row>
    <row r="57" spans="1:19" ht="22.5" customHeight="1">
      <c r="A57" s="161" t="s">
        <v>51</v>
      </c>
      <c r="B57" s="161"/>
      <c r="C57" s="161"/>
      <c r="D57" s="283"/>
      <c r="E57" s="285"/>
      <c r="F57" s="283"/>
      <c r="G57" s="285"/>
      <c r="H57" s="283"/>
      <c r="I57" s="285"/>
      <c r="J57" s="283"/>
      <c r="K57" s="285"/>
      <c r="L57" s="283"/>
      <c r="M57" s="285"/>
      <c r="N57" s="283"/>
      <c r="O57" s="285"/>
      <c r="P57" s="283"/>
      <c r="Q57" s="285"/>
      <c r="R57" s="283"/>
      <c r="S57" s="285"/>
    </row>
    <row r="58" spans="1:19" ht="36" customHeight="1">
      <c r="A58" s="262" t="s">
        <v>162</v>
      </c>
      <c r="B58" s="262"/>
      <c r="C58" s="262"/>
      <c r="D58" s="283"/>
      <c r="E58" s="285"/>
      <c r="F58" s="283"/>
      <c r="G58" s="285"/>
      <c r="H58" s="283"/>
      <c r="I58" s="285"/>
      <c r="J58" s="283"/>
      <c r="K58" s="285"/>
      <c r="L58" s="283"/>
      <c r="M58" s="285"/>
      <c r="N58" s="283"/>
      <c r="O58" s="285"/>
      <c r="P58" s="283"/>
      <c r="Q58" s="285"/>
      <c r="R58" s="283"/>
      <c r="S58" s="285"/>
    </row>
    <row r="59" spans="1:19" ht="21.75" customHeight="1">
      <c r="A59" s="296" t="s">
        <v>378</v>
      </c>
      <c r="B59" s="297"/>
      <c r="C59" s="298"/>
      <c r="D59" s="283"/>
      <c r="E59" s="285"/>
      <c r="F59" s="283"/>
      <c r="G59" s="285"/>
      <c r="H59" s="283"/>
      <c r="I59" s="285"/>
      <c r="J59" s="283"/>
      <c r="K59" s="285"/>
      <c r="L59" s="283"/>
      <c r="M59" s="285"/>
      <c r="N59" s="283"/>
      <c r="O59" s="285"/>
      <c r="P59" s="283"/>
      <c r="Q59" s="285"/>
      <c r="R59" s="283"/>
      <c r="S59" s="285"/>
    </row>
    <row r="60" spans="1:19" ht="36" customHeight="1">
      <c r="A60" s="262" t="s">
        <v>379</v>
      </c>
      <c r="B60" s="262"/>
      <c r="C60" s="262"/>
      <c r="D60" s="283"/>
      <c r="E60" s="285"/>
      <c r="F60" s="283">
        <f>SUM(F44-F50)</f>
        <v>0</v>
      </c>
      <c r="G60" s="285"/>
      <c r="H60" s="283"/>
      <c r="I60" s="285"/>
      <c r="J60" s="283"/>
      <c r="K60" s="285"/>
      <c r="L60" s="283"/>
      <c r="M60" s="285"/>
      <c r="N60" s="283"/>
      <c r="O60" s="285"/>
      <c r="P60" s="283"/>
      <c r="Q60" s="285"/>
      <c r="R60" s="283">
        <f>SUM(F60)</f>
        <v>0</v>
      </c>
      <c r="S60" s="285"/>
    </row>
    <row r="61" spans="1:19" ht="36" customHeight="1">
      <c r="A61" s="262" t="s">
        <v>162</v>
      </c>
      <c r="B61" s="262"/>
      <c r="C61" s="262"/>
      <c r="D61" s="283"/>
      <c r="E61" s="285"/>
      <c r="F61" s="283">
        <f>SUM(F48-F53)</f>
        <v>0</v>
      </c>
      <c r="G61" s="285"/>
      <c r="H61" s="283"/>
      <c r="I61" s="285"/>
      <c r="J61" s="283"/>
      <c r="K61" s="285"/>
      <c r="L61" s="283"/>
      <c r="M61" s="285"/>
      <c r="N61" s="283"/>
      <c r="O61" s="285"/>
      <c r="P61" s="283"/>
      <c r="Q61" s="285"/>
      <c r="R61" s="283">
        <f>SUM(F61)</f>
        <v>0</v>
      </c>
      <c r="S61" s="285"/>
    </row>
    <row r="62" spans="1:19" ht="15">
      <c r="I62"/>
    </row>
    <row r="63" spans="1:19" ht="15">
      <c r="I63"/>
    </row>
    <row r="64" spans="1:19" ht="15.75">
      <c r="A64" s="12" t="s">
        <v>382</v>
      </c>
      <c r="B64" s="12"/>
      <c r="C64" s="12"/>
      <c r="D64" s="12"/>
      <c r="E64" s="12"/>
      <c r="F64" s="12"/>
      <c r="G64" s="12"/>
      <c r="H64" s="12"/>
      <c r="I64" s="15"/>
      <c r="J64" s="12"/>
      <c r="K64" s="12"/>
      <c r="L64" s="12"/>
      <c r="M64" s="12"/>
      <c r="N64" s="12"/>
    </row>
    <row r="65" spans="1:19" ht="15">
      <c r="I65"/>
    </row>
    <row r="66" spans="1:19" ht="24" customHeight="1">
      <c r="A66" s="247" t="s">
        <v>256</v>
      </c>
      <c r="B66" s="241"/>
      <c r="C66" s="241"/>
      <c r="D66" s="241"/>
      <c r="E66" s="241"/>
      <c r="F66" s="241"/>
      <c r="G66" s="241"/>
      <c r="H66" s="241"/>
      <c r="I66" s="242"/>
      <c r="J66" s="247" t="s">
        <v>257</v>
      </c>
      <c r="K66" s="241"/>
      <c r="L66" s="241"/>
      <c r="M66" s="241"/>
      <c r="N66" s="241"/>
      <c r="O66" s="241"/>
      <c r="P66" s="241"/>
      <c r="Q66" s="241"/>
      <c r="R66" s="241"/>
      <c r="S66" s="242"/>
    </row>
    <row r="67" spans="1:19" ht="36.75" customHeight="1">
      <c r="A67" s="161" t="s">
        <v>380</v>
      </c>
      <c r="B67" s="161"/>
      <c r="C67" s="161"/>
      <c r="D67" s="161"/>
      <c r="E67" s="161"/>
      <c r="F67" s="161"/>
      <c r="G67" s="161"/>
      <c r="H67" s="161"/>
      <c r="I67" s="161"/>
      <c r="J67" s="304" t="s">
        <v>859</v>
      </c>
      <c r="K67" s="305"/>
      <c r="L67" s="305"/>
      <c r="M67" s="305"/>
      <c r="N67" s="305"/>
      <c r="O67" s="305"/>
      <c r="P67" s="305"/>
      <c r="Q67" s="305"/>
      <c r="R67" s="305"/>
      <c r="S67" s="306"/>
    </row>
    <row r="68" spans="1:19" ht="36.75" customHeight="1">
      <c r="A68" s="161" t="s">
        <v>381</v>
      </c>
      <c r="B68" s="161"/>
      <c r="C68" s="161"/>
      <c r="D68" s="161"/>
      <c r="E68" s="161"/>
      <c r="F68" s="161"/>
      <c r="G68" s="161"/>
      <c r="H68" s="161"/>
      <c r="I68" s="161"/>
      <c r="J68" s="304" t="s">
        <v>859</v>
      </c>
      <c r="K68" s="305"/>
      <c r="L68" s="305"/>
      <c r="M68" s="305"/>
      <c r="N68" s="305"/>
      <c r="O68" s="305"/>
      <c r="P68" s="305"/>
      <c r="Q68" s="305"/>
      <c r="R68" s="305"/>
      <c r="S68" s="306"/>
    </row>
    <row r="69" spans="1:19" ht="24.75" customHeight="1">
      <c r="I69"/>
    </row>
    <row r="70" spans="1:19" ht="15">
      <c r="I70"/>
    </row>
    <row r="71" spans="1:19" ht="15.75">
      <c r="A71" s="12" t="s">
        <v>383</v>
      </c>
      <c r="I71"/>
    </row>
    <row r="72" spans="1:19" ht="15">
      <c r="I72"/>
    </row>
    <row r="73" spans="1:19" ht="15.75">
      <c r="A73" s="8" t="s">
        <v>44</v>
      </c>
      <c r="I73"/>
    </row>
    <row r="74" spans="1:19" ht="15">
      <c r="I74"/>
    </row>
    <row r="75" spans="1:19" ht="27.75" customHeight="1">
      <c r="A75" s="307" t="s">
        <v>880</v>
      </c>
      <c r="B75" s="308"/>
      <c r="C75" s="309"/>
      <c r="D75" s="291" t="s">
        <v>39</v>
      </c>
      <c r="E75" s="292"/>
      <c r="F75" s="292"/>
      <c r="G75" s="292"/>
      <c r="H75" s="292"/>
      <c r="I75" s="292"/>
      <c r="J75" s="292"/>
      <c r="K75" s="292"/>
      <c r="L75" s="292"/>
      <c r="M75" s="292"/>
      <c r="N75" s="292"/>
      <c r="O75" s="292"/>
      <c r="P75" s="292"/>
      <c r="Q75" s="292"/>
      <c r="R75" s="292"/>
      <c r="S75" s="293"/>
    </row>
    <row r="76" spans="1:19" ht="116.25" customHeight="1">
      <c r="A76" s="310"/>
      <c r="B76" s="311"/>
      <c r="C76" s="312"/>
      <c r="D76" s="290" t="s">
        <v>397</v>
      </c>
      <c r="E76" s="290"/>
      <c r="F76" s="290" t="s">
        <v>398</v>
      </c>
      <c r="G76" s="290"/>
      <c r="H76" s="290" t="s">
        <v>390</v>
      </c>
      <c r="I76" s="290"/>
      <c r="J76" s="290" t="s">
        <v>391</v>
      </c>
      <c r="K76" s="290"/>
      <c r="L76" s="290" t="s">
        <v>392</v>
      </c>
      <c r="M76" s="290"/>
      <c r="N76" s="290" t="s">
        <v>393</v>
      </c>
      <c r="O76" s="290"/>
      <c r="P76" s="290" t="s">
        <v>394</v>
      </c>
      <c r="Q76" s="290"/>
      <c r="R76" s="299" t="s">
        <v>399</v>
      </c>
      <c r="S76" s="299"/>
    </row>
    <row r="77" spans="1:19" ht="22.5" customHeight="1">
      <c r="A77" s="161" t="s">
        <v>49</v>
      </c>
      <c r="B77" s="161"/>
      <c r="C77" s="161"/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1"/>
      <c r="Q77" s="161"/>
      <c r="R77" s="161"/>
      <c r="S77" s="161"/>
    </row>
    <row r="78" spans="1:19" ht="36" customHeight="1">
      <c r="A78" s="262" t="s">
        <v>379</v>
      </c>
      <c r="B78" s="262"/>
      <c r="C78" s="262"/>
      <c r="D78" s="300"/>
      <c r="E78" s="301"/>
      <c r="F78" s="300"/>
      <c r="G78" s="301"/>
      <c r="H78" s="280">
        <v>8250</v>
      </c>
      <c r="I78" s="282"/>
      <c r="J78" s="300"/>
      <c r="K78" s="301"/>
      <c r="L78" s="302"/>
      <c r="M78" s="303"/>
      <c r="N78" s="302"/>
      <c r="O78" s="303"/>
      <c r="P78" s="302"/>
      <c r="Q78" s="303"/>
      <c r="R78" s="280">
        <f>SUM(D78,F78,H78,J78,L78,N78,P78)</f>
        <v>8250</v>
      </c>
      <c r="S78" s="282"/>
    </row>
    <row r="79" spans="1:19" ht="22.5" customHeight="1">
      <c r="A79" s="161" t="s">
        <v>50</v>
      </c>
      <c r="B79" s="161"/>
      <c r="C79" s="161"/>
      <c r="D79" s="283"/>
      <c r="E79" s="285"/>
      <c r="F79" s="283"/>
      <c r="G79" s="285"/>
      <c r="H79" s="283"/>
      <c r="I79" s="285"/>
      <c r="J79" s="283"/>
      <c r="K79" s="285"/>
      <c r="L79" s="283"/>
      <c r="M79" s="285"/>
      <c r="N79" s="283"/>
      <c r="O79" s="285"/>
      <c r="P79" s="283"/>
      <c r="Q79" s="285"/>
      <c r="R79" s="283"/>
      <c r="S79" s="285"/>
    </row>
    <row r="80" spans="1:19" ht="22.5" customHeight="1">
      <c r="A80" s="161" t="s">
        <v>51</v>
      </c>
      <c r="B80" s="161"/>
      <c r="C80" s="161"/>
      <c r="D80" s="283"/>
      <c r="E80" s="285"/>
      <c r="F80" s="283"/>
      <c r="G80" s="285"/>
      <c r="H80" s="283"/>
      <c r="I80" s="285"/>
      <c r="J80" s="283"/>
      <c r="K80" s="285"/>
      <c r="L80" s="283"/>
      <c r="M80" s="285"/>
      <c r="N80" s="283"/>
      <c r="O80" s="285"/>
      <c r="P80" s="283"/>
      <c r="Q80" s="285"/>
      <c r="R80" s="283"/>
      <c r="S80" s="285"/>
    </row>
    <row r="81" spans="1:19" ht="22.5" customHeight="1">
      <c r="A81" s="161" t="s">
        <v>52</v>
      </c>
      <c r="B81" s="161"/>
      <c r="C81" s="161"/>
      <c r="D81" s="283"/>
      <c r="E81" s="285"/>
      <c r="F81" s="283"/>
      <c r="G81" s="285"/>
      <c r="H81" s="283"/>
      <c r="I81" s="285"/>
      <c r="J81" s="283"/>
      <c r="K81" s="285"/>
      <c r="L81" s="283"/>
      <c r="M81" s="285"/>
      <c r="N81" s="283"/>
      <c r="O81" s="285"/>
      <c r="P81" s="283"/>
      <c r="Q81" s="285"/>
      <c r="R81" s="283"/>
      <c r="S81" s="285"/>
    </row>
    <row r="82" spans="1:19" ht="36" customHeight="1">
      <c r="A82" s="262" t="s">
        <v>162</v>
      </c>
      <c r="B82" s="262"/>
      <c r="C82" s="262"/>
      <c r="D82" s="300"/>
      <c r="E82" s="301"/>
      <c r="F82" s="300"/>
      <c r="G82" s="301"/>
      <c r="H82" s="280">
        <f>SUM(H78:H81)</f>
        <v>8250</v>
      </c>
      <c r="I82" s="282"/>
      <c r="J82" s="300"/>
      <c r="K82" s="301"/>
      <c r="L82" s="300"/>
      <c r="M82" s="301"/>
      <c r="N82" s="300"/>
      <c r="O82" s="301"/>
      <c r="P82" s="300"/>
      <c r="Q82" s="301"/>
      <c r="R82" s="280">
        <f>SUM(D82,F82,H82,J82,L82,N82)</f>
        <v>8250</v>
      </c>
      <c r="S82" s="282"/>
    </row>
    <row r="83" spans="1:19" ht="22.5" customHeight="1">
      <c r="A83" s="161" t="s">
        <v>53</v>
      </c>
      <c r="B83" s="161"/>
      <c r="C83" s="161"/>
      <c r="D83" s="283"/>
      <c r="E83" s="285"/>
      <c r="F83" s="283"/>
      <c r="G83" s="285"/>
      <c r="H83" s="283"/>
      <c r="I83" s="285"/>
      <c r="J83" s="283"/>
      <c r="K83" s="285"/>
      <c r="L83" s="283"/>
      <c r="M83" s="285"/>
      <c r="N83" s="283"/>
      <c r="O83" s="285"/>
      <c r="P83" s="283"/>
      <c r="Q83" s="285"/>
      <c r="R83" s="283"/>
      <c r="S83" s="285"/>
    </row>
    <row r="84" spans="1:19" ht="36" customHeight="1">
      <c r="A84" s="286" t="s">
        <v>379</v>
      </c>
      <c r="B84" s="287"/>
      <c r="C84" s="288"/>
      <c r="D84" s="302"/>
      <c r="E84" s="303"/>
      <c r="F84" s="300"/>
      <c r="G84" s="301"/>
      <c r="H84" s="280">
        <v>4126</v>
      </c>
      <c r="I84" s="282"/>
      <c r="J84" s="300"/>
      <c r="K84" s="301"/>
      <c r="L84" s="302"/>
      <c r="M84" s="303"/>
      <c r="N84" s="302"/>
      <c r="O84" s="303"/>
      <c r="P84" s="302"/>
      <c r="Q84" s="303"/>
      <c r="R84" s="283">
        <f t="shared" ref="R84:R94" si="0">SUM(D84,F84,H84,J84,L84,N84)</f>
        <v>4126</v>
      </c>
      <c r="S84" s="285"/>
    </row>
    <row r="85" spans="1:19" ht="22.5" customHeight="1">
      <c r="A85" s="161" t="s">
        <v>50</v>
      </c>
      <c r="B85" s="161"/>
      <c r="C85" s="161"/>
      <c r="D85" s="283"/>
      <c r="E85" s="285"/>
      <c r="F85" s="313"/>
      <c r="G85" s="314"/>
      <c r="H85" s="283">
        <v>2063</v>
      </c>
      <c r="I85" s="285"/>
      <c r="J85" s="283"/>
      <c r="K85" s="285"/>
      <c r="L85" s="283"/>
      <c r="M85" s="285"/>
      <c r="N85" s="283"/>
      <c r="O85" s="285"/>
      <c r="P85" s="283"/>
      <c r="Q85" s="285"/>
      <c r="R85" s="283">
        <f t="shared" si="0"/>
        <v>2063</v>
      </c>
      <c r="S85" s="285"/>
    </row>
    <row r="86" spans="1:19" ht="22.5" customHeight="1">
      <c r="A86" s="161" t="s">
        <v>51</v>
      </c>
      <c r="B86" s="161"/>
      <c r="C86" s="161"/>
      <c r="D86" s="283"/>
      <c r="E86" s="285"/>
      <c r="F86" s="283"/>
      <c r="G86" s="285"/>
      <c r="H86" s="283"/>
      <c r="I86" s="285"/>
      <c r="J86" s="283"/>
      <c r="K86" s="285"/>
      <c r="L86" s="283"/>
      <c r="M86" s="285"/>
      <c r="N86" s="283"/>
      <c r="O86" s="285"/>
      <c r="P86" s="283"/>
      <c r="Q86" s="285"/>
      <c r="R86" s="283"/>
      <c r="S86" s="285"/>
    </row>
    <row r="87" spans="1:19" ht="36" customHeight="1">
      <c r="A87" s="262" t="s">
        <v>162</v>
      </c>
      <c r="B87" s="262"/>
      <c r="C87" s="262"/>
      <c r="D87" s="283"/>
      <c r="E87" s="285"/>
      <c r="F87" s="280"/>
      <c r="G87" s="282"/>
      <c r="H87" s="280">
        <f>SUM(H84:H86)</f>
        <v>6189</v>
      </c>
      <c r="I87" s="282"/>
      <c r="J87" s="280"/>
      <c r="K87" s="282"/>
      <c r="L87" s="280"/>
      <c r="M87" s="282"/>
      <c r="N87" s="280"/>
      <c r="O87" s="282"/>
      <c r="P87" s="280"/>
      <c r="Q87" s="282"/>
      <c r="R87" s="280">
        <f t="shared" si="0"/>
        <v>6189</v>
      </c>
      <c r="S87" s="282"/>
    </row>
    <row r="88" spans="1:19" ht="22.5" customHeight="1">
      <c r="A88" s="161" t="s">
        <v>54</v>
      </c>
      <c r="B88" s="161"/>
      <c r="C88" s="161"/>
      <c r="D88" s="283"/>
      <c r="E88" s="285"/>
      <c r="F88" s="283"/>
      <c r="G88" s="285"/>
      <c r="H88" s="283"/>
      <c r="I88" s="285"/>
      <c r="J88" s="283"/>
      <c r="K88" s="285"/>
      <c r="L88" s="283"/>
      <c r="M88" s="285"/>
      <c r="N88" s="283"/>
      <c r="O88" s="285"/>
      <c r="P88" s="283"/>
      <c r="Q88" s="285"/>
      <c r="R88" s="283"/>
      <c r="S88" s="285"/>
    </row>
    <row r="89" spans="1:19" ht="36" customHeight="1">
      <c r="A89" s="295" t="s">
        <v>379</v>
      </c>
      <c r="B89" s="295"/>
      <c r="C89" s="295"/>
      <c r="D89" s="283"/>
      <c r="E89" s="285"/>
      <c r="F89" s="283"/>
      <c r="G89" s="285"/>
      <c r="H89" s="283"/>
      <c r="I89" s="285"/>
      <c r="J89" s="283"/>
      <c r="K89" s="285"/>
      <c r="L89" s="283"/>
      <c r="M89" s="285"/>
      <c r="N89" s="283"/>
      <c r="O89" s="285"/>
      <c r="P89" s="283"/>
      <c r="Q89" s="285"/>
      <c r="R89" s="283"/>
      <c r="S89" s="285"/>
    </row>
    <row r="90" spans="1:19" ht="22.5" customHeight="1">
      <c r="A90" s="161" t="s">
        <v>50</v>
      </c>
      <c r="B90" s="161"/>
      <c r="C90" s="161"/>
      <c r="D90" s="283"/>
      <c r="E90" s="285"/>
      <c r="F90" s="283"/>
      <c r="G90" s="285"/>
      <c r="H90" s="283"/>
      <c r="I90" s="285"/>
      <c r="J90" s="283"/>
      <c r="K90" s="285"/>
      <c r="L90" s="283"/>
      <c r="M90" s="285"/>
      <c r="N90" s="283"/>
      <c r="O90" s="285"/>
      <c r="P90" s="283"/>
      <c r="Q90" s="285"/>
      <c r="R90" s="283"/>
      <c r="S90" s="285"/>
    </row>
    <row r="91" spans="1:19" ht="22.5" customHeight="1">
      <c r="A91" s="161" t="s">
        <v>51</v>
      </c>
      <c r="B91" s="161"/>
      <c r="C91" s="161"/>
      <c r="D91" s="283"/>
      <c r="E91" s="285"/>
      <c r="F91" s="283"/>
      <c r="G91" s="285"/>
      <c r="H91" s="283"/>
      <c r="I91" s="285"/>
      <c r="J91" s="283"/>
      <c r="K91" s="285"/>
      <c r="L91" s="283"/>
      <c r="M91" s="285"/>
      <c r="N91" s="283"/>
      <c r="O91" s="285"/>
      <c r="P91" s="283"/>
      <c r="Q91" s="285"/>
      <c r="R91" s="283"/>
      <c r="S91" s="285"/>
    </row>
    <row r="92" spans="1:19" ht="36" customHeight="1">
      <c r="A92" s="262" t="s">
        <v>162</v>
      </c>
      <c r="B92" s="262"/>
      <c r="C92" s="262"/>
      <c r="D92" s="283"/>
      <c r="E92" s="285"/>
      <c r="F92" s="283"/>
      <c r="G92" s="285"/>
      <c r="H92" s="283"/>
      <c r="I92" s="285"/>
      <c r="J92" s="283"/>
      <c r="K92" s="285"/>
      <c r="L92" s="283"/>
      <c r="M92" s="285"/>
      <c r="N92" s="283"/>
      <c r="O92" s="285"/>
      <c r="P92" s="283"/>
      <c r="Q92" s="285"/>
      <c r="R92" s="283"/>
      <c r="S92" s="285"/>
    </row>
    <row r="93" spans="1:19" ht="22.5" customHeight="1">
      <c r="A93" s="296" t="s">
        <v>378</v>
      </c>
      <c r="B93" s="297"/>
      <c r="C93" s="298"/>
      <c r="D93" s="283"/>
      <c r="E93" s="285"/>
      <c r="F93" s="283"/>
      <c r="G93" s="285"/>
      <c r="H93" s="283"/>
      <c r="I93" s="285"/>
      <c r="J93" s="283"/>
      <c r="K93" s="285"/>
      <c r="L93" s="283"/>
      <c r="M93" s="285"/>
      <c r="N93" s="283"/>
      <c r="O93" s="285"/>
      <c r="P93" s="283"/>
      <c r="Q93" s="285"/>
      <c r="R93" s="283"/>
      <c r="S93" s="285"/>
    </row>
    <row r="94" spans="1:19" ht="36" customHeight="1">
      <c r="A94" s="262" t="s">
        <v>379</v>
      </c>
      <c r="B94" s="262"/>
      <c r="C94" s="262"/>
      <c r="D94" s="283"/>
      <c r="E94" s="285"/>
      <c r="F94" s="283"/>
      <c r="G94" s="285"/>
      <c r="H94" s="283">
        <f>SUM(H78-H84)</f>
        <v>4124</v>
      </c>
      <c r="I94" s="285"/>
      <c r="J94" s="283"/>
      <c r="K94" s="285"/>
      <c r="L94" s="283"/>
      <c r="M94" s="285"/>
      <c r="N94" s="283"/>
      <c r="O94" s="285"/>
      <c r="P94" s="283"/>
      <c r="Q94" s="285"/>
      <c r="R94" s="283">
        <f t="shared" si="0"/>
        <v>4124</v>
      </c>
      <c r="S94" s="285"/>
    </row>
    <row r="95" spans="1:19" ht="36" customHeight="1">
      <c r="A95" s="262" t="s">
        <v>162</v>
      </c>
      <c r="B95" s="262"/>
      <c r="C95" s="262"/>
      <c r="D95" s="283"/>
      <c r="E95" s="285"/>
      <c r="F95" s="283"/>
      <c r="G95" s="285"/>
      <c r="H95" s="280">
        <f>SUM(H82-H87)</f>
        <v>2061</v>
      </c>
      <c r="I95" s="282"/>
      <c r="J95" s="280"/>
      <c r="K95" s="282"/>
      <c r="L95" s="280"/>
      <c r="M95" s="282"/>
      <c r="N95" s="280"/>
      <c r="O95" s="282"/>
      <c r="P95" s="280"/>
      <c r="Q95" s="282"/>
      <c r="R95" s="280">
        <f>SUM(D95,F95,H95,J95,L95,N95+P95)</f>
        <v>2061</v>
      </c>
      <c r="S95" s="282"/>
    </row>
    <row r="96" spans="1:19">
      <c r="H96" s="78"/>
    </row>
    <row r="102" spans="1:19" ht="11.25" customHeight="1">
      <c r="I102"/>
    </row>
    <row r="103" spans="1:19" ht="15.75">
      <c r="A103" s="8" t="s">
        <v>47</v>
      </c>
      <c r="I103"/>
    </row>
    <row r="104" spans="1:19" ht="15">
      <c r="I104"/>
    </row>
    <row r="105" spans="1:19" ht="30.75" customHeight="1">
      <c r="A105" s="307" t="s">
        <v>396</v>
      </c>
      <c r="B105" s="308"/>
      <c r="C105" s="309"/>
      <c r="D105" s="291" t="s">
        <v>385</v>
      </c>
      <c r="E105" s="292"/>
      <c r="F105" s="292"/>
      <c r="G105" s="292"/>
      <c r="H105" s="292"/>
      <c r="I105" s="292"/>
      <c r="J105" s="292"/>
      <c r="K105" s="292"/>
      <c r="L105" s="292"/>
      <c r="M105" s="292"/>
      <c r="N105" s="292"/>
      <c r="O105" s="292"/>
      <c r="P105" s="292"/>
      <c r="Q105" s="292"/>
      <c r="R105" s="292"/>
      <c r="S105" s="293"/>
    </row>
    <row r="106" spans="1:19" ht="113.25" customHeight="1">
      <c r="A106" s="310"/>
      <c r="B106" s="311"/>
      <c r="C106" s="312"/>
      <c r="D106" s="290" t="s">
        <v>397</v>
      </c>
      <c r="E106" s="290"/>
      <c r="F106" s="290" t="s">
        <v>398</v>
      </c>
      <c r="G106" s="290"/>
      <c r="H106" s="290" t="s">
        <v>390</v>
      </c>
      <c r="I106" s="290"/>
      <c r="J106" s="290" t="s">
        <v>391</v>
      </c>
      <c r="K106" s="290"/>
      <c r="L106" s="290" t="s">
        <v>392</v>
      </c>
      <c r="M106" s="290"/>
      <c r="N106" s="290" t="s">
        <v>393</v>
      </c>
      <c r="O106" s="290"/>
      <c r="P106" s="290" t="s">
        <v>394</v>
      </c>
      <c r="Q106" s="290"/>
      <c r="R106" s="299" t="s">
        <v>399</v>
      </c>
      <c r="S106" s="299"/>
    </row>
    <row r="107" spans="1:19" ht="22.5" customHeight="1">
      <c r="A107" s="161" t="s">
        <v>49</v>
      </c>
      <c r="B107" s="161"/>
      <c r="C107" s="161"/>
      <c r="D107" s="161"/>
      <c r="E107" s="161"/>
      <c r="F107" s="161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  <c r="R107" s="161"/>
      <c r="S107" s="161"/>
    </row>
    <row r="108" spans="1:19" ht="43.5" customHeight="1">
      <c r="A108" s="262" t="s">
        <v>379</v>
      </c>
      <c r="B108" s="262"/>
      <c r="C108" s="262"/>
      <c r="D108" s="300"/>
      <c r="E108" s="301"/>
      <c r="F108" s="300"/>
      <c r="G108" s="301"/>
      <c r="H108" s="280">
        <v>8250</v>
      </c>
      <c r="I108" s="282"/>
      <c r="J108" s="315"/>
      <c r="K108" s="316"/>
      <c r="L108" s="315"/>
      <c r="M108" s="316"/>
      <c r="N108" s="315"/>
      <c r="O108" s="316"/>
      <c r="P108" s="315"/>
      <c r="Q108" s="316"/>
      <c r="R108" s="280">
        <f>SUM(D108,F108,H108,J108,L108,N108,P108)</f>
        <v>8250</v>
      </c>
      <c r="S108" s="282"/>
    </row>
    <row r="109" spans="1:19" ht="22.5" customHeight="1">
      <c r="A109" s="161" t="s">
        <v>50</v>
      </c>
      <c r="B109" s="161"/>
      <c r="C109" s="161"/>
      <c r="D109" s="207"/>
      <c r="E109" s="210"/>
      <c r="F109" s="207"/>
      <c r="G109" s="210"/>
      <c r="H109" s="207"/>
      <c r="I109" s="210"/>
      <c r="J109" s="207"/>
      <c r="K109" s="210"/>
      <c r="L109" s="207"/>
      <c r="M109" s="210"/>
      <c r="N109" s="207"/>
      <c r="O109" s="210"/>
      <c r="P109" s="207"/>
      <c r="Q109" s="210"/>
      <c r="R109" s="302"/>
      <c r="S109" s="303"/>
    </row>
    <row r="110" spans="1:19" ht="22.5" customHeight="1">
      <c r="A110" s="161" t="s">
        <v>51</v>
      </c>
      <c r="B110" s="161"/>
      <c r="C110" s="161"/>
      <c r="D110" s="207"/>
      <c r="E110" s="210"/>
      <c r="F110" s="207"/>
      <c r="G110" s="210"/>
      <c r="H110" s="207"/>
      <c r="I110" s="210"/>
      <c r="J110" s="207"/>
      <c r="K110" s="210"/>
      <c r="L110" s="207"/>
      <c r="M110" s="210"/>
      <c r="N110" s="207"/>
      <c r="O110" s="210"/>
      <c r="P110" s="207"/>
      <c r="Q110" s="210"/>
      <c r="R110" s="302"/>
      <c r="S110" s="303"/>
    </row>
    <row r="111" spans="1:19" ht="22.5" customHeight="1">
      <c r="A111" s="161" t="s">
        <v>52</v>
      </c>
      <c r="B111" s="161"/>
      <c r="C111" s="161"/>
      <c r="D111" s="207"/>
      <c r="E111" s="210"/>
      <c r="F111" s="207"/>
      <c r="G111" s="210"/>
      <c r="H111" s="207"/>
      <c r="I111" s="210"/>
      <c r="J111" s="207"/>
      <c r="K111" s="210"/>
      <c r="L111" s="207"/>
      <c r="M111" s="210"/>
      <c r="N111" s="207"/>
      <c r="O111" s="210"/>
      <c r="P111" s="207"/>
      <c r="Q111" s="210"/>
      <c r="R111" s="300"/>
      <c r="S111" s="301"/>
    </row>
    <row r="112" spans="1:19" ht="43.5" customHeight="1">
      <c r="A112" s="262" t="s">
        <v>162</v>
      </c>
      <c r="B112" s="262"/>
      <c r="C112" s="262"/>
      <c r="D112" s="300"/>
      <c r="E112" s="301"/>
      <c r="F112" s="300"/>
      <c r="G112" s="301"/>
      <c r="H112" s="280">
        <f>SUM(H108:H111)</f>
        <v>8250</v>
      </c>
      <c r="I112" s="282"/>
      <c r="J112" s="280"/>
      <c r="K112" s="282"/>
      <c r="L112" s="280"/>
      <c r="M112" s="282"/>
      <c r="N112" s="280"/>
      <c r="O112" s="282"/>
      <c r="P112" s="280"/>
      <c r="Q112" s="282"/>
      <c r="R112" s="280">
        <f t="shared" ref="R112" si="1">SUM(R108:R111)</f>
        <v>8250</v>
      </c>
      <c r="S112" s="282"/>
    </row>
    <row r="113" spans="1:24" ht="23.25" customHeight="1">
      <c r="A113" s="161" t="s">
        <v>53</v>
      </c>
      <c r="B113" s="161"/>
      <c r="C113" s="161"/>
      <c r="D113" s="204"/>
      <c r="E113" s="206"/>
      <c r="F113" s="204"/>
      <c r="G113" s="206"/>
      <c r="H113" s="204"/>
      <c r="I113" s="206"/>
      <c r="J113" s="204"/>
      <c r="K113" s="206"/>
      <c r="L113" s="204"/>
      <c r="M113" s="206"/>
      <c r="N113" s="204"/>
      <c r="O113" s="206"/>
      <c r="P113" s="204"/>
      <c r="Q113" s="206"/>
      <c r="R113" s="204"/>
      <c r="S113" s="206"/>
    </row>
    <row r="114" spans="1:24" ht="43.5" customHeight="1">
      <c r="A114" s="286" t="s">
        <v>379</v>
      </c>
      <c r="B114" s="287"/>
      <c r="C114" s="288"/>
      <c r="D114" s="248"/>
      <c r="E114" s="250"/>
      <c r="F114" s="280"/>
      <c r="G114" s="282"/>
      <c r="H114" s="280">
        <v>2063</v>
      </c>
      <c r="I114" s="282"/>
      <c r="J114" s="280"/>
      <c r="K114" s="282"/>
      <c r="L114" s="283"/>
      <c r="M114" s="285"/>
      <c r="N114" s="283"/>
      <c r="O114" s="285"/>
      <c r="P114" s="283"/>
      <c r="Q114" s="285"/>
      <c r="R114" s="280">
        <f>SUM(D114,F114,H114,J114,L114,N114,P114)</f>
        <v>2063</v>
      </c>
      <c r="S114" s="282"/>
    </row>
    <row r="115" spans="1:24" ht="23.25" customHeight="1">
      <c r="A115" s="161" t="s">
        <v>50</v>
      </c>
      <c r="B115" s="161"/>
      <c r="C115" s="161"/>
      <c r="D115" s="204"/>
      <c r="E115" s="206"/>
      <c r="F115" s="283"/>
      <c r="G115" s="285"/>
      <c r="H115" s="283">
        <f>SUM(H114)</f>
        <v>2063</v>
      </c>
      <c r="I115" s="285"/>
      <c r="J115" s="283"/>
      <c r="K115" s="285"/>
      <c r="L115" s="283"/>
      <c r="M115" s="285"/>
      <c r="N115" s="283"/>
      <c r="O115" s="285"/>
      <c r="P115" s="283"/>
      <c r="Q115" s="285"/>
      <c r="R115" s="283">
        <f>SUM(D115,F115,H115,J115,L115,N115,P115)</f>
        <v>2063</v>
      </c>
      <c r="S115" s="285"/>
    </row>
    <row r="116" spans="1:24" ht="23.25" customHeight="1">
      <c r="A116" s="161" t="s">
        <v>51</v>
      </c>
      <c r="B116" s="161"/>
      <c r="C116" s="161"/>
      <c r="D116" s="204"/>
      <c r="E116" s="206"/>
      <c r="F116" s="283"/>
      <c r="G116" s="285"/>
      <c r="H116" s="283"/>
      <c r="I116" s="285"/>
      <c r="J116" s="283"/>
      <c r="K116" s="285"/>
      <c r="L116" s="283"/>
      <c r="M116" s="285"/>
      <c r="N116" s="283"/>
      <c r="O116" s="285"/>
      <c r="P116" s="283"/>
      <c r="Q116" s="285"/>
      <c r="R116" s="280"/>
      <c r="S116" s="282"/>
    </row>
    <row r="117" spans="1:24" ht="38.25" customHeight="1">
      <c r="A117" s="262" t="s">
        <v>162</v>
      </c>
      <c r="B117" s="262"/>
      <c r="C117" s="262"/>
      <c r="D117" s="248"/>
      <c r="E117" s="250"/>
      <c r="F117" s="280"/>
      <c r="G117" s="282"/>
      <c r="H117" s="280">
        <f>SUM(H114:H116)</f>
        <v>4126</v>
      </c>
      <c r="I117" s="282"/>
      <c r="J117" s="280"/>
      <c r="K117" s="282"/>
      <c r="L117" s="283"/>
      <c r="M117" s="285"/>
      <c r="N117" s="283"/>
      <c r="O117" s="285"/>
      <c r="P117" s="283"/>
      <c r="Q117" s="285"/>
      <c r="R117" s="280">
        <f t="shared" ref="R117" si="2">SUM(D117,F117,H117,J117,L117,N117,P117)</f>
        <v>4126</v>
      </c>
      <c r="S117" s="282"/>
    </row>
    <row r="118" spans="1:24" ht="23.25" customHeight="1">
      <c r="A118" s="161" t="s">
        <v>54</v>
      </c>
      <c r="B118" s="161"/>
      <c r="C118" s="161"/>
      <c r="D118" s="204"/>
      <c r="E118" s="206"/>
      <c r="F118" s="204"/>
      <c r="G118" s="206"/>
      <c r="H118" s="204"/>
      <c r="I118" s="206"/>
      <c r="J118" s="204"/>
      <c r="K118" s="206"/>
      <c r="L118" s="204"/>
      <c r="M118" s="206"/>
      <c r="N118" s="204"/>
      <c r="O118" s="206"/>
      <c r="P118" s="204"/>
      <c r="Q118" s="206"/>
      <c r="R118" s="204"/>
      <c r="S118" s="206"/>
    </row>
    <row r="119" spans="1:24" ht="36" customHeight="1">
      <c r="A119" s="286" t="s">
        <v>379</v>
      </c>
      <c r="B119" s="287"/>
      <c r="C119" s="288"/>
      <c r="D119" s="204"/>
      <c r="E119" s="206"/>
      <c r="F119" s="204"/>
      <c r="G119" s="206"/>
      <c r="H119" s="204"/>
      <c r="I119" s="206"/>
      <c r="J119" s="204"/>
      <c r="K119" s="206"/>
      <c r="L119" s="204"/>
      <c r="M119" s="206"/>
      <c r="N119" s="204"/>
      <c r="O119" s="206"/>
      <c r="P119" s="204"/>
      <c r="Q119" s="206"/>
      <c r="R119" s="204"/>
      <c r="S119" s="206"/>
      <c r="X119" s="78"/>
    </row>
    <row r="120" spans="1:24" ht="23.25" customHeight="1">
      <c r="A120" s="161" t="s">
        <v>50</v>
      </c>
      <c r="B120" s="161"/>
      <c r="C120" s="161"/>
      <c r="D120" s="204"/>
      <c r="E120" s="206"/>
      <c r="F120" s="204"/>
      <c r="G120" s="206"/>
      <c r="H120" s="204"/>
      <c r="I120" s="206"/>
      <c r="J120" s="204"/>
      <c r="K120" s="206"/>
      <c r="L120" s="204"/>
      <c r="M120" s="206"/>
      <c r="N120" s="204"/>
      <c r="O120" s="206"/>
      <c r="P120" s="204"/>
      <c r="Q120" s="206"/>
      <c r="R120" s="204"/>
      <c r="S120" s="206"/>
    </row>
    <row r="121" spans="1:24" ht="23.25" customHeight="1">
      <c r="A121" s="161" t="s">
        <v>51</v>
      </c>
      <c r="B121" s="161"/>
      <c r="C121" s="161"/>
      <c r="D121" s="204"/>
      <c r="E121" s="206"/>
      <c r="F121" s="204"/>
      <c r="G121" s="206"/>
      <c r="H121" s="204"/>
      <c r="I121" s="206"/>
      <c r="J121" s="204"/>
      <c r="K121" s="206"/>
      <c r="L121" s="204"/>
      <c r="M121" s="206"/>
      <c r="N121" s="204"/>
      <c r="O121" s="206"/>
      <c r="P121" s="204"/>
      <c r="Q121" s="206"/>
      <c r="R121" s="204"/>
      <c r="S121" s="206"/>
    </row>
    <row r="122" spans="1:24" ht="36" customHeight="1">
      <c r="A122" s="262" t="s">
        <v>162</v>
      </c>
      <c r="B122" s="262"/>
      <c r="C122" s="262"/>
      <c r="D122" s="204"/>
      <c r="E122" s="206"/>
      <c r="F122" s="204"/>
      <c r="G122" s="206"/>
      <c r="H122" s="204"/>
      <c r="I122" s="206"/>
      <c r="J122" s="204"/>
      <c r="K122" s="206"/>
      <c r="L122" s="204"/>
      <c r="M122" s="206"/>
      <c r="N122" s="204"/>
      <c r="O122" s="206"/>
      <c r="P122" s="204"/>
      <c r="Q122" s="206"/>
      <c r="R122" s="204"/>
      <c r="S122" s="206"/>
    </row>
    <row r="123" spans="1:24" ht="22.5" customHeight="1">
      <c r="A123" s="296" t="s">
        <v>378</v>
      </c>
      <c r="B123" s="297"/>
      <c r="C123" s="298"/>
      <c r="D123" s="204"/>
      <c r="E123" s="206"/>
      <c r="F123" s="204"/>
      <c r="G123" s="206"/>
      <c r="H123" s="204"/>
      <c r="I123" s="206"/>
      <c r="J123" s="204"/>
      <c r="K123" s="206"/>
      <c r="L123" s="204"/>
      <c r="M123" s="206"/>
      <c r="N123" s="204"/>
      <c r="O123" s="206"/>
      <c r="P123" s="204"/>
      <c r="Q123" s="206"/>
      <c r="R123" s="204"/>
      <c r="S123" s="206"/>
    </row>
    <row r="124" spans="1:24" ht="36" customHeight="1">
      <c r="A124" s="262" t="s">
        <v>379</v>
      </c>
      <c r="B124" s="262"/>
      <c r="C124" s="262"/>
      <c r="D124" s="315">
        <f>SUM(D108)</f>
        <v>0</v>
      </c>
      <c r="E124" s="317"/>
      <c r="F124" s="315">
        <f t="shared" ref="F124" si="3">SUM(F108,F114)</f>
        <v>0</v>
      </c>
      <c r="G124" s="317"/>
      <c r="H124" s="315">
        <f>SUM(H108-H114)</f>
        <v>6187</v>
      </c>
      <c r="I124" s="317"/>
      <c r="J124" s="315">
        <f t="shared" ref="J124" si="4">SUM(J108-J114)</f>
        <v>0</v>
      </c>
      <c r="K124" s="317"/>
      <c r="L124" s="315">
        <f t="shared" ref="L124" si="5">SUM(L108-L114)</f>
        <v>0</v>
      </c>
      <c r="M124" s="317"/>
      <c r="N124" s="315">
        <f t="shared" ref="N124" si="6">SUM(N108-N114)</f>
        <v>0</v>
      </c>
      <c r="O124" s="317"/>
      <c r="P124" s="315">
        <f t="shared" ref="P124" si="7">SUM(P108-P114)</f>
        <v>0</v>
      </c>
      <c r="Q124" s="317"/>
      <c r="R124" s="315">
        <f t="shared" ref="R124" si="8">SUM(R108-R114)</f>
        <v>6187</v>
      </c>
      <c r="S124" s="317"/>
    </row>
    <row r="125" spans="1:24" ht="36" customHeight="1">
      <c r="A125" s="262" t="s">
        <v>162</v>
      </c>
      <c r="B125" s="262"/>
      <c r="C125" s="262"/>
      <c r="D125" s="315">
        <f>SUM(D124)</f>
        <v>0</v>
      </c>
      <c r="E125" s="317"/>
      <c r="F125" s="315">
        <f t="shared" ref="F125" si="9">SUM(F112,F117)</f>
        <v>0</v>
      </c>
      <c r="G125" s="317"/>
      <c r="H125" s="315">
        <f>SUM(H112-H117)</f>
        <v>4124</v>
      </c>
      <c r="I125" s="317"/>
      <c r="J125" s="315">
        <f t="shared" ref="J125" si="10">SUM(J112-J117)</f>
        <v>0</v>
      </c>
      <c r="K125" s="317"/>
      <c r="L125" s="315">
        <f t="shared" ref="L125" si="11">SUM(L112-L117)</f>
        <v>0</v>
      </c>
      <c r="M125" s="317"/>
      <c r="N125" s="315">
        <f t="shared" ref="N125" si="12">SUM(N112-N117)</f>
        <v>0</v>
      </c>
      <c r="O125" s="317"/>
      <c r="P125" s="315">
        <f t="shared" ref="P125" si="13">SUM(P112-P117)</f>
        <v>0</v>
      </c>
      <c r="Q125" s="317"/>
      <c r="R125" s="315">
        <f t="shared" ref="R125" si="14">SUM(R112-R117)</f>
        <v>4124</v>
      </c>
      <c r="S125" s="317"/>
    </row>
    <row r="133" spans="1:19" ht="9" customHeight="1"/>
    <row r="134" spans="1:19" ht="15.75">
      <c r="A134" s="12" t="s">
        <v>387</v>
      </c>
      <c r="B134" s="12"/>
      <c r="C134" s="12"/>
      <c r="D134" s="12"/>
      <c r="E134" s="12"/>
      <c r="F134" s="12"/>
      <c r="G134" s="12"/>
      <c r="H134" s="12"/>
      <c r="I134" s="15"/>
      <c r="J134" s="12"/>
      <c r="K134" s="12"/>
      <c r="L134" s="12"/>
      <c r="M134" s="12"/>
      <c r="N134" s="12"/>
    </row>
    <row r="135" spans="1:19" ht="15">
      <c r="I135"/>
    </row>
    <row r="136" spans="1:19" ht="35.25" customHeight="1">
      <c r="A136" s="247" t="s">
        <v>256</v>
      </c>
      <c r="B136" s="241"/>
      <c r="C136" s="241"/>
      <c r="D136" s="241"/>
      <c r="E136" s="241"/>
      <c r="F136" s="241"/>
      <c r="G136" s="241"/>
      <c r="H136" s="241"/>
      <c r="I136" s="242"/>
      <c r="J136" s="247" t="s">
        <v>257</v>
      </c>
      <c r="K136" s="241"/>
      <c r="L136" s="241"/>
      <c r="M136" s="241"/>
      <c r="N136" s="241"/>
      <c r="O136" s="241"/>
      <c r="P136" s="241"/>
      <c r="Q136" s="241"/>
      <c r="R136" s="241"/>
      <c r="S136" s="242"/>
    </row>
    <row r="137" spans="1:19" ht="39" customHeight="1">
      <c r="A137" s="161" t="s">
        <v>380</v>
      </c>
      <c r="B137" s="161"/>
      <c r="C137" s="161"/>
      <c r="D137" s="161"/>
      <c r="E137" s="161"/>
      <c r="F137" s="161"/>
      <c r="G137" s="161"/>
      <c r="H137" s="161"/>
      <c r="I137" s="161"/>
      <c r="J137" s="304" t="s">
        <v>860</v>
      </c>
      <c r="K137" s="305"/>
      <c r="L137" s="305"/>
      <c r="M137" s="305"/>
      <c r="N137" s="305"/>
      <c r="O137" s="305"/>
      <c r="P137" s="305"/>
      <c r="Q137" s="305"/>
      <c r="R137" s="305"/>
      <c r="S137" s="306"/>
    </row>
    <row r="138" spans="1:19" ht="39" customHeight="1">
      <c r="A138" s="161" t="s">
        <v>384</v>
      </c>
      <c r="B138" s="161"/>
      <c r="C138" s="161"/>
      <c r="D138" s="161"/>
      <c r="E138" s="161"/>
      <c r="F138" s="161"/>
      <c r="G138" s="161"/>
      <c r="H138" s="161"/>
      <c r="I138" s="161"/>
      <c r="J138" s="304" t="s">
        <v>860</v>
      </c>
      <c r="K138" s="305"/>
      <c r="L138" s="305"/>
      <c r="M138" s="305"/>
      <c r="N138" s="305"/>
      <c r="O138" s="305"/>
      <c r="P138" s="305"/>
      <c r="Q138" s="305"/>
      <c r="R138" s="305"/>
      <c r="S138" s="306"/>
    </row>
    <row r="141" spans="1:19" ht="15.75">
      <c r="A141" s="12" t="s">
        <v>386</v>
      </c>
    </row>
    <row r="142" spans="1:19" ht="12" customHeight="1">
      <c r="A142" s="12"/>
    </row>
    <row r="143" spans="1:19" ht="15">
      <c r="A143" s="8" t="s">
        <v>44</v>
      </c>
    </row>
    <row r="144" spans="1:19" ht="10.5" customHeight="1"/>
    <row r="145" spans="1:19" ht="24" customHeight="1">
      <c r="A145" s="294" t="s">
        <v>370</v>
      </c>
      <c r="B145" s="294"/>
      <c r="C145" s="294"/>
      <c r="D145" s="291" t="s">
        <v>39</v>
      </c>
      <c r="E145" s="292"/>
      <c r="F145" s="292"/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  <c r="S145" s="293"/>
    </row>
    <row r="146" spans="1:19" ht="120.75" customHeight="1">
      <c r="A146" s="294"/>
      <c r="B146" s="294"/>
      <c r="C146" s="294"/>
      <c r="D146" s="290" t="s">
        <v>388</v>
      </c>
      <c r="E146" s="290"/>
      <c r="F146" s="290" t="s">
        <v>389</v>
      </c>
      <c r="G146" s="290"/>
      <c r="H146" s="290" t="s">
        <v>407</v>
      </c>
      <c r="I146" s="290"/>
      <c r="J146" s="290" t="s">
        <v>408</v>
      </c>
      <c r="K146" s="290"/>
      <c r="L146" s="290" t="s">
        <v>409</v>
      </c>
      <c r="M146" s="290"/>
      <c r="N146" s="290" t="s">
        <v>410</v>
      </c>
      <c r="O146" s="290"/>
      <c r="P146" s="290" t="s">
        <v>411</v>
      </c>
      <c r="Q146" s="290"/>
      <c r="R146" s="290" t="s">
        <v>395</v>
      </c>
      <c r="S146" s="290"/>
    </row>
    <row r="147" spans="1:19" ht="22.5" customHeight="1">
      <c r="A147" s="161" t="s">
        <v>49</v>
      </c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</row>
    <row r="148" spans="1:19" ht="36" customHeight="1">
      <c r="A148" s="262" t="s">
        <v>379</v>
      </c>
      <c r="B148" s="262"/>
      <c r="C148" s="262"/>
      <c r="D148" s="318"/>
      <c r="E148" s="319"/>
      <c r="F148" s="318"/>
      <c r="G148" s="319"/>
      <c r="H148" s="318"/>
      <c r="I148" s="319"/>
      <c r="J148" s="318"/>
      <c r="K148" s="319"/>
      <c r="L148" s="318"/>
      <c r="M148" s="319"/>
      <c r="N148" s="318"/>
      <c r="O148" s="319"/>
      <c r="P148" s="318"/>
      <c r="Q148" s="319"/>
      <c r="R148" s="204">
        <v>0</v>
      </c>
      <c r="S148" s="206"/>
    </row>
    <row r="149" spans="1:19" ht="22.5" customHeight="1">
      <c r="A149" s="161" t="s">
        <v>50</v>
      </c>
      <c r="B149" s="161"/>
      <c r="C149" s="161"/>
      <c r="D149" s="204"/>
      <c r="E149" s="206"/>
      <c r="F149" s="204"/>
      <c r="G149" s="206"/>
      <c r="H149" s="204"/>
      <c r="I149" s="206"/>
      <c r="J149" s="204"/>
      <c r="K149" s="206"/>
      <c r="L149" s="204"/>
      <c r="M149" s="206"/>
      <c r="N149" s="204"/>
      <c r="O149" s="206"/>
      <c r="P149" s="204"/>
      <c r="Q149" s="206"/>
      <c r="R149" s="204"/>
      <c r="S149" s="206"/>
    </row>
    <row r="150" spans="1:19" ht="22.5" customHeight="1">
      <c r="A150" s="161" t="s">
        <v>51</v>
      </c>
      <c r="B150" s="161"/>
      <c r="C150" s="161"/>
      <c r="D150" s="204"/>
      <c r="E150" s="206"/>
      <c r="F150" s="204"/>
      <c r="G150" s="206"/>
      <c r="H150" s="204"/>
      <c r="I150" s="206"/>
      <c r="J150" s="204"/>
      <c r="K150" s="206"/>
      <c r="L150" s="204"/>
      <c r="M150" s="206"/>
      <c r="N150" s="204"/>
      <c r="O150" s="206"/>
      <c r="P150" s="204"/>
      <c r="Q150" s="206"/>
      <c r="R150" s="204"/>
      <c r="S150" s="206"/>
    </row>
    <row r="151" spans="1:19" ht="22.5" customHeight="1">
      <c r="A151" s="161" t="s">
        <v>52</v>
      </c>
      <c r="B151" s="161"/>
      <c r="C151" s="161"/>
      <c r="D151" s="204"/>
      <c r="E151" s="206"/>
      <c r="F151" s="204"/>
      <c r="G151" s="206"/>
      <c r="H151" s="204"/>
      <c r="I151" s="206"/>
      <c r="J151" s="204"/>
      <c r="K151" s="206"/>
      <c r="L151" s="204"/>
      <c r="M151" s="206"/>
      <c r="N151" s="204"/>
      <c r="O151" s="206"/>
      <c r="P151" s="204"/>
      <c r="Q151" s="206"/>
      <c r="R151" s="204"/>
      <c r="S151" s="206"/>
    </row>
    <row r="152" spans="1:19" ht="36" customHeight="1">
      <c r="A152" s="262" t="s">
        <v>162</v>
      </c>
      <c r="B152" s="262"/>
      <c r="C152" s="262"/>
      <c r="D152" s="318"/>
      <c r="E152" s="319"/>
      <c r="F152" s="318"/>
      <c r="G152" s="319"/>
      <c r="H152" s="318"/>
      <c r="I152" s="319"/>
      <c r="J152" s="318"/>
      <c r="K152" s="319"/>
      <c r="L152" s="318"/>
      <c r="M152" s="319"/>
      <c r="N152" s="318"/>
      <c r="O152" s="319"/>
      <c r="P152" s="318"/>
      <c r="Q152" s="319"/>
      <c r="R152" s="204"/>
      <c r="S152" s="206"/>
    </row>
    <row r="153" spans="1:19" ht="22.5" customHeight="1">
      <c r="A153" s="161" t="s">
        <v>54</v>
      </c>
      <c r="B153" s="161"/>
      <c r="C153" s="161"/>
      <c r="D153" s="204"/>
      <c r="E153" s="206"/>
      <c r="F153" s="204"/>
      <c r="G153" s="206"/>
      <c r="H153" s="204"/>
      <c r="I153" s="206"/>
      <c r="J153" s="204"/>
      <c r="K153" s="206"/>
      <c r="L153" s="204"/>
      <c r="M153" s="206"/>
      <c r="N153" s="204"/>
      <c r="O153" s="206"/>
      <c r="P153" s="204"/>
      <c r="Q153" s="206"/>
      <c r="R153" s="204"/>
      <c r="S153" s="206"/>
    </row>
    <row r="154" spans="1:19" ht="36" customHeight="1">
      <c r="A154" s="286" t="s">
        <v>379</v>
      </c>
      <c r="B154" s="287"/>
      <c r="C154" s="288"/>
      <c r="D154" s="204"/>
      <c r="E154" s="206"/>
      <c r="F154" s="204"/>
      <c r="G154" s="206"/>
      <c r="H154" s="204"/>
      <c r="I154" s="206"/>
      <c r="J154" s="204"/>
      <c r="K154" s="206"/>
      <c r="L154" s="204"/>
      <c r="M154" s="206"/>
      <c r="N154" s="204"/>
      <c r="O154" s="206"/>
      <c r="P154" s="204"/>
      <c r="Q154" s="206"/>
      <c r="R154" s="204">
        <v>0</v>
      </c>
      <c r="S154" s="206"/>
    </row>
    <row r="155" spans="1:19" ht="22.5" customHeight="1">
      <c r="A155" s="161" t="s">
        <v>50</v>
      </c>
      <c r="B155" s="161"/>
      <c r="C155" s="161"/>
      <c r="D155" s="204"/>
      <c r="E155" s="206"/>
      <c r="F155" s="204"/>
      <c r="G155" s="206"/>
      <c r="H155" s="204"/>
      <c r="I155" s="206"/>
      <c r="J155" s="204"/>
      <c r="K155" s="206"/>
      <c r="L155" s="204"/>
      <c r="M155" s="206"/>
      <c r="N155" s="204"/>
      <c r="O155" s="206"/>
      <c r="P155" s="204"/>
      <c r="Q155" s="206"/>
      <c r="R155" s="204"/>
      <c r="S155" s="206"/>
    </row>
    <row r="156" spans="1:19" ht="22.5" customHeight="1">
      <c r="A156" s="161" t="s">
        <v>51</v>
      </c>
      <c r="B156" s="161"/>
      <c r="C156" s="161"/>
      <c r="D156" s="204"/>
      <c r="E156" s="206"/>
      <c r="F156" s="204"/>
      <c r="G156" s="206"/>
      <c r="H156" s="204"/>
      <c r="I156" s="206"/>
      <c r="J156" s="204"/>
      <c r="K156" s="206"/>
      <c r="L156" s="204"/>
      <c r="M156" s="206"/>
      <c r="N156" s="204"/>
      <c r="O156" s="206"/>
      <c r="P156" s="204"/>
      <c r="Q156" s="206"/>
      <c r="R156" s="204"/>
      <c r="S156" s="206"/>
    </row>
    <row r="157" spans="1:19" ht="36" customHeight="1">
      <c r="A157" s="262" t="s">
        <v>162</v>
      </c>
      <c r="B157" s="262"/>
      <c r="C157" s="262"/>
      <c r="D157" s="204"/>
      <c r="E157" s="206"/>
      <c r="F157" s="204"/>
      <c r="G157" s="206"/>
      <c r="H157" s="204"/>
      <c r="I157" s="206"/>
      <c r="J157" s="204"/>
      <c r="K157" s="206"/>
      <c r="L157" s="204"/>
      <c r="M157" s="206"/>
      <c r="N157" s="204"/>
      <c r="O157" s="206"/>
      <c r="P157" s="204"/>
      <c r="Q157" s="206"/>
      <c r="R157" s="204"/>
      <c r="S157" s="206"/>
    </row>
    <row r="158" spans="1:19" ht="22.5" customHeight="1">
      <c r="A158" s="296" t="s">
        <v>378</v>
      </c>
      <c r="B158" s="297"/>
      <c r="C158" s="298"/>
      <c r="D158" s="204"/>
      <c r="E158" s="206"/>
      <c r="F158" s="204"/>
      <c r="G158" s="206"/>
      <c r="H158" s="204"/>
      <c r="I158" s="206"/>
      <c r="J158" s="204"/>
      <c r="K158" s="206"/>
      <c r="L158" s="204"/>
      <c r="M158" s="206"/>
      <c r="N158" s="204"/>
      <c r="O158" s="206"/>
      <c r="P158" s="204"/>
      <c r="Q158" s="206"/>
      <c r="R158" s="204"/>
      <c r="S158" s="206"/>
    </row>
    <row r="159" spans="1:19" ht="36" customHeight="1">
      <c r="A159" s="262" t="s">
        <v>379</v>
      </c>
      <c r="B159" s="262"/>
      <c r="C159" s="262"/>
      <c r="D159" s="204"/>
      <c r="E159" s="206"/>
      <c r="F159" s="204"/>
      <c r="G159" s="206"/>
      <c r="H159" s="204"/>
      <c r="I159" s="206"/>
      <c r="J159" s="204"/>
      <c r="K159" s="206"/>
      <c r="L159" s="204"/>
      <c r="M159" s="206"/>
      <c r="N159" s="204"/>
      <c r="O159" s="206"/>
      <c r="P159" s="204"/>
      <c r="Q159" s="206"/>
      <c r="R159" s="204">
        <v>0</v>
      </c>
      <c r="S159" s="206"/>
    </row>
    <row r="160" spans="1:19" ht="36" customHeight="1">
      <c r="A160" s="262" t="s">
        <v>162</v>
      </c>
      <c r="B160" s="262"/>
      <c r="C160" s="262"/>
      <c r="D160" s="204"/>
      <c r="E160" s="206"/>
      <c r="F160" s="204"/>
      <c r="G160" s="206"/>
      <c r="H160" s="204"/>
      <c r="I160" s="206"/>
      <c r="J160" s="204"/>
      <c r="K160" s="206"/>
      <c r="L160" s="204"/>
      <c r="M160" s="206"/>
      <c r="N160" s="204"/>
      <c r="O160" s="206"/>
      <c r="P160" s="204"/>
      <c r="Q160" s="206"/>
      <c r="R160" s="204">
        <v>0</v>
      </c>
      <c r="S160" s="206"/>
    </row>
    <row r="161" spans="1:19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6" spans="1:19" ht="11.25" customHeight="1"/>
    <row r="167" spans="1:19" ht="15">
      <c r="A167" s="8" t="s">
        <v>47</v>
      </c>
    </row>
    <row r="169" spans="1:19" ht="27.75" customHeight="1">
      <c r="A169" s="294" t="s">
        <v>370</v>
      </c>
      <c r="B169" s="294"/>
      <c r="C169" s="294"/>
      <c r="D169" s="291" t="s">
        <v>40</v>
      </c>
      <c r="E169" s="292"/>
      <c r="F169" s="292"/>
      <c r="G169" s="292"/>
      <c r="H169" s="292"/>
      <c r="I169" s="292"/>
      <c r="J169" s="292"/>
      <c r="K169" s="292"/>
      <c r="L169" s="292"/>
      <c r="M169" s="292"/>
      <c r="N169" s="292"/>
      <c r="O169" s="292"/>
      <c r="P169" s="292"/>
      <c r="Q169" s="292"/>
      <c r="R169" s="292"/>
      <c r="S169" s="293"/>
    </row>
    <row r="170" spans="1:19" ht="106.5" customHeight="1">
      <c r="A170" s="294"/>
      <c r="B170" s="294"/>
      <c r="C170" s="294"/>
      <c r="D170" s="290" t="s">
        <v>388</v>
      </c>
      <c r="E170" s="290"/>
      <c r="F170" s="290" t="s">
        <v>389</v>
      </c>
      <c r="G170" s="290"/>
      <c r="H170" s="290" t="s">
        <v>407</v>
      </c>
      <c r="I170" s="290"/>
      <c r="J170" s="290" t="s">
        <v>823</v>
      </c>
      <c r="K170" s="290"/>
      <c r="L170" s="290" t="s">
        <v>409</v>
      </c>
      <c r="M170" s="290"/>
      <c r="N170" s="290" t="s">
        <v>410</v>
      </c>
      <c r="O170" s="290"/>
      <c r="P170" s="290" t="s">
        <v>411</v>
      </c>
      <c r="Q170" s="290"/>
      <c r="R170" s="290" t="s">
        <v>395</v>
      </c>
      <c r="S170" s="290"/>
    </row>
    <row r="171" spans="1:19" ht="22.5" customHeight="1">
      <c r="A171" s="161" t="s">
        <v>49</v>
      </c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</row>
    <row r="172" spans="1:19" ht="36.75" customHeight="1">
      <c r="A172" s="262" t="s">
        <v>379</v>
      </c>
      <c r="B172" s="262"/>
      <c r="C172" s="262"/>
      <c r="D172" s="320"/>
      <c r="E172" s="321"/>
      <c r="F172" s="322"/>
      <c r="G172" s="323"/>
      <c r="H172" s="322"/>
      <c r="I172" s="323"/>
      <c r="J172" s="322"/>
      <c r="K172" s="323"/>
      <c r="L172" s="322"/>
      <c r="M172" s="323"/>
      <c r="N172" s="322"/>
      <c r="O172" s="323"/>
      <c r="P172" s="322"/>
      <c r="Q172" s="323"/>
      <c r="R172" s="322">
        <v>0</v>
      </c>
      <c r="S172" s="323"/>
    </row>
    <row r="173" spans="1:19" ht="22.5" customHeight="1">
      <c r="A173" s="161" t="s">
        <v>50</v>
      </c>
      <c r="B173" s="161"/>
      <c r="C173" s="161"/>
      <c r="D173" s="204"/>
      <c r="E173" s="206"/>
      <c r="F173" s="204"/>
      <c r="G173" s="206"/>
      <c r="H173" s="204"/>
      <c r="I173" s="206"/>
      <c r="J173" s="204"/>
      <c r="K173" s="206"/>
      <c r="L173" s="204"/>
      <c r="M173" s="206"/>
      <c r="N173" s="204"/>
      <c r="O173" s="206"/>
      <c r="P173" s="204"/>
      <c r="Q173" s="206"/>
      <c r="R173" s="204"/>
      <c r="S173" s="206"/>
    </row>
    <row r="174" spans="1:19" ht="22.5" customHeight="1">
      <c r="A174" s="161" t="s">
        <v>51</v>
      </c>
      <c r="B174" s="161"/>
      <c r="C174" s="161"/>
      <c r="D174" s="204"/>
      <c r="E174" s="206"/>
      <c r="F174" s="204"/>
      <c r="G174" s="206"/>
      <c r="H174" s="204"/>
      <c r="I174" s="206"/>
      <c r="J174" s="204"/>
      <c r="K174" s="206"/>
      <c r="L174" s="204"/>
      <c r="M174" s="206"/>
      <c r="N174" s="204"/>
      <c r="O174" s="206"/>
      <c r="P174" s="204"/>
      <c r="Q174" s="206"/>
      <c r="R174" s="204"/>
      <c r="S174" s="206"/>
    </row>
    <row r="175" spans="1:19" ht="22.5" customHeight="1">
      <c r="A175" s="161" t="s">
        <v>52</v>
      </c>
      <c r="B175" s="161"/>
      <c r="C175" s="161"/>
      <c r="D175" s="204"/>
      <c r="E175" s="206"/>
      <c r="F175" s="204"/>
      <c r="G175" s="206"/>
      <c r="H175" s="204"/>
      <c r="I175" s="206"/>
      <c r="J175" s="204"/>
      <c r="K175" s="206"/>
      <c r="L175" s="204"/>
      <c r="M175" s="206"/>
      <c r="N175" s="204"/>
      <c r="O175" s="206"/>
      <c r="P175" s="204"/>
      <c r="Q175" s="206"/>
      <c r="R175" s="204"/>
      <c r="S175" s="206"/>
    </row>
    <row r="176" spans="1:19" ht="36.75" customHeight="1">
      <c r="A176" s="262" t="s">
        <v>162</v>
      </c>
      <c r="B176" s="262"/>
      <c r="C176" s="262"/>
      <c r="D176" s="248"/>
      <c r="E176" s="250"/>
      <c r="F176" s="248"/>
      <c r="G176" s="250"/>
      <c r="H176" s="248"/>
      <c r="I176" s="250"/>
      <c r="J176" s="248"/>
      <c r="K176" s="250"/>
      <c r="L176" s="248"/>
      <c r="M176" s="250"/>
      <c r="N176" s="248"/>
      <c r="O176" s="250"/>
      <c r="P176" s="248"/>
      <c r="Q176" s="250"/>
      <c r="R176" s="248"/>
      <c r="S176" s="250"/>
    </row>
    <row r="177" spans="1:19" ht="22.5" customHeight="1">
      <c r="A177" s="161" t="s">
        <v>54</v>
      </c>
      <c r="B177" s="161"/>
      <c r="C177" s="161"/>
      <c r="D177" s="204"/>
      <c r="E177" s="206"/>
      <c r="F177" s="204"/>
      <c r="G177" s="206"/>
      <c r="H177" s="204"/>
      <c r="I177" s="206"/>
      <c r="J177" s="204"/>
      <c r="K177" s="206"/>
      <c r="L177" s="204"/>
      <c r="M177" s="206"/>
      <c r="N177" s="204"/>
      <c r="O177" s="206"/>
      <c r="P177" s="204"/>
      <c r="Q177" s="206"/>
      <c r="R177" s="204"/>
      <c r="S177" s="206"/>
    </row>
    <row r="178" spans="1:19" ht="36.75" customHeight="1">
      <c r="A178" s="286" t="s">
        <v>379</v>
      </c>
      <c r="B178" s="287"/>
      <c r="C178" s="288"/>
      <c r="D178" s="204"/>
      <c r="E178" s="206"/>
      <c r="F178" s="204"/>
      <c r="G178" s="206"/>
      <c r="H178" s="204"/>
      <c r="I178" s="206"/>
      <c r="J178" s="204"/>
      <c r="K178" s="206"/>
      <c r="L178" s="204"/>
      <c r="M178" s="206"/>
      <c r="N178" s="204"/>
      <c r="O178" s="206"/>
      <c r="P178" s="204"/>
      <c r="Q178" s="206"/>
      <c r="R178" s="204"/>
      <c r="S178" s="206"/>
    </row>
    <row r="179" spans="1:19" ht="22.5" customHeight="1">
      <c r="A179" s="161" t="s">
        <v>50</v>
      </c>
      <c r="B179" s="161"/>
      <c r="C179" s="161"/>
      <c r="D179" s="204"/>
      <c r="E179" s="206"/>
      <c r="F179" s="204"/>
      <c r="G179" s="206"/>
      <c r="H179" s="204"/>
      <c r="I179" s="206"/>
      <c r="J179" s="204"/>
      <c r="K179" s="206"/>
      <c r="L179" s="204"/>
      <c r="M179" s="206"/>
      <c r="N179" s="204"/>
      <c r="O179" s="206"/>
      <c r="P179" s="204"/>
      <c r="Q179" s="206"/>
      <c r="R179" s="204"/>
      <c r="S179" s="206"/>
    </row>
    <row r="180" spans="1:19" ht="22.5" customHeight="1">
      <c r="A180" s="161" t="s">
        <v>51</v>
      </c>
      <c r="B180" s="161"/>
      <c r="C180" s="161"/>
      <c r="D180" s="204"/>
      <c r="E180" s="206"/>
      <c r="F180" s="204"/>
      <c r="G180" s="206"/>
      <c r="H180" s="204"/>
      <c r="I180" s="206"/>
      <c r="J180" s="204"/>
      <c r="K180" s="206"/>
      <c r="L180" s="204"/>
      <c r="M180" s="206"/>
      <c r="N180" s="204"/>
      <c r="O180" s="206"/>
      <c r="P180" s="204"/>
      <c r="Q180" s="206"/>
      <c r="R180" s="204"/>
      <c r="S180" s="206"/>
    </row>
    <row r="181" spans="1:19" ht="36.75" customHeight="1">
      <c r="A181" s="262" t="s">
        <v>162</v>
      </c>
      <c r="B181" s="262"/>
      <c r="C181" s="262"/>
      <c r="D181" s="204"/>
      <c r="E181" s="206"/>
      <c r="F181" s="204"/>
      <c r="G181" s="206"/>
      <c r="H181" s="204"/>
      <c r="I181" s="206"/>
      <c r="J181" s="204"/>
      <c r="K181" s="206"/>
      <c r="L181" s="204"/>
      <c r="M181" s="206"/>
      <c r="N181" s="204"/>
      <c r="O181" s="206"/>
      <c r="P181" s="204"/>
      <c r="Q181" s="206"/>
      <c r="R181" s="204">
        <v>0</v>
      </c>
      <c r="S181" s="206"/>
    </row>
    <row r="182" spans="1:19" ht="22.5" customHeight="1">
      <c r="A182" s="296" t="s">
        <v>378</v>
      </c>
      <c r="B182" s="297"/>
      <c r="C182" s="298"/>
      <c r="D182" s="204"/>
      <c r="E182" s="206"/>
      <c r="F182" s="204"/>
      <c r="G182" s="206"/>
      <c r="H182" s="204"/>
      <c r="I182" s="206"/>
      <c r="J182" s="204"/>
      <c r="K182" s="206"/>
      <c r="L182" s="204"/>
      <c r="M182" s="206"/>
      <c r="N182" s="204"/>
      <c r="O182" s="206"/>
      <c r="P182" s="204"/>
      <c r="Q182" s="206"/>
      <c r="R182" s="204"/>
      <c r="S182" s="206"/>
    </row>
    <row r="183" spans="1:19" ht="36.75" customHeight="1">
      <c r="A183" s="262" t="s">
        <v>379</v>
      </c>
      <c r="B183" s="262"/>
      <c r="C183" s="262"/>
      <c r="D183" s="204"/>
      <c r="E183" s="206"/>
      <c r="F183" s="204"/>
      <c r="G183" s="206"/>
      <c r="H183" s="204"/>
      <c r="I183" s="206"/>
      <c r="J183" s="204"/>
      <c r="K183" s="206"/>
      <c r="L183" s="204"/>
      <c r="M183" s="206"/>
      <c r="N183" s="204"/>
      <c r="O183" s="206"/>
      <c r="P183" s="204"/>
      <c r="Q183" s="206"/>
      <c r="R183" s="204">
        <v>0</v>
      </c>
      <c r="S183" s="206"/>
    </row>
    <row r="184" spans="1:19" ht="36.75" customHeight="1">
      <c r="A184" s="262" t="s">
        <v>162</v>
      </c>
      <c r="B184" s="262"/>
      <c r="C184" s="262"/>
      <c r="D184" s="204"/>
      <c r="E184" s="206"/>
      <c r="F184" s="204"/>
      <c r="G184" s="206"/>
      <c r="H184" s="204"/>
      <c r="I184" s="206"/>
      <c r="J184" s="204"/>
      <c r="K184" s="206"/>
      <c r="L184" s="204"/>
      <c r="M184" s="206"/>
      <c r="N184" s="204"/>
      <c r="O184" s="206"/>
      <c r="P184" s="204"/>
      <c r="Q184" s="206"/>
      <c r="R184" s="204">
        <v>0</v>
      </c>
      <c r="S184" s="206"/>
    </row>
    <row r="188" spans="1:19" ht="15.75">
      <c r="A188" s="12" t="s">
        <v>412</v>
      </c>
      <c r="B188" s="12"/>
    </row>
    <row r="189" spans="1:19" ht="15" customHeight="1"/>
    <row r="190" spans="1:19" ht="29.25" customHeight="1">
      <c r="A190" s="247" t="s">
        <v>256</v>
      </c>
      <c r="B190" s="241"/>
      <c r="C190" s="241"/>
      <c r="D190" s="241"/>
      <c r="E190" s="241"/>
      <c r="F190" s="241"/>
      <c r="G190" s="241"/>
      <c r="H190" s="241"/>
      <c r="I190" s="242"/>
      <c r="J190" s="247" t="s">
        <v>257</v>
      </c>
      <c r="K190" s="241"/>
      <c r="L190" s="241"/>
      <c r="M190" s="241"/>
      <c r="N190" s="241"/>
      <c r="O190" s="241"/>
      <c r="P190" s="241"/>
      <c r="Q190" s="241"/>
      <c r="R190" s="241"/>
      <c r="S190" s="242"/>
    </row>
    <row r="191" spans="1:19" ht="36" customHeight="1">
      <c r="A191" s="161" t="s">
        <v>413</v>
      </c>
      <c r="B191" s="161"/>
      <c r="C191" s="161"/>
      <c r="D191" s="161"/>
      <c r="E191" s="161"/>
      <c r="F191" s="161"/>
      <c r="G191" s="161"/>
      <c r="H191" s="161"/>
      <c r="I191" s="161"/>
      <c r="J191" s="324" t="s">
        <v>860</v>
      </c>
      <c r="K191" s="325"/>
      <c r="L191" s="325"/>
      <c r="M191" s="325"/>
      <c r="N191" s="325"/>
      <c r="O191" s="325"/>
      <c r="P191" s="325"/>
      <c r="Q191" s="325"/>
      <c r="R191" s="325"/>
      <c r="S191" s="326"/>
    </row>
    <row r="192" spans="1:19" ht="36" customHeight="1">
      <c r="A192" s="161" t="s">
        <v>414</v>
      </c>
      <c r="B192" s="161"/>
      <c r="C192" s="161"/>
      <c r="D192" s="161"/>
      <c r="E192" s="161"/>
      <c r="F192" s="161"/>
      <c r="G192" s="161"/>
      <c r="H192" s="161"/>
      <c r="I192" s="161"/>
      <c r="J192" s="324" t="s">
        <v>860</v>
      </c>
      <c r="K192" s="325"/>
      <c r="L192" s="325"/>
      <c r="M192" s="325"/>
      <c r="N192" s="325"/>
      <c r="O192" s="325"/>
      <c r="P192" s="325"/>
      <c r="Q192" s="325"/>
      <c r="R192" s="325"/>
      <c r="S192" s="326"/>
    </row>
    <row r="200" spans="1:19" ht="11.25" customHeight="1"/>
    <row r="201" spans="1:19" ht="15.75">
      <c r="A201" s="12" t="s">
        <v>415</v>
      </c>
    </row>
    <row r="202" spans="1:19" ht="9.75" customHeight="1"/>
    <row r="203" spans="1:19" ht="17.25" customHeight="1">
      <c r="A203" s="327" t="s">
        <v>416</v>
      </c>
      <c r="B203" s="327"/>
      <c r="C203" s="327"/>
      <c r="D203" s="327"/>
      <c r="E203" s="239" t="s">
        <v>39</v>
      </c>
      <c r="F203" s="328"/>
      <c r="G203" s="328"/>
      <c r="H203" s="328"/>
      <c r="I203" s="328"/>
      <c r="J203" s="328"/>
      <c r="K203" s="328"/>
      <c r="L203" s="328"/>
      <c r="M203" s="328"/>
      <c r="N203" s="328"/>
      <c r="O203" s="328"/>
      <c r="P203" s="328"/>
      <c r="Q203" s="328"/>
      <c r="R203" s="328"/>
      <c r="S203" s="240"/>
    </row>
    <row r="204" spans="1:19" ht="76.5" customHeight="1">
      <c r="A204" s="327"/>
      <c r="B204" s="327"/>
      <c r="C204" s="327"/>
      <c r="D204" s="327"/>
      <c r="E204" s="239" t="s">
        <v>258</v>
      </c>
      <c r="F204" s="328"/>
      <c r="G204" s="240"/>
      <c r="H204" s="239" t="s">
        <v>259</v>
      </c>
      <c r="I204" s="328"/>
      <c r="J204" s="240"/>
      <c r="K204" s="329" t="s">
        <v>260</v>
      </c>
      <c r="L204" s="329"/>
      <c r="M204" s="329"/>
      <c r="N204" s="329" t="s">
        <v>261</v>
      </c>
      <c r="O204" s="329"/>
      <c r="P204" s="329"/>
      <c r="Q204" s="329" t="s">
        <v>262</v>
      </c>
      <c r="R204" s="329"/>
      <c r="S204" s="329"/>
    </row>
    <row r="205" spans="1:19" ht="17.25" customHeight="1">
      <c r="A205" s="286" t="s">
        <v>57</v>
      </c>
      <c r="B205" s="287"/>
      <c r="C205" s="287"/>
      <c r="D205" s="287"/>
      <c r="E205" s="287"/>
      <c r="F205" s="287"/>
      <c r="G205" s="287"/>
      <c r="H205" s="287"/>
      <c r="I205" s="287"/>
      <c r="J205" s="287"/>
      <c r="K205" s="287"/>
      <c r="L205" s="287"/>
      <c r="M205" s="287"/>
      <c r="N205" s="287"/>
      <c r="O205" s="287"/>
      <c r="P205" s="287"/>
      <c r="Q205" s="287"/>
      <c r="R205" s="287"/>
      <c r="S205" s="288"/>
    </row>
    <row r="206" spans="1:19" ht="17.25" customHeight="1">
      <c r="A206" s="16"/>
      <c r="B206" s="17"/>
      <c r="C206" s="17"/>
      <c r="D206" s="18"/>
      <c r="E206" s="22"/>
      <c r="F206" s="23"/>
      <c r="G206" s="24"/>
      <c r="H206" s="22"/>
      <c r="I206" s="23"/>
      <c r="J206" s="24"/>
      <c r="K206" s="22"/>
      <c r="L206" s="23"/>
      <c r="M206" s="24"/>
      <c r="N206" s="22"/>
      <c r="O206" s="23"/>
      <c r="P206" s="24"/>
      <c r="Q206" s="22"/>
      <c r="R206" s="23"/>
      <c r="S206" s="24"/>
    </row>
    <row r="207" spans="1:19" ht="17.25" customHeight="1">
      <c r="A207" s="16"/>
      <c r="B207" s="17"/>
      <c r="C207" s="17"/>
      <c r="D207" s="18"/>
      <c r="E207" s="22"/>
      <c r="F207" s="23"/>
      <c r="G207" s="24"/>
      <c r="H207" s="22"/>
      <c r="I207" s="23"/>
      <c r="J207" s="24"/>
      <c r="K207" s="22"/>
      <c r="L207" s="23"/>
      <c r="M207" s="24"/>
      <c r="N207" s="22"/>
      <c r="O207" s="23"/>
      <c r="P207" s="24"/>
      <c r="Q207" s="22"/>
      <c r="R207" s="23"/>
      <c r="S207" s="24"/>
    </row>
    <row r="208" spans="1:19" ht="17.25" customHeight="1">
      <c r="A208" s="204"/>
      <c r="B208" s="205"/>
      <c r="C208" s="205"/>
      <c r="D208" s="206"/>
      <c r="E208" s="204"/>
      <c r="F208" s="205"/>
      <c r="G208" s="206"/>
      <c r="H208" s="204"/>
      <c r="I208" s="205"/>
      <c r="J208" s="206"/>
      <c r="K208" s="204"/>
      <c r="L208" s="205"/>
      <c r="M208" s="206"/>
      <c r="N208" s="204"/>
      <c r="O208" s="205"/>
      <c r="P208" s="206"/>
      <c r="Q208" s="204"/>
      <c r="R208" s="205"/>
      <c r="S208" s="206"/>
    </row>
    <row r="209" spans="1:19" ht="17.25" customHeight="1">
      <c r="A209" s="204"/>
      <c r="B209" s="205"/>
      <c r="C209" s="205"/>
      <c r="D209" s="206"/>
      <c r="E209" s="204"/>
      <c r="F209" s="205"/>
      <c r="G209" s="206"/>
      <c r="H209" s="204"/>
      <c r="I209" s="205"/>
      <c r="J209" s="206"/>
      <c r="K209" s="204"/>
      <c r="L209" s="205"/>
      <c r="M209" s="206"/>
      <c r="N209" s="204"/>
      <c r="O209" s="205"/>
      <c r="P209" s="206"/>
      <c r="Q209" s="204"/>
      <c r="R209" s="205"/>
      <c r="S209" s="206"/>
    </row>
    <row r="210" spans="1:19" ht="17.25" customHeight="1">
      <c r="A210" s="204"/>
      <c r="B210" s="205"/>
      <c r="C210" s="205"/>
      <c r="D210" s="206"/>
      <c r="E210" s="204"/>
      <c r="F210" s="205"/>
      <c r="G210" s="206"/>
      <c r="H210" s="204"/>
      <c r="I210" s="205"/>
      <c r="J210" s="206"/>
      <c r="K210" s="204"/>
      <c r="L210" s="205"/>
      <c r="M210" s="206"/>
      <c r="N210" s="204"/>
      <c r="O210" s="205"/>
      <c r="P210" s="206"/>
      <c r="Q210" s="204"/>
      <c r="R210" s="205"/>
      <c r="S210" s="206"/>
    </row>
    <row r="211" spans="1:19" ht="17.25" customHeight="1">
      <c r="A211" s="286" t="s">
        <v>418</v>
      </c>
      <c r="B211" s="287"/>
      <c r="C211" s="287"/>
      <c r="D211" s="287"/>
      <c r="E211" s="287"/>
      <c r="F211" s="287"/>
      <c r="G211" s="287"/>
      <c r="H211" s="287"/>
      <c r="I211" s="287"/>
      <c r="J211" s="287"/>
      <c r="K211" s="287"/>
      <c r="L211" s="287"/>
      <c r="M211" s="287"/>
      <c r="N211" s="287"/>
      <c r="O211" s="287"/>
      <c r="P211" s="287"/>
      <c r="Q211" s="287"/>
      <c r="R211" s="287"/>
      <c r="S211" s="288"/>
    </row>
    <row r="212" spans="1:19" ht="17.25" customHeight="1">
      <c r="A212" s="204"/>
      <c r="B212" s="205"/>
      <c r="C212" s="205"/>
      <c r="D212" s="206"/>
      <c r="E212" s="204"/>
      <c r="F212" s="205"/>
      <c r="G212" s="206"/>
      <c r="H212" s="204"/>
      <c r="I212" s="205"/>
      <c r="J212" s="206"/>
      <c r="K212" s="204"/>
      <c r="L212" s="205"/>
      <c r="M212" s="206"/>
      <c r="N212" s="204"/>
      <c r="O212" s="205"/>
      <c r="P212" s="206"/>
      <c r="Q212" s="204"/>
      <c r="R212" s="205"/>
      <c r="S212" s="206"/>
    </row>
    <row r="213" spans="1:19" ht="17.25" customHeight="1">
      <c r="A213" s="204"/>
      <c r="B213" s="205"/>
      <c r="C213" s="205"/>
      <c r="D213" s="206"/>
      <c r="E213" s="204"/>
      <c r="F213" s="205"/>
      <c r="G213" s="206"/>
      <c r="H213" s="204"/>
      <c r="I213" s="205"/>
      <c r="J213" s="206"/>
      <c r="K213" s="204"/>
      <c r="L213" s="205"/>
      <c r="M213" s="206"/>
      <c r="N213" s="204"/>
      <c r="O213" s="205"/>
      <c r="P213" s="206"/>
      <c r="Q213" s="204"/>
      <c r="R213" s="205"/>
      <c r="S213" s="206"/>
    </row>
    <row r="214" spans="1:19" ht="17.25" customHeight="1">
      <c r="A214" s="204"/>
      <c r="B214" s="205"/>
      <c r="C214" s="205"/>
      <c r="D214" s="206"/>
      <c r="E214" s="204"/>
      <c r="F214" s="205"/>
      <c r="G214" s="206"/>
      <c r="H214" s="204"/>
      <c r="I214" s="205"/>
      <c r="J214" s="206"/>
      <c r="K214" s="204"/>
      <c r="L214" s="205"/>
      <c r="M214" s="206"/>
      <c r="N214" s="204"/>
      <c r="O214" s="205"/>
      <c r="P214" s="206"/>
      <c r="Q214" s="204"/>
      <c r="R214" s="205"/>
      <c r="S214" s="206"/>
    </row>
    <row r="215" spans="1:19" ht="17.25" customHeight="1">
      <c r="A215" s="286" t="s">
        <v>419</v>
      </c>
      <c r="B215" s="287"/>
      <c r="C215" s="287"/>
      <c r="D215" s="287"/>
      <c r="E215" s="287"/>
      <c r="F215" s="287"/>
      <c r="G215" s="287"/>
      <c r="H215" s="287"/>
      <c r="I215" s="287"/>
      <c r="J215" s="287"/>
      <c r="K215" s="287"/>
      <c r="L215" s="287"/>
      <c r="M215" s="287"/>
      <c r="N215" s="287"/>
      <c r="O215" s="287"/>
      <c r="P215" s="287"/>
      <c r="Q215" s="287"/>
      <c r="R215" s="287"/>
      <c r="S215" s="288"/>
    </row>
    <row r="216" spans="1:19" ht="17.25" customHeight="1">
      <c r="A216" s="204"/>
      <c r="B216" s="205"/>
      <c r="C216" s="205"/>
      <c r="D216" s="206"/>
      <c r="E216" s="204"/>
      <c r="F216" s="205"/>
      <c r="G216" s="206"/>
      <c r="H216" s="204"/>
      <c r="I216" s="205"/>
      <c r="J216" s="206"/>
      <c r="K216" s="204"/>
      <c r="L216" s="205"/>
      <c r="M216" s="206"/>
      <c r="N216" s="204"/>
      <c r="O216" s="205"/>
      <c r="P216" s="206"/>
      <c r="Q216" s="204"/>
      <c r="R216" s="205"/>
      <c r="S216" s="206"/>
    </row>
    <row r="217" spans="1:19" ht="17.25" customHeight="1">
      <c r="A217" s="204"/>
      <c r="B217" s="205"/>
      <c r="C217" s="205"/>
      <c r="D217" s="206"/>
      <c r="E217" s="204"/>
      <c r="F217" s="205"/>
      <c r="G217" s="206"/>
      <c r="H217" s="204"/>
      <c r="I217" s="205"/>
      <c r="J217" s="206"/>
      <c r="K217" s="204"/>
      <c r="L217" s="205"/>
      <c r="M217" s="206"/>
      <c r="N217" s="204"/>
      <c r="O217" s="205"/>
      <c r="P217" s="206"/>
      <c r="Q217" s="204"/>
      <c r="R217" s="205"/>
      <c r="S217" s="206"/>
    </row>
    <row r="218" spans="1:19" ht="17.25" customHeight="1">
      <c r="A218" s="204"/>
      <c r="B218" s="205"/>
      <c r="C218" s="205"/>
      <c r="D218" s="206"/>
      <c r="E218" s="204"/>
      <c r="F218" s="205"/>
      <c r="G218" s="206"/>
      <c r="H218" s="204"/>
      <c r="I218" s="205"/>
      <c r="J218" s="206"/>
      <c r="K218" s="204"/>
      <c r="L218" s="205"/>
      <c r="M218" s="206"/>
      <c r="N218" s="204"/>
      <c r="O218" s="205"/>
      <c r="P218" s="206"/>
      <c r="Q218" s="204"/>
      <c r="R218" s="205"/>
      <c r="S218" s="206"/>
    </row>
    <row r="219" spans="1:19" ht="17.25" customHeight="1">
      <c r="A219" s="286" t="s">
        <v>420</v>
      </c>
      <c r="B219" s="287"/>
      <c r="C219" s="287"/>
      <c r="D219" s="287"/>
      <c r="E219" s="287"/>
      <c r="F219" s="287"/>
      <c r="G219" s="287"/>
      <c r="H219" s="287"/>
      <c r="I219" s="287"/>
      <c r="J219" s="287"/>
      <c r="K219" s="287"/>
      <c r="L219" s="287"/>
      <c r="M219" s="287"/>
      <c r="N219" s="287"/>
      <c r="O219" s="287"/>
      <c r="P219" s="287"/>
      <c r="Q219" s="287"/>
      <c r="R219" s="287"/>
      <c r="S219" s="288"/>
    </row>
    <row r="220" spans="1:19" ht="17.25" customHeight="1">
      <c r="A220" s="204"/>
      <c r="B220" s="205"/>
      <c r="C220" s="205"/>
      <c r="D220" s="206"/>
      <c r="E220" s="204"/>
      <c r="F220" s="205"/>
      <c r="G220" s="206"/>
      <c r="H220" s="204"/>
      <c r="I220" s="205"/>
      <c r="J220" s="206"/>
      <c r="K220" s="204"/>
      <c r="L220" s="205"/>
      <c r="M220" s="206"/>
      <c r="N220" s="204"/>
      <c r="O220" s="205"/>
      <c r="P220" s="206"/>
      <c r="Q220" s="204"/>
      <c r="R220" s="205"/>
      <c r="S220" s="206"/>
    </row>
    <row r="221" spans="1:19" ht="17.25" customHeight="1">
      <c r="A221" s="204"/>
      <c r="B221" s="205"/>
      <c r="C221" s="205"/>
      <c r="D221" s="206"/>
      <c r="E221" s="204"/>
      <c r="F221" s="205"/>
      <c r="G221" s="206"/>
      <c r="H221" s="204"/>
      <c r="I221" s="205"/>
      <c r="J221" s="206"/>
      <c r="K221" s="204"/>
      <c r="L221" s="205"/>
      <c r="M221" s="206"/>
      <c r="N221" s="204"/>
      <c r="O221" s="205"/>
      <c r="P221" s="206"/>
      <c r="Q221" s="204"/>
      <c r="R221" s="205"/>
      <c r="S221" s="206"/>
    </row>
    <row r="222" spans="1:19" ht="17.25" customHeight="1">
      <c r="A222" s="204"/>
      <c r="B222" s="205"/>
      <c r="C222" s="205"/>
      <c r="D222" s="206"/>
      <c r="E222" s="204"/>
      <c r="F222" s="205"/>
      <c r="G222" s="206"/>
      <c r="H222" s="204"/>
      <c r="I222" s="205"/>
      <c r="J222" s="206"/>
      <c r="K222" s="204"/>
      <c r="L222" s="205"/>
      <c r="M222" s="206"/>
      <c r="N222" s="204"/>
      <c r="O222" s="205"/>
      <c r="P222" s="206"/>
      <c r="Q222" s="204"/>
      <c r="R222" s="205"/>
      <c r="S222" s="206"/>
    </row>
    <row r="223" spans="1:19" ht="17.25" customHeight="1">
      <c r="A223" s="286"/>
      <c r="B223" s="287"/>
      <c r="C223" s="287"/>
      <c r="D223" s="287"/>
      <c r="E223" s="287"/>
      <c r="F223" s="287"/>
      <c r="G223" s="287"/>
      <c r="H223" s="287"/>
      <c r="I223" s="287"/>
      <c r="J223" s="287"/>
      <c r="K223" s="287"/>
      <c r="L223" s="287"/>
      <c r="M223" s="287"/>
      <c r="N223" s="287"/>
      <c r="O223" s="287"/>
      <c r="P223" s="287"/>
      <c r="Q223" s="287"/>
      <c r="R223" s="287"/>
      <c r="S223" s="288"/>
    </row>
    <row r="224" spans="1:19" ht="17.25" customHeight="1">
      <c r="A224" s="204"/>
      <c r="B224" s="205"/>
      <c r="C224" s="205"/>
      <c r="D224" s="206"/>
      <c r="E224" s="204"/>
      <c r="F224" s="205"/>
      <c r="G224" s="206"/>
      <c r="H224" s="204"/>
      <c r="I224" s="205"/>
      <c r="J224" s="206"/>
      <c r="K224" s="204"/>
      <c r="L224" s="205"/>
      <c r="M224" s="206"/>
      <c r="N224" s="204"/>
      <c r="O224" s="205"/>
      <c r="P224" s="206"/>
      <c r="Q224" s="204"/>
      <c r="R224" s="205"/>
      <c r="S224" s="206"/>
    </row>
    <row r="225" spans="1:19" ht="17.25" customHeight="1">
      <c r="A225" s="204"/>
      <c r="B225" s="205"/>
      <c r="C225" s="205"/>
      <c r="D225" s="206"/>
      <c r="E225" s="204"/>
      <c r="F225" s="205"/>
      <c r="G225" s="206"/>
      <c r="H225" s="204"/>
      <c r="I225" s="205"/>
      <c r="J225" s="206"/>
      <c r="K225" s="204"/>
      <c r="L225" s="205"/>
      <c r="M225" s="206"/>
      <c r="N225" s="204"/>
      <c r="O225" s="205"/>
      <c r="P225" s="206"/>
      <c r="Q225" s="204"/>
      <c r="R225" s="205"/>
      <c r="S225" s="206"/>
    </row>
    <row r="226" spans="1:19" ht="13.5" customHeight="1">
      <c r="A226" s="204"/>
      <c r="B226" s="205"/>
      <c r="C226" s="205"/>
      <c r="D226" s="206"/>
      <c r="E226" s="204"/>
      <c r="F226" s="205"/>
      <c r="G226" s="206"/>
      <c r="H226" s="204"/>
      <c r="I226" s="205"/>
      <c r="J226" s="206"/>
      <c r="K226" s="204"/>
      <c r="L226" s="205"/>
      <c r="M226" s="206"/>
      <c r="N226" s="204"/>
      <c r="O226" s="205"/>
      <c r="P226" s="206"/>
      <c r="Q226" s="204"/>
      <c r="R226" s="205"/>
      <c r="S226" s="206"/>
    </row>
    <row r="227" spans="1:19" ht="28.5" customHeight="1">
      <c r="A227" s="330" t="s">
        <v>417</v>
      </c>
      <c r="B227" s="331"/>
      <c r="C227" s="331"/>
      <c r="D227" s="332"/>
      <c r="E227" s="268" t="s">
        <v>48</v>
      </c>
      <c r="F227" s="244"/>
      <c r="G227" s="245"/>
      <c r="H227" s="268" t="s">
        <v>48</v>
      </c>
      <c r="I227" s="244"/>
      <c r="J227" s="245"/>
      <c r="K227" s="268" t="s">
        <v>48</v>
      </c>
      <c r="L227" s="244"/>
      <c r="M227" s="245"/>
      <c r="N227" s="268" t="s">
        <v>48</v>
      </c>
      <c r="O227" s="244"/>
      <c r="P227" s="245"/>
      <c r="Q227" s="204"/>
      <c r="R227" s="205"/>
      <c r="S227" s="206"/>
    </row>
    <row r="228" spans="1:19" ht="9.75" customHeight="1"/>
    <row r="229" spans="1:19" ht="14.25" customHeight="1"/>
    <row r="230" spans="1:19" ht="14.25" customHeight="1">
      <c r="A230" s="12" t="s">
        <v>421</v>
      </c>
    </row>
    <row r="231" spans="1:19" ht="6.75" customHeight="1"/>
    <row r="232" spans="1:19" ht="59.25" customHeight="1">
      <c r="A232" s="289" t="s">
        <v>824</v>
      </c>
      <c r="B232" s="289"/>
      <c r="C232" s="289"/>
      <c r="D232" s="289" t="s">
        <v>825</v>
      </c>
      <c r="E232" s="289"/>
      <c r="F232" s="289"/>
      <c r="G232" s="289" t="s">
        <v>826</v>
      </c>
      <c r="H232" s="289"/>
      <c r="I232" s="289"/>
      <c r="J232" s="289" t="s">
        <v>827</v>
      </c>
      <c r="K232" s="289"/>
      <c r="L232" s="289" t="s">
        <v>828</v>
      </c>
      <c r="M232" s="289"/>
      <c r="N232" s="289" t="s">
        <v>829</v>
      </c>
      <c r="O232" s="289"/>
      <c r="P232" s="289"/>
      <c r="Q232" s="289" t="s">
        <v>830</v>
      </c>
      <c r="R232" s="289"/>
      <c r="S232" s="289"/>
    </row>
    <row r="233" spans="1:19" ht="37.5" customHeight="1">
      <c r="A233" s="161" t="s">
        <v>426</v>
      </c>
      <c r="B233" s="161"/>
      <c r="C233" s="161"/>
      <c r="D233" s="333">
        <v>0</v>
      </c>
      <c r="E233" s="333"/>
      <c r="F233" s="333"/>
      <c r="G233" s="334">
        <v>0</v>
      </c>
      <c r="H233" s="334"/>
      <c r="I233" s="334"/>
      <c r="J233" s="334">
        <v>0</v>
      </c>
      <c r="K233" s="334"/>
      <c r="L233" s="334">
        <v>0</v>
      </c>
      <c r="M233" s="334"/>
      <c r="N233" s="334">
        <v>0</v>
      </c>
      <c r="O233" s="334"/>
      <c r="P233" s="334"/>
      <c r="Q233" s="334">
        <v>0</v>
      </c>
      <c r="R233" s="334"/>
      <c r="S233" s="334"/>
    </row>
    <row r="234" spans="1:19" ht="48.75" customHeight="1">
      <c r="A234" s="161" t="s">
        <v>427</v>
      </c>
      <c r="B234" s="161"/>
      <c r="C234" s="161"/>
      <c r="D234" s="333">
        <v>0</v>
      </c>
      <c r="E234" s="333"/>
      <c r="F234" s="333"/>
      <c r="G234" s="334">
        <v>0</v>
      </c>
      <c r="H234" s="334"/>
      <c r="I234" s="334"/>
      <c r="J234" s="334">
        <v>0</v>
      </c>
      <c r="K234" s="334"/>
      <c r="L234" s="334">
        <v>0</v>
      </c>
      <c r="M234" s="334"/>
      <c r="N234" s="334">
        <v>0</v>
      </c>
      <c r="O234" s="334"/>
      <c r="P234" s="334"/>
      <c r="Q234" s="334">
        <v>0</v>
      </c>
      <c r="R234" s="334"/>
      <c r="S234" s="334"/>
    </row>
    <row r="235" spans="1:19" ht="38.25" customHeight="1">
      <c r="A235" s="161" t="s">
        <v>428</v>
      </c>
      <c r="B235" s="161"/>
      <c r="C235" s="161"/>
      <c r="D235" s="333">
        <v>0</v>
      </c>
      <c r="E235" s="333"/>
      <c r="F235" s="333"/>
      <c r="G235" s="334">
        <v>0</v>
      </c>
      <c r="H235" s="334"/>
      <c r="I235" s="334"/>
      <c r="J235" s="334">
        <v>0</v>
      </c>
      <c r="K235" s="334"/>
      <c r="L235" s="334">
        <v>0</v>
      </c>
      <c r="M235" s="334"/>
      <c r="N235" s="334">
        <v>0</v>
      </c>
      <c r="O235" s="334"/>
      <c r="P235" s="334"/>
      <c r="Q235" s="334">
        <v>0</v>
      </c>
      <c r="R235" s="334"/>
      <c r="S235" s="334"/>
    </row>
    <row r="236" spans="1:19" ht="48" customHeight="1">
      <c r="A236" s="161" t="s">
        <v>425</v>
      </c>
      <c r="B236" s="161"/>
      <c r="C236" s="161"/>
      <c r="D236" s="333">
        <v>0</v>
      </c>
      <c r="E236" s="333"/>
      <c r="F236" s="333"/>
      <c r="G236" s="334">
        <v>0</v>
      </c>
      <c r="H236" s="334"/>
      <c r="I236" s="334"/>
      <c r="J236" s="334">
        <v>0</v>
      </c>
      <c r="K236" s="334"/>
      <c r="L236" s="334">
        <v>0</v>
      </c>
      <c r="M236" s="334"/>
      <c r="N236" s="334">
        <v>0</v>
      </c>
      <c r="O236" s="334"/>
      <c r="P236" s="334"/>
      <c r="Q236" s="334">
        <v>0</v>
      </c>
      <c r="R236" s="334"/>
      <c r="S236" s="334"/>
    </row>
    <row r="237" spans="1:19" ht="26.25" customHeight="1">
      <c r="A237" s="262" t="s">
        <v>59</v>
      </c>
      <c r="B237" s="262"/>
      <c r="C237" s="262"/>
      <c r="D237" s="340" t="s">
        <v>48</v>
      </c>
      <c r="E237" s="340"/>
      <c r="F237" s="340"/>
      <c r="G237" s="336">
        <v>0</v>
      </c>
      <c r="H237" s="336"/>
      <c r="I237" s="336"/>
      <c r="J237" s="336">
        <v>0</v>
      </c>
      <c r="K237" s="336"/>
      <c r="L237" s="336"/>
      <c r="M237" s="336"/>
      <c r="N237" s="336">
        <v>0</v>
      </c>
      <c r="O237" s="336"/>
      <c r="P237" s="336"/>
      <c r="Q237" s="336">
        <v>0</v>
      </c>
      <c r="R237" s="336"/>
      <c r="S237" s="336"/>
    </row>
    <row r="238" spans="1:19" ht="15.75" customHeight="1"/>
    <row r="239" spans="1:19" ht="10.5" customHeight="1"/>
    <row r="240" spans="1:19" ht="17.25" customHeight="1">
      <c r="A240" s="12" t="s">
        <v>429</v>
      </c>
    </row>
    <row r="241" spans="1:19" ht="15" customHeight="1"/>
    <row r="242" spans="1:19" ht="93.75" customHeight="1">
      <c r="A242" s="289" t="s">
        <v>831</v>
      </c>
      <c r="B242" s="289"/>
      <c r="C242" s="289"/>
      <c r="D242" s="289"/>
      <c r="E242" s="337" t="s">
        <v>832</v>
      </c>
      <c r="F242" s="338"/>
      <c r="G242" s="339"/>
      <c r="H242" s="289" t="s">
        <v>833</v>
      </c>
      <c r="I242" s="289"/>
      <c r="J242" s="289"/>
      <c r="K242" s="289" t="s">
        <v>430</v>
      </c>
      <c r="L242" s="289"/>
      <c r="M242" s="289"/>
      <c r="N242" s="289" t="s">
        <v>431</v>
      </c>
      <c r="O242" s="289"/>
      <c r="P242" s="289"/>
      <c r="Q242" s="289" t="s">
        <v>432</v>
      </c>
      <c r="R242" s="289"/>
      <c r="S242" s="289"/>
    </row>
    <row r="243" spans="1:19" ht="21.75" customHeight="1">
      <c r="A243" s="335" t="s">
        <v>433</v>
      </c>
      <c r="B243" s="335"/>
      <c r="C243" s="335"/>
      <c r="D243" s="335"/>
      <c r="E243" s="203"/>
      <c r="F243" s="203"/>
      <c r="G243" s="203"/>
      <c r="H243" s="203"/>
      <c r="I243" s="203"/>
      <c r="J243" s="203"/>
      <c r="K243" s="203"/>
      <c r="L243" s="203"/>
      <c r="M243" s="203"/>
      <c r="N243" s="203"/>
      <c r="O243" s="203"/>
      <c r="P243" s="203"/>
      <c r="Q243" s="203"/>
      <c r="R243" s="203"/>
      <c r="S243" s="203"/>
    </row>
    <row r="244" spans="1:19" ht="34.5" customHeight="1">
      <c r="A244" s="335" t="s">
        <v>61</v>
      </c>
      <c r="B244" s="335"/>
      <c r="C244" s="335"/>
      <c r="D244" s="335"/>
      <c r="E244" s="203"/>
      <c r="F244" s="203"/>
      <c r="G244" s="203"/>
      <c r="H244" s="203"/>
      <c r="I244" s="203"/>
      <c r="J244" s="203"/>
      <c r="K244" s="203"/>
      <c r="L244" s="203"/>
      <c r="M244" s="203"/>
      <c r="N244" s="203"/>
      <c r="O244" s="203"/>
      <c r="P244" s="203"/>
      <c r="Q244" s="203"/>
      <c r="R244" s="203"/>
      <c r="S244" s="203"/>
    </row>
    <row r="245" spans="1:19" ht="30.75" customHeight="1">
      <c r="A245" s="335" t="s">
        <v>62</v>
      </c>
      <c r="B245" s="335"/>
      <c r="C245" s="335"/>
      <c r="D245" s="335"/>
      <c r="E245" s="203"/>
      <c r="F245" s="203"/>
      <c r="G245" s="203"/>
      <c r="H245" s="203"/>
      <c r="I245" s="203"/>
      <c r="J245" s="203"/>
      <c r="K245" s="203"/>
      <c r="L245" s="203"/>
      <c r="M245" s="203"/>
      <c r="N245" s="203"/>
      <c r="O245" s="203"/>
      <c r="P245" s="203"/>
      <c r="Q245" s="203"/>
      <c r="R245" s="203"/>
      <c r="S245" s="203"/>
    </row>
    <row r="246" spans="1:19" ht="36.75" customHeight="1">
      <c r="A246" s="335" t="s">
        <v>58</v>
      </c>
      <c r="B246" s="335"/>
      <c r="C246" s="335"/>
      <c r="D246" s="335"/>
      <c r="E246" s="203"/>
      <c r="F246" s="203"/>
      <c r="G246" s="203"/>
      <c r="H246" s="203"/>
      <c r="I246" s="203"/>
      <c r="J246" s="203"/>
      <c r="K246" s="203"/>
      <c r="L246" s="203"/>
      <c r="M246" s="203"/>
      <c r="N246" s="203"/>
      <c r="O246" s="203"/>
      <c r="P246" s="203"/>
      <c r="Q246" s="203"/>
      <c r="R246" s="203"/>
      <c r="S246" s="203"/>
    </row>
    <row r="247" spans="1:19" ht="23.25" customHeight="1">
      <c r="A247" s="341" t="s">
        <v>63</v>
      </c>
      <c r="B247" s="341"/>
      <c r="C247" s="341"/>
      <c r="D247" s="341"/>
      <c r="E247" s="222">
        <v>0</v>
      </c>
      <c r="F247" s="222"/>
      <c r="G247" s="222"/>
      <c r="H247" s="222">
        <v>0</v>
      </c>
      <c r="I247" s="222"/>
      <c r="J247" s="222"/>
      <c r="K247" s="222">
        <v>0</v>
      </c>
      <c r="L247" s="222"/>
      <c r="M247" s="222"/>
      <c r="N247" s="222">
        <v>0</v>
      </c>
      <c r="O247" s="222"/>
      <c r="P247" s="222"/>
      <c r="Q247" s="222">
        <v>0</v>
      </c>
      <c r="R247" s="222"/>
      <c r="S247" s="222"/>
    </row>
    <row r="248" spans="1:19" ht="18" customHeight="1">
      <c r="E248" s="342"/>
      <c r="F248" s="342"/>
      <c r="G248" s="342"/>
      <c r="H248" s="342"/>
      <c r="I248" s="342"/>
      <c r="J248" s="342"/>
      <c r="K248" s="342"/>
      <c r="L248" s="342"/>
      <c r="M248" s="342"/>
      <c r="N248" s="342"/>
      <c r="O248" s="342"/>
      <c r="P248" s="342"/>
      <c r="Q248" s="342"/>
      <c r="R248" s="342"/>
      <c r="S248" s="342"/>
    </row>
    <row r="249" spans="1:19" ht="16.5" customHeight="1"/>
    <row r="250" spans="1:19" ht="17.25" customHeight="1">
      <c r="A250" s="12" t="s">
        <v>434</v>
      </c>
    </row>
    <row r="251" spans="1:19" ht="11.25" customHeight="1"/>
    <row r="252" spans="1:19" ht="15">
      <c r="A252" s="8" t="s">
        <v>44</v>
      </c>
      <c r="D252" s="6" t="s">
        <v>867</v>
      </c>
    </row>
    <row r="253" spans="1:19" ht="11.25" customHeight="1"/>
    <row r="254" spans="1:19" ht="24" customHeight="1">
      <c r="A254" s="289" t="s">
        <v>834</v>
      </c>
      <c r="B254" s="289"/>
      <c r="C254" s="289"/>
      <c r="D254" s="289"/>
      <c r="E254" s="289" t="s">
        <v>39</v>
      </c>
      <c r="F254" s="289"/>
      <c r="G254" s="289"/>
      <c r="H254" s="289"/>
      <c r="I254" s="289"/>
      <c r="J254" s="289"/>
      <c r="K254" s="289"/>
      <c r="L254" s="289"/>
      <c r="M254" s="289"/>
      <c r="N254" s="289"/>
      <c r="O254" s="289"/>
      <c r="P254" s="289"/>
      <c r="Q254" s="289"/>
      <c r="R254" s="289"/>
      <c r="S254" s="289"/>
    </row>
    <row r="255" spans="1:19" ht="98.25" customHeight="1">
      <c r="A255" s="289"/>
      <c r="B255" s="289"/>
      <c r="C255" s="289"/>
      <c r="D255" s="289"/>
      <c r="E255" s="289" t="s">
        <v>835</v>
      </c>
      <c r="F255" s="289"/>
      <c r="G255" s="289"/>
      <c r="H255" s="289" t="s">
        <v>836</v>
      </c>
      <c r="I255" s="289"/>
      <c r="J255" s="289"/>
      <c r="K255" s="289" t="s">
        <v>837</v>
      </c>
      <c r="L255" s="289"/>
      <c r="M255" s="289"/>
      <c r="N255" s="289" t="s">
        <v>838</v>
      </c>
      <c r="O255" s="289"/>
      <c r="P255" s="289"/>
      <c r="Q255" s="289" t="s">
        <v>839</v>
      </c>
      <c r="R255" s="289"/>
      <c r="S255" s="289"/>
    </row>
    <row r="256" spans="1:19" s="14" customFormat="1" ht="23.25" customHeight="1">
      <c r="A256" s="161" t="s">
        <v>65</v>
      </c>
      <c r="B256" s="161"/>
      <c r="C256" s="161"/>
      <c r="D256" s="161"/>
      <c r="E256" s="222"/>
      <c r="F256" s="222"/>
      <c r="G256" s="222"/>
      <c r="H256" s="222"/>
      <c r="I256" s="222"/>
      <c r="J256" s="222"/>
      <c r="K256" s="222"/>
      <c r="L256" s="222"/>
      <c r="M256" s="222"/>
      <c r="N256" s="222"/>
      <c r="O256" s="222"/>
      <c r="P256" s="222"/>
      <c r="Q256" s="222"/>
      <c r="R256" s="222"/>
      <c r="S256" s="222"/>
    </row>
    <row r="257" spans="1:19" s="14" customFormat="1" ht="37.5" customHeight="1">
      <c r="A257" s="161" t="s">
        <v>436</v>
      </c>
      <c r="B257" s="161"/>
      <c r="C257" s="161"/>
      <c r="D257" s="161"/>
      <c r="E257" s="222"/>
      <c r="F257" s="222"/>
      <c r="G257" s="222"/>
      <c r="H257" s="222"/>
      <c r="I257" s="222"/>
      <c r="J257" s="222"/>
      <c r="K257" s="222"/>
      <c r="L257" s="222"/>
      <c r="M257" s="222"/>
      <c r="N257" s="222"/>
      <c r="O257" s="222"/>
      <c r="P257" s="222"/>
      <c r="Q257" s="222"/>
      <c r="R257" s="222"/>
      <c r="S257" s="222"/>
    </row>
    <row r="258" spans="1:19" s="14" customFormat="1" ht="23.25" customHeight="1">
      <c r="A258" s="161" t="s">
        <v>66</v>
      </c>
      <c r="B258" s="161"/>
      <c r="C258" s="161"/>
      <c r="D258" s="161"/>
      <c r="E258" s="222"/>
      <c r="F258" s="222"/>
      <c r="G258" s="222"/>
      <c r="H258" s="222"/>
      <c r="I258" s="222"/>
      <c r="J258" s="222"/>
      <c r="K258" s="222"/>
      <c r="L258" s="222"/>
      <c r="M258" s="222"/>
      <c r="N258" s="222"/>
      <c r="O258" s="222"/>
      <c r="P258" s="222"/>
      <c r="Q258" s="222"/>
      <c r="R258" s="222"/>
      <c r="S258" s="222"/>
    </row>
    <row r="259" spans="1:19" s="14" customFormat="1" ht="23.25" customHeight="1">
      <c r="A259" s="161" t="s">
        <v>129</v>
      </c>
      <c r="B259" s="161"/>
      <c r="C259" s="161"/>
      <c r="D259" s="161"/>
      <c r="E259" s="222"/>
      <c r="F259" s="222"/>
      <c r="G259" s="222"/>
      <c r="H259" s="222"/>
      <c r="I259" s="222"/>
      <c r="J259" s="222"/>
      <c r="K259" s="222"/>
      <c r="L259" s="222"/>
      <c r="M259" s="222"/>
      <c r="N259" s="222"/>
      <c r="O259" s="222"/>
      <c r="P259" s="222"/>
      <c r="Q259" s="222"/>
      <c r="R259" s="222"/>
      <c r="S259" s="222"/>
    </row>
    <row r="260" spans="1:19" s="14" customFormat="1" ht="23.25" customHeight="1">
      <c r="A260" s="161" t="s">
        <v>67</v>
      </c>
      <c r="B260" s="161"/>
      <c r="C260" s="161"/>
      <c r="D260" s="161"/>
      <c r="E260" s="222"/>
      <c r="F260" s="222"/>
      <c r="G260" s="222"/>
      <c r="H260" s="222"/>
      <c r="I260" s="222"/>
      <c r="J260" s="222"/>
      <c r="K260" s="222"/>
      <c r="L260" s="222"/>
      <c r="M260" s="222"/>
      <c r="N260" s="222"/>
      <c r="O260" s="222"/>
      <c r="P260" s="222"/>
      <c r="Q260" s="222"/>
      <c r="R260" s="222"/>
      <c r="S260" s="222"/>
    </row>
    <row r="261" spans="1:19" s="14" customFormat="1" ht="23.25" customHeight="1">
      <c r="A261" s="161" t="s">
        <v>435</v>
      </c>
      <c r="B261" s="161"/>
      <c r="C261" s="161"/>
      <c r="D261" s="161"/>
      <c r="E261" s="222"/>
      <c r="F261" s="222"/>
      <c r="G261" s="222"/>
      <c r="H261" s="222"/>
      <c r="I261" s="222"/>
      <c r="J261" s="222"/>
      <c r="K261" s="222"/>
      <c r="L261" s="222"/>
      <c r="M261" s="222"/>
      <c r="N261" s="222"/>
      <c r="O261" s="222"/>
      <c r="P261" s="222"/>
      <c r="Q261" s="222"/>
      <c r="R261" s="222"/>
      <c r="S261" s="222"/>
    </row>
    <row r="262" spans="1:19" s="14" customFormat="1" ht="36" customHeight="1">
      <c r="A262" s="161" t="s">
        <v>69</v>
      </c>
      <c r="B262" s="161"/>
      <c r="C262" s="161"/>
      <c r="D262" s="161"/>
      <c r="E262" s="222"/>
      <c r="F262" s="222"/>
      <c r="G262" s="222"/>
      <c r="H262" s="222"/>
      <c r="I262" s="222"/>
      <c r="J262" s="222"/>
      <c r="K262" s="222"/>
      <c r="L262" s="222"/>
      <c r="M262" s="222"/>
      <c r="N262" s="222"/>
      <c r="O262" s="222"/>
      <c r="P262" s="222"/>
      <c r="Q262" s="222"/>
      <c r="R262" s="222"/>
      <c r="S262" s="222"/>
    </row>
    <row r="263" spans="1:19" s="14" customFormat="1" ht="23.25" customHeight="1">
      <c r="A263" s="262" t="s">
        <v>70</v>
      </c>
      <c r="B263" s="262"/>
      <c r="C263" s="262"/>
      <c r="D263" s="262"/>
      <c r="E263" s="222">
        <v>0</v>
      </c>
      <c r="F263" s="222"/>
      <c r="G263" s="222"/>
      <c r="H263" s="222">
        <v>0</v>
      </c>
      <c r="I263" s="222"/>
      <c r="J263" s="222"/>
      <c r="K263" s="222">
        <v>0</v>
      </c>
      <c r="L263" s="222"/>
      <c r="M263" s="222"/>
      <c r="N263" s="222">
        <v>0</v>
      </c>
      <c r="O263" s="222"/>
      <c r="P263" s="222"/>
      <c r="Q263" s="222">
        <v>0</v>
      </c>
      <c r="R263" s="222"/>
      <c r="S263" s="222"/>
    </row>
    <row r="274" spans="1:19" ht="10.5" customHeight="1"/>
    <row r="275" spans="1:19" ht="15">
      <c r="A275" s="8" t="s">
        <v>47</v>
      </c>
    </row>
    <row r="277" spans="1:19" ht="29.25" customHeight="1">
      <c r="A277" s="219" t="s">
        <v>68</v>
      </c>
      <c r="B277" s="241"/>
      <c r="C277" s="241"/>
      <c r="D277" s="241"/>
      <c r="E277" s="241"/>
      <c r="F277" s="241"/>
      <c r="G277" s="241"/>
      <c r="H277" s="241"/>
      <c r="I277" s="242"/>
      <c r="J277" s="219" t="s">
        <v>56</v>
      </c>
      <c r="K277" s="241"/>
      <c r="L277" s="241"/>
      <c r="M277" s="241"/>
      <c r="N277" s="241"/>
      <c r="O277" s="241"/>
      <c r="P277" s="241"/>
      <c r="Q277" s="241"/>
      <c r="R277" s="241"/>
      <c r="S277" s="242"/>
    </row>
    <row r="278" spans="1:19" ht="35.25" customHeight="1">
      <c r="A278" s="349" t="s">
        <v>861</v>
      </c>
      <c r="B278" s="349"/>
      <c r="C278" s="349"/>
      <c r="D278" s="349"/>
      <c r="E278" s="349"/>
      <c r="F278" s="349"/>
      <c r="G278" s="349"/>
      <c r="H278" s="349"/>
      <c r="I278" s="349"/>
      <c r="J278" s="304">
        <v>0</v>
      </c>
      <c r="K278" s="305"/>
      <c r="L278" s="305"/>
      <c r="M278" s="305"/>
      <c r="N278" s="305"/>
      <c r="O278" s="305"/>
      <c r="P278" s="305"/>
      <c r="Q278" s="305"/>
      <c r="R278" s="305"/>
      <c r="S278" s="306"/>
    </row>
    <row r="279" spans="1:19" ht="35.25" customHeight="1">
      <c r="A279" s="349" t="s">
        <v>862</v>
      </c>
      <c r="B279" s="349"/>
      <c r="C279" s="349"/>
      <c r="D279" s="349"/>
      <c r="E279" s="349"/>
      <c r="F279" s="349"/>
      <c r="G279" s="349"/>
      <c r="H279" s="349"/>
      <c r="I279" s="349"/>
      <c r="J279" s="304">
        <v>0</v>
      </c>
      <c r="K279" s="305"/>
      <c r="L279" s="305"/>
      <c r="M279" s="305"/>
      <c r="N279" s="305"/>
      <c r="O279" s="305"/>
      <c r="P279" s="305"/>
      <c r="Q279" s="305"/>
      <c r="R279" s="305"/>
      <c r="S279" s="306"/>
    </row>
    <row r="281" spans="1:19" ht="13.5" customHeight="1"/>
    <row r="282" spans="1:19" ht="21" customHeight="1">
      <c r="A282" s="208" t="s">
        <v>437</v>
      </c>
      <c r="B282" s="208"/>
      <c r="C282" s="208"/>
      <c r="D282" s="208"/>
      <c r="E282" s="208"/>
      <c r="F282" s="208"/>
      <c r="G282" s="208"/>
      <c r="H282" s="208"/>
      <c r="I282" s="208"/>
      <c r="J282" s="208"/>
      <c r="K282" s="208"/>
      <c r="L282" s="208"/>
      <c r="M282" s="208"/>
      <c r="N282" s="208"/>
      <c r="O282" s="208"/>
      <c r="P282" s="208"/>
      <c r="Q282" s="208"/>
      <c r="R282" s="208"/>
      <c r="S282" s="208"/>
    </row>
    <row r="283" spans="1:19" ht="17.25" customHeight="1">
      <c r="A283" s="208"/>
      <c r="B283" s="208"/>
      <c r="C283" s="208"/>
      <c r="D283" s="208"/>
      <c r="E283" s="208"/>
      <c r="F283" s="208"/>
      <c r="G283" s="208"/>
      <c r="H283" s="208"/>
      <c r="I283" s="208"/>
      <c r="J283" s="208"/>
      <c r="K283" s="208"/>
      <c r="L283" s="208"/>
      <c r="M283" s="208"/>
      <c r="N283" s="208"/>
      <c r="O283" s="208"/>
      <c r="P283" s="208"/>
      <c r="Q283" s="208"/>
      <c r="R283" s="208"/>
      <c r="S283" s="208"/>
    </row>
    <row r="286" spans="1:19" ht="22.5" customHeight="1">
      <c r="A286" s="343" t="s">
        <v>64</v>
      </c>
      <c r="B286" s="344"/>
      <c r="C286" s="344"/>
      <c r="D286" s="344"/>
      <c r="E286" s="344"/>
      <c r="F286" s="344"/>
      <c r="G286" s="344"/>
      <c r="H286" s="344"/>
      <c r="I286" s="345"/>
      <c r="J286" s="343" t="s">
        <v>55</v>
      </c>
      <c r="K286" s="344"/>
      <c r="L286" s="344"/>
      <c r="M286" s="344"/>
      <c r="N286" s="344"/>
      <c r="O286" s="344"/>
      <c r="P286" s="344"/>
      <c r="Q286" s="344"/>
      <c r="R286" s="344"/>
      <c r="S286" s="345"/>
    </row>
    <row r="287" spans="1:19" ht="22.5" customHeight="1">
      <c r="A287" s="161" t="s">
        <v>439</v>
      </c>
      <c r="B287" s="161"/>
      <c r="C287" s="161"/>
      <c r="D287" s="161"/>
      <c r="E287" s="161"/>
      <c r="F287" s="161"/>
      <c r="G287" s="161"/>
      <c r="H287" s="161"/>
      <c r="I287" s="161"/>
      <c r="J287" s="346">
        <v>0</v>
      </c>
      <c r="K287" s="347"/>
      <c r="L287" s="347"/>
      <c r="M287" s="347"/>
      <c r="N287" s="347"/>
      <c r="O287" s="347"/>
      <c r="P287" s="347"/>
      <c r="Q287" s="347"/>
      <c r="R287" s="347"/>
      <c r="S287" s="348"/>
    </row>
    <row r="288" spans="1:19" ht="33" customHeight="1">
      <c r="A288" s="296" t="s">
        <v>438</v>
      </c>
      <c r="B288" s="297"/>
      <c r="C288" s="297"/>
      <c r="D288" s="297"/>
      <c r="E288" s="297"/>
      <c r="F288" s="297"/>
      <c r="G288" s="297"/>
      <c r="H288" s="297"/>
      <c r="I288" s="298"/>
      <c r="J288" s="346">
        <v>0</v>
      </c>
      <c r="K288" s="347"/>
      <c r="L288" s="347"/>
      <c r="M288" s="347"/>
      <c r="N288" s="347"/>
      <c r="O288" s="347"/>
      <c r="P288" s="347"/>
      <c r="Q288" s="347"/>
      <c r="R288" s="347"/>
      <c r="S288" s="348"/>
    </row>
    <row r="290" spans="1:19" ht="18.75" customHeight="1"/>
    <row r="291" spans="1:19" ht="18.75" customHeight="1">
      <c r="A291" s="208" t="s">
        <v>446</v>
      </c>
      <c r="B291" s="208"/>
      <c r="C291" s="208"/>
      <c r="D291" s="208"/>
      <c r="E291" s="208"/>
      <c r="F291" s="208"/>
      <c r="G291" s="208"/>
      <c r="H291" s="208"/>
      <c r="I291" s="208"/>
      <c r="J291" s="208"/>
      <c r="K291" s="208"/>
      <c r="L291" s="208"/>
      <c r="M291" s="208"/>
      <c r="N291" s="208"/>
      <c r="O291" s="208"/>
      <c r="P291" s="208"/>
      <c r="Q291" s="208"/>
      <c r="R291" s="208"/>
      <c r="S291" s="208"/>
    </row>
    <row r="292" spans="1:19">
      <c r="A292" s="208"/>
      <c r="B292" s="208"/>
      <c r="C292" s="208"/>
      <c r="D292" s="208"/>
      <c r="E292" s="208"/>
      <c r="F292" s="208"/>
      <c r="G292" s="208"/>
      <c r="H292" s="208"/>
      <c r="I292" s="208"/>
      <c r="J292" s="208"/>
      <c r="K292" s="208"/>
      <c r="L292" s="208"/>
      <c r="M292" s="208"/>
      <c r="N292" s="208"/>
      <c r="O292" s="208"/>
      <c r="P292" s="208"/>
      <c r="Q292" s="208"/>
      <c r="R292" s="208"/>
      <c r="S292" s="208"/>
    </row>
    <row r="293" spans="1:19" ht="10.5" customHeight="1"/>
    <row r="294" spans="1:19" ht="10.5" customHeight="1"/>
    <row r="295" spans="1:19" ht="15">
      <c r="A295" s="8" t="s">
        <v>44</v>
      </c>
    </row>
    <row r="296" spans="1:19" ht="15.75" customHeight="1">
      <c r="A296" s="8"/>
    </row>
    <row r="297" spans="1:19" ht="81" customHeight="1">
      <c r="A297" s="289" t="s">
        <v>840</v>
      </c>
      <c r="B297" s="289"/>
      <c r="C297" s="289"/>
      <c r="D297" s="289"/>
      <c r="E297" s="289" t="s">
        <v>841</v>
      </c>
      <c r="F297" s="289"/>
      <c r="G297" s="289"/>
      <c r="H297" s="289"/>
      <c r="I297" s="289"/>
      <c r="J297" s="289" t="s">
        <v>842</v>
      </c>
      <c r="K297" s="289"/>
      <c r="L297" s="289"/>
      <c r="M297" s="289"/>
      <c r="N297" s="289"/>
      <c r="O297" s="289" t="s">
        <v>440</v>
      </c>
      <c r="P297" s="289"/>
      <c r="Q297" s="289"/>
      <c r="R297" s="289"/>
      <c r="S297" s="289"/>
    </row>
    <row r="298" spans="1:19" ht="35.25" customHeight="1">
      <c r="A298" s="161" t="s">
        <v>71</v>
      </c>
      <c r="B298" s="161"/>
      <c r="C298" s="161"/>
      <c r="D298" s="161"/>
      <c r="E298" s="222">
        <v>0</v>
      </c>
      <c r="F298" s="222"/>
      <c r="G298" s="222"/>
      <c r="H298" s="222"/>
      <c r="I298" s="222"/>
      <c r="J298" s="222">
        <v>0</v>
      </c>
      <c r="K298" s="222"/>
      <c r="L298" s="222"/>
      <c r="M298" s="222"/>
      <c r="N298" s="222"/>
      <c r="O298" s="222">
        <v>0</v>
      </c>
      <c r="P298" s="222"/>
      <c r="Q298" s="222"/>
      <c r="R298" s="222"/>
      <c r="S298" s="222"/>
    </row>
    <row r="299" spans="1:19" ht="35.25" customHeight="1">
      <c r="A299" s="161" t="s">
        <v>72</v>
      </c>
      <c r="B299" s="161"/>
      <c r="C299" s="161"/>
      <c r="D299" s="161"/>
      <c r="E299" s="222">
        <v>0</v>
      </c>
      <c r="F299" s="222"/>
      <c r="G299" s="222"/>
      <c r="H299" s="222"/>
      <c r="I299" s="222"/>
      <c r="J299" s="222">
        <v>0</v>
      </c>
      <c r="K299" s="222"/>
      <c r="L299" s="222"/>
      <c r="M299" s="222"/>
      <c r="N299" s="222"/>
      <c r="O299" s="222">
        <v>0</v>
      </c>
      <c r="P299" s="222"/>
      <c r="Q299" s="222"/>
      <c r="R299" s="222"/>
      <c r="S299" s="222"/>
    </row>
    <row r="300" spans="1:19" ht="22.5" customHeight="1">
      <c r="A300" s="161" t="s">
        <v>73</v>
      </c>
      <c r="B300" s="161"/>
      <c r="C300" s="161"/>
      <c r="D300" s="161"/>
      <c r="E300" s="222">
        <v>0</v>
      </c>
      <c r="F300" s="222"/>
      <c r="G300" s="222"/>
      <c r="H300" s="222"/>
      <c r="I300" s="222"/>
      <c r="J300" s="222">
        <v>0</v>
      </c>
      <c r="K300" s="222"/>
      <c r="L300" s="222"/>
      <c r="M300" s="222"/>
      <c r="N300" s="222"/>
      <c r="O300" s="222">
        <v>0</v>
      </c>
      <c r="P300" s="222"/>
      <c r="Q300" s="222"/>
      <c r="R300" s="222"/>
      <c r="S300" s="222"/>
    </row>
    <row r="302" spans="1:19" ht="1.5" customHeight="1"/>
    <row r="303" spans="1:19" ht="12.75" customHeight="1">
      <c r="A303" s="8" t="s">
        <v>47</v>
      </c>
    </row>
    <row r="304" spans="1:19" ht="5.25" customHeight="1"/>
    <row r="305" spans="1:19" ht="5.25" customHeight="1"/>
    <row r="306" spans="1:19" ht="37.5" customHeight="1">
      <c r="A306" s="350" t="s">
        <v>442</v>
      </c>
      <c r="B306" s="351"/>
      <c r="C306" s="351"/>
      <c r="D306" s="351"/>
      <c r="E306" s="351"/>
      <c r="F306" s="351"/>
      <c r="G306" s="350" t="s">
        <v>443</v>
      </c>
      <c r="H306" s="351"/>
      <c r="I306" s="351"/>
      <c r="J306" s="351"/>
      <c r="K306" s="351"/>
      <c r="L306" s="351"/>
      <c r="M306" s="350" t="s">
        <v>444</v>
      </c>
      <c r="N306" s="351"/>
      <c r="O306" s="351"/>
      <c r="P306" s="351"/>
      <c r="Q306" s="351"/>
      <c r="R306" s="351"/>
      <c r="S306" s="351"/>
    </row>
    <row r="307" spans="1:19" ht="35.25" customHeight="1">
      <c r="A307" s="161" t="s">
        <v>74</v>
      </c>
      <c r="B307" s="161"/>
      <c r="C307" s="161"/>
      <c r="D307" s="161"/>
      <c r="E307" s="161"/>
      <c r="F307" s="161"/>
      <c r="G307" s="222">
        <v>0</v>
      </c>
      <c r="H307" s="222"/>
      <c r="I307" s="222"/>
      <c r="J307" s="222"/>
      <c r="K307" s="222"/>
      <c r="L307" s="222"/>
      <c r="M307" s="222">
        <v>0</v>
      </c>
      <c r="N307" s="222"/>
      <c r="O307" s="222"/>
      <c r="P307" s="222"/>
      <c r="Q307" s="222"/>
      <c r="R307" s="222"/>
      <c r="S307" s="222"/>
    </row>
    <row r="308" spans="1:19" s="13" customFormat="1" ht="44.25" customHeight="1">
      <c r="A308" s="201" t="s">
        <v>445</v>
      </c>
      <c r="B308" s="201"/>
      <c r="C308" s="201"/>
      <c r="D308" s="201"/>
      <c r="E308" s="201"/>
      <c r="F308" s="201"/>
      <c r="G308" s="222">
        <v>0</v>
      </c>
      <c r="H308" s="222"/>
      <c r="I308" s="222"/>
      <c r="J308" s="222"/>
      <c r="K308" s="222"/>
      <c r="L308" s="222"/>
      <c r="M308" s="222">
        <v>0</v>
      </c>
      <c r="N308" s="222"/>
      <c r="O308" s="222"/>
      <c r="P308" s="222"/>
      <c r="Q308" s="222"/>
      <c r="R308" s="222"/>
      <c r="S308" s="222"/>
    </row>
    <row r="309" spans="1:19" ht="23.25" customHeight="1">
      <c r="A309" s="202" t="s">
        <v>79</v>
      </c>
      <c r="B309" s="202"/>
      <c r="C309" s="202"/>
      <c r="D309" s="202"/>
      <c r="E309" s="202"/>
      <c r="F309" s="202"/>
      <c r="G309" s="222">
        <v>0</v>
      </c>
      <c r="H309" s="222"/>
      <c r="I309" s="222"/>
      <c r="J309" s="222"/>
      <c r="K309" s="222"/>
      <c r="L309" s="222"/>
      <c r="M309" s="222">
        <v>0</v>
      </c>
      <c r="N309" s="222"/>
      <c r="O309" s="222"/>
      <c r="P309" s="222"/>
      <c r="Q309" s="222"/>
      <c r="R309" s="222"/>
      <c r="S309" s="222"/>
    </row>
    <row r="310" spans="1:19" ht="23.25" customHeight="1">
      <c r="A310" s="161" t="s">
        <v>75</v>
      </c>
      <c r="B310" s="161"/>
      <c r="C310" s="161"/>
      <c r="D310" s="161"/>
      <c r="E310" s="161"/>
      <c r="F310" s="161"/>
      <c r="G310" s="222">
        <v>0</v>
      </c>
      <c r="H310" s="222"/>
      <c r="I310" s="222"/>
      <c r="J310" s="222"/>
      <c r="K310" s="222"/>
      <c r="L310" s="222"/>
      <c r="M310" s="222">
        <v>0</v>
      </c>
      <c r="N310" s="222"/>
      <c r="O310" s="222"/>
      <c r="P310" s="222"/>
      <c r="Q310" s="222"/>
      <c r="R310" s="222"/>
      <c r="S310" s="222"/>
    </row>
    <row r="312" spans="1:19" ht="15">
      <c r="A312" s="8" t="s">
        <v>76</v>
      </c>
    </row>
    <row r="313" spans="1:19" ht="16.5" customHeight="1"/>
    <row r="314" spans="1:19" ht="92.25" customHeight="1">
      <c r="A314" s="289" t="s">
        <v>840</v>
      </c>
      <c r="B314" s="289"/>
      <c r="C314" s="289"/>
      <c r="D314" s="289"/>
      <c r="E314" s="289" t="s">
        <v>841</v>
      </c>
      <c r="F314" s="289"/>
      <c r="G314" s="289"/>
      <c r="H314" s="289"/>
      <c r="I314" s="289"/>
      <c r="J314" s="289" t="s">
        <v>842</v>
      </c>
      <c r="K314" s="289"/>
      <c r="L314" s="289"/>
      <c r="M314" s="289"/>
      <c r="N314" s="289"/>
      <c r="O314" s="289" t="s">
        <v>447</v>
      </c>
      <c r="P314" s="289"/>
      <c r="Q314" s="289"/>
      <c r="R314" s="289"/>
      <c r="S314" s="289"/>
    </row>
    <row r="315" spans="1:19" ht="45" customHeight="1">
      <c r="A315" s="161" t="s">
        <v>448</v>
      </c>
      <c r="B315" s="161"/>
      <c r="C315" s="161"/>
      <c r="D315" s="161"/>
      <c r="E315" s="222">
        <v>0</v>
      </c>
      <c r="F315" s="222"/>
      <c r="G315" s="222"/>
      <c r="H315" s="222"/>
      <c r="I315" s="222"/>
      <c r="J315" s="222">
        <v>0</v>
      </c>
      <c r="K315" s="222"/>
      <c r="L315" s="222"/>
      <c r="M315" s="222"/>
      <c r="N315" s="222"/>
      <c r="O315" s="222">
        <v>0</v>
      </c>
      <c r="P315" s="222"/>
      <c r="Q315" s="222"/>
      <c r="R315" s="222"/>
      <c r="S315" s="222"/>
    </row>
    <row r="316" spans="1:19" ht="45" customHeight="1">
      <c r="A316" s="161" t="s">
        <v>77</v>
      </c>
      <c r="B316" s="161"/>
      <c r="C316" s="161"/>
      <c r="D316" s="161"/>
      <c r="E316" s="222">
        <v>0</v>
      </c>
      <c r="F316" s="222"/>
      <c r="G316" s="222"/>
      <c r="H316" s="222"/>
      <c r="I316" s="222"/>
      <c r="J316" s="222">
        <v>0</v>
      </c>
      <c r="K316" s="222"/>
      <c r="L316" s="222"/>
      <c r="M316" s="222"/>
      <c r="N316" s="222"/>
      <c r="O316" s="222">
        <v>0</v>
      </c>
      <c r="P316" s="222"/>
      <c r="Q316" s="222"/>
      <c r="R316" s="222"/>
      <c r="S316" s="222"/>
    </row>
    <row r="317" spans="1:19" ht="21" customHeight="1">
      <c r="A317" s="161" t="s">
        <v>73</v>
      </c>
      <c r="B317" s="161"/>
      <c r="C317" s="161"/>
      <c r="D317" s="161"/>
      <c r="E317" s="222">
        <v>0</v>
      </c>
      <c r="F317" s="222"/>
      <c r="G317" s="222"/>
      <c r="H317" s="222"/>
      <c r="I317" s="222"/>
      <c r="J317" s="222">
        <v>0</v>
      </c>
      <c r="K317" s="222"/>
      <c r="L317" s="222"/>
      <c r="M317" s="222"/>
      <c r="N317" s="222"/>
      <c r="O317" s="222">
        <v>0</v>
      </c>
      <c r="P317" s="222"/>
      <c r="Q317" s="222"/>
      <c r="R317" s="222"/>
      <c r="S317" s="222"/>
    </row>
    <row r="319" spans="1:19" ht="8.25" customHeight="1"/>
    <row r="320" spans="1:19" ht="9.75" customHeight="1"/>
    <row r="321" spans="1:19" ht="15">
      <c r="A321" s="8" t="s">
        <v>78</v>
      </c>
    </row>
    <row r="323" spans="1:19" ht="69.75" customHeight="1">
      <c r="A323" s="352" t="s">
        <v>451</v>
      </c>
      <c r="B323" s="266"/>
      <c r="C323" s="266"/>
      <c r="D323" s="266"/>
      <c r="E323" s="266"/>
      <c r="F323" s="266"/>
      <c r="G323" s="267"/>
      <c r="H323" s="352" t="s">
        <v>450</v>
      </c>
      <c r="I323" s="266"/>
      <c r="J323" s="266"/>
      <c r="K323" s="266"/>
      <c r="L323" s="266"/>
      <c r="M323" s="267"/>
      <c r="N323" s="352" t="s">
        <v>449</v>
      </c>
      <c r="O323" s="266"/>
      <c r="P323" s="266"/>
      <c r="Q323" s="266"/>
      <c r="R323" s="266"/>
      <c r="S323" s="267"/>
    </row>
    <row r="324" spans="1:19" ht="43.5" customHeight="1">
      <c r="A324" s="246" t="s">
        <v>452</v>
      </c>
      <c r="B324" s="249"/>
      <c r="C324" s="249"/>
      <c r="D324" s="249"/>
      <c r="E324" s="249"/>
      <c r="F324" s="249"/>
      <c r="G324" s="250"/>
      <c r="H324" s="222">
        <v>0</v>
      </c>
      <c r="I324" s="222"/>
      <c r="J324" s="222"/>
      <c r="K324" s="222"/>
      <c r="L324" s="222"/>
      <c r="M324" s="222"/>
      <c r="N324" s="222">
        <v>0</v>
      </c>
      <c r="O324" s="222"/>
      <c r="P324" s="222"/>
      <c r="Q324" s="222"/>
      <c r="R324" s="222"/>
      <c r="S324" s="222"/>
    </row>
    <row r="325" spans="1:19" ht="28.5" customHeight="1">
      <c r="A325" s="246" t="s">
        <v>445</v>
      </c>
      <c r="B325" s="249"/>
      <c r="C325" s="249"/>
      <c r="D325" s="249"/>
      <c r="E325" s="249"/>
      <c r="F325" s="249"/>
      <c r="G325" s="250"/>
      <c r="H325" s="222">
        <v>0</v>
      </c>
      <c r="I325" s="222"/>
      <c r="J325" s="222"/>
      <c r="K325" s="222"/>
      <c r="L325" s="222"/>
      <c r="M325" s="222"/>
      <c r="N325" s="222">
        <v>0</v>
      </c>
      <c r="O325" s="222"/>
      <c r="P325" s="222"/>
      <c r="Q325" s="222"/>
      <c r="R325" s="222"/>
      <c r="S325" s="222"/>
    </row>
    <row r="326" spans="1:19" ht="19.5" customHeight="1">
      <c r="A326" s="248" t="s">
        <v>263</v>
      </c>
      <c r="B326" s="249"/>
      <c r="C326" s="249"/>
      <c r="D326" s="249"/>
      <c r="E326" s="249"/>
      <c r="F326" s="249"/>
      <c r="G326" s="250"/>
      <c r="H326" s="222">
        <v>0</v>
      </c>
      <c r="I326" s="222"/>
      <c r="J326" s="222"/>
      <c r="K326" s="222"/>
      <c r="L326" s="222"/>
      <c r="M326" s="222"/>
      <c r="N326" s="222">
        <v>0</v>
      </c>
      <c r="O326" s="222"/>
      <c r="P326" s="222"/>
      <c r="Q326" s="222"/>
      <c r="R326" s="222"/>
      <c r="S326" s="222"/>
    </row>
    <row r="327" spans="1:19" ht="19.5" customHeight="1">
      <c r="A327" s="246" t="s">
        <v>453</v>
      </c>
      <c r="B327" s="249"/>
      <c r="C327" s="249"/>
      <c r="D327" s="249"/>
      <c r="E327" s="249"/>
      <c r="F327" s="249"/>
      <c r="G327" s="250"/>
      <c r="H327" s="222">
        <v>0</v>
      </c>
      <c r="I327" s="222"/>
      <c r="J327" s="222"/>
      <c r="K327" s="222"/>
      <c r="L327" s="222"/>
      <c r="M327" s="222"/>
      <c r="N327" s="222">
        <v>0</v>
      </c>
      <c r="O327" s="222"/>
      <c r="P327" s="222"/>
      <c r="Q327" s="222"/>
      <c r="R327" s="222"/>
      <c r="S327" s="222"/>
    </row>
    <row r="330" spans="1:19" ht="18.75" customHeight="1">
      <c r="A330" s="208" t="s">
        <v>454</v>
      </c>
      <c r="B330" s="208"/>
      <c r="C330" s="208"/>
      <c r="D330" s="208"/>
      <c r="E330" s="208"/>
      <c r="F330" s="208"/>
      <c r="G330" s="208"/>
      <c r="H330" s="208"/>
      <c r="I330" s="208"/>
      <c r="J330" s="208"/>
      <c r="K330" s="208"/>
      <c r="L330" s="208"/>
      <c r="M330" s="208"/>
      <c r="N330" s="208"/>
      <c r="O330" s="208"/>
      <c r="P330" s="208"/>
      <c r="Q330" s="208"/>
      <c r="R330" s="208"/>
      <c r="S330" s="208"/>
    </row>
    <row r="331" spans="1:19" ht="8.25" customHeight="1">
      <c r="A331" s="208"/>
      <c r="B331" s="208"/>
      <c r="C331" s="208"/>
      <c r="D331" s="208"/>
      <c r="E331" s="208"/>
      <c r="F331" s="208"/>
      <c r="G331" s="208"/>
      <c r="H331" s="208"/>
      <c r="I331" s="208"/>
      <c r="J331" s="208"/>
      <c r="K331" s="208"/>
      <c r="L331" s="208"/>
      <c r="M331" s="208"/>
      <c r="N331" s="208"/>
      <c r="O331" s="208"/>
      <c r="P331" s="208"/>
      <c r="Q331" s="208"/>
      <c r="R331" s="208"/>
      <c r="S331" s="208"/>
    </row>
    <row r="332" spans="1:19" ht="9" customHeight="1"/>
    <row r="333" spans="1:19" ht="19.5" customHeight="1">
      <c r="A333" s="289" t="s">
        <v>843</v>
      </c>
      <c r="B333" s="289"/>
      <c r="C333" s="289"/>
      <c r="D333" s="289"/>
      <c r="E333" s="289" t="s">
        <v>39</v>
      </c>
      <c r="F333" s="289"/>
      <c r="G333" s="289"/>
      <c r="H333" s="289"/>
      <c r="I333" s="289"/>
      <c r="J333" s="289"/>
      <c r="K333" s="289"/>
      <c r="L333" s="289"/>
      <c r="M333" s="289"/>
      <c r="N333" s="289"/>
      <c r="O333" s="289"/>
      <c r="P333" s="289"/>
      <c r="Q333" s="289"/>
      <c r="R333" s="289"/>
      <c r="S333" s="289"/>
    </row>
    <row r="334" spans="1:19" ht="79.5" customHeight="1">
      <c r="A334" s="289"/>
      <c r="B334" s="289"/>
      <c r="C334" s="289"/>
      <c r="D334" s="289"/>
      <c r="E334" s="289" t="s">
        <v>835</v>
      </c>
      <c r="F334" s="289"/>
      <c r="G334" s="289"/>
      <c r="H334" s="289" t="s">
        <v>836</v>
      </c>
      <c r="I334" s="289"/>
      <c r="J334" s="289"/>
      <c r="K334" s="289" t="s">
        <v>837</v>
      </c>
      <c r="L334" s="289"/>
      <c r="M334" s="289"/>
      <c r="N334" s="289" t="s">
        <v>838</v>
      </c>
      <c r="O334" s="289"/>
      <c r="P334" s="289"/>
      <c r="Q334" s="289" t="s">
        <v>839</v>
      </c>
      <c r="R334" s="289"/>
      <c r="S334" s="289"/>
    </row>
    <row r="335" spans="1:19" ht="27.75" customHeight="1">
      <c r="A335" s="161" t="s">
        <v>457</v>
      </c>
      <c r="B335" s="161"/>
      <c r="C335" s="161"/>
      <c r="D335" s="161"/>
      <c r="E335" s="218"/>
      <c r="F335" s="218"/>
      <c r="G335" s="218"/>
      <c r="H335" s="218"/>
      <c r="I335" s="218"/>
      <c r="J335" s="218"/>
      <c r="K335" s="218"/>
      <c r="L335" s="218"/>
      <c r="M335" s="218"/>
      <c r="N335" s="218"/>
      <c r="O335" s="218"/>
      <c r="P335" s="218"/>
      <c r="Q335" s="218">
        <f>SUM(E335:P335)</f>
        <v>0</v>
      </c>
      <c r="R335" s="218"/>
      <c r="S335" s="218"/>
    </row>
    <row r="336" spans="1:19" ht="42" customHeight="1">
      <c r="A336" s="161" t="s">
        <v>456</v>
      </c>
      <c r="B336" s="161"/>
      <c r="C336" s="161"/>
      <c r="D336" s="161"/>
      <c r="E336" s="218"/>
      <c r="F336" s="218"/>
      <c r="G336" s="218"/>
      <c r="H336" s="218"/>
      <c r="I336" s="218"/>
      <c r="J336" s="218"/>
      <c r="K336" s="218"/>
      <c r="L336" s="218"/>
      <c r="M336" s="218"/>
      <c r="N336" s="218"/>
      <c r="O336" s="218"/>
      <c r="P336" s="218"/>
      <c r="Q336" s="218"/>
      <c r="R336" s="218"/>
      <c r="S336" s="218"/>
    </row>
    <row r="337" spans="1:19" ht="33" customHeight="1">
      <c r="A337" s="161" t="s">
        <v>458</v>
      </c>
      <c r="B337" s="161"/>
      <c r="C337" s="161"/>
      <c r="D337" s="161"/>
      <c r="E337" s="218"/>
      <c r="F337" s="218"/>
      <c r="G337" s="218"/>
      <c r="H337" s="218"/>
      <c r="I337" s="218"/>
      <c r="J337" s="218"/>
      <c r="K337" s="218"/>
      <c r="L337" s="218"/>
      <c r="M337" s="218"/>
      <c r="N337" s="218"/>
      <c r="O337" s="218"/>
      <c r="P337" s="218"/>
      <c r="Q337" s="218"/>
      <c r="R337" s="218"/>
      <c r="S337" s="218"/>
    </row>
    <row r="338" spans="1:19" ht="42" customHeight="1">
      <c r="A338" s="161" t="s">
        <v>455</v>
      </c>
      <c r="B338" s="161"/>
      <c r="C338" s="161"/>
      <c r="D338" s="161"/>
      <c r="E338" s="218"/>
      <c r="F338" s="218"/>
      <c r="G338" s="218"/>
      <c r="H338" s="218"/>
      <c r="I338" s="218"/>
      <c r="J338" s="218"/>
      <c r="K338" s="218"/>
      <c r="L338" s="218"/>
      <c r="M338" s="218"/>
      <c r="N338" s="218"/>
      <c r="O338" s="218"/>
      <c r="P338" s="218"/>
      <c r="Q338" s="218"/>
      <c r="R338" s="218"/>
      <c r="S338" s="218"/>
    </row>
    <row r="339" spans="1:19" ht="19.5" customHeight="1">
      <c r="A339" s="161" t="s">
        <v>80</v>
      </c>
      <c r="B339" s="161"/>
      <c r="C339" s="161"/>
      <c r="D339" s="161"/>
      <c r="E339" s="218"/>
      <c r="F339" s="218"/>
      <c r="G339" s="218"/>
      <c r="H339" s="218"/>
      <c r="I339" s="218"/>
      <c r="J339" s="218"/>
      <c r="K339" s="218"/>
      <c r="L339" s="218"/>
      <c r="M339" s="218"/>
      <c r="N339" s="218"/>
      <c r="O339" s="218"/>
      <c r="P339" s="218"/>
      <c r="Q339" s="218"/>
      <c r="R339" s="218"/>
      <c r="S339" s="218"/>
    </row>
    <row r="340" spans="1:19" ht="19.5" customHeight="1">
      <c r="A340" s="262" t="s">
        <v>81</v>
      </c>
      <c r="B340" s="262"/>
      <c r="C340" s="262"/>
      <c r="D340" s="262"/>
      <c r="E340" s="194">
        <f>SUM(E335:G339)</f>
        <v>0</v>
      </c>
      <c r="F340" s="194"/>
      <c r="G340" s="194"/>
      <c r="H340" s="194">
        <f>SUM(H335:J339)</f>
        <v>0</v>
      </c>
      <c r="I340" s="194"/>
      <c r="J340" s="194"/>
      <c r="K340" s="194">
        <v>0</v>
      </c>
      <c r="L340" s="194"/>
      <c r="M340" s="194"/>
      <c r="N340" s="194">
        <v>0</v>
      </c>
      <c r="O340" s="194"/>
      <c r="P340" s="194"/>
      <c r="Q340" s="194">
        <f>SUM(Q335)</f>
        <v>0</v>
      </c>
      <c r="R340" s="194"/>
      <c r="S340" s="194"/>
    </row>
    <row r="341" spans="1:19" ht="8.25" customHeight="1"/>
    <row r="342" spans="1:19">
      <c r="A342" s="208" t="s">
        <v>459</v>
      </c>
      <c r="B342" s="208"/>
      <c r="C342" s="208"/>
      <c r="D342" s="208"/>
      <c r="E342" s="208"/>
      <c r="F342" s="208"/>
      <c r="G342" s="208"/>
      <c r="H342" s="208"/>
      <c r="I342" s="208"/>
      <c r="J342" s="208"/>
      <c r="K342" s="208"/>
      <c r="L342" s="208"/>
      <c r="M342" s="208"/>
      <c r="N342" s="208"/>
      <c r="O342" s="208"/>
      <c r="P342" s="208"/>
      <c r="Q342" s="208"/>
      <c r="R342" s="208"/>
      <c r="S342" s="208"/>
    </row>
    <row r="343" spans="1:19" ht="6.75" customHeight="1">
      <c r="A343" s="208"/>
      <c r="B343" s="208"/>
      <c r="C343" s="208"/>
      <c r="D343" s="208"/>
      <c r="E343" s="208"/>
      <c r="F343" s="208"/>
      <c r="G343" s="208"/>
      <c r="H343" s="208"/>
      <c r="I343" s="208"/>
      <c r="J343" s="208"/>
      <c r="K343" s="208"/>
      <c r="L343" s="208"/>
      <c r="M343" s="208"/>
      <c r="N343" s="208"/>
      <c r="O343" s="208"/>
      <c r="P343" s="208"/>
      <c r="Q343" s="208"/>
      <c r="R343" s="208"/>
      <c r="S343" s="208"/>
    </row>
    <row r="344" spans="1:19" ht="9" customHeight="1"/>
    <row r="345" spans="1:19" ht="15">
      <c r="A345" s="8" t="s">
        <v>44</v>
      </c>
    </row>
    <row r="346" spans="1:19" ht="10.5" customHeight="1"/>
    <row r="347" spans="1:19" ht="36.75" customHeight="1">
      <c r="A347" s="154" t="s">
        <v>441</v>
      </c>
      <c r="B347" s="154"/>
      <c r="C347" s="154"/>
      <c r="D347" s="154"/>
      <c r="E347" s="154" t="s">
        <v>466</v>
      </c>
      <c r="F347" s="154"/>
      <c r="G347" s="154"/>
      <c r="H347" s="154"/>
      <c r="I347" s="154"/>
      <c r="J347" s="154" t="s">
        <v>467</v>
      </c>
      <c r="K347" s="154"/>
      <c r="L347" s="154"/>
      <c r="M347" s="154"/>
      <c r="N347" s="154"/>
      <c r="O347" s="154" t="s">
        <v>468</v>
      </c>
      <c r="P347" s="154"/>
      <c r="Q347" s="154"/>
      <c r="R347" s="154"/>
      <c r="S347" s="154"/>
    </row>
    <row r="348" spans="1:19" ht="18.75" customHeight="1">
      <c r="A348" s="286" t="s">
        <v>82</v>
      </c>
      <c r="B348" s="287"/>
      <c r="C348" s="287"/>
      <c r="D348" s="287"/>
      <c r="E348" s="287"/>
      <c r="F348" s="287"/>
      <c r="G348" s="287"/>
      <c r="H348" s="287"/>
      <c r="I348" s="287"/>
      <c r="J348" s="287"/>
      <c r="K348" s="287"/>
      <c r="L348" s="287"/>
      <c r="M348" s="287"/>
      <c r="N348" s="287"/>
      <c r="O348" s="287"/>
      <c r="P348" s="287"/>
      <c r="Q348" s="287"/>
      <c r="R348" s="287"/>
      <c r="S348" s="288"/>
    </row>
    <row r="349" spans="1:19" ht="32.25" customHeight="1">
      <c r="A349" s="161" t="s">
        <v>463</v>
      </c>
      <c r="B349" s="161"/>
      <c r="C349" s="161"/>
      <c r="D349" s="161"/>
      <c r="E349" s="203">
        <v>2703</v>
      </c>
      <c r="F349" s="203"/>
      <c r="G349" s="203"/>
      <c r="H349" s="203"/>
      <c r="I349" s="203"/>
      <c r="J349" s="203">
        <v>6297</v>
      </c>
      <c r="K349" s="203"/>
      <c r="L349" s="203"/>
      <c r="M349" s="203"/>
      <c r="N349" s="203"/>
      <c r="O349" s="203">
        <f t="shared" ref="O349" si="15">SUM(E349,J349)</f>
        <v>9000</v>
      </c>
      <c r="P349" s="203"/>
      <c r="Q349" s="203"/>
      <c r="R349" s="203"/>
      <c r="S349" s="203"/>
    </row>
    <row r="350" spans="1:19" ht="44.25" customHeight="1">
      <c r="A350" s="161" t="s">
        <v>461</v>
      </c>
      <c r="B350" s="161"/>
      <c r="C350" s="161"/>
      <c r="D350" s="161"/>
      <c r="E350" s="203"/>
      <c r="F350" s="203"/>
      <c r="G350" s="203"/>
      <c r="H350" s="203"/>
      <c r="I350" s="203"/>
      <c r="J350" s="203"/>
      <c r="K350" s="203"/>
      <c r="L350" s="203"/>
      <c r="M350" s="203"/>
      <c r="N350" s="203"/>
      <c r="O350" s="203">
        <f t="shared" ref="O350:O354" si="16">SUM(E350,J350)</f>
        <v>0</v>
      </c>
      <c r="P350" s="203"/>
      <c r="Q350" s="203"/>
      <c r="R350" s="203"/>
      <c r="S350" s="203"/>
    </row>
    <row r="351" spans="1:19" ht="31.5" customHeight="1">
      <c r="A351" s="161" t="s">
        <v>462</v>
      </c>
      <c r="B351" s="161"/>
      <c r="C351" s="161"/>
      <c r="D351" s="161"/>
      <c r="E351" s="203"/>
      <c r="F351" s="203"/>
      <c r="G351" s="203"/>
      <c r="H351" s="203"/>
      <c r="I351" s="203"/>
      <c r="J351" s="203"/>
      <c r="K351" s="203"/>
      <c r="L351" s="203"/>
      <c r="M351" s="203"/>
      <c r="N351" s="203"/>
      <c r="O351" s="203">
        <f t="shared" si="16"/>
        <v>0</v>
      </c>
      <c r="P351" s="203"/>
      <c r="Q351" s="203"/>
      <c r="R351" s="203"/>
      <c r="S351" s="203"/>
    </row>
    <row r="352" spans="1:19" ht="44.25" customHeight="1">
      <c r="A352" s="161" t="s">
        <v>460</v>
      </c>
      <c r="B352" s="161"/>
      <c r="C352" s="161"/>
      <c r="D352" s="161"/>
      <c r="E352" s="203"/>
      <c r="F352" s="203"/>
      <c r="G352" s="203"/>
      <c r="H352" s="203"/>
      <c r="I352" s="203"/>
      <c r="J352" s="203"/>
      <c r="K352" s="203"/>
      <c r="L352" s="203"/>
      <c r="M352" s="203"/>
      <c r="N352" s="203"/>
      <c r="O352" s="203">
        <f t="shared" si="16"/>
        <v>0</v>
      </c>
      <c r="P352" s="203"/>
      <c r="Q352" s="203"/>
      <c r="R352" s="203"/>
      <c r="S352" s="203"/>
    </row>
    <row r="353" spans="1:19" ht="20.25" customHeight="1">
      <c r="A353" s="161" t="s">
        <v>80</v>
      </c>
      <c r="B353" s="161"/>
      <c r="C353" s="161"/>
      <c r="D353" s="161"/>
      <c r="E353" s="203"/>
      <c r="F353" s="203"/>
      <c r="G353" s="203"/>
      <c r="H353" s="203"/>
      <c r="I353" s="203"/>
      <c r="J353" s="203">
        <v>20</v>
      </c>
      <c r="K353" s="203"/>
      <c r="L353" s="203"/>
      <c r="M353" s="203"/>
      <c r="N353" s="203"/>
      <c r="O353" s="203">
        <f t="shared" si="16"/>
        <v>20</v>
      </c>
      <c r="P353" s="203"/>
      <c r="Q353" s="203"/>
      <c r="R353" s="203"/>
      <c r="S353" s="203"/>
    </row>
    <row r="354" spans="1:19" ht="32.25" customHeight="1">
      <c r="A354" s="262" t="s">
        <v>83</v>
      </c>
      <c r="B354" s="262"/>
      <c r="C354" s="262"/>
      <c r="D354" s="262"/>
      <c r="E354" s="203">
        <f>SUM(E349:I353)</f>
        <v>2703</v>
      </c>
      <c r="F354" s="203"/>
      <c r="G354" s="203"/>
      <c r="H354" s="203"/>
      <c r="I354" s="203"/>
      <c r="J354" s="203">
        <f>SUM(J349,J350,J351,J352,J353)</f>
        <v>6317</v>
      </c>
      <c r="K354" s="203"/>
      <c r="L354" s="203"/>
      <c r="M354" s="203"/>
      <c r="N354" s="203"/>
      <c r="O354" s="203">
        <f t="shared" si="16"/>
        <v>9020</v>
      </c>
      <c r="P354" s="203"/>
      <c r="Q354" s="203"/>
      <c r="R354" s="203"/>
      <c r="S354" s="203"/>
    </row>
    <row r="355" spans="1:19" ht="18.75" customHeight="1">
      <c r="A355" s="286" t="s">
        <v>84</v>
      </c>
      <c r="B355" s="287"/>
      <c r="C355" s="287"/>
      <c r="D355" s="287"/>
      <c r="E355" s="287"/>
      <c r="F355" s="287"/>
      <c r="G355" s="287"/>
      <c r="H355" s="287"/>
      <c r="I355" s="287"/>
      <c r="J355" s="287"/>
      <c r="K355" s="287"/>
      <c r="L355" s="287"/>
      <c r="M355" s="287"/>
      <c r="N355" s="287"/>
      <c r="O355" s="287"/>
      <c r="P355" s="287"/>
      <c r="Q355" s="287"/>
      <c r="R355" s="287"/>
      <c r="S355" s="288"/>
    </row>
    <row r="356" spans="1:19" ht="32.25" customHeight="1">
      <c r="A356" s="161" t="s">
        <v>464</v>
      </c>
      <c r="B356" s="161"/>
      <c r="C356" s="161"/>
      <c r="D356" s="161"/>
      <c r="E356" s="196"/>
      <c r="F356" s="196"/>
      <c r="G356" s="196"/>
      <c r="H356" s="196"/>
      <c r="I356" s="196"/>
      <c r="J356" s="196"/>
      <c r="K356" s="196"/>
      <c r="L356" s="196"/>
      <c r="M356" s="196"/>
      <c r="N356" s="196"/>
      <c r="O356" s="196"/>
      <c r="P356" s="196"/>
      <c r="Q356" s="196"/>
      <c r="R356" s="196"/>
      <c r="S356" s="196"/>
    </row>
    <row r="357" spans="1:19" ht="47.25" customHeight="1">
      <c r="A357" s="161" t="s">
        <v>461</v>
      </c>
      <c r="B357" s="161"/>
      <c r="C357" s="161"/>
      <c r="D357" s="161"/>
      <c r="E357" s="196"/>
      <c r="F357" s="196"/>
      <c r="G357" s="196"/>
      <c r="H357" s="196"/>
      <c r="I357" s="196"/>
      <c r="J357" s="196"/>
      <c r="K357" s="196"/>
      <c r="L357" s="196"/>
      <c r="M357" s="196"/>
      <c r="N357" s="196"/>
      <c r="O357" s="196"/>
      <c r="P357" s="196"/>
      <c r="Q357" s="196"/>
      <c r="R357" s="196"/>
      <c r="S357" s="196"/>
    </row>
    <row r="358" spans="1:19" ht="32.25" customHeight="1">
      <c r="A358" s="161" t="s">
        <v>462</v>
      </c>
      <c r="B358" s="161"/>
      <c r="C358" s="161"/>
      <c r="D358" s="161"/>
      <c r="E358" s="196"/>
      <c r="F358" s="196"/>
      <c r="G358" s="196"/>
      <c r="H358" s="196"/>
      <c r="I358" s="196"/>
      <c r="J358" s="196"/>
      <c r="K358" s="196"/>
      <c r="L358" s="196"/>
      <c r="M358" s="196"/>
      <c r="N358" s="196"/>
      <c r="O358" s="196"/>
      <c r="P358" s="196"/>
      <c r="Q358" s="196"/>
      <c r="R358" s="196"/>
      <c r="S358" s="196"/>
    </row>
    <row r="359" spans="1:19" ht="42" customHeight="1">
      <c r="A359" s="161" t="s">
        <v>460</v>
      </c>
      <c r="B359" s="161"/>
      <c r="C359" s="161"/>
      <c r="D359" s="161"/>
      <c r="E359" s="196"/>
      <c r="F359" s="196"/>
      <c r="G359" s="196"/>
      <c r="H359" s="196"/>
      <c r="I359" s="196"/>
      <c r="J359" s="196"/>
      <c r="K359" s="196"/>
      <c r="L359" s="196"/>
      <c r="M359" s="196"/>
      <c r="N359" s="196"/>
      <c r="O359" s="196"/>
      <c r="P359" s="196"/>
      <c r="Q359" s="196"/>
      <c r="R359" s="196"/>
      <c r="S359" s="196"/>
    </row>
    <row r="360" spans="1:19" ht="18.75" customHeight="1">
      <c r="A360" s="161" t="s">
        <v>85</v>
      </c>
      <c r="B360" s="161"/>
      <c r="C360" s="161"/>
      <c r="D360" s="161"/>
      <c r="E360" s="196"/>
      <c r="F360" s="196"/>
      <c r="G360" s="196"/>
      <c r="H360" s="196"/>
      <c r="I360" s="196"/>
      <c r="J360" s="196"/>
      <c r="K360" s="196"/>
      <c r="L360" s="196"/>
      <c r="M360" s="196"/>
      <c r="N360" s="196"/>
      <c r="O360" s="196"/>
      <c r="P360" s="196"/>
      <c r="Q360" s="196"/>
      <c r="R360" s="196"/>
      <c r="S360" s="196"/>
    </row>
    <row r="361" spans="1:19" ht="31.5" customHeight="1">
      <c r="A361" s="161" t="s">
        <v>465</v>
      </c>
      <c r="B361" s="161"/>
      <c r="C361" s="161"/>
      <c r="D361" s="161"/>
      <c r="E361" s="218">
        <v>289</v>
      </c>
      <c r="F361" s="218"/>
      <c r="G361" s="218"/>
      <c r="H361" s="218"/>
      <c r="I361" s="218"/>
      <c r="J361" s="196"/>
      <c r="K361" s="196"/>
      <c r="L361" s="196"/>
      <c r="M361" s="196"/>
      <c r="N361" s="196"/>
      <c r="O361" s="283">
        <f>SUM(E361:N361)</f>
        <v>289</v>
      </c>
      <c r="P361" s="284"/>
      <c r="Q361" s="284"/>
      <c r="R361" s="284"/>
      <c r="S361" s="285"/>
    </row>
    <row r="362" spans="1:19" ht="18" customHeight="1">
      <c r="A362" s="161" t="s">
        <v>80</v>
      </c>
      <c r="B362" s="161"/>
      <c r="C362" s="161"/>
      <c r="D362" s="161"/>
      <c r="E362" s="218"/>
      <c r="F362" s="218"/>
      <c r="G362" s="218"/>
      <c r="H362" s="218"/>
      <c r="I362" s="218"/>
      <c r="J362" s="196"/>
      <c r="K362" s="196"/>
      <c r="L362" s="196"/>
      <c r="M362" s="196"/>
      <c r="N362" s="196"/>
      <c r="O362" s="196"/>
      <c r="P362" s="196"/>
      <c r="Q362" s="196"/>
      <c r="R362" s="196"/>
      <c r="S362" s="196"/>
    </row>
    <row r="363" spans="1:19" ht="29.25" customHeight="1">
      <c r="A363" s="262" t="s">
        <v>86</v>
      </c>
      <c r="B363" s="262"/>
      <c r="C363" s="262"/>
      <c r="D363" s="262"/>
      <c r="E363" s="194">
        <f>SUM(E356:E362)</f>
        <v>289</v>
      </c>
      <c r="F363" s="194"/>
      <c r="G363" s="194"/>
      <c r="H363" s="194"/>
      <c r="I363" s="194"/>
      <c r="J363" s="280">
        <f>SUM(J356:J362)</f>
        <v>0</v>
      </c>
      <c r="K363" s="281"/>
      <c r="L363" s="281"/>
      <c r="M363" s="281"/>
      <c r="N363" s="282"/>
      <c r="O363" s="280">
        <f>SUM(O356:O362)</f>
        <v>289</v>
      </c>
      <c r="P363" s="281"/>
      <c r="Q363" s="281"/>
      <c r="R363" s="281"/>
      <c r="S363" s="282"/>
    </row>
    <row r="365" spans="1:19" ht="12" customHeight="1"/>
    <row r="366" spans="1:19" ht="15">
      <c r="A366" s="8" t="s">
        <v>47</v>
      </c>
    </row>
    <row r="368" spans="1:19" ht="42.75" customHeight="1">
      <c r="A368" s="263" t="s">
        <v>469</v>
      </c>
      <c r="B368" s="264"/>
      <c r="C368" s="264"/>
      <c r="D368" s="264"/>
      <c r="E368" s="264"/>
      <c r="F368" s="264"/>
      <c r="G368" s="264"/>
      <c r="H368" s="263" t="s">
        <v>470</v>
      </c>
      <c r="I368" s="264"/>
      <c r="J368" s="264"/>
      <c r="K368" s="264"/>
      <c r="L368" s="264"/>
      <c r="M368" s="264"/>
      <c r="N368" s="263" t="s">
        <v>471</v>
      </c>
      <c r="O368" s="264"/>
      <c r="P368" s="264"/>
      <c r="Q368" s="264"/>
      <c r="R368" s="264"/>
      <c r="S368" s="264"/>
    </row>
    <row r="369" spans="1:19" ht="18" customHeight="1">
      <c r="A369" s="201" t="s">
        <v>87</v>
      </c>
      <c r="B369" s="202"/>
      <c r="C369" s="202"/>
      <c r="D369" s="202"/>
      <c r="E369" s="202"/>
      <c r="F369" s="202"/>
      <c r="G369" s="202"/>
      <c r="H369" s="218"/>
      <c r="I369" s="218"/>
      <c r="J369" s="218"/>
      <c r="K369" s="218"/>
      <c r="L369" s="218"/>
      <c r="M369" s="218"/>
      <c r="N369" s="218"/>
      <c r="O369" s="218"/>
      <c r="P369" s="218"/>
      <c r="Q369" s="218"/>
      <c r="R369" s="218"/>
      <c r="S369" s="218"/>
    </row>
    <row r="370" spans="1:19" ht="32.25" customHeight="1">
      <c r="A370" s="201" t="s">
        <v>88</v>
      </c>
      <c r="B370" s="202"/>
      <c r="C370" s="202"/>
      <c r="D370" s="202"/>
      <c r="E370" s="202"/>
      <c r="F370" s="202"/>
      <c r="G370" s="202"/>
      <c r="H370" s="218">
        <v>289</v>
      </c>
      <c r="I370" s="218"/>
      <c r="J370" s="218"/>
      <c r="K370" s="218"/>
      <c r="L370" s="218"/>
      <c r="M370" s="218"/>
      <c r="N370" s="218">
        <v>31</v>
      </c>
      <c r="O370" s="218"/>
      <c r="P370" s="218"/>
      <c r="Q370" s="218"/>
      <c r="R370" s="218"/>
      <c r="S370" s="218"/>
    </row>
    <row r="371" spans="1:19" ht="18.75" customHeight="1">
      <c r="A371" s="197" t="s">
        <v>264</v>
      </c>
      <c r="B371" s="197"/>
      <c r="C371" s="197"/>
      <c r="D371" s="197"/>
      <c r="E371" s="197"/>
      <c r="F371" s="197"/>
      <c r="G371" s="197"/>
      <c r="H371" s="194">
        <v>289</v>
      </c>
      <c r="I371" s="194"/>
      <c r="J371" s="194"/>
      <c r="K371" s="194"/>
      <c r="L371" s="194"/>
      <c r="M371" s="194"/>
      <c r="N371" s="194">
        <v>31</v>
      </c>
      <c r="O371" s="194"/>
      <c r="P371" s="194"/>
      <c r="Q371" s="194"/>
      <c r="R371" s="194"/>
      <c r="S371" s="194"/>
    </row>
    <row r="372" spans="1:19" ht="30" customHeight="1">
      <c r="A372" s="201" t="s">
        <v>89</v>
      </c>
      <c r="B372" s="202"/>
      <c r="C372" s="202"/>
      <c r="D372" s="202"/>
      <c r="E372" s="202"/>
      <c r="F372" s="202"/>
      <c r="G372" s="202"/>
      <c r="H372" s="218">
        <v>9020</v>
      </c>
      <c r="I372" s="218"/>
      <c r="J372" s="218"/>
      <c r="K372" s="218"/>
      <c r="L372" s="218"/>
      <c r="M372" s="218"/>
      <c r="N372" s="218">
        <v>1954</v>
      </c>
      <c r="O372" s="218"/>
      <c r="P372" s="218"/>
      <c r="Q372" s="218"/>
      <c r="R372" s="218"/>
      <c r="S372" s="218"/>
    </row>
    <row r="373" spans="1:19" ht="30.75" customHeight="1">
      <c r="A373" s="201" t="s">
        <v>472</v>
      </c>
      <c r="B373" s="202"/>
      <c r="C373" s="202"/>
      <c r="D373" s="202"/>
      <c r="E373" s="202"/>
      <c r="F373" s="202"/>
      <c r="G373" s="202"/>
      <c r="H373" s="218"/>
      <c r="I373" s="218"/>
      <c r="J373" s="218"/>
      <c r="K373" s="218"/>
      <c r="L373" s="218"/>
      <c r="M373" s="218"/>
      <c r="N373" s="218"/>
      <c r="O373" s="218"/>
      <c r="P373" s="218"/>
      <c r="Q373" s="218"/>
      <c r="R373" s="218"/>
      <c r="S373" s="218"/>
    </row>
    <row r="374" spans="1:19" ht="18" customHeight="1">
      <c r="A374" s="195" t="s">
        <v>83</v>
      </c>
      <c r="B374" s="197"/>
      <c r="C374" s="197"/>
      <c r="D374" s="197"/>
      <c r="E374" s="197"/>
      <c r="F374" s="197"/>
      <c r="G374" s="197"/>
      <c r="H374" s="218">
        <v>9020</v>
      </c>
      <c r="I374" s="218"/>
      <c r="J374" s="218"/>
      <c r="K374" s="218"/>
      <c r="L374" s="218"/>
      <c r="M374" s="218"/>
      <c r="N374" s="218">
        <v>1954</v>
      </c>
      <c r="O374" s="218"/>
      <c r="P374" s="218"/>
      <c r="Q374" s="218"/>
      <c r="R374" s="218"/>
      <c r="S374" s="218"/>
    </row>
    <row r="376" spans="1:19" ht="10.5" customHeight="1"/>
    <row r="377" spans="1:19">
      <c r="A377" s="208" t="s">
        <v>473</v>
      </c>
      <c r="B377" s="208"/>
      <c r="C377" s="208"/>
      <c r="D377" s="208"/>
      <c r="E377" s="208"/>
      <c r="F377" s="208"/>
      <c r="G377" s="208"/>
      <c r="H377" s="208"/>
      <c r="I377" s="208"/>
      <c r="J377" s="208"/>
      <c r="K377" s="208"/>
      <c r="L377" s="208"/>
      <c r="M377" s="208"/>
      <c r="N377" s="208"/>
      <c r="O377" s="208"/>
      <c r="P377" s="208"/>
      <c r="Q377" s="208"/>
      <c r="R377" s="208"/>
      <c r="S377" s="208"/>
    </row>
    <row r="378" spans="1:19" ht="24" customHeight="1">
      <c r="A378" s="208"/>
      <c r="B378" s="208"/>
      <c r="C378" s="208"/>
      <c r="D378" s="208"/>
      <c r="E378" s="208"/>
      <c r="F378" s="208"/>
      <c r="G378" s="208"/>
      <c r="H378" s="208"/>
      <c r="I378" s="208"/>
      <c r="J378" s="208"/>
      <c r="K378" s="208"/>
      <c r="L378" s="208"/>
      <c r="M378" s="208"/>
      <c r="N378" s="208"/>
      <c r="O378" s="208"/>
      <c r="P378" s="208"/>
      <c r="Q378" s="208"/>
      <c r="R378" s="208"/>
      <c r="S378" s="208"/>
    </row>
    <row r="380" spans="1:19" ht="24" customHeight="1">
      <c r="A380" s="230" t="s">
        <v>476</v>
      </c>
      <c r="B380" s="275"/>
      <c r="C380" s="275"/>
      <c r="D380" s="275"/>
      <c r="E380" s="275"/>
      <c r="F380" s="275"/>
      <c r="G380" s="276"/>
      <c r="H380" s="219" t="s">
        <v>39</v>
      </c>
      <c r="I380" s="220"/>
      <c r="J380" s="220"/>
      <c r="K380" s="220"/>
      <c r="L380" s="220"/>
      <c r="M380" s="220"/>
      <c r="N380" s="220"/>
      <c r="O380" s="220"/>
      <c r="P380" s="220"/>
      <c r="Q380" s="220"/>
      <c r="R380" s="220"/>
      <c r="S380" s="221"/>
    </row>
    <row r="381" spans="1:19" ht="28.5" customHeight="1">
      <c r="A381" s="277"/>
      <c r="B381" s="278"/>
      <c r="C381" s="278"/>
      <c r="D381" s="278"/>
      <c r="E381" s="278"/>
      <c r="F381" s="278"/>
      <c r="G381" s="279"/>
      <c r="H381" s="219" t="s">
        <v>474</v>
      </c>
      <c r="I381" s="220"/>
      <c r="J381" s="220"/>
      <c r="K381" s="220"/>
      <c r="L381" s="220"/>
      <c r="M381" s="221"/>
      <c r="N381" s="219" t="s">
        <v>475</v>
      </c>
      <c r="O381" s="220"/>
      <c r="P381" s="220"/>
      <c r="Q381" s="220"/>
      <c r="R381" s="220"/>
      <c r="S381" s="221"/>
    </row>
    <row r="382" spans="1:19" ht="30.75" customHeight="1">
      <c r="A382" s="201" t="s">
        <v>90</v>
      </c>
      <c r="B382" s="202"/>
      <c r="C382" s="202"/>
      <c r="D382" s="202"/>
      <c r="E382" s="202"/>
      <c r="F382" s="202"/>
      <c r="G382" s="202"/>
      <c r="H382" s="268">
        <v>0</v>
      </c>
      <c r="I382" s="244"/>
      <c r="J382" s="244"/>
      <c r="K382" s="244"/>
      <c r="L382" s="244"/>
      <c r="M382" s="245"/>
      <c r="N382" s="222">
        <v>0</v>
      </c>
      <c r="O382" s="222"/>
      <c r="P382" s="222"/>
      <c r="Q382" s="222"/>
      <c r="R382" s="222"/>
      <c r="S382" s="222"/>
    </row>
    <row r="383" spans="1:19" ht="29.25" customHeight="1">
      <c r="A383" s="201" t="s">
        <v>478</v>
      </c>
      <c r="B383" s="202"/>
      <c r="C383" s="202"/>
      <c r="D383" s="202"/>
      <c r="E383" s="202"/>
      <c r="F383" s="202"/>
      <c r="G383" s="202"/>
      <c r="H383" s="222" t="s">
        <v>48</v>
      </c>
      <c r="I383" s="222"/>
      <c r="J383" s="222"/>
      <c r="K383" s="222"/>
      <c r="L383" s="222"/>
      <c r="M383" s="222"/>
      <c r="N383" s="222">
        <v>0</v>
      </c>
      <c r="O383" s="222"/>
      <c r="P383" s="222"/>
      <c r="Q383" s="222"/>
      <c r="R383" s="222"/>
      <c r="S383" s="222"/>
    </row>
    <row r="384" spans="1:19" ht="29.25" customHeight="1">
      <c r="A384" s="201" t="s">
        <v>477</v>
      </c>
      <c r="B384" s="202"/>
      <c r="C384" s="202"/>
      <c r="D384" s="202"/>
      <c r="E384" s="202"/>
      <c r="F384" s="202"/>
      <c r="G384" s="202"/>
      <c r="H384" s="222" t="s">
        <v>48</v>
      </c>
      <c r="I384" s="222"/>
      <c r="J384" s="222"/>
      <c r="K384" s="222"/>
      <c r="L384" s="222"/>
      <c r="M384" s="222"/>
      <c r="N384" s="222">
        <v>0</v>
      </c>
      <c r="O384" s="222"/>
      <c r="P384" s="222"/>
      <c r="Q384" s="222"/>
      <c r="R384" s="222"/>
      <c r="S384" s="222"/>
    </row>
    <row r="387" spans="1:19">
      <c r="A387" s="208" t="s">
        <v>479</v>
      </c>
      <c r="B387" s="208"/>
      <c r="C387" s="208"/>
      <c r="D387" s="208"/>
      <c r="E387" s="208"/>
      <c r="F387" s="208"/>
      <c r="G387" s="208"/>
      <c r="H387" s="208"/>
      <c r="I387" s="208"/>
      <c r="J387" s="208"/>
      <c r="K387" s="208"/>
      <c r="L387" s="208"/>
      <c r="M387" s="208"/>
      <c r="N387" s="208"/>
      <c r="O387" s="208"/>
      <c r="P387" s="208"/>
      <c r="Q387" s="208"/>
      <c r="R387" s="208"/>
      <c r="S387" s="208"/>
    </row>
    <row r="388" spans="1:19">
      <c r="A388" s="208"/>
      <c r="B388" s="208"/>
      <c r="C388" s="208"/>
      <c r="D388" s="208"/>
      <c r="E388" s="208"/>
      <c r="F388" s="208"/>
      <c r="G388" s="208"/>
      <c r="H388" s="208"/>
      <c r="I388" s="208"/>
      <c r="J388" s="208"/>
      <c r="K388" s="208"/>
      <c r="L388" s="208"/>
      <c r="M388" s="208"/>
      <c r="N388" s="208"/>
      <c r="O388" s="208"/>
      <c r="P388" s="208"/>
      <c r="Q388" s="208"/>
      <c r="R388" s="208"/>
      <c r="S388" s="208"/>
    </row>
    <row r="389" spans="1:19" ht="8.25" customHeight="1"/>
    <row r="390" spans="1:19" ht="15">
      <c r="A390" s="8" t="s">
        <v>44</v>
      </c>
    </row>
    <row r="392" spans="1:19" ht="46.5" customHeight="1">
      <c r="A392" s="219" t="s">
        <v>38</v>
      </c>
      <c r="B392" s="220"/>
      <c r="C392" s="220"/>
      <c r="D392" s="220"/>
      <c r="E392" s="220"/>
      <c r="F392" s="220"/>
      <c r="G392" s="221"/>
      <c r="H392" s="219" t="s">
        <v>39</v>
      </c>
      <c r="I392" s="220"/>
      <c r="J392" s="220"/>
      <c r="K392" s="220"/>
      <c r="L392" s="220"/>
      <c r="M392" s="221"/>
      <c r="N392" s="219" t="s">
        <v>40</v>
      </c>
      <c r="O392" s="220"/>
      <c r="P392" s="220"/>
      <c r="Q392" s="220"/>
      <c r="R392" s="220"/>
      <c r="S392" s="221"/>
    </row>
    <row r="393" spans="1:19" ht="22.5" customHeight="1">
      <c r="A393" s="201" t="s">
        <v>91</v>
      </c>
      <c r="B393" s="202"/>
      <c r="C393" s="202"/>
      <c r="D393" s="202"/>
      <c r="E393" s="202"/>
      <c r="F393" s="202"/>
      <c r="G393" s="202"/>
      <c r="H393" s="218">
        <v>553</v>
      </c>
      <c r="I393" s="218"/>
      <c r="J393" s="218"/>
      <c r="K393" s="218"/>
      <c r="L393" s="218"/>
      <c r="M393" s="218"/>
      <c r="N393" s="218">
        <v>1317</v>
      </c>
      <c r="O393" s="218"/>
      <c r="P393" s="218"/>
      <c r="Q393" s="218"/>
      <c r="R393" s="218"/>
      <c r="S393" s="218"/>
    </row>
    <row r="394" spans="1:19" ht="22.5" customHeight="1">
      <c r="A394" s="201" t="s">
        <v>92</v>
      </c>
      <c r="B394" s="202"/>
      <c r="C394" s="202"/>
      <c r="D394" s="202"/>
      <c r="E394" s="202"/>
      <c r="F394" s="202"/>
      <c r="G394" s="202"/>
      <c r="H394" s="218">
        <v>9843</v>
      </c>
      <c r="I394" s="218"/>
      <c r="J394" s="218"/>
      <c r="K394" s="218"/>
      <c r="L394" s="218"/>
      <c r="M394" s="218"/>
      <c r="N394" s="218">
        <v>5519</v>
      </c>
      <c r="O394" s="218"/>
      <c r="P394" s="218"/>
      <c r="Q394" s="218"/>
      <c r="R394" s="218"/>
      <c r="S394" s="218"/>
    </row>
    <row r="395" spans="1:19" ht="22.5" customHeight="1">
      <c r="A395" s="201" t="s">
        <v>93</v>
      </c>
      <c r="B395" s="202"/>
      <c r="C395" s="202"/>
      <c r="D395" s="202"/>
      <c r="E395" s="202"/>
      <c r="F395" s="202"/>
      <c r="G395" s="202"/>
      <c r="H395" s="218">
        <v>0</v>
      </c>
      <c r="I395" s="218"/>
      <c r="J395" s="218"/>
      <c r="K395" s="218"/>
      <c r="L395" s="218"/>
      <c r="M395" s="218"/>
      <c r="N395" s="222">
        <v>0</v>
      </c>
      <c r="O395" s="222"/>
      <c r="P395" s="222"/>
      <c r="Q395" s="222"/>
      <c r="R395" s="222"/>
      <c r="S395" s="222"/>
    </row>
    <row r="396" spans="1:19" ht="22.5" customHeight="1">
      <c r="A396" s="201" t="s">
        <v>480</v>
      </c>
      <c r="B396" s="202"/>
      <c r="C396" s="202"/>
      <c r="D396" s="202"/>
      <c r="E396" s="202"/>
      <c r="F396" s="202"/>
      <c r="G396" s="202"/>
      <c r="H396" s="218">
        <v>0</v>
      </c>
      <c r="I396" s="218"/>
      <c r="J396" s="218"/>
      <c r="K396" s="218"/>
      <c r="L396" s="218"/>
      <c r="M396" s="218"/>
      <c r="N396" s="222">
        <v>0</v>
      </c>
      <c r="O396" s="222"/>
      <c r="P396" s="222"/>
      <c r="Q396" s="222"/>
      <c r="R396" s="222"/>
      <c r="S396" s="222"/>
    </row>
    <row r="397" spans="1:19" ht="22.5" customHeight="1">
      <c r="A397" s="195" t="s">
        <v>46</v>
      </c>
      <c r="B397" s="197"/>
      <c r="C397" s="197"/>
      <c r="D397" s="197"/>
      <c r="E397" s="197"/>
      <c r="F397" s="197"/>
      <c r="G397" s="197"/>
      <c r="H397" s="218">
        <f>SUM(H393:H396)</f>
        <v>10396</v>
      </c>
      <c r="I397" s="218"/>
      <c r="J397" s="218"/>
      <c r="K397" s="218"/>
      <c r="L397" s="218"/>
      <c r="M397" s="218"/>
      <c r="N397" s="218">
        <f>SUM(N393:N396)</f>
        <v>6836</v>
      </c>
      <c r="O397" s="222"/>
      <c r="P397" s="222"/>
      <c r="Q397" s="222"/>
      <c r="R397" s="222"/>
      <c r="S397" s="222"/>
    </row>
    <row r="400" spans="1:19" ht="15">
      <c r="A400" s="8" t="s">
        <v>47</v>
      </c>
    </row>
    <row r="401" spans="1:19" ht="15">
      <c r="A401" s="8"/>
    </row>
    <row r="402" spans="1:19" ht="24.75" customHeight="1">
      <c r="A402" s="269" t="s">
        <v>481</v>
      </c>
      <c r="B402" s="270"/>
      <c r="C402" s="270"/>
      <c r="D402" s="270"/>
      <c r="E402" s="271"/>
      <c r="F402" s="265" t="s">
        <v>39</v>
      </c>
      <c r="G402" s="266"/>
      <c r="H402" s="266"/>
      <c r="I402" s="266"/>
      <c r="J402" s="266"/>
      <c r="K402" s="266"/>
      <c r="L402" s="266"/>
      <c r="M402" s="266"/>
      <c r="N402" s="266"/>
      <c r="O402" s="266"/>
      <c r="P402" s="266"/>
      <c r="Q402" s="266"/>
      <c r="R402" s="266"/>
      <c r="S402" s="267"/>
    </row>
    <row r="403" spans="1:19" ht="62.25" customHeight="1">
      <c r="A403" s="272"/>
      <c r="B403" s="273"/>
      <c r="C403" s="273"/>
      <c r="D403" s="273"/>
      <c r="E403" s="274"/>
      <c r="F403" s="263" t="s">
        <v>482</v>
      </c>
      <c r="G403" s="264"/>
      <c r="H403" s="264"/>
      <c r="I403" s="264"/>
      <c r="J403" s="263" t="s">
        <v>483</v>
      </c>
      <c r="K403" s="264"/>
      <c r="L403" s="264"/>
      <c r="M403" s="263" t="s">
        <v>484</v>
      </c>
      <c r="N403" s="264"/>
      <c r="O403" s="264"/>
      <c r="P403" s="263" t="s">
        <v>485</v>
      </c>
      <c r="Q403" s="264"/>
      <c r="R403" s="264"/>
      <c r="S403" s="264"/>
    </row>
    <row r="404" spans="1:19" ht="22.5" customHeight="1">
      <c r="A404" s="202" t="s">
        <v>265</v>
      </c>
      <c r="B404" s="202"/>
      <c r="C404" s="202"/>
      <c r="D404" s="202"/>
      <c r="E404" s="202"/>
      <c r="F404" s="222">
        <v>0</v>
      </c>
      <c r="G404" s="222"/>
      <c r="H404" s="222"/>
      <c r="I404" s="222"/>
      <c r="J404" s="222">
        <v>0</v>
      </c>
      <c r="K404" s="222"/>
      <c r="L404" s="222"/>
      <c r="M404" s="222">
        <v>0</v>
      </c>
      <c r="N404" s="222"/>
      <c r="O404" s="222"/>
      <c r="P404" s="222">
        <v>0</v>
      </c>
      <c r="Q404" s="222"/>
      <c r="R404" s="222"/>
      <c r="S404" s="222"/>
    </row>
    <row r="405" spans="1:19" ht="21.75" customHeight="1">
      <c r="A405" s="202" t="s">
        <v>487</v>
      </c>
      <c r="B405" s="202"/>
      <c r="C405" s="202"/>
      <c r="D405" s="202"/>
      <c r="E405" s="202"/>
      <c r="F405" s="222">
        <v>0</v>
      </c>
      <c r="G405" s="222"/>
      <c r="H405" s="222"/>
      <c r="I405" s="222"/>
      <c r="J405" s="222">
        <v>0</v>
      </c>
      <c r="K405" s="222"/>
      <c r="L405" s="222"/>
      <c r="M405" s="222">
        <v>0</v>
      </c>
      <c r="N405" s="222"/>
      <c r="O405" s="222"/>
      <c r="P405" s="222">
        <v>0</v>
      </c>
      <c r="Q405" s="222"/>
      <c r="R405" s="222"/>
      <c r="S405" s="222"/>
    </row>
    <row r="406" spans="1:19" ht="22.5" customHeight="1">
      <c r="A406" s="202" t="s">
        <v>94</v>
      </c>
      <c r="B406" s="202"/>
      <c r="C406" s="202"/>
      <c r="D406" s="202"/>
      <c r="E406" s="202"/>
      <c r="F406" s="222">
        <v>0</v>
      </c>
      <c r="G406" s="222"/>
      <c r="H406" s="222"/>
      <c r="I406" s="222"/>
      <c r="J406" s="222">
        <v>0</v>
      </c>
      <c r="K406" s="222"/>
      <c r="L406" s="222"/>
      <c r="M406" s="222">
        <v>0</v>
      </c>
      <c r="N406" s="222"/>
      <c r="O406" s="222"/>
      <c r="P406" s="222">
        <v>0</v>
      </c>
      <c r="Q406" s="222"/>
      <c r="R406" s="222"/>
      <c r="S406" s="222"/>
    </row>
    <row r="407" spans="1:19" ht="41.25" customHeight="1">
      <c r="A407" s="201" t="s">
        <v>486</v>
      </c>
      <c r="B407" s="202"/>
      <c r="C407" s="202"/>
      <c r="D407" s="202"/>
      <c r="E407" s="202"/>
      <c r="F407" s="222">
        <v>0</v>
      </c>
      <c r="G407" s="222"/>
      <c r="H407" s="222"/>
      <c r="I407" s="222"/>
      <c r="J407" s="222">
        <v>0</v>
      </c>
      <c r="K407" s="222"/>
      <c r="L407" s="222"/>
      <c r="M407" s="222">
        <v>0</v>
      </c>
      <c r="N407" s="222"/>
      <c r="O407" s="222"/>
      <c r="P407" s="222">
        <v>0</v>
      </c>
      <c r="Q407" s="222"/>
      <c r="R407" s="222"/>
      <c r="S407" s="222"/>
    </row>
    <row r="408" spans="1:19" ht="23.25" customHeight="1">
      <c r="A408" s="201" t="s">
        <v>488</v>
      </c>
      <c r="B408" s="202"/>
      <c r="C408" s="202"/>
      <c r="D408" s="202"/>
      <c r="E408" s="202"/>
      <c r="F408" s="222">
        <v>0</v>
      </c>
      <c r="G408" s="222"/>
      <c r="H408" s="222"/>
      <c r="I408" s="222"/>
      <c r="J408" s="222">
        <v>0</v>
      </c>
      <c r="K408" s="222"/>
      <c r="L408" s="222"/>
      <c r="M408" s="222">
        <v>0</v>
      </c>
      <c r="N408" s="222"/>
      <c r="O408" s="222"/>
      <c r="P408" s="222">
        <v>0</v>
      </c>
      <c r="Q408" s="222"/>
      <c r="R408" s="222"/>
      <c r="S408" s="222"/>
    </row>
    <row r="409" spans="1:19" ht="33" customHeight="1">
      <c r="A409" s="201" t="s">
        <v>95</v>
      </c>
      <c r="B409" s="202"/>
      <c r="C409" s="202"/>
      <c r="D409" s="202"/>
      <c r="E409" s="202"/>
      <c r="F409" s="222">
        <v>0</v>
      </c>
      <c r="G409" s="222"/>
      <c r="H409" s="222"/>
      <c r="I409" s="222"/>
      <c r="J409" s="222">
        <v>0</v>
      </c>
      <c r="K409" s="222"/>
      <c r="L409" s="222"/>
      <c r="M409" s="222">
        <v>0</v>
      </c>
      <c r="N409" s="222"/>
      <c r="O409" s="222"/>
      <c r="P409" s="222">
        <v>0</v>
      </c>
      <c r="Q409" s="222"/>
      <c r="R409" s="222"/>
      <c r="S409" s="222"/>
    </row>
    <row r="410" spans="1:19" ht="33" customHeight="1">
      <c r="A410" s="195" t="s">
        <v>96</v>
      </c>
      <c r="B410" s="195"/>
      <c r="C410" s="195"/>
      <c r="D410" s="195"/>
      <c r="E410" s="195"/>
      <c r="F410" s="222">
        <v>0</v>
      </c>
      <c r="G410" s="222"/>
      <c r="H410" s="222"/>
      <c r="I410" s="222"/>
      <c r="J410" s="222">
        <v>0</v>
      </c>
      <c r="K410" s="222"/>
      <c r="L410" s="222"/>
      <c r="M410" s="222">
        <v>0</v>
      </c>
      <c r="N410" s="222"/>
      <c r="O410" s="222"/>
      <c r="P410" s="222">
        <v>0</v>
      </c>
      <c r="Q410" s="222"/>
      <c r="R410" s="222"/>
      <c r="S410" s="222"/>
    </row>
    <row r="411" spans="1:19" ht="17.25" customHeight="1">
      <c r="A411" s="261"/>
      <c r="B411" s="261"/>
      <c r="C411" s="261"/>
      <c r="D411" s="261"/>
      <c r="E411" s="261"/>
      <c r="F411" s="261"/>
      <c r="G411" s="261"/>
      <c r="H411" s="261"/>
      <c r="I411" s="261"/>
      <c r="J411" s="261"/>
      <c r="K411" s="261"/>
      <c r="L411" s="261"/>
      <c r="M411" s="261"/>
      <c r="N411" s="261"/>
      <c r="O411" s="261"/>
      <c r="P411" s="261"/>
      <c r="Q411" s="261"/>
      <c r="R411" s="261"/>
      <c r="S411" s="261"/>
    </row>
    <row r="416" spans="1:19">
      <c r="A416" s="208" t="s">
        <v>494</v>
      </c>
      <c r="B416" s="208"/>
      <c r="C416" s="208"/>
      <c r="D416" s="208"/>
      <c r="E416" s="208"/>
      <c r="F416" s="208"/>
      <c r="G416" s="208"/>
      <c r="H416" s="208"/>
      <c r="I416" s="208"/>
      <c r="J416" s="208"/>
      <c r="K416" s="208"/>
      <c r="L416" s="208"/>
      <c r="M416" s="208"/>
      <c r="N416" s="208"/>
      <c r="O416" s="208"/>
      <c r="P416" s="208"/>
      <c r="Q416" s="208"/>
      <c r="R416" s="208"/>
      <c r="S416" s="208"/>
    </row>
    <row r="417" spans="1:19" ht="18.75" customHeight="1">
      <c r="A417" s="208"/>
      <c r="B417" s="208"/>
      <c r="C417" s="208"/>
      <c r="D417" s="208"/>
      <c r="E417" s="208"/>
      <c r="F417" s="208"/>
      <c r="G417" s="208"/>
      <c r="H417" s="208"/>
      <c r="I417" s="208"/>
      <c r="J417" s="208"/>
      <c r="K417" s="208"/>
      <c r="L417" s="208"/>
      <c r="M417" s="208"/>
      <c r="N417" s="208"/>
      <c r="O417" s="208"/>
      <c r="P417" s="208"/>
      <c r="Q417" s="208"/>
      <c r="R417" s="208"/>
      <c r="S417" s="208"/>
    </row>
    <row r="420" spans="1:19" ht="100.5" customHeight="1">
      <c r="A420" s="289" t="s">
        <v>844</v>
      </c>
      <c r="B420" s="289"/>
      <c r="C420" s="289"/>
      <c r="D420" s="289"/>
      <c r="E420" s="289" t="s">
        <v>835</v>
      </c>
      <c r="F420" s="289"/>
      <c r="G420" s="289"/>
      <c r="H420" s="289" t="s">
        <v>836</v>
      </c>
      <c r="I420" s="289"/>
      <c r="J420" s="289"/>
      <c r="K420" s="289" t="s">
        <v>837</v>
      </c>
      <c r="L420" s="289"/>
      <c r="M420" s="289"/>
      <c r="N420" s="289" t="s">
        <v>838</v>
      </c>
      <c r="O420" s="289"/>
      <c r="P420" s="289"/>
      <c r="Q420" s="289" t="s">
        <v>839</v>
      </c>
      <c r="R420" s="289"/>
      <c r="S420" s="289"/>
    </row>
    <row r="421" spans="1:19" ht="26.25" customHeight="1">
      <c r="A421" s="161" t="s">
        <v>489</v>
      </c>
      <c r="B421" s="161"/>
      <c r="C421" s="161"/>
      <c r="D421" s="161"/>
      <c r="E421" s="222">
        <v>0</v>
      </c>
      <c r="F421" s="222"/>
      <c r="G421" s="222"/>
      <c r="H421" s="222">
        <v>0</v>
      </c>
      <c r="I421" s="222"/>
      <c r="J421" s="222"/>
      <c r="K421" s="222">
        <v>0</v>
      </c>
      <c r="L421" s="222"/>
      <c r="M421" s="222"/>
      <c r="N421" s="222">
        <v>0</v>
      </c>
      <c r="O421" s="222"/>
      <c r="P421" s="222"/>
      <c r="Q421" s="222">
        <v>0</v>
      </c>
      <c r="R421" s="222"/>
      <c r="S421" s="222"/>
    </row>
    <row r="422" spans="1:19" ht="39" customHeight="1">
      <c r="A422" s="161" t="s">
        <v>95</v>
      </c>
      <c r="B422" s="161"/>
      <c r="C422" s="161"/>
      <c r="D422" s="161"/>
      <c r="E422" s="222">
        <v>0</v>
      </c>
      <c r="F422" s="222"/>
      <c r="G422" s="222"/>
      <c r="H422" s="222">
        <v>0</v>
      </c>
      <c r="I422" s="222"/>
      <c r="J422" s="222"/>
      <c r="K422" s="222">
        <v>0</v>
      </c>
      <c r="L422" s="222"/>
      <c r="M422" s="222"/>
      <c r="N422" s="222">
        <v>0</v>
      </c>
      <c r="O422" s="222"/>
      <c r="P422" s="222"/>
      <c r="Q422" s="222">
        <v>0</v>
      </c>
      <c r="R422" s="222"/>
      <c r="S422" s="222"/>
    </row>
    <row r="423" spans="1:19" ht="36" customHeight="1">
      <c r="A423" s="262" t="s">
        <v>96</v>
      </c>
      <c r="B423" s="262"/>
      <c r="C423" s="262"/>
      <c r="D423" s="262"/>
      <c r="E423" s="222">
        <v>0</v>
      </c>
      <c r="F423" s="222"/>
      <c r="G423" s="222"/>
      <c r="H423" s="222">
        <v>0</v>
      </c>
      <c r="I423" s="222"/>
      <c r="J423" s="222"/>
      <c r="K423" s="222">
        <v>0</v>
      </c>
      <c r="L423" s="222"/>
      <c r="M423" s="222"/>
      <c r="N423" s="222">
        <v>0</v>
      </c>
      <c r="O423" s="222"/>
      <c r="P423" s="222"/>
      <c r="Q423" s="222">
        <v>0</v>
      </c>
      <c r="R423" s="222"/>
      <c r="S423" s="222"/>
    </row>
    <row r="426" spans="1:19" ht="9" customHeight="1"/>
    <row r="427" spans="1:19">
      <c r="A427" s="208" t="s">
        <v>490</v>
      </c>
      <c r="B427" s="208"/>
      <c r="C427" s="208"/>
      <c r="D427" s="208"/>
      <c r="E427" s="208"/>
      <c r="F427" s="208"/>
      <c r="G427" s="208"/>
      <c r="H427" s="208"/>
      <c r="I427" s="208"/>
      <c r="J427" s="208"/>
      <c r="K427" s="208"/>
      <c r="L427" s="208"/>
      <c r="M427" s="208"/>
      <c r="N427" s="208"/>
      <c r="O427" s="208"/>
      <c r="P427" s="208"/>
      <c r="Q427" s="208"/>
      <c r="R427" s="208"/>
      <c r="S427" s="208"/>
    </row>
    <row r="428" spans="1:19" ht="34.5" customHeight="1">
      <c r="A428" s="208"/>
      <c r="B428" s="208"/>
      <c r="C428" s="208"/>
      <c r="D428" s="208"/>
      <c r="E428" s="208"/>
      <c r="F428" s="208"/>
      <c r="G428" s="208"/>
      <c r="H428" s="208"/>
      <c r="I428" s="208"/>
      <c r="J428" s="208"/>
      <c r="K428" s="208"/>
      <c r="L428" s="208"/>
      <c r="M428" s="208"/>
      <c r="N428" s="208"/>
      <c r="O428" s="208"/>
      <c r="P428" s="208"/>
      <c r="Q428" s="208"/>
      <c r="R428" s="208"/>
      <c r="S428" s="208"/>
    </row>
    <row r="430" spans="1:19" ht="25.5" customHeight="1">
      <c r="A430" s="219" t="s">
        <v>38</v>
      </c>
      <c r="B430" s="241"/>
      <c r="C430" s="241"/>
      <c r="D430" s="241"/>
      <c r="E430" s="241"/>
      <c r="F430" s="241"/>
      <c r="G430" s="241"/>
      <c r="H430" s="241"/>
      <c r="I430" s="242"/>
      <c r="J430" s="219" t="s">
        <v>55</v>
      </c>
      <c r="K430" s="241"/>
      <c r="L430" s="241"/>
      <c r="M430" s="241"/>
      <c r="N430" s="241"/>
      <c r="O430" s="241"/>
      <c r="P430" s="241"/>
      <c r="Q430" s="241"/>
      <c r="R430" s="241"/>
      <c r="S430" s="242"/>
    </row>
    <row r="431" spans="1:19" ht="34.5" customHeight="1">
      <c r="A431" s="161" t="s">
        <v>491</v>
      </c>
      <c r="B431" s="161"/>
      <c r="C431" s="161"/>
      <c r="D431" s="161"/>
      <c r="E431" s="161"/>
      <c r="F431" s="161"/>
      <c r="G431" s="161"/>
      <c r="H431" s="161"/>
      <c r="I431" s="161"/>
      <c r="J431" s="204">
        <v>0</v>
      </c>
      <c r="K431" s="205"/>
      <c r="L431" s="205"/>
      <c r="M431" s="205"/>
      <c r="N431" s="205"/>
      <c r="O431" s="205"/>
      <c r="P431" s="205"/>
      <c r="Q431" s="205"/>
      <c r="R431" s="205"/>
      <c r="S431" s="206"/>
    </row>
    <row r="432" spans="1:19" ht="34.5" customHeight="1">
      <c r="A432" s="296" t="s">
        <v>492</v>
      </c>
      <c r="B432" s="297"/>
      <c r="C432" s="297"/>
      <c r="D432" s="297"/>
      <c r="E432" s="297"/>
      <c r="F432" s="297"/>
      <c r="G432" s="297"/>
      <c r="H432" s="297"/>
      <c r="I432" s="298"/>
      <c r="J432" s="204">
        <v>0</v>
      </c>
      <c r="K432" s="205"/>
      <c r="L432" s="205"/>
      <c r="M432" s="205"/>
      <c r="N432" s="205"/>
      <c r="O432" s="205"/>
      <c r="P432" s="205"/>
      <c r="Q432" s="205"/>
      <c r="R432" s="205"/>
      <c r="S432" s="206"/>
    </row>
    <row r="436" spans="1:19">
      <c r="A436" s="208" t="s">
        <v>493</v>
      </c>
      <c r="B436" s="208"/>
      <c r="C436" s="208"/>
      <c r="D436" s="208"/>
      <c r="E436" s="208"/>
      <c r="F436" s="208"/>
      <c r="G436" s="208"/>
      <c r="H436" s="208"/>
      <c r="I436" s="208"/>
      <c r="J436" s="208"/>
      <c r="K436" s="208"/>
      <c r="L436" s="208"/>
      <c r="M436" s="208"/>
      <c r="N436" s="208"/>
      <c r="O436" s="208"/>
      <c r="P436" s="208"/>
      <c r="Q436" s="208"/>
      <c r="R436" s="208"/>
      <c r="S436" s="208"/>
    </row>
    <row r="437" spans="1:19" ht="42.75" customHeight="1">
      <c r="A437" s="208"/>
      <c r="B437" s="208"/>
      <c r="C437" s="208"/>
      <c r="D437" s="208"/>
      <c r="E437" s="208"/>
      <c r="F437" s="208"/>
      <c r="G437" s="208"/>
      <c r="H437" s="208"/>
      <c r="I437" s="208"/>
      <c r="J437" s="208"/>
      <c r="K437" s="208"/>
      <c r="L437" s="208"/>
      <c r="M437" s="208"/>
      <c r="N437" s="208"/>
      <c r="O437" s="208"/>
      <c r="P437" s="208"/>
      <c r="Q437" s="208"/>
      <c r="R437" s="208"/>
      <c r="S437" s="208"/>
    </row>
    <row r="439" spans="1:19" ht="77.25" customHeight="1">
      <c r="A439" s="289" t="s">
        <v>496</v>
      </c>
      <c r="B439" s="289"/>
      <c r="C439" s="289"/>
      <c r="D439" s="289"/>
      <c r="E439" s="289" t="s">
        <v>497</v>
      </c>
      <c r="F439" s="289"/>
      <c r="G439" s="289"/>
      <c r="H439" s="289"/>
      <c r="I439" s="289"/>
      <c r="J439" s="289" t="s">
        <v>498</v>
      </c>
      <c r="K439" s="289"/>
      <c r="L439" s="289"/>
      <c r="M439" s="289"/>
      <c r="N439" s="289"/>
      <c r="O439" s="289" t="s">
        <v>499</v>
      </c>
      <c r="P439" s="289"/>
      <c r="Q439" s="289"/>
      <c r="R439" s="289"/>
      <c r="S439" s="289"/>
    </row>
    <row r="440" spans="1:19" ht="34.5" customHeight="1">
      <c r="A440" s="161" t="s">
        <v>495</v>
      </c>
      <c r="B440" s="161"/>
      <c r="C440" s="161"/>
      <c r="D440" s="161"/>
      <c r="E440" s="222">
        <v>0</v>
      </c>
      <c r="F440" s="222"/>
      <c r="G440" s="222"/>
      <c r="H440" s="222"/>
      <c r="I440" s="222"/>
      <c r="J440" s="222">
        <v>0</v>
      </c>
      <c r="K440" s="222"/>
      <c r="L440" s="222"/>
      <c r="M440" s="222"/>
      <c r="N440" s="222"/>
      <c r="O440" s="222">
        <v>0</v>
      </c>
      <c r="P440" s="222"/>
      <c r="Q440" s="222"/>
      <c r="R440" s="222"/>
      <c r="S440" s="222"/>
    </row>
    <row r="441" spans="1:19" ht="23.25" customHeight="1">
      <c r="A441" s="161" t="s">
        <v>487</v>
      </c>
      <c r="B441" s="161"/>
      <c r="C441" s="161"/>
      <c r="D441" s="161"/>
      <c r="E441" s="222">
        <v>0</v>
      </c>
      <c r="F441" s="222"/>
      <c r="G441" s="222"/>
      <c r="H441" s="222"/>
      <c r="I441" s="222"/>
      <c r="J441" s="222">
        <v>0</v>
      </c>
      <c r="K441" s="222"/>
      <c r="L441" s="222"/>
      <c r="M441" s="222"/>
      <c r="N441" s="222"/>
      <c r="O441" s="222">
        <v>0</v>
      </c>
      <c r="P441" s="222"/>
      <c r="Q441" s="222"/>
      <c r="R441" s="222"/>
      <c r="S441" s="222"/>
    </row>
    <row r="442" spans="1:19" ht="23.25" customHeight="1">
      <c r="A442" s="161" t="s">
        <v>97</v>
      </c>
      <c r="B442" s="161"/>
      <c r="C442" s="161"/>
      <c r="D442" s="161"/>
      <c r="E442" s="222">
        <v>0</v>
      </c>
      <c r="F442" s="222"/>
      <c r="G442" s="222"/>
      <c r="H442" s="222"/>
      <c r="I442" s="222"/>
      <c r="J442" s="222">
        <v>0</v>
      </c>
      <c r="K442" s="222"/>
      <c r="L442" s="222"/>
      <c r="M442" s="222"/>
      <c r="N442" s="222"/>
      <c r="O442" s="222">
        <v>0</v>
      </c>
      <c r="P442" s="222"/>
      <c r="Q442" s="222"/>
      <c r="R442" s="222"/>
      <c r="S442" s="222"/>
    </row>
    <row r="443" spans="1:19" ht="23.25" customHeight="1">
      <c r="A443" s="161" t="s">
        <v>500</v>
      </c>
      <c r="B443" s="161"/>
      <c r="C443" s="161"/>
      <c r="D443" s="161"/>
      <c r="E443" s="222">
        <v>0</v>
      </c>
      <c r="F443" s="222"/>
      <c r="G443" s="222"/>
      <c r="H443" s="222"/>
      <c r="I443" s="222"/>
      <c r="J443" s="222">
        <v>0</v>
      </c>
      <c r="K443" s="222"/>
      <c r="L443" s="222"/>
      <c r="M443" s="222"/>
      <c r="N443" s="222"/>
      <c r="O443" s="222">
        <v>0</v>
      </c>
      <c r="P443" s="222"/>
      <c r="Q443" s="222"/>
      <c r="R443" s="222"/>
      <c r="S443" s="222"/>
    </row>
    <row r="444" spans="1:19" ht="34.5" customHeight="1">
      <c r="A444" s="262" t="s">
        <v>96</v>
      </c>
      <c r="B444" s="262"/>
      <c r="C444" s="262"/>
      <c r="D444" s="262"/>
      <c r="E444" s="222">
        <v>0</v>
      </c>
      <c r="F444" s="222"/>
      <c r="G444" s="222"/>
      <c r="H444" s="222"/>
      <c r="I444" s="222"/>
      <c r="J444" s="222">
        <v>0</v>
      </c>
      <c r="K444" s="222"/>
      <c r="L444" s="222"/>
      <c r="M444" s="222"/>
      <c r="N444" s="222"/>
      <c r="O444" s="222">
        <v>0</v>
      </c>
      <c r="P444" s="222"/>
      <c r="Q444" s="222"/>
      <c r="R444" s="222"/>
      <c r="S444" s="222"/>
    </row>
    <row r="450" spans="1:19">
      <c r="A450" s="208" t="s">
        <v>501</v>
      </c>
      <c r="B450" s="208"/>
      <c r="C450" s="208"/>
      <c r="D450" s="208"/>
      <c r="E450" s="208"/>
      <c r="F450" s="208"/>
      <c r="G450" s="208"/>
      <c r="H450" s="208"/>
      <c r="I450" s="208"/>
      <c r="J450" s="208"/>
      <c r="K450" s="208"/>
      <c r="L450" s="208"/>
      <c r="M450" s="208"/>
      <c r="N450" s="208"/>
      <c r="O450" s="208"/>
      <c r="P450" s="208"/>
      <c r="Q450" s="208"/>
      <c r="R450" s="208"/>
      <c r="S450" s="208"/>
    </row>
    <row r="451" spans="1:19" ht="20.25" customHeight="1">
      <c r="A451" s="208"/>
      <c r="B451" s="208"/>
      <c r="C451" s="208"/>
      <c r="D451" s="208"/>
      <c r="E451" s="208"/>
      <c r="F451" s="208"/>
      <c r="G451" s="208"/>
      <c r="H451" s="208"/>
      <c r="I451" s="208"/>
      <c r="J451" s="208"/>
      <c r="K451" s="208"/>
      <c r="L451" s="208"/>
      <c r="M451" s="208"/>
      <c r="N451" s="208"/>
      <c r="O451" s="208"/>
      <c r="P451" s="208"/>
      <c r="Q451" s="208"/>
      <c r="R451" s="208"/>
      <c r="S451" s="208"/>
    </row>
    <row r="452" spans="1:19" ht="15.75" customHeight="1"/>
    <row r="453" spans="1:19" ht="58.5" customHeight="1">
      <c r="A453" s="219" t="s">
        <v>266</v>
      </c>
      <c r="B453" s="220"/>
      <c r="C453" s="220"/>
      <c r="D453" s="220"/>
      <c r="E453" s="220"/>
      <c r="F453" s="220"/>
      <c r="G453" s="221"/>
      <c r="H453" s="219" t="s">
        <v>254</v>
      </c>
      <c r="I453" s="220"/>
      <c r="J453" s="220"/>
      <c r="K453" s="220"/>
      <c r="L453" s="220"/>
      <c r="M453" s="221"/>
      <c r="N453" s="219" t="s">
        <v>255</v>
      </c>
      <c r="O453" s="220"/>
      <c r="P453" s="220"/>
      <c r="Q453" s="220"/>
      <c r="R453" s="220"/>
      <c r="S453" s="221"/>
    </row>
    <row r="454" spans="1:19" ht="31.5" customHeight="1">
      <c r="A454" s="195" t="s">
        <v>502</v>
      </c>
      <c r="B454" s="197"/>
      <c r="C454" s="197"/>
      <c r="D454" s="197"/>
      <c r="E454" s="197"/>
      <c r="F454" s="197"/>
      <c r="G454" s="197"/>
      <c r="H454" s="203"/>
      <c r="I454" s="203"/>
      <c r="J454" s="203"/>
      <c r="K454" s="203"/>
      <c r="L454" s="203"/>
      <c r="M454" s="203"/>
      <c r="N454" s="203"/>
      <c r="O454" s="203"/>
      <c r="P454" s="203"/>
      <c r="Q454" s="203"/>
      <c r="R454" s="203"/>
      <c r="S454" s="203"/>
    </row>
    <row r="455" spans="1:19" ht="23.25" customHeight="1">
      <c r="A455" s="201"/>
      <c r="B455" s="202"/>
      <c r="C455" s="202"/>
      <c r="D455" s="202"/>
      <c r="E455" s="202"/>
      <c r="F455" s="202"/>
      <c r="G455" s="202"/>
      <c r="H455" s="222"/>
      <c r="I455" s="222"/>
      <c r="J455" s="222"/>
      <c r="K455" s="222"/>
      <c r="L455" s="222"/>
      <c r="M455" s="222"/>
      <c r="N455" s="203"/>
      <c r="O455" s="203"/>
      <c r="P455" s="203"/>
      <c r="Q455" s="203"/>
      <c r="R455" s="203"/>
      <c r="S455" s="203"/>
    </row>
    <row r="456" spans="1:19" ht="23.25" customHeight="1">
      <c r="A456" s="201"/>
      <c r="B456" s="202"/>
      <c r="C456" s="202"/>
      <c r="D456" s="202"/>
      <c r="E456" s="202"/>
      <c r="F456" s="202"/>
      <c r="G456" s="202"/>
      <c r="H456" s="222"/>
      <c r="I456" s="222"/>
      <c r="J456" s="222"/>
      <c r="K456" s="222"/>
      <c r="L456" s="222"/>
      <c r="M456" s="222"/>
      <c r="N456" s="203"/>
      <c r="O456" s="203"/>
      <c r="P456" s="203"/>
      <c r="Q456" s="203"/>
      <c r="R456" s="203"/>
      <c r="S456" s="203"/>
    </row>
    <row r="457" spans="1:19" ht="31.5" customHeight="1">
      <c r="A457" s="195" t="s">
        <v>503</v>
      </c>
      <c r="B457" s="197"/>
      <c r="C457" s="197"/>
      <c r="D457" s="197"/>
      <c r="E457" s="197"/>
      <c r="F457" s="197"/>
      <c r="G457" s="197"/>
      <c r="H457" s="194">
        <v>50</v>
      </c>
      <c r="I457" s="194"/>
      <c r="J457" s="194"/>
      <c r="K457" s="194"/>
      <c r="L457" s="194"/>
      <c r="M457" s="194"/>
      <c r="N457" s="218">
        <v>114</v>
      </c>
      <c r="O457" s="218"/>
      <c r="P457" s="218"/>
      <c r="Q457" s="218"/>
      <c r="R457" s="218"/>
      <c r="S457" s="218"/>
    </row>
    <row r="458" spans="1:19" ht="23.25" customHeight="1">
      <c r="A458" s="201" t="s">
        <v>863</v>
      </c>
      <c r="B458" s="202"/>
      <c r="C458" s="202"/>
      <c r="D458" s="202"/>
      <c r="E458" s="202"/>
      <c r="F458" s="202"/>
      <c r="G458" s="202"/>
      <c r="H458" s="218">
        <v>50</v>
      </c>
      <c r="I458" s="218"/>
      <c r="J458" s="218"/>
      <c r="K458" s="218"/>
      <c r="L458" s="218"/>
      <c r="M458" s="218"/>
      <c r="N458" s="218">
        <v>114</v>
      </c>
      <c r="O458" s="218"/>
      <c r="P458" s="218"/>
      <c r="Q458" s="218"/>
      <c r="R458" s="218"/>
      <c r="S458" s="218"/>
    </row>
    <row r="459" spans="1:19" ht="23.25" customHeight="1">
      <c r="A459" s="201"/>
      <c r="B459" s="202"/>
      <c r="C459" s="202"/>
      <c r="D459" s="202"/>
      <c r="E459" s="202"/>
      <c r="F459" s="202"/>
      <c r="G459" s="202"/>
      <c r="H459" s="222"/>
      <c r="I459" s="222"/>
      <c r="J459" s="222"/>
      <c r="K459" s="222"/>
      <c r="L459" s="222"/>
      <c r="M459" s="222"/>
      <c r="N459" s="222"/>
      <c r="O459" s="222"/>
      <c r="P459" s="222"/>
      <c r="Q459" s="222"/>
      <c r="R459" s="222"/>
      <c r="S459" s="222"/>
    </row>
    <row r="460" spans="1:19" ht="31.5" customHeight="1">
      <c r="A460" s="195" t="s">
        <v>504</v>
      </c>
      <c r="B460" s="197"/>
      <c r="C460" s="197"/>
      <c r="D460" s="197"/>
      <c r="E460" s="197"/>
      <c r="F460" s="197"/>
      <c r="G460" s="197"/>
      <c r="H460" s="222">
        <v>0</v>
      </c>
      <c r="I460" s="222"/>
      <c r="J460" s="222"/>
      <c r="K460" s="222"/>
      <c r="L460" s="222"/>
      <c r="M460" s="222"/>
      <c r="N460" s="222">
        <v>0</v>
      </c>
      <c r="O460" s="222"/>
      <c r="P460" s="222"/>
      <c r="Q460" s="222"/>
      <c r="R460" s="222"/>
      <c r="S460" s="222"/>
    </row>
    <row r="461" spans="1:19" ht="23.25" customHeight="1">
      <c r="A461" s="201"/>
      <c r="B461" s="202"/>
      <c r="C461" s="202"/>
      <c r="D461" s="202"/>
      <c r="E461" s="202"/>
      <c r="F461" s="202"/>
      <c r="G461" s="202"/>
      <c r="H461" s="222"/>
      <c r="I461" s="222"/>
      <c r="J461" s="222"/>
      <c r="K461" s="222"/>
      <c r="L461" s="222"/>
      <c r="M461" s="222"/>
      <c r="N461" s="222"/>
      <c r="O461" s="222"/>
      <c r="P461" s="222"/>
      <c r="Q461" s="222"/>
      <c r="R461" s="222"/>
      <c r="S461" s="222"/>
    </row>
    <row r="462" spans="1:19" ht="23.25" customHeight="1">
      <c r="A462" s="201"/>
      <c r="B462" s="202"/>
      <c r="C462" s="202"/>
      <c r="D462" s="202"/>
      <c r="E462" s="202"/>
      <c r="F462" s="202"/>
      <c r="G462" s="202"/>
      <c r="H462" s="222"/>
      <c r="I462" s="222"/>
      <c r="J462" s="222"/>
      <c r="K462" s="222"/>
      <c r="L462" s="222"/>
      <c r="M462" s="222"/>
      <c r="N462" s="222"/>
      <c r="O462" s="222"/>
      <c r="P462" s="222"/>
      <c r="Q462" s="222"/>
      <c r="R462" s="222"/>
      <c r="S462" s="222"/>
    </row>
    <row r="463" spans="1:19" ht="31.5" customHeight="1">
      <c r="A463" s="195" t="s">
        <v>505</v>
      </c>
      <c r="B463" s="197"/>
      <c r="C463" s="197"/>
      <c r="D463" s="197"/>
      <c r="E463" s="197"/>
      <c r="F463" s="197"/>
      <c r="G463" s="197"/>
      <c r="H463" s="222">
        <v>0</v>
      </c>
      <c r="I463" s="222"/>
      <c r="J463" s="222"/>
      <c r="K463" s="222"/>
      <c r="L463" s="222"/>
      <c r="M463" s="222"/>
      <c r="N463" s="222">
        <v>0</v>
      </c>
      <c r="O463" s="222"/>
      <c r="P463" s="222"/>
      <c r="Q463" s="222"/>
      <c r="R463" s="222"/>
      <c r="S463" s="222"/>
    </row>
    <row r="464" spans="1:19" ht="22.5" customHeight="1">
      <c r="A464" s="201"/>
      <c r="B464" s="202"/>
      <c r="C464" s="202"/>
      <c r="D464" s="202"/>
      <c r="E464" s="202"/>
      <c r="F464" s="202"/>
      <c r="G464" s="202"/>
      <c r="H464" s="222"/>
      <c r="I464" s="222"/>
      <c r="J464" s="222"/>
      <c r="K464" s="222"/>
      <c r="L464" s="222"/>
      <c r="M464" s="222"/>
      <c r="N464" s="222"/>
      <c r="O464" s="222"/>
      <c r="P464" s="222"/>
      <c r="Q464" s="222"/>
      <c r="R464" s="222"/>
      <c r="S464" s="222"/>
    </row>
    <row r="465" spans="1:19" ht="22.5" customHeight="1">
      <c r="A465" s="201"/>
      <c r="B465" s="202"/>
      <c r="C465" s="202"/>
      <c r="D465" s="202"/>
      <c r="E465" s="202"/>
      <c r="F465" s="202"/>
      <c r="G465" s="202"/>
      <c r="H465" s="222"/>
      <c r="I465" s="222"/>
      <c r="J465" s="222"/>
      <c r="K465" s="222"/>
      <c r="L465" s="222"/>
      <c r="M465" s="222"/>
      <c r="N465" s="222"/>
      <c r="O465" s="222"/>
      <c r="P465" s="222"/>
      <c r="Q465" s="222"/>
      <c r="R465" s="222"/>
      <c r="S465" s="222"/>
    </row>
    <row r="469" spans="1:19">
      <c r="A469" s="208" t="s">
        <v>506</v>
      </c>
      <c r="B469" s="208"/>
      <c r="C469" s="208"/>
      <c r="D469" s="208"/>
      <c r="E469" s="208"/>
      <c r="F469" s="208"/>
      <c r="G469" s="208"/>
      <c r="H469" s="208"/>
      <c r="I469" s="208"/>
      <c r="J469" s="208"/>
      <c r="K469" s="208"/>
      <c r="L469" s="208"/>
      <c r="M469" s="208"/>
      <c r="N469" s="208"/>
      <c r="O469" s="208"/>
      <c r="P469" s="208"/>
      <c r="Q469" s="208"/>
      <c r="R469" s="208"/>
      <c r="S469" s="208"/>
    </row>
    <row r="470" spans="1:19" ht="20.25" customHeight="1">
      <c r="A470" s="208"/>
      <c r="B470" s="208"/>
      <c r="C470" s="208"/>
      <c r="D470" s="208"/>
      <c r="E470" s="208"/>
      <c r="F470" s="208"/>
      <c r="G470" s="208"/>
      <c r="H470" s="208"/>
      <c r="I470" s="208"/>
      <c r="J470" s="208"/>
      <c r="K470" s="208"/>
      <c r="L470" s="208"/>
      <c r="M470" s="208"/>
      <c r="N470" s="208"/>
      <c r="O470" s="208"/>
      <c r="P470" s="208"/>
      <c r="Q470" s="208"/>
      <c r="R470" s="208"/>
      <c r="S470" s="208"/>
    </row>
    <row r="471" spans="1:19" ht="12.75" customHeight="1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</row>
    <row r="472" spans="1:19" ht="41.25" customHeight="1">
      <c r="A472" s="154" t="s">
        <v>509</v>
      </c>
      <c r="B472" s="154"/>
      <c r="C472" s="154"/>
      <c r="D472" s="154" t="s">
        <v>39</v>
      </c>
      <c r="E472" s="154"/>
      <c r="F472" s="154"/>
      <c r="G472" s="154"/>
      <c r="H472" s="154"/>
      <c r="I472" s="154"/>
      <c r="J472" s="154"/>
      <c r="K472" s="154"/>
      <c r="L472" s="154" t="s">
        <v>40</v>
      </c>
      <c r="M472" s="154"/>
      <c r="N472" s="154"/>
      <c r="O472" s="154"/>
      <c r="P472" s="154"/>
      <c r="Q472" s="154"/>
      <c r="R472" s="154"/>
      <c r="S472" s="154"/>
    </row>
    <row r="473" spans="1:19" ht="19.5" customHeight="1">
      <c r="A473" s="154"/>
      <c r="B473" s="154"/>
      <c r="C473" s="154"/>
      <c r="D473" s="154" t="s">
        <v>98</v>
      </c>
      <c r="E473" s="154"/>
      <c r="F473" s="154"/>
      <c r="G473" s="154"/>
      <c r="H473" s="154"/>
      <c r="I473" s="154"/>
      <c r="J473" s="154"/>
      <c r="K473" s="154"/>
      <c r="L473" s="154" t="s">
        <v>98</v>
      </c>
      <c r="M473" s="154"/>
      <c r="N473" s="154"/>
      <c r="O473" s="154"/>
      <c r="P473" s="154"/>
      <c r="Q473" s="154"/>
      <c r="R473" s="154"/>
      <c r="S473" s="154"/>
    </row>
    <row r="474" spans="1:19" ht="91.5" customHeight="1">
      <c r="A474" s="154"/>
      <c r="B474" s="154"/>
      <c r="C474" s="154"/>
      <c r="D474" s="172" t="s">
        <v>510</v>
      </c>
      <c r="E474" s="173"/>
      <c r="F474" s="174"/>
      <c r="G474" s="154" t="s">
        <v>511</v>
      </c>
      <c r="H474" s="154"/>
      <c r="I474" s="154"/>
      <c r="J474" s="154" t="s">
        <v>512</v>
      </c>
      <c r="K474" s="154"/>
      <c r="L474" s="154" t="s">
        <v>422</v>
      </c>
      <c r="M474" s="154"/>
      <c r="N474" s="154" t="s">
        <v>423</v>
      </c>
      <c r="O474" s="154"/>
      <c r="P474" s="154"/>
      <c r="Q474" s="154" t="s">
        <v>424</v>
      </c>
      <c r="R474" s="154"/>
      <c r="S474" s="154"/>
    </row>
    <row r="475" spans="1:19" ht="23.25" customHeight="1">
      <c r="A475" s="161" t="s">
        <v>99</v>
      </c>
      <c r="B475" s="161"/>
      <c r="C475" s="161"/>
      <c r="D475" s="333">
        <v>0</v>
      </c>
      <c r="E475" s="333"/>
      <c r="F475" s="333"/>
      <c r="G475" s="334">
        <v>0</v>
      </c>
      <c r="H475" s="334"/>
      <c r="I475" s="334"/>
      <c r="J475" s="334">
        <v>0</v>
      </c>
      <c r="K475" s="334"/>
      <c r="L475" s="334">
        <v>0</v>
      </c>
      <c r="M475" s="334"/>
      <c r="N475" s="334">
        <v>0</v>
      </c>
      <c r="O475" s="334"/>
      <c r="P475" s="334"/>
      <c r="Q475" s="334">
        <v>0</v>
      </c>
      <c r="R475" s="334"/>
      <c r="S475" s="334"/>
    </row>
    <row r="476" spans="1:19" ht="23.25" customHeight="1">
      <c r="A476" s="161" t="s">
        <v>100</v>
      </c>
      <c r="B476" s="161"/>
      <c r="C476" s="161"/>
      <c r="D476" s="333">
        <v>0</v>
      </c>
      <c r="E476" s="333"/>
      <c r="F476" s="333"/>
      <c r="G476" s="334">
        <v>0</v>
      </c>
      <c r="H476" s="334"/>
      <c r="I476" s="334"/>
      <c r="J476" s="334">
        <v>0</v>
      </c>
      <c r="K476" s="334"/>
      <c r="L476" s="334">
        <v>0</v>
      </c>
      <c r="M476" s="334"/>
      <c r="N476" s="334">
        <v>0</v>
      </c>
      <c r="O476" s="334"/>
      <c r="P476" s="334"/>
      <c r="Q476" s="334">
        <v>0</v>
      </c>
      <c r="R476" s="334"/>
      <c r="S476" s="334"/>
    </row>
    <row r="477" spans="1:19" ht="23.25" customHeight="1">
      <c r="A477" s="262" t="s">
        <v>46</v>
      </c>
      <c r="B477" s="262"/>
      <c r="C477" s="262"/>
      <c r="D477" s="333">
        <v>0</v>
      </c>
      <c r="E477" s="333"/>
      <c r="F477" s="333"/>
      <c r="G477" s="334">
        <v>0</v>
      </c>
      <c r="H477" s="334"/>
      <c r="I477" s="334"/>
      <c r="J477" s="334">
        <v>0</v>
      </c>
      <c r="K477" s="334"/>
      <c r="L477" s="334">
        <v>0</v>
      </c>
      <c r="M477" s="334"/>
      <c r="N477" s="334">
        <v>0</v>
      </c>
      <c r="O477" s="334"/>
      <c r="P477" s="334"/>
      <c r="Q477" s="334">
        <v>0</v>
      </c>
      <c r="R477" s="334"/>
      <c r="S477" s="334"/>
    </row>
    <row r="487" spans="1:19">
      <c r="A487" s="208" t="s">
        <v>513</v>
      </c>
      <c r="B487" s="208"/>
      <c r="C487" s="208"/>
      <c r="D487" s="208"/>
      <c r="E487" s="208"/>
      <c r="F487" s="208"/>
      <c r="G487" s="208"/>
      <c r="H487" s="208"/>
      <c r="I487" s="208"/>
      <c r="J487" s="208"/>
      <c r="K487" s="208"/>
      <c r="L487" s="208"/>
      <c r="M487" s="208"/>
      <c r="N487" s="208"/>
      <c r="O487" s="208"/>
      <c r="P487" s="208"/>
      <c r="Q487" s="208"/>
      <c r="R487" s="208"/>
      <c r="S487" s="208"/>
    </row>
    <row r="488" spans="1:19" ht="21.75" customHeight="1">
      <c r="A488" s="208"/>
      <c r="B488" s="208"/>
      <c r="C488" s="208"/>
      <c r="D488" s="208"/>
      <c r="E488" s="208"/>
      <c r="F488" s="208"/>
      <c r="G488" s="208"/>
      <c r="H488" s="208"/>
      <c r="I488" s="208"/>
      <c r="J488" s="208"/>
      <c r="K488" s="208"/>
      <c r="L488" s="208"/>
      <c r="M488" s="208"/>
      <c r="N488" s="208"/>
      <c r="O488" s="208"/>
      <c r="P488" s="208"/>
      <c r="Q488" s="208"/>
      <c r="R488" s="208"/>
      <c r="S488" s="208"/>
    </row>
    <row r="489" spans="1:19" ht="9" customHeight="1"/>
    <row r="490" spans="1:19" ht="15">
      <c r="A490" s="8" t="s">
        <v>44</v>
      </c>
    </row>
    <row r="491" spans="1:19" ht="14.25" customHeight="1"/>
    <row r="492" spans="1:19" ht="42.75" customHeight="1">
      <c r="A492" s="155" t="s">
        <v>38</v>
      </c>
      <c r="B492" s="155"/>
      <c r="C492" s="155"/>
      <c r="D492" s="155"/>
      <c r="E492" s="155"/>
      <c r="F492" s="155"/>
      <c r="G492" s="155"/>
      <c r="H492" s="155"/>
      <c r="I492" s="155"/>
      <c r="J492" s="155"/>
      <c r="K492" s="155"/>
      <c r="L492" s="155" t="s">
        <v>40</v>
      </c>
      <c r="M492" s="155"/>
      <c r="N492" s="155"/>
      <c r="O492" s="155"/>
      <c r="P492" s="155"/>
      <c r="Q492" s="155"/>
      <c r="R492" s="155"/>
      <c r="S492" s="155"/>
    </row>
    <row r="493" spans="1:19" ht="24" customHeight="1">
      <c r="A493" s="262" t="s">
        <v>517</v>
      </c>
      <c r="B493" s="262"/>
      <c r="C493" s="262"/>
      <c r="D493" s="262"/>
      <c r="E493" s="262"/>
      <c r="F493" s="262"/>
      <c r="G493" s="262"/>
      <c r="H493" s="262"/>
      <c r="I493" s="262"/>
      <c r="J493" s="262"/>
      <c r="K493" s="262"/>
      <c r="L493" s="353">
        <v>2604</v>
      </c>
      <c r="M493" s="203"/>
      <c r="N493" s="203"/>
      <c r="O493" s="203"/>
      <c r="P493" s="203"/>
      <c r="Q493" s="203"/>
      <c r="R493" s="203"/>
      <c r="S493" s="203"/>
    </row>
    <row r="494" spans="1:19" ht="24" customHeight="1">
      <c r="A494" s="262" t="s">
        <v>101</v>
      </c>
      <c r="B494" s="262"/>
      <c r="C494" s="262"/>
      <c r="D494" s="262"/>
      <c r="E494" s="262"/>
      <c r="F494" s="262"/>
      <c r="G494" s="262"/>
      <c r="H494" s="262"/>
      <c r="I494" s="262"/>
      <c r="J494" s="262"/>
      <c r="K494" s="262"/>
      <c r="L494" s="268" t="s">
        <v>39</v>
      </c>
      <c r="M494" s="244"/>
      <c r="N494" s="244"/>
      <c r="O494" s="244"/>
      <c r="P494" s="244"/>
      <c r="Q494" s="244"/>
      <c r="R494" s="244"/>
      <c r="S494" s="245"/>
    </row>
    <row r="495" spans="1:19" ht="24" customHeight="1">
      <c r="A495" s="161" t="s">
        <v>102</v>
      </c>
      <c r="B495" s="161"/>
      <c r="C495" s="161"/>
      <c r="D495" s="161"/>
      <c r="E495" s="161"/>
      <c r="F495" s="161"/>
      <c r="G495" s="161"/>
      <c r="H495" s="161"/>
      <c r="I495" s="161"/>
      <c r="J495" s="161"/>
      <c r="K495" s="161"/>
      <c r="L495" s="203">
        <v>130</v>
      </c>
      <c r="M495" s="203"/>
      <c r="N495" s="203"/>
      <c r="O495" s="203"/>
      <c r="P495" s="203"/>
      <c r="Q495" s="203"/>
      <c r="R495" s="203"/>
      <c r="S495" s="203"/>
    </row>
    <row r="496" spans="1:19" ht="24" customHeight="1">
      <c r="A496" s="161" t="s">
        <v>516</v>
      </c>
      <c r="B496" s="161"/>
      <c r="C496" s="161"/>
      <c r="D496" s="161"/>
      <c r="E496" s="161"/>
      <c r="F496" s="161"/>
      <c r="G496" s="161"/>
      <c r="H496" s="161"/>
      <c r="I496" s="161"/>
      <c r="J496" s="161"/>
      <c r="K496" s="161"/>
      <c r="L496" s="203">
        <v>0</v>
      </c>
      <c r="M496" s="203"/>
      <c r="N496" s="203"/>
      <c r="O496" s="203"/>
      <c r="P496" s="203"/>
      <c r="Q496" s="203"/>
      <c r="R496" s="203"/>
      <c r="S496" s="203"/>
    </row>
    <row r="497" spans="1:19" ht="24" customHeight="1">
      <c r="A497" s="161" t="s">
        <v>103</v>
      </c>
      <c r="B497" s="161"/>
      <c r="C497" s="161"/>
      <c r="D497" s="161"/>
      <c r="E497" s="161"/>
      <c r="F497" s="161"/>
      <c r="G497" s="161"/>
      <c r="H497" s="161"/>
      <c r="I497" s="161"/>
      <c r="J497" s="161"/>
      <c r="K497" s="161"/>
      <c r="L497" s="203">
        <v>0</v>
      </c>
      <c r="M497" s="203"/>
      <c r="N497" s="203"/>
      <c r="O497" s="203"/>
      <c r="P497" s="203"/>
      <c r="Q497" s="203"/>
      <c r="R497" s="203"/>
      <c r="S497" s="203"/>
    </row>
    <row r="498" spans="1:19" ht="24" customHeight="1">
      <c r="A498" s="161" t="s">
        <v>515</v>
      </c>
      <c r="B498" s="161"/>
      <c r="C498" s="161"/>
      <c r="D498" s="161"/>
      <c r="E498" s="161"/>
      <c r="F498" s="161"/>
      <c r="G498" s="161"/>
      <c r="H498" s="161"/>
      <c r="I498" s="161"/>
      <c r="J498" s="161"/>
      <c r="K498" s="161"/>
      <c r="L498" s="203">
        <v>0</v>
      </c>
      <c r="M498" s="203"/>
      <c r="N498" s="203"/>
      <c r="O498" s="203"/>
      <c r="P498" s="203"/>
      <c r="Q498" s="203"/>
      <c r="R498" s="203"/>
      <c r="S498" s="203"/>
    </row>
    <row r="499" spans="1:19" ht="24" customHeight="1">
      <c r="A499" s="161" t="s">
        <v>514</v>
      </c>
      <c r="B499" s="161"/>
      <c r="C499" s="161"/>
      <c r="D499" s="161"/>
      <c r="E499" s="161"/>
      <c r="F499" s="161"/>
      <c r="G499" s="161"/>
      <c r="H499" s="161"/>
      <c r="I499" s="161"/>
      <c r="J499" s="161"/>
      <c r="K499" s="161"/>
      <c r="L499" s="196">
        <v>337</v>
      </c>
      <c r="M499" s="203"/>
      <c r="N499" s="203"/>
      <c r="O499" s="203"/>
      <c r="P499" s="203"/>
      <c r="Q499" s="203"/>
      <c r="R499" s="203"/>
      <c r="S499" s="203"/>
    </row>
    <row r="500" spans="1:19" ht="24" customHeight="1">
      <c r="A500" s="161" t="s">
        <v>104</v>
      </c>
      <c r="B500" s="161"/>
      <c r="C500" s="161"/>
      <c r="D500" s="161"/>
      <c r="E500" s="161"/>
      <c r="F500" s="161"/>
      <c r="G500" s="161"/>
      <c r="H500" s="161"/>
      <c r="I500" s="161"/>
      <c r="J500" s="161"/>
      <c r="K500" s="161"/>
      <c r="L500" s="203"/>
      <c r="M500" s="203"/>
      <c r="N500" s="203"/>
      <c r="O500" s="203"/>
      <c r="P500" s="203"/>
      <c r="Q500" s="203"/>
      <c r="R500" s="203"/>
      <c r="S500" s="203"/>
    </row>
    <row r="501" spans="1:19" ht="24" customHeight="1">
      <c r="A501" s="161" t="s">
        <v>131</v>
      </c>
      <c r="B501" s="161"/>
      <c r="C501" s="161"/>
      <c r="D501" s="161"/>
      <c r="E501" s="161"/>
      <c r="F501" s="161"/>
      <c r="G501" s="161"/>
      <c r="H501" s="161"/>
      <c r="I501" s="161"/>
      <c r="J501" s="161"/>
      <c r="K501" s="161"/>
      <c r="L501" s="203">
        <v>2137</v>
      </c>
      <c r="M501" s="203"/>
      <c r="N501" s="203"/>
      <c r="O501" s="203"/>
      <c r="P501" s="203"/>
      <c r="Q501" s="203"/>
      <c r="R501" s="203"/>
      <c r="S501" s="203"/>
    </row>
    <row r="502" spans="1:19" ht="24" customHeight="1">
      <c r="A502" s="262" t="s">
        <v>46</v>
      </c>
      <c r="B502" s="262"/>
      <c r="C502" s="262"/>
      <c r="D502" s="262"/>
      <c r="E502" s="262"/>
      <c r="F502" s="262"/>
      <c r="G502" s="262"/>
      <c r="H502" s="262"/>
      <c r="I502" s="262"/>
      <c r="J502" s="262"/>
      <c r="K502" s="262"/>
      <c r="L502" s="196">
        <f>SUM(L495:L501)</f>
        <v>2604</v>
      </c>
      <c r="M502" s="203"/>
      <c r="N502" s="203"/>
      <c r="O502" s="203"/>
      <c r="P502" s="203"/>
      <c r="Q502" s="203"/>
      <c r="R502" s="203"/>
      <c r="S502" s="203"/>
    </row>
    <row r="503" spans="1:19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</row>
    <row r="504" spans="1:19" ht="27" customHeight="1"/>
    <row r="505" spans="1:19" ht="15.75" customHeight="1">
      <c r="A505" s="8" t="s">
        <v>47</v>
      </c>
    </row>
    <row r="506" spans="1:19" ht="15.75" customHeight="1"/>
    <row r="507" spans="1:19" ht="42.75" customHeight="1">
      <c r="A507" s="155" t="s">
        <v>38</v>
      </c>
      <c r="B507" s="155"/>
      <c r="C507" s="155"/>
      <c r="D507" s="155"/>
      <c r="E507" s="155"/>
      <c r="F507" s="155"/>
      <c r="G507" s="155"/>
      <c r="H507" s="155"/>
      <c r="I507" s="155"/>
      <c r="J507" s="155"/>
      <c r="K507" s="155"/>
      <c r="L507" s="155" t="s">
        <v>40</v>
      </c>
      <c r="M507" s="155"/>
      <c r="N507" s="155"/>
      <c r="O507" s="155"/>
      <c r="P507" s="155"/>
      <c r="Q507" s="155"/>
      <c r="R507" s="155"/>
      <c r="S507" s="155"/>
    </row>
    <row r="508" spans="1:19" ht="24" customHeight="1">
      <c r="A508" s="262" t="s">
        <v>105</v>
      </c>
      <c r="B508" s="262"/>
      <c r="C508" s="262"/>
      <c r="D508" s="262"/>
      <c r="E508" s="262"/>
      <c r="F508" s="262"/>
      <c r="G508" s="262"/>
      <c r="H508" s="262"/>
      <c r="I508" s="262"/>
      <c r="J508" s="262"/>
      <c r="K508" s="262"/>
      <c r="L508" s="196">
        <v>0</v>
      </c>
      <c r="M508" s="196"/>
      <c r="N508" s="196"/>
      <c r="O508" s="196"/>
      <c r="P508" s="196"/>
      <c r="Q508" s="196"/>
      <c r="R508" s="196"/>
      <c r="S508" s="196"/>
    </row>
    <row r="509" spans="1:19" ht="24" customHeight="1">
      <c r="A509" s="262" t="s">
        <v>106</v>
      </c>
      <c r="B509" s="262"/>
      <c r="C509" s="262"/>
      <c r="D509" s="262"/>
      <c r="E509" s="262"/>
      <c r="F509" s="262"/>
      <c r="G509" s="262"/>
      <c r="H509" s="262"/>
      <c r="I509" s="262"/>
      <c r="J509" s="262"/>
      <c r="K509" s="262"/>
      <c r="L509" s="247" t="s">
        <v>39</v>
      </c>
      <c r="M509" s="241"/>
      <c r="N509" s="241"/>
      <c r="O509" s="241"/>
      <c r="P509" s="241"/>
      <c r="Q509" s="241"/>
      <c r="R509" s="241"/>
      <c r="S509" s="242"/>
    </row>
    <row r="510" spans="1:19" ht="24" customHeight="1">
      <c r="A510" s="161" t="s">
        <v>107</v>
      </c>
      <c r="B510" s="161"/>
      <c r="C510" s="161"/>
      <c r="D510" s="161"/>
      <c r="E510" s="161"/>
      <c r="F510" s="161"/>
      <c r="G510" s="161"/>
      <c r="H510" s="161"/>
      <c r="I510" s="161"/>
      <c r="J510" s="161"/>
      <c r="K510" s="161"/>
      <c r="L510" s="203"/>
      <c r="M510" s="203"/>
      <c r="N510" s="203"/>
      <c r="O510" s="203"/>
      <c r="P510" s="203"/>
      <c r="Q510" s="203"/>
      <c r="R510" s="203"/>
      <c r="S510" s="203"/>
    </row>
    <row r="511" spans="1:19" ht="24" customHeight="1">
      <c r="A511" s="161" t="s">
        <v>520</v>
      </c>
      <c r="B511" s="161"/>
      <c r="C511" s="161"/>
      <c r="D511" s="161"/>
      <c r="E511" s="161"/>
      <c r="F511" s="161"/>
      <c r="G511" s="161"/>
      <c r="H511" s="161"/>
      <c r="I511" s="161"/>
      <c r="J511" s="161"/>
      <c r="K511" s="161"/>
      <c r="L511" s="203"/>
      <c r="M511" s="203"/>
      <c r="N511" s="203"/>
      <c r="O511" s="203"/>
      <c r="P511" s="203"/>
      <c r="Q511" s="203"/>
      <c r="R511" s="203"/>
      <c r="S511" s="203"/>
    </row>
    <row r="512" spans="1:19" ht="24" customHeight="1">
      <c r="A512" s="161" t="s">
        <v>519</v>
      </c>
      <c r="B512" s="161"/>
      <c r="C512" s="161"/>
      <c r="D512" s="161"/>
      <c r="E512" s="161"/>
      <c r="F512" s="161"/>
      <c r="G512" s="161"/>
      <c r="H512" s="161"/>
      <c r="I512" s="161"/>
      <c r="J512" s="161"/>
      <c r="K512" s="161"/>
      <c r="L512" s="203"/>
      <c r="M512" s="203"/>
      <c r="N512" s="203"/>
      <c r="O512" s="203"/>
      <c r="P512" s="203"/>
      <c r="Q512" s="203"/>
      <c r="R512" s="203"/>
      <c r="S512" s="203"/>
    </row>
    <row r="513" spans="1:19" ht="24" customHeight="1">
      <c r="A513" s="161" t="s">
        <v>518</v>
      </c>
      <c r="B513" s="161"/>
      <c r="C513" s="161"/>
      <c r="D513" s="161"/>
      <c r="E513" s="161"/>
      <c r="F513" s="161"/>
      <c r="G513" s="161"/>
      <c r="H513" s="161"/>
      <c r="I513" s="161"/>
      <c r="J513" s="161"/>
      <c r="K513" s="161"/>
      <c r="L513" s="203"/>
      <c r="M513" s="203"/>
      <c r="N513" s="203"/>
      <c r="O513" s="203"/>
      <c r="P513" s="203"/>
      <c r="Q513" s="203"/>
      <c r="R513" s="203"/>
      <c r="S513" s="203"/>
    </row>
    <row r="514" spans="1:19" ht="24" customHeight="1">
      <c r="A514" s="161" t="s">
        <v>108</v>
      </c>
      <c r="B514" s="161"/>
      <c r="C514" s="161"/>
      <c r="D514" s="161"/>
      <c r="E514" s="161"/>
      <c r="F514" s="161"/>
      <c r="G514" s="161"/>
      <c r="H514" s="161"/>
      <c r="I514" s="161"/>
      <c r="J514" s="161"/>
      <c r="K514" s="161"/>
      <c r="L514" s="196"/>
      <c r="M514" s="196"/>
      <c r="N514" s="196"/>
      <c r="O514" s="196"/>
      <c r="P514" s="196"/>
      <c r="Q514" s="196"/>
      <c r="R514" s="196"/>
      <c r="S514" s="196"/>
    </row>
    <row r="515" spans="1:19" ht="24" customHeight="1">
      <c r="A515" s="161" t="s">
        <v>131</v>
      </c>
      <c r="B515" s="161"/>
      <c r="C515" s="161"/>
      <c r="D515" s="161"/>
      <c r="E515" s="161"/>
      <c r="F515" s="161"/>
      <c r="G515" s="161"/>
      <c r="H515" s="161"/>
      <c r="I515" s="161"/>
      <c r="J515" s="161"/>
      <c r="K515" s="161"/>
      <c r="L515" s="203"/>
      <c r="M515" s="203"/>
      <c r="N515" s="203"/>
      <c r="O515" s="203"/>
      <c r="P515" s="203"/>
      <c r="Q515" s="203"/>
      <c r="R515" s="203"/>
      <c r="S515" s="203"/>
    </row>
    <row r="516" spans="1:19" ht="24" customHeight="1">
      <c r="A516" s="262" t="s">
        <v>46</v>
      </c>
      <c r="B516" s="262"/>
      <c r="C516" s="262"/>
      <c r="D516" s="262"/>
      <c r="E516" s="262"/>
      <c r="F516" s="262"/>
      <c r="G516" s="262"/>
      <c r="H516" s="262"/>
      <c r="I516" s="262"/>
      <c r="J516" s="262"/>
      <c r="K516" s="262"/>
      <c r="L516" s="196">
        <f>SUM(L514:L515)</f>
        <v>0</v>
      </c>
      <c r="M516" s="203"/>
      <c r="N516" s="203"/>
      <c r="O516" s="203"/>
      <c r="P516" s="203"/>
      <c r="Q516" s="203"/>
      <c r="R516" s="203"/>
      <c r="S516" s="203"/>
    </row>
    <row r="528" spans="1:19" ht="11.25" customHeight="1"/>
    <row r="529" spans="1:19">
      <c r="A529" s="208" t="s">
        <v>521</v>
      </c>
      <c r="B529" s="208"/>
      <c r="C529" s="208"/>
      <c r="D529" s="208"/>
      <c r="E529" s="208"/>
      <c r="F529" s="208"/>
      <c r="G529" s="208"/>
      <c r="H529" s="208"/>
      <c r="I529" s="208"/>
      <c r="J529" s="208"/>
      <c r="K529" s="208"/>
      <c r="L529" s="208"/>
      <c r="M529" s="208"/>
      <c r="N529" s="208"/>
      <c r="O529" s="208"/>
      <c r="P529" s="208"/>
      <c r="Q529" s="208"/>
      <c r="R529" s="208"/>
      <c r="S529" s="208"/>
    </row>
    <row r="530" spans="1:19" ht="3.75" customHeight="1">
      <c r="A530" s="208"/>
      <c r="B530" s="208"/>
      <c r="C530" s="208"/>
      <c r="D530" s="208"/>
      <c r="E530" s="208"/>
      <c r="F530" s="208"/>
      <c r="G530" s="208"/>
      <c r="H530" s="208"/>
      <c r="I530" s="208"/>
      <c r="J530" s="208"/>
      <c r="K530" s="208"/>
      <c r="L530" s="208"/>
      <c r="M530" s="208"/>
      <c r="N530" s="208"/>
      <c r="O530" s="208"/>
      <c r="P530" s="208"/>
      <c r="Q530" s="208"/>
      <c r="R530" s="208"/>
      <c r="S530" s="208"/>
    </row>
    <row r="531" spans="1:19" ht="9" customHeight="1"/>
    <row r="532" spans="1:19" ht="15">
      <c r="A532" s="8" t="s">
        <v>44</v>
      </c>
    </row>
    <row r="534" spans="1:19" ht="19.5" customHeight="1">
      <c r="A534" s="154" t="s">
        <v>509</v>
      </c>
      <c r="B534" s="154"/>
      <c r="C534" s="154"/>
      <c r="D534" s="154"/>
      <c r="E534" s="247" t="s">
        <v>39</v>
      </c>
      <c r="F534" s="241"/>
      <c r="G534" s="241"/>
      <c r="H534" s="241"/>
      <c r="I534" s="241"/>
      <c r="J534" s="241"/>
      <c r="K534" s="241"/>
      <c r="L534" s="241"/>
      <c r="M534" s="241"/>
      <c r="N534" s="241"/>
      <c r="O534" s="241"/>
      <c r="P534" s="241"/>
      <c r="Q534" s="241"/>
      <c r="R534" s="241"/>
      <c r="S534" s="242"/>
    </row>
    <row r="535" spans="1:19" ht="66.75" customHeight="1">
      <c r="A535" s="154"/>
      <c r="B535" s="154"/>
      <c r="C535" s="154"/>
      <c r="D535" s="154"/>
      <c r="E535" s="154" t="s">
        <v>523</v>
      </c>
      <c r="F535" s="154"/>
      <c r="G535" s="154"/>
      <c r="H535" s="154" t="s">
        <v>522</v>
      </c>
      <c r="I535" s="154"/>
      <c r="J535" s="154"/>
      <c r="K535" s="154" t="s">
        <v>524</v>
      </c>
      <c r="L535" s="154"/>
      <c r="M535" s="154"/>
      <c r="N535" s="154" t="s">
        <v>525</v>
      </c>
      <c r="O535" s="154"/>
      <c r="P535" s="154"/>
      <c r="Q535" s="154" t="s">
        <v>526</v>
      </c>
      <c r="R535" s="154"/>
      <c r="S535" s="154"/>
    </row>
    <row r="536" spans="1:19" ht="27.75" customHeight="1">
      <c r="A536" s="262" t="s">
        <v>527</v>
      </c>
      <c r="B536" s="262"/>
      <c r="C536" s="262"/>
      <c r="D536" s="262"/>
      <c r="E536" s="222"/>
      <c r="F536" s="222"/>
      <c r="G536" s="222"/>
      <c r="H536" s="218"/>
      <c r="I536" s="218"/>
      <c r="J536" s="218"/>
      <c r="K536" s="218"/>
      <c r="L536" s="218"/>
      <c r="M536" s="218"/>
      <c r="N536" s="218"/>
      <c r="O536" s="218"/>
      <c r="P536" s="218"/>
      <c r="Q536" s="218">
        <f>SUM(E536+H536-K536-N536)</f>
        <v>0</v>
      </c>
      <c r="R536" s="218"/>
      <c r="S536" s="218"/>
    </row>
    <row r="537" spans="1:19" ht="18" customHeight="1">
      <c r="A537" s="161"/>
      <c r="B537" s="161"/>
      <c r="C537" s="161"/>
      <c r="D537" s="161"/>
      <c r="E537" s="222"/>
      <c r="F537" s="222"/>
      <c r="G537" s="222"/>
      <c r="H537" s="218"/>
      <c r="I537" s="218"/>
      <c r="J537" s="218"/>
      <c r="K537" s="218"/>
      <c r="L537" s="218"/>
      <c r="M537" s="218"/>
      <c r="N537" s="218"/>
      <c r="O537" s="218"/>
      <c r="P537" s="218"/>
      <c r="Q537" s="218">
        <f>SUM(E537+H537-K537-N537)</f>
        <v>0</v>
      </c>
      <c r="R537" s="218"/>
      <c r="S537" s="218"/>
    </row>
    <row r="538" spans="1:19" ht="18" customHeight="1">
      <c r="A538" s="161"/>
      <c r="B538" s="161"/>
      <c r="C538" s="161"/>
      <c r="D538" s="161"/>
      <c r="E538" s="222"/>
      <c r="F538" s="222"/>
      <c r="G538" s="222"/>
      <c r="H538" s="222"/>
      <c r="I538" s="222"/>
      <c r="J538" s="222"/>
      <c r="K538" s="222"/>
      <c r="L538" s="222"/>
      <c r="M538" s="222"/>
      <c r="N538" s="222"/>
      <c r="O538" s="222"/>
      <c r="P538" s="222"/>
      <c r="Q538" s="222"/>
      <c r="R538" s="222"/>
      <c r="S538" s="222"/>
    </row>
    <row r="539" spans="1:19" ht="18" customHeight="1">
      <c r="A539" s="161"/>
      <c r="B539" s="161"/>
      <c r="C539" s="161"/>
      <c r="D539" s="161"/>
      <c r="E539" s="222"/>
      <c r="F539" s="222"/>
      <c r="G539" s="222"/>
      <c r="H539" s="222"/>
      <c r="I539" s="222"/>
      <c r="J539" s="222"/>
      <c r="K539" s="222"/>
      <c r="L539" s="222"/>
      <c r="M539" s="222"/>
      <c r="N539" s="222"/>
      <c r="O539" s="222"/>
      <c r="P539" s="222"/>
      <c r="Q539" s="222"/>
      <c r="R539" s="222"/>
      <c r="S539" s="222"/>
    </row>
    <row r="540" spans="1:19" ht="18" customHeight="1">
      <c r="A540" s="161"/>
      <c r="B540" s="161"/>
      <c r="C540" s="161"/>
      <c r="D540" s="161"/>
      <c r="E540" s="222"/>
      <c r="F540" s="222"/>
      <c r="G540" s="222"/>
      <c r="H540" s="222"/>
      <c r="I540" s="222"/>
      <c r="J540" s="222"/>
      <c r="K540" s="222"/>
      <c r="L540" s="222"/>
      <c r="M540" s="222"/>
      <c r="N540" s="222"/>
      <c r="O540" s="222"/>
      <c r="P540" s="222"/>
      <c r="Q540" s="222"/>
      <c r="R540" s="222"/>
      <c r="S540" s="222"/>
    </row>
    <row r="541" spans="1:19" ht="18" customHeight="1">
      <c r="A541" s="161"/>
      <c r="B541" s="161"/>
      <c r="C541" s="161"/>
      <c r="D541" s="161"/>
      <c r="E541" s="222"/>
      <c r="F541" s="222"/>
      <c r="G541" s="222"/>
      <c r="H541" s="222"/>
      <c r="I541" s="222"/>
      <c r="J541" s="222"/>
      <c r="K541" s="222"/>
      <c r="L541" s="222"/>
      <c r="M541" s="222"/>
      <c r="N541" s="222"/>
      <c r="O541" s="222"/>
      <c r="P541" s="222"/>
      <c r="Q541" s="222"/>
      <c r="R541" s="222"/>
      <c r="S541" s="222"/>
    </row>
    <row r="542" spans="1:19" ht="27.75" customHeight="1">
      <c r="A542" s="262" t="s">
        <v>528</v>
      </c>
      <c r="B542" s="262"/>
      <c r="C542" s="262"/>
      <c r="D542" s="262"/>
      <c r="E542" s="222"/>
      <c r="F542" s="222"/>
      <c r="G542" s="222"/>
      <c r="H542" s="194"/>
      <c r="I542" s="194"/>
      <c r="J542" s="194"/>
      <c r="K542" s="194"/>
      <c r="L542" s="194"/>
      <c r="M542" s="194"/>
      <c r="N542" s="194"/>
      <c r="O542" s="194"/>
      <c r="P542" s="194"/>
      <c r="Q542" s="194">
        <f>SUM(E542+H542-K542-N542)</f>
        <v>0</v>
      </c>
      <c r="R542" s="194"/>
      <c r="S542" s="194"/>
    </row>
    <row r="543" spans="1:19" ht="18" customHeight="1">
      <c r="A543" s="161" t="s">
        <v>868</v>
      </c>
      <c r="B543" s="161"/>
      <c r="C543" s="161"/>
      <c r="D543" s="161"/>
      <c r="E543" s="222"/>
      <c r="F543" s="222"/>
      <c r="G543" s="222"/>
      <c r="H543" s="218"/>
      <c r="I543" s="218"/>
      <c r="J543" s="218"/>
      <c r="K543" s="218"/>
      <c r="L543" s="218"/>
      <c r="M543" s="218"/>
      <c r="N543" s="218"/>
      <c r="O543" s="218"/>
      <c r="P543" s="218"/>
      <c r="Q543" s="194">
        <f>SUM(E543+H543-K543-N543)</f>
        <v>0</v>
      </c>
      <c r="R543" s="194"/>
      <c r="S543" s="194"/>
    </row>
    <row r="544" spans="1:19" ht="18" customHeight="1">
      <c r="A544" s="161"/>
      <c r="B544" s="161"/>
      <c r="C544" s="161"/>
      <c r="D544" s="161"/>
      <c r="E544" s="222"/>
      <c r="F544" s="222"/>
      <c r="G544" s="222"/>
      <c r="H544" s="218"/>
      <c r="I544" s="218"/>
      <c r="J544" s="218"/>
      <c r="K544" s="218"/>
      <c r="L544" s="218"/>
      <c r="M544" s="218"/>
      <c r="N544" s="218"/>
      <c r="O544" s="218"/>
      <c r="P544" s="218"/>
      <c r="Q544" s="218"/>
      <c r="R544" s="218"/>
      <c r="S544" s="218"/>
    </row>
    <row r="545" spans="1:19" ht="18" customHeight="1">
      <c r="A545" s="161"/>
      <c r="B545" s="161"/>
      <c r="C545" s="161"/>
      <c r="D545" s="161"/>
      <c r="E545" s="222"/>
      <c r="F545" s="222"/>
      <c r="G545" s="222"/>
      <c r="H545" s="218"/>
      <c r="I545" s="218"/>
      <c r="J545" s="218"/>
      <c r="K545" s="218"/>
      <c r="L545" s="218"/>
      <c r="M545" s="218"/>
      <c r="N545" s="218"/>
      <c r="O545" s="218"/>
      <c r="P545" s="218"/>
      <c r="Q545" s="218"/>
      <c r="R545" s="218"/>
      <c r="S545" s="218"/>
    </row>
    <row r="546" spans="1:19" ht="18" customHeight="1">
      <c r="A546" s="161"/>
      <c r="B546" s="161"/>
      <c r="C546" s="161"/>
      <c r="D546" s="161"/>
      <c r="E546" s="222"/>
      <c r="F546" s="222"/>
      <c r="G546" s="222"/>
      <c r="H546" s="218"/>
      <c r="I546" s="218"/>
      <c r="J546" s="218"/>
      <c r="K546" s="218"/>
      <c r="L546" s="218"/>
      <c r="M546" s="218"/>
      <c r="N546" s="218"/>
      <c r="O546" s="218"/>
      <c r="P546" s="218"/>
      <c r="Q546" s="218"/>
      <c r="R546" s="218"/>
      <c r="S546" s="218"/>
    </row>
    <row r="547" spans="1:19" ht="18" customHeight="1">
      <c r="A547" s="161"/>
      <c r="B547" s="161"/>
      <c r="C547" s="161"/>
      <c r="D547" s="161"/>
      <c r="E547" s="222"/>
      <c r="F547" s="222"/>
      <c r="G547" s="222"/>
      <c r="H547" s="218"/>
      <c r="I547" s="218"/>
      <c r="J547" s="218"/>
      <c r="K547" s="218"/>
      <c r="L547" s="218"/>
      <c r="M547" s="218"/>
      <c r="N547" s="218"/>
      <c r="O547" s="218"/>
      <c r="P547" s="218"/>
      <c r="Q547" s="218"/>
      <c r="R547" s="218"/>
      <c r="S547" s="218"/>
    </row>
    <row r="548" spans="1:19" ht="18" customHeight="1">
      <c r="A548" s="161"/>
      <c r="B548" s="161"/>
      <c r="C548" s="161"/>
      <c r="D548" s="161"/>
      <c r="E548" s="222"/>
      <c r="F548" s="222"/>
      <c r="G548" s="222"/>
      <c r="H548" s="218"/>
      <c r="I548" s="218"/>
      <c r="J548" s="218"/>
      <c r="K548" s="218"/>
      <c r="L548" s="218"/>
      <c r="M548" s="218"/>
      <c r="N548" s="218"/>
      <c r="O548" s="218"/>
      <c r="P548" s="218"/>
      <c r="Q548" s="218"/>
      <c r="R548" s="218"/>
      <c r="S548" s="218"/>
    </row>
    <row r="549" spans="1:19" ht="18" customHeight="1">
      <c r="A549" s="161"/>
      <c r="B549" s="161"/>
      <c r="C549" s="161"/>
      <c r="D549" s="161"/>
      <c r="E549" s="222"/>
      <c r="F549" s="222"/>
      <c r="G549" s="222"/>
      <c r="H549" s="218"/>
      <c r="I549" s="218"/>
      <c r="J549" s="218"/>
      <c r="K549" s="218"/>
      <c r="L549" s="218"/>
      <c r="M549" s="218"/>
      <c r="N549" s="218"/>
      <c r="O549" s="218"/>
      <c r="P549" s="218"/>
      <c r="Q549" s="218"/>
      <c r="R549" s="218"/>
      <c r="S549" s="218"/>
    </row>
    <row r="550" spans="1:19" ht="11.25" customHeight="1"/>
    <row r="551" spans="1:19" ht="9" customHeight="1"/>
    <row r="552" spans="1:19" ht="9" customHeight="1"/>
    <row r="553" spans="1:19" ht="15">
      <c r="A553" s="8" t="s">
        <v>47</v>
      </c>
    </row>
    <row r="554" spans="1:19" ht="11.25" customHeight="1"/>
    <row r="555" spans="1:19" ht="19.5" customHeight="1">
      <c r="A555" s="154" t="s">
        <v>509</v>
      </c>
      <c r="B555" s="154"/>
      <c r="C555" s="154"/>
      <c r="D555" s="154"/>
      <c r="E555" s="247" t="s">
        <v>40</v>
      </c>
      <c r="F555" s="241"/>
      <c r="G555" s="241"/>
      <c r="H555" s="241"/>
      <c r="I555" s="241"/>
      <c r="J555" s="241"/>
      <c r="K555" s="241"/>
      <c r="L555" s="241"/>
      <c r="M555" s="241"/>
      <c r="N555" s="241"/>
      <c r="O555" s="241"/>
      <c r="P555" s="241"/>
      <c r="Q555" s="241"/>
      <c r="R555" s="241"/>
      <c r="S555" s="242"/>
    </row>
    <row r="556" spans="1:19" ht="68.25" customHeight="1">
      <c r="A556" s="154"/>
      <c r="B556" s="154"/>
      <c r="C556" s="154"/>
      <c r="D556" s="154"/>
      <c r="E556" s="154" t="s">
        <v>523</v>
      </c>
      <c r="F556" s="154"/>
      <c r="G556" s="154"/>
      <c r="H556" s="154" t="s">
        <v>522</v>
      </c>
      <c r="I556" s="154"/>
      <c r="J556" s="154"/>
      <c r="K556" s="154" t="s">
        <v>529</v>
      </c>
      <c r="L556" s="154"/>
      <c r="M556" s="154"/>
      <c r="N556" s="154" t="s">
        <v>530</v>
      </c>
      <c r="O556" s="154"/>
      <c r="P556" s="154"/>
      <c r="Q556" s="154" t="s">
        <v>526</v>
      </c>
      <c r="R556" s="154"/>
      <c r="S556" s="154"/>
    </row>
    <row r="557" spans="1:19" ht="27.75" customHeight="1">
      <c r="A557" s="262" t="s">
        <v>527</v>
      </c>
      <c r="B557" s="262"/>
      <c r="C557" s="262"/>
      <c r="D557" s="262"/>
      <c r="E557" s="222"/>
      <c r="F557" s="222"/>
      <c r="G557" s="222"/>
      <c r="H557" s="222"/>
      <c r="I557" s="222"/>
      <c r="J557" s="222"/>
      <c r="K557" s="222">
        <v>0</v>
      </c>
      <c r="L557" s="222"/>
      <c r="M557" s="222"/>
      <c r="N557" s="222"/>
      <c r="O557" s="222"/>
      <c r="P557" s="222"/>
      <c r="Q557" s="222">
        <v>0</v>
      </c>
      <c r="R557" s="222"/>
      <c r="S557" s="222"/>
    </row>
    <row r="558" spans="1:19" ht="18" customHeight="1">
      <c r="A558" s="161"/>
      <c r="B558" s="161"/>
      <c r="C558" s="161"/>
      <c r="D558" s="161"/>
      <c r="E558" s="222"/>
      <c r="F558" s="222"/>
      <c r="G558" s="222"/>
      <c r="H558" s="222"/>
      <c r="I558" s="222"/>
      <c r="J558" s="222"/>
      <c r="K558" s="222"/>
      <c r="L558" s="222"/>
      <c r="M558" s="222"/>
      <c r="N558" s="222"/>
      <c r="O558" s="222"/>
      <c r="P558" s="222"/>
      <c r="Q558" s="222">
        <v>0</v>
      </c>
      <c r="R558" s="222"/>
      <c r="S558" s="222"/>
    </row>
    <row r="559" spans="1:19" ht="18" customHeight="1">
      <c r="A559" s="161"/>
      <c r="B559" s="161"/>
      <c r="C559" s="161"/>
      <c r="D559" s="161"/>
      <c r="E559" s="222"/>
      <c r="F559" s="222"/>
      <c r="G559" s="222"/>
      <c r="H559" s="222"/>
      <c r="I559" s="222"/>
      <c r="J559" s="222"/>
      <c r="K559" s="222"/>
      <c r="L559" s="222"/>
      <c r="M559" s="222"/>
      <c r="N559" s="222"/>
      <c r="O559" s="222"/>
      <c r="P559" s="222"/>
      <c r="Q559" s="222"/>
      <c r="R559" s="222"/>
      <c r="S559" s="222"/>
    </row>
    <row r="560" spans="1:19" ht="18" customHeight="1">
      <c r="A560" s="161"/>
      <c r="B560" s="161"/>
      <c r="C560" s="161"/>
      <c r="D560" s="161"/>
      <c r="E560" s="222"/>
      <c r="F560" s="222"/>
      <c r="G560" s="222"/>
      <c r="H560" s="222"/>
      <c r="I560" s="222"/>
      <c r="J560" s="222"/>
      <c r="K560" s="222"/>
      <c r="L560" s="222"/>
      <c r="M560" s="222"/>
      <c r="N560" s="222"/>
      <c r="O560" s="222"/>
      <c r="P560" s="222"/>
      <c r="Q560" s="222"/>
      <c r="R560" s="222"/>
      <c r="S560" s="222"/>
    </row>
    <row r="561" spans="1:19" ht="18" customHeight="1">
      <c r="A561" s="161"/>
      <c r="B561" s="161"/>
      <c r="C561" s="161"/>
      <c r="D561" s="161"/>
      <c r="E561" s="222"/>
      <c r="F561" s="222"/>
      <c r="G561" s="222"/>
      <c r="H561" s="222"/>
      <c r="I561" s="222"/>
      <c r="J561" s="222"/>
      <c r="K561" s="222"/>
      <c r="L561" s="222"/>
      <c r="M561" s="222"/>
      <c r="N561" s="222"/>
      <c r="O561" s="222"/>
      <c r="P561" s="222"/>
      <c r="Q561" s="222"/>
      <c r="R561" s="222"/>
      <c r="S561" s="222"/>
    </row>
    <row r="562" spans="1:19" ht="18" customHeight="1">
      <c r="A562" s="161"/>
      <c r="B562" s="161"/>
      <c r="C562" s="161"/>
      <c r="D562" s="161"/>
      <c r="E562" s="222"/>
      <c r="F562" s="222"/>
      <c r="G562" s="222"/>
      <c r="H562" s="222"/>
      <c r="I562" s="222"/>
      <c r="J562" s="222"/>
      <c r="K562" s="222"/>
      <c r="L562" s="222"/>
      <c r="M562" s="222"/>
      <c r="N562" s="222"/>
      <c r="O562" s="222"/>
      <c r="P562" s="222"/>
      <c r="Q562" s="222"/>
      <c r="R562" s="222"/>
      <c r="S562" s="222"/>
    </row>
    <row r="563" spans="1:19" ht="27.75" customHeight="1">
      <c r="A563" s="262" t="s">
        <v>528</v>
      </c>
      <c r="B563" s="262"/>
      <c r="C563" s="262"/>
      <c r="D563" s="262"/>
      <c r="E563" s="218"/>
      <c r="F563" s="222"/>
      <c r="G563" s="222"/>
      <c r="H563" s="218">
        <v>0</v>
      </c>
      <c r="I563" s="218"/>
      <c r="J563" s="218"/>
      <c r="K563" s="218"/>
      <c r="L563" s="218"/>
      <c r="M563" s="218"/>
      <c r="N563" s="218"/>
      <c r="O563" s="218"/>
      <c r="P563" s="218"/>
      <c r="Q563" s="218">
        <v>0</v>
      </c>
      <c r="R563" s="218"/>
      <c r="S563" s="218"/>
    </row>
    <row r="564" spans="1:19" ht="18" customHeight="1">
      <c r="A564" s="161"/>
      <c r="B564" s="161"/>
      <c r="C564" s="161"/>
      <c r="D564" s="161"/>
      <c r="E564" s="218"/>
      <c r="F564" s="222"/>
      <c r="G564" s="222"/>
      <c r="H564" s="222"/>
      <c r="I564" s="222"/>
      <c r="J564" s="222"/>
      <c r="K564" s="222"/>
      <c r="L564" s="222"/>
      <c r="M564" s="222"/>
      <c r="N564" s="218"/>
      <c r="O564" s="222"/>
      <c r="P564" s="222"/>
      <c r="Q564" s="218">
        <v>0</v>
      </c>
      <c r="R564" s="218"/>
      <c r="S564" s="218"/>
    </row>
    <row r="565" spans="1:19" ht="18" customHeight="1">
      <c r="A565" s="161"/>
      <c r="B565" s="161"/>
      <c r="C565" s="161"/>
      <c r="D565" s="161"/>
      <c r="E565" s="218"/>
      <c r="F565" s="222"/>
      <c r="G565" s="222"/>
      <c r="H565" s="222"/>
      <c r="I565" s="222"/>
      <c r="J565" s="222"/>
      <c r="K565" s="222"/>
      <c r="L565" s="222"/>
      <c r="M565" s="222"/>
      <c r="N565" s="218"/>
      <c r="O565" s="222"/>
      <c r="P565" s="222"/>
      <c r="Q565" s="222"/>
      <c r="R565" s="222"/>
      <c r="S565" s="222"/>
    </row>
    <row r="566" spans="1:19" ht="18" customHeight="1">
      <c r="A566" s="161"/>
      <c r="B566" s="161"/>
      <c r="C566" s="161"/>
      <c r="D566" s="161"/>
      <c r="E566" s="222"/>
      <c r="F566" s="222"/>
      <c r="G566" s="222"/>
      <c r="H566" s="222"/>
      <c r="I566" s="222"/>
      <c r="J566" s="222"/>
      <c r="K566" s="222"/>
      <c r="L566" s="222"/>
      <c r="M566" s="222"/>
      <c r="N566" s="222"/>
      <c r="O566" s="222"/>
      <c r="P566" s="222"/>
      <c r="Q566" s="222"/>
      <c r="R566" s="222"/>
      <c r="S566" s="222"/>
    </row>
    <row r="567" spans="1:19" ht="18" customHeight="1">
      <c r="A567" s="161"/>
      <c r="B567" s="161"/>
      <c r="C567" s="161"/>
      <c r="D567" s="161"/>
      <c r="E567" s="222"/>
      <c r="F567" s="222"/>
      <c r="G567" s="222"/>
      <c r="H567" s="222"/>
      <c r="I567" s="222"/>
      <c r="J567" s="222"/>
      <c r="K567" s="222"/>
      <c r="L567" s="222"/>
      <c r="M567" s="222"/>
      <c r="N567" s="222"/>
      <c r="O567" s="222"/>
      <c r="P567" s="222"/>
      <c r="Q567" s="222"/>
      <c r="R567" s="222"/>
      <c r="S567" s="222"/>
    </row>
    <row r="568" spans="1:19" ht="18" customHeight="1">
      <c r="A568" s="161"/>
      <c r="B568" s="161"/>
      <c r="C568" s="161"/>
      <c r="D568" s="161"/>
      <c r="E568" s="222"/>
      <c r="F568" s="222"/>
      <c r="G568" s="222"/>
      <c r="H568" s="222"/>
      <c r="I568" s="222"/>
      <c r="J568" s="222"/>
      <c r="K568" s="222"/>
      <c r="L568" s="222"/>
      <c r="M568" s="222"/>
      <c r="N568" s="222"/>
      <c r="O568" s="222"/>
      <c r="P568" s="222"/>
      <c r="Q568" s="222"/>
      <c r="R568" s="222"/>
      <c r="S568" s="222"/>
    </row>
    <row r="569" spans="1:19" ht="18" customHeight="1">
      <c r="A569" s="161"/>
      <c r="B569" s="161"/>
      <c r="C569" s="161"/>
      <c r="D569" s="161"/>
      <c r="E569" s="222"/>
      <c r="F569" s="222"/>
      <c r="G569" s="222"/>
      <c r="H569" s="222"/>
      <c r="I569" s="222"/>
      <c r="J569" s="222"/>
      <c r="K569" s="222"/>
      <c r="L569" s="222"/>
      <c r="M569" s="222"/>
      <c r="N569" s="222"/>
      <c r="O569" s="222"/>
      <c r="P569" s="222"/>
      <c r="Q569" s="222"/>
      <c r="R569" s="222"/>
      <c r="S569" s="222"/>
    </row>
    <row r="570" spans="1:19" ht="18" customHeight="1">
      <c r="A570" s="161"/>
      <c r="B570" s="161"/>
      <c r="C570" s="161"/>
      <c r="D570" s="161"/>
      <c r="E570" s="222"/>
      <c r="F570" s="222"/>
      <c r="G570" s="222"/>
      <c r="H570" s="222"/>
      <c r="I570" s="222"/>
      <c r="J570" s="222"/>
      <c r="K570" s="222"/>
      <c r="L570" s="222"/>
      <c r="M570" s="222"/>
      <c r="N570" s="222"/>
      <c r="O570" s="222"/>
      <c r="P570" s="222"/>
      <c r="Q570" s="222"/>
      <c r="R570" s="222"/>
      <c r="S570" s="222"/>
    </row>
    <row r="572" spans="1:19">
      <c r="A572" s="208" t="s">
        <v>531</v>
      </c>
      <c r="B572" s="208"/>
      <c r="C572" s="208"/>
      <c r="D572" s="208"/>
      <c r="E572" s="208"/>
      <c r="F572" s="208"/>
      <c r="G572" s="208"/>
      <c r="H572" s="208"/>
      <c r="I572" s="208"/>
      <c r="J572" s="208"/>
      <c r="K572" s="208"/>
      <c r="L572" s="208"/>
      <c r="M572" s="208"/>
      <c r="N572" s="208"/>
      <c r="O572" s="208"/>
      <c r="P572" s="208"/>
      <c r="Q572" s="208"/>
      <c r="R572" s="208"/>
      <c r="S572" s="208"/>
    </row>
    <row r="573" spans="1:19" ht="4.5" customHeight="1">
      <c r="A573" s="208"/>
      <c r="B573" s="208"/>
      <c r="C573" s="208"/>
      <c r="D573" s="208"/>
      <c r="E573" s="208"/>
      <c r="F573" s="208"/>
      <c r="G573" s="208"/>
      <c r="H573" s="208"/>
      <c r="I573" s="208"/>
      <c r="J573" s="208"/>
      <c r="K573" s="208"/>
      <c r="L573" s="208"/>
      <c r="M573" s="208"/>
      <c r="N573" s="208"/>
      <c r="O573" s="208"/>
      <c r="P573" s="208"/>
      <c r="Q573" s="208"/>
      <c r="R573" s="208"/>
      <c r="S573" s="208"/>
    </row>
    <row r="575" spans="1:19" ht="31.5" customHeight="1">
      <c r="A575" s="219" t="s">
        <v>38</v>
      </c>
      <c r="B575" s="220"/>
      <c r="C575" s="220"/>
      <c r="D575" s="220"/>
      <c r="E575" s="220"/>
      <c r="F575" s="220"/>
      <c r="G575" s="221"/>
      <c r="H575" s="219" t="s">
        <v>39</v>
      </c>
      <c r="I575" s="220"/>
      <c r="J575" s="220"/>
      <c r="K575" s="220"/>
      <c r="L575" s="220"/>
      <c r="M575" s="221"/>
      <c r="N575" s="219" t="s">
        <v>40</v>
      </c>
      <c r="O575" s="220"/>
      <c r="P575" s="220"/>
      <c r="Q575" s="220"/>
      <c r="R575" s="220"/>
      <c r="S575" s="221"/>
    </row>
    <row r="576" spans="1:19" ht="19.5" customHeight="1">
      <c r="A576" s="201" t="s">
        <v>109</v>
      </c>
      <c r="B576" s="202"/>
      <c r="C576" s="202"/>
      <c r="D576" s="202"/>
      <c r="E576" s="202"/>
      <c r="F576" s="202"/>
      <c r="G576" s="202"/>
      <c r="H576" s="218"/>
      <c r="I576" s="218"/>
      <c r="J576" s="218"/>
      <c r="K576" s="218"/>
      <c r="L576" s="218"/>
      <c r="M576" s="218"/>
      <c r="N576" s="218"/>
      <c r="O576" s="218"/>
      <c r="P576" s="218"/>
      <c r="Q576" s="218"/>
      <c r="R576" s="218"/>
      <c r="S576" s="218"/>
    </row>
    <row r="577" spans="1:19" ht="31.5" customHeight="1">
      <c r="A577" s="201" t="s">
        <v>110</v>
      </c>
      <c r="B577" s="202"/>
      <c r="C577" s="202"/>
      <c r="D577" s="202"/>
      <c r="E577" s="202"/>
      <c r="F577" s="202"/>
      <c r="G577" s="202"/>
      <c r="H577" s="218">
        <v>9068</v>
      </c>
      <c r="I577" s="218"/>
      <c r="J577" s="218"/>
      <c r="K577" s="218"/>
      <c r="L577" s="218"/>
      <c r="M577" s="218"/>
      <c r="N577" s="218">
        <v>5790</v>
      </c>
      <c r="O577" s="218"/>
      <c r="P577" s="218"/>
      <c r="Q577" s="218"/>
      <c r="R577" s="218"/>
      <c r="S577" s="218"/>
    </row>
    <row r="578" spans="1:19" ht="19.5" customHeight="1">
      <c r="A578" s="195" t="s">
        <v>111</v>
      </c>
      <c r="B578" s="197"/>
      <c r="C578" s="197"/>
      <c r="D578" s="197"/>
      <c r="E578" s="197"/>
      <c r="F578" s="197"/>
      <c r="G578" s="197"/>
      <c r="H578" s="194">
        <f>SUM(H577)</f>
        <v>9068</v>
      </c>
      <c r="I578" s="194"/>
      <c r="J578" s="194"/>
      <c r="K578" s="194"/>
      <c r="L578" s="194"/>
      <c r="M578" s="194"/>
      <c r="N578" s="194">
        <f>SUM(N577)</f>
        <v>5790</v>
      </c>
      <c r="O578" s="194"/>
      <c r="P578" s="194"/>
      <c r="Q578" s="194"/>
      <c r="R578" s="194"/>
      <c r="S578" s="194"/>
    </row>
    <row r="579" spans="1:19" ht="31.5" customHeight="1">
      <c r="A579" s="201" t="s">
        <v>532</v>
      </c>
      <c r="B579" s="202"/>
      <c r="C579" s="202"/>
      <c r="D579" s="202"/>
      <c r="E579" s="202"/>
      <c r="F579" s="202"/>
      <c r="G579" s="202"/>
      <c r="H579" s="354">
        <v>9</v>
      </c>
      <c r="I579" s="354"/>
      <c r="J579" s="354"/>
      <c r="K579" s="354"/>
      <c r="L579" s="354"/>
      <c r="M579" s="354"/>
      <c r="N579" s="354">
        <v>2</v>
      </c>
      <c r="O579" s="354"/>
      <c r="P579" s="354"/>
      <c r="Q579" s="354"/>
      <c r="R579" s="354"/>
      <c r="S579" s="354"/>
    </row>
    <row r="580" spans="1:19" ht="31.5" customHeight="1">
      <c r="A580" s="201" t="s">
        <v>112</v>
      </c>
      <c r="B580" s="202"/>
      <c r="C580" s="202"/>
      <c r="D580" s="202"/>
      <c r="E580" s="202"/>
      <c r="F580" s="202"/>
      <c r="G580" s="202"/>
      <c r="H580" s="354"/>
      <c r="I580" s="354"/>
      <c r="J580" s="354"/>
      <c r="K580" s="354"/>
      <c r="L580" s="354"/>
      <c r="M580" s="354"/>
      <c r="N580" s="354"/>
      <c r="O580" s="354"/>
      <c r="P580" s="354"/>
      <c r="Q580" s="354"/>
      <c r="R580" s="354"/>
      <c r="S580" s="354"/>
    </row>
    <row r="581" spans="1:19" ht="19.5" customHeight="1">
      <c r="A581" s="195" t="s">
        <v>113</v>
      </c>
      <c r="B581" s="197"/>
      <c r="C581" s="197"/>
      <c r="D581" s="197"/>
      <c r="E581" s="197"/>
      <c r="F581" s="197"/>
      <c r="G581" s="197"/>
      <c r="H581" s="355">
        <f>SUM(H579:H580)</f>
        <v>9</v>
      </c>
      <c r="I581" s="355"/>
      <c r="J581" s="355"/>
      <c r="K581" s="355"/>
      <c r="L581" s="355"/>
      <c r="M581" s="355"/>
      <c r="N581" s="355">
        <f>SUM(N579:N580)</f>
        <v>2</v>
      </c>
      <c r="O581" s="355"/>
      <c r="P581" s="355"/>
      <c r="Q581" s="355"/>
      <c r="R581" s="355"/>
      <c r="S581" s="355"/>
    </row>
    <row r="585" spans="1:19">
      <c r="A585" s="208" t="s">
        <v>538</v>
      </c>
      <c r="B585" s="208"/>
      <c r="C585" s="208"/>
      <c r="D585" s="208"/>
      <c r="E585" s="208"/>
      <c r="F585" s="208"/>
      <c r="G585" s="208"/>
      <c r="H585" s="208"/>
      <c r="I585" s="208"/>
      <c r="J585" s="208"/>
      <c r="K585" s="208"/>
      <c r="L585" s="208"/>
      <c r="M585" s="208"/>
      <c r="N585" s="208"/>
      <c r="O585" s="208"/>
      <c r="P585" s="208"/>
      <c r="Q585" s="208"/>
      <c r="R585" s="208"/>
      <c r="S585" s="208"/>
    </row>
    <row r="586" spans="1:19" ht="19.5" customHeight="1">
      <c r="A586" s="208"/>
      <c r="B586" s="208"/>
      <c r="C586" s="208"/>
      <c r="D586" s="208"/>
      <c r="E586" s="208"/>
      <c r="F586" s="208"/>
      <c r="G586" s="208"/>
      <c r="H586" s="208"/>
      <c r="I586" s="208"/>
      <c r="J586" s="208"/>
      <c r="K586" s="208"/>
      <c r="L586" s="208"/>
      <c r="M586" s="208"/>
      <c r="N586" s="208"/>
      <c r="O586" s="208"/>
      <c r="P586" s="208"/>
      <c r="Q586" s="208"/>
      <c r="R586" s="208"/>
      <c r="S586" s="208"/>
    </row>
    <row r="588" spans="1:19" ht="37.5" customHeight="1">
      <c r="A588" s="219" t="s">
        <v>38</v>
      </c>
      <c r="B588" s="220"/>
      <c r="C588" s="220"/>
      <c r="D588" s="220"/>
      <c r="E588" s="220"/>
      <c r="F588" s="220"/>
      <c r="G588" s="221"/>
      <c r="H588" s="219" t="s">
        <v>39</v>
      </c>
      <c r="I588" s="220"/>
      <c r="J588" s="220"/>
      <c r="K588" s="220"/>
      <c r="L588" s="220"/>
      <c r="M588" s="221"/>
      <c r="N588" s="219" t="s">
        <v>40</v>
      </c>
      <c r="O588" s="220"/>
      <c r="P588" s="220"/>
      <c r="Q588" s="220"/>
      <c r="R588" s="220"/>
      <c r="S588" s="221"/>
    </row>
    <row r="589" spans="1:19" ht="34.5" customHeight="1">
      <c r="A589" s="201" t="s">
        <v>537</v>
      </c>
      <c r="B589" s="202"/>
      <c r="C589" s="202"/>
      <c r="D589" s="202"/>
      <c r="E589" s="202"/>
      <c r="F589" s="202"/>
      <c r="G589" s="202"/>
      <c r="H589" s="196">
        <v>0</v>
      </c>
      <c r="I589" s="196"/>
      <c r="J589" s="196"/>
      <c r="K589" s="196"/>
      <c r="L589" s="196"/>
      <c r="M589" s="196"/>
      <c r="N589" s="196">
        <v>0</v>
      </c>
      <c r="O589" s="196"/>
      <c r="P589" s="196"/>
      <c r="Q589" s="196"/>
      <c r="R589" s="196"/>
      <c r="S589" s="196"/>
    </row>
    <row r="590" spans="1:19" ht="22.5" customHeight="1">
      <c r="A590" s="201" t="s">
        <v>114</v>
      </c>
      <c r="B590" s="202"/>
      <c r="C590" s="202"/>
      <c r="D590" s="202"/>
      <c r="E590" s="202"/>
      <c r="F590" s="202"/>
      <c r="G590" s="202"/>
      <c r="H590" s="218"/>
      <c r="I590" s="218"/>
      <c r="J590" s="218"/>
      <c r="K590" s="218"/>
      <c r="L590" s="218"/>
      <c r="M590" s="218"/>
      <c r="N590" s="196"/>
      <c r="O590" s="196"/>
      <c r="P590" s="196"/>
      <c r="Q590" s="196"/>
      <c r="R590" s="196"/>
      <c r="S590" s="196"/>
    </row>
    <row r="591" spans="1:19" ht="22.5" customHeight="1">
      <c r="A591" s="201" t="s">
        <v>115</v>
      </c>
      <c r="B591" s="202"/>
      <c r="C591" s="202"/>
      <c r="D591" s="202"/>
      <c r="E591" s="202"/>
      <c r="F591" s="202"/>
      <c r="G591" s="202"/>
      <c r="H591" s="196">
        <f>SUM(H589:M590)</f>
        <v>0</v>
      </c>
      <c r="I591" s="196"/>
      <c r="J591" s="196"/>
      <c r="K591" s="196"/>
      <c r="L591" s="196"/>
      <c r="M591" s="196"/>
      <c r="N591" s="196">
        <f>SUM(N589:S590)</f>
        <v>0</v>
      </c>
      <c r="O591" s="196"/>
      <c r="P591" s="196"/>
      <c r="Q591" s="196"/>
      <c r="R591" s="196"/>
      <c r="S591" s="196"/>
    </row>
    <row r="592" spans="1:19" ht="49.5" customHeight="1">
      <c r="A592" s="195" t="s">
        <v>533</v>
      </c>
      <c r="B592" s="197"/>
      <c r="C592" s="197"/>
      <c r="D592" s="197"/>
      <c r="E592" s="197"/>
      <c r="F592" s="197"/>
      <c r="G592" s="197"/>
      <c r="H592" s="218"/>
      <c r="I592" s="218"/>
      <c r="J592" s="218"/>
      <c r="K592" s="218"/>
      <c r="L592" s="218"/>
      <c r="M592" s="218"/>
      <c r="N592" s="283"/>
      <c r="O592" s="284"/>
      <c r="P592" s="284"/>
      <c r="Q592" s="284"/>
      <c r="R592" s="284"/>
      <c r="S592" s="285"/>
    </row>
    <row r="593" spans="1:19" ht="22.5" customHeight="1">
      <c r="A593" s="201" t="s">
        <v>114</v>
      </c>
      <c r="B593" s="202"/>
      <c r="C593" s="202"/>
      <c r="D593" s="202"/>
      <c r="E593" s="202"/>
      <c r="F593" s="202"/>
      <c r="G593" s="202"/>
      <c r="H593" s="196"/>
      <c r="I593" s="196"/>
      <c r="J593" s="196"/>
      <c r="K593" s="196"/>
      <c r="L593" s="196"/>
      <c r="M593" s="196"/>
      <c r="N593" s="196"/>
      <c r="O593" s="196"/>
      <c r="P593" s="196"/>
      <c r="Q593" s="196"/>
      <c r="R593" s="196"/>
      <c r="S593" s="196"/>
    </row>
    <row r="594" spans="1:19" ht="22.5" customHeight="1">
      <c r="A594" s="201" t="s">
        <v>115</v>
      </c>
      <c r="B594" s="202"/>
      <c r="C594" s="202"/>
      <c r="D594" s="202"/>
      <c r="E594" s="202"/>
      <c r="F594" s="202"/>
      <c r="G594" s="202"/>
      <c r="H594" s="218"/>
      <c r="I594" s="218"/>
      <c r="J594" s="218"/>
      <c r="K594" s="218"/>
      <c r="L594" s="218"/>
      <c r="M594" s="218"/>
      <c r="N594" s="196"/>
      <c r="O594" s="196"/>
      <c r="P594" s="196"/>
      <c r="Q594" s="196"/>
      <c r="R594" s="196"/>
      <c r="S594" s="196"/>
    </row>
    <row r="595" spans="1:19" ht="32.25" customHeight="1">
      <c r="A595" s="195" t="s">
        <v>534</v>
      </c>
      <c r="B595" s="197"/>
      <c r="C595" s="197"/>
      <c r="D595" s="197"/>
      <c r="E595" s="197"/>
      <c r="F595" s="197"/>
      <c r="G595" s="197"/>
      <c r="H595" s="283">
        <v>0</v>
      </c>
      <c r="I595" s="284"/>
      <c r="J595" s="284"/>
      <c r="K595" s="284"/>
      <c r="L595" s="284"/>
      <c r="M595" s="285"/>
      <c r="N595" s="283"/>
      <c r="O595" s="284"/>
      <c r="P595" s="284"/>
      <c r="Q595" s="284"/>
      <c r="R595" s="284"/>
      <c r="S595" s="285"/>
    </row>
    <row r="596" spans="1:19" ht="32.25" customHeight="1">
      <c r="A596" s="195" t="s">
        <v>116</v>
      </c>
      <c r="B596" s="197"/>
      <c r="C596" s="197"/>
      <c r="D596" s="197"/>
      <c r="E596" s="197"/>
      <c r="F596" s="197"/>
      <c r="G596" s="197"/>
      <c r="H596" s="218"/>
      <c r="I596" s="218"/>
      <c r="J596" s="218"/>
      <c r="K596" s="218"/>
      <c r="L596" s="218"/>
      <c r="M596" s="218"/>
      <c r="N596" s="196"/>
      <c r="O596" s="196"/>
      <c r="P596" s="196"/>
      <c r="Q596" s="196"/>
      <c r="R596" s="196"/>
      <c r="S596" s="196"/>
    </row>
    <row r="597" spans="1:19" ht="22.5" customHeight="1">
      <c r="A597" s="195" t="s">
        <v>535</v>
      </c>
      <c r="B597" s="197"/>
      <c r="C597" s="197"/>
      <c r="D597" s="197"/>
      <c r="E597" s="197"/>
      <c r="F597" s="197"/>
      <c r="G597" s="197"/>
      <c r="H597" s="196"/>
      <c r="I597" s="196"/>
      <c r="J597" s="196"/>
      <c r="K597" s="196"/>
      <c r="L597" s="196"/>
      <c r="M597" s="196"/>
      <c r="N597" s="196"/>
      <c r="O597" s="196"/>
      <c r="P597" s="196"/>
      <c r="Q597" s="196"/>
      <c r="R597" s="196"/>
      <c r="S597" s="196"/>
    </row>
    <row r="598" spans="1:19" ht="22.5" customHeight="1">
      <c r="A598" s="195" t="s">
        <v>117</v>
      </c>
      <c r="B598" s="197"/>
      <c r="C598" s="197"/>
      <c r="D598" s="197"/>
      <c r="E598" s="197"/>
      <c r="F598" s="197"/>
      <c r="G598" s="197"/>
      <c r="H598" s="218"/>
      <c r="I598" s="218"/>
      <c r="J598" s="218"/>
      <c r="K598" s="218"/>
      <c r="L598" s="218"/>
      <c r="M598" s="218"/>
      <c r="N598" s="196"/>
      <c r="O598" s="196"/>
      <c r="P598" s="196"/>
      <c r="Q598" s="196"/>
      <c r="R598" s="196"/>
      <c r="S598" s="196"/>
    </row>
    <row r="599" spans="1:19" ht="22.5" customHeight="1">
      <c r="A599" s="195" t="s">
        <v>118</v>
      </c>
      <c r="B599" s="197"/>
      <c r="C599" s="197"/>
      <c r="D599" s="197"/>
      <c r="E599" s="197"/>
      <c r="F599" s="197"/>
      <c r="G599" s="197"/>
      <c r="H599" s="196"/>
      <c r="I599" s="196"/>
      <c r="J599" s="196"/>
      <c r="K599" s="196"/>
      <c r="L599" s="196"/>
      <c r="M599" s="196"/>
      <c r="N599" s="196"/>
      <c r="O599" s="196"/>
      <c r="P599" s="196"/>
      <c r="Q599" s="196"/>
      <c r="R599" s="196"/>
      <c r="S599" s="196"/>
    </row>
    <row r="600" spans="1:19" ht="22.5" customHeight="1">
      <c r="A600" s="201" t="s">
        <v>119</v>
      </c>
      <c r="B600" s="202"/>
      <c r="C600" s="202"/>
      <c r="D600" s="202"/>
      <c r="E600" s="202"/>
      <c r="F600" s="202"/>
      <c r="G600" s="202"/>
      <c r="H600" s="218"/>
      <c r="I600" s="218"/>
      <c r="J600" s="218"/>
      <c r="K600" s="218"/>
      <c r="L600" s="218"/>
      <c r="M600" s="218"/>
      <c r="N600" s="196"/>
      <c r="O600" s="196"/>
      <c r="P600" s="196"/>
      <c r="Q600" s="196"/>
      <c r="R600" s="196"/>
      <c r="S600" s="196"/>
    </row>
    <row r="601" spans="1:19" ht="22.5" customHeight="1">
      <c r="A601" s="201" t="s">
        <v>120</v>
      </c>
      <c r="B601" s="202"/>
      <c r="C601" s="202"/>
      <c r="D601" s="202"/>
      <c r="E601" s="202"/>
      <c r="F601" s="202"/>
      <c r="G601" s="202"/>
      <c r="H601" s="196"/>
      <c r="I601" s="196"/>
      <c r="J601" s="196"/>
      <c r="K601" s="196"/>
      <c r="L601" s="196"/>
      <c r="M601" s="196"/>
      <c r="N601" s="196"/>
      <c r="O601" s="196"/>
      <c r="P601" s="196"/>
      <c r="Q601" s="196"/>
      <c r="R601" s="196"/>
      <c r="S601" s="196"/>
    </row>
    <row r="602" spans="1:19" ht="22.5" customHeight="1">
      <c r="A602" s="195" t="s">
        <v>121</v>
      </c>
      <c r="B602" s="197"/>
      <c r="C602" s="197"/>
      <c r="D602" s="197"/>
      <c r="E602" s="197"/>
      <c r="F602" s="197"/>
      <c r="G602" s="197"/>
      <c r="H602" s="218"/>
      <c r="I602" s="218"/>
      <c r="J602" s="218"/>
      <c r="K602" s="218"/>
      <c r="L602" s="218"/>
      <c r="M602" s="218"/>
      <c r="N602" s="218"/>
      <c r="O602" s="218"/>
      <c r="P602" s="218"/>
      <c r="Q602" s="218"/>
      <c r="R602" s="218"/>
      <c r="S602" s="218"/>
    </row>
    <row r="603" spans="1:19" ht="22.5" customHeight="1">
      <c r="A603" s="195" t="s">
        <v>536</v>
      </c>
      <c r="B603" s="197"/>
      <c r="C603" s="197"/>
      <c r="D603" s="197"/>
      <c r="E603" s="197"/>
      <c r="F603" s="197"/>
      <c r="G603" s="197"/>
      <c r="H603" s="218"/>
      <c r="I603" s="218"/>
      <c r="J603" s="218"/>
      <c r="K603" s="218"/>
      <c r="L603" s="218"/>
      <c r="M603" s="218"/>
      <c r="N603" s="218"/>
      <c r="O603" s="218"/>
      <c r="P603" s="218"/>
      <c r="Q603" s="218"/>
      <c r="R603" s="218"/>
      <c r="S603" s="218"/>
    </row>
    <row r="604" spans="1:19" ht="22.5" customHeight="1">
      <c r="A604" s="201" t="s">
        <v>122</v>
      </c>
      <c r="B604" s="202"/>
      <c r="C604" s="202"/>
      <c r="D604" s="202"/>
      <c r="E604" s="202"/>
      <c r="F604" s="202"/>
      <c r="G604" s="202"/>
      <c r="H604" s="218"/>
      <c r="I604" s="218"/>
      <c r="J604" s="218"/>
      <c r="K604" s="218"/>
      <c r="L604" s="218"/>
      <c r="M604" s="218"/>
      <c r="N604" s="196"/>
      <c r="O604" s="196"/>
      <c r="P604" s="196"/>
      <c r="Q604" s="196"/>
      <c r="R604" s="196"/>
      <c r="S604" s="196"/>
    </row>
    <row r="605" spans="1:19" ht="22.5" customHeight="1">
      <c r="A605" s="201" t="s">
        <v>120</v>
      </c>
      <c r="B605" s="202"/>
      <c r="C605" s="202"/>
      <c r="D605" s="202"/>
      <c r="E605" s="202"/>
      <c r="F605" s="202"/>
      <c r="G605" s="202"/>
      <c r="H605" s="196"/>
      <c r="I605" s="196"/>
      <c r="J605" s="196"/>
      <c r="K605" s="196"/>
      <c r="L605" s="196"/>
      <c r="M605" s="196"/>
      <c r="N605" s="196"/>
      <c r="O605" s="196"/>
      <c r="P605" s="196"/>
      <c r="Q605" s="196"/>
      <c r="R605" s="196"/>
      <c r="S605" s="196"/>
    </row>
    <row r="611" spans="1:19">
      <c r="A611" s="208" t="s">
        <v>539</v>
      </c>
      <c r="B611" s="208"/>
      <c r="C611" s="208"/>
      <c r="D611" s="208"/>
      <c r="E611" s="208"/>
      <c r="F611" s="208"/>
      <c r="G611" s="208"/>
      <c r="H611" s="208"/>
      <c r="I611" s="208"/>
      <c r="J611" s="208"/>
      <c r="K611" s="208"/>
      <c r="L611" s="208"/>
      <c r="M611" s="208"/>
      <c r="N611" s="208"/>
      <c r="O611" s="208"/>
      <c r="P611" s="208"/>
      <c r="Q611" s="208"/>
      <c r="R611" s="208"/>
      <c r="S611" s="208"/>
    </row>
    <row r="612" spans="1:19" ht="5.25" customHeight="1">
      <c r="A612" s="208"/>
      <c r="B612" s="208"/>
      <c r="C612" s="208"/>
      <c r="D612" s="208"/>
      <c r="E612" s="208"/>
      <c r="F612" s="208"/>
      <c r="G612" s="208"/>
      <c r="H612" s="208"/>
      <c r="I612" s="208"/>
      <c r="J612" s="208"/>
      <c r="K612" s="208"/>
      <c r="L612" s="208"/>
      <c r="M612" s="208"/>
      <c r="N612" s="208"/>
      <c r="O612" s="208"/>
      <c r="P612" s="208"/>
      <c r="Q612" s="208"/>
      <c r="R612" s="208"/>
      <c r="S612" s="208"/>
    </row>
    <row r="614" spans="1:19" ht="36.75" customHeight="1">
      <c r="A614" s="219" t="s">
        <v>38</v>
      </c>
      <c r="B614" s="220"/>
      <c r="C614" s="220"/>
      <c r="D614" s="220"/>
      <c r="E614" s="220"/>
      <c r="F614" s="220"/>
      <c r="G614" s="221"/>
      <c r="H614" s="219" t="s">
        <v>39</v>
      </c>
      <c r="I614" s="220"/>
      <c r="J614" s="220"/>
      <c r="K614" s="220"/>
      <c r="L614" s="220"/>
      <c r="M614" s="221"/>
      <c r="N614" s="219" t="s">
        <v>40</v>
      </c>
      <c r="O614" s="220"/>
      <c r="P614" s="220"/>
      <c r="Q614" s="220"/>
      <c r="R614" s="220"/>
      <c r="S614" s="221"/>
    </row>
    <row r="615" spans="1:19" ht="23.25" customHeight="1">
      <c r="A615" s="195" t="s">
        <v>540</v>
      </c>
      <c r="B615" s="197"/>
      <c r="C615" s="197"/>
      <c r="D615" s="197"/>
      <c r="E615" s="197"/>
      <c r="F615" s="197"/>
      <c r="G615" s="197"/>
      <c r="H615" s="222">
        <v>2.09</v>
      </c>
      <c r="I615" s="222"/>
      <c r="J615" s="222"/>
      <c r="K615" s="222"/>
      <c r="L615" s="222"/>
      <c r="M615" s="222"/>
      <c r="N615" s="222">
        <v>0</v>
      </c>
      <c r="O615" s="222"/>
      <c r="P615" s="222"/>
      <c r="Q615" s="222"/>
      <c r="R615" s="222"/>
      <c r="S615" s="222"/>
    </row>
    <row r="616" spans="1:19" ht="23.25" customHeight="1">
      <c r="A616" s="201" t="s">
        <v>541</v>
      </c>
      <c r="B616" s="202"/>
      <c r="C616" s="202"/>
      <c r="D616" s="202"/>
      <c r="E616" s="202"/>
      <c r="F616" s="202"/>
      <c r="G616" s="202"/>
      <c r="H616" s="222">
        <v>0</v>
      </c>
      <c r="I616" s="222"/>
      <c r="J616" s="222"/>
      <c r="K616" s="222"/>
      <c r="L616" s="222"/>
      <c r="M616" s="222"/>
      <c r="N616" s="203">
        <v>0</v>
      </c>
      <c r="O616" s="203"/>
      <c r="P616" s="203"/>
      <c r="Q616" s="203"/>
      <c r="R616" s="203"/>
      <c r="S616" s="203"/>
    </row>
    <row r="617" spans="1:19" ht="23.25" customHeight="1">
      <c r="A617" s="201" t="s">
        <v>542</v>
      </c>
      <c r="B617" s="202"/>
      <c r="C617" s="202"/>
      <c r="D617" s="202"/>
      <c r="E617" s="202"/>
      <c r="F617" s="202"/>
      <c r="G617" s="202"/>
      <c r="H617" s="203">
        <v>0</v>
      </c>
      <c r="I617" s="203"/>
      <c r="J617" s="203"/>
      <c r="K617" s="203"/>
      <c r="L617" s="203"/>
      <c r="M617" s="203"/>
      <c r="N617" s="203">
        <v>0</v>
      </c>
      <c r="O617" s="203"/>
      <c r="P617" s="203"/>
      <c r="Q617" s="203"/>
      <c r="R617" s="203"/>
      <c r="S617" s="203"/>
    </row>
    <row r="618" spans="1:19" ht="23.25" customHeight="1">
      <c r="A618" s="201" t="s">
        <v>543</v>
      </c>
      <c r="B618" s="202"/>
      <c r="C618" s="202"/>
      <c r="D618" s="202"/>
      <c r="E618" s="202"/>
      <c r="F618" s="202"/>
      <c r="G618" s="202"/>
      <c r="H618" s="222">
        <v>0</v>
      </c>
      <c r="I618" s="222"/>
      <c r="J618" s="222"/>
      <c r="K618" s="222"/>
      <c r="L618" s="222"/>
      <c r="M618" s="222"/>
      <c r="N618" s="203">
        <v>0</v>
      </c>
      <c r="O618" s="203"/>
      <c r="P618" s="203"/>
      <c r="Q618" s="203"/>
      <c r="R618" s="203"/>
      <c r="S618" s="203"/>
    </row>
    <row r="619" spans="1:19" ht="23.25" customHeight="1">
      <c r="A619" s="356" t="s">
        <v>544</v>
      </c>
      <c r="B619" s="212"/>
      <c r="C619" s="212"/>
      <c r="D619" s="212"/>
      <c r="E619" s="212"/>
      <c r="F619" s="212"/>
      <c r="G619" s="213"/>
      <c r="H619" s="203">
        <v>26.09</v>
      </c>
      <c r="I619" s="203"/>
      <c r="J619" s="203"/>
      <c r="K619" s="203"/>
      <c r="L619" s="203"/>
      <c r="M619" s="203"/>
      <c r="N619" s="203">
        <v>8.69</v>
      </c>
      <c r="O619" s="203"/>
      <c r="P619" s="203"/>
      <c r="Q619" s="203"/>
      <c r="R619" s="203"/>
      <c r="S619" s="203"/>
    </row>
    <row r="620" spans="1:19" ht="23.25" customHeight="1">
      <c r="A620" s="356" t="s">
        <v>545</v>
      </c>
      <c r="B620" s="212"/>
      <c r="C620" s="212"/>
      <c r="D620" s="212"/>
      <c r="E620" s="212"/>
      <c r="F620" s="212"/>
      <c r="G620" s="213"/>
      <c r="H620" s="222">
        <v>-19.600000000000001</v>
      </c>
      <c r="I620" s="222"/>
      <c r="J620" s="222"/>
      <c r="K620" s="222"/>
      <c r="L620" s="222"/>
      <c r="M620" s="222"/>
      <c r="N620" s="203">
        <v>-6.6</v>
      </c>
      <c r="O620" s="203"/>
      <c r="P620" s="203"/>
      <c r="Q620" s="203"/>
      <c r="R620" s="203"/>
      <c r="S620" s="203"/>
    </row>
    <row r="621" spans="1:19" ht="23.25" customHeight="1">
      <c r="A621" s="356" t="s">
        <v>123</v>
      </c>
      <c r="B621" s="212"/>
      <c r="C621" s="212"/>
      <c r="D621" s="212"/>
      <c r="E621" s="212"/>
      <c r="F621" s="212"/>
      <c r="G621" s="213"/>
      <c r="H621" s="203">
        <f t="shared" ref="H621" si="17">SUM(H615,H619,H620)</f>
        <v>8.5799999999999983</v>
      </c>
      <c r="I621" s="203"/>
      <c r="J621" s="203"/>
      <c r="K621" s="203"/>
      <c r="L621" s="203"/>
      <c r="M621" s="203"/>
      <c r="N621" s="203">
        <f>SUM(N619:N620)</f>
        <v>2.09</v>
      </c>
      <c r="O621" s="203"/>
      <c r="P621" s="203"/>
      <c r="Q621" s="203"/>
      <c r="R621" s="203"/>
      <c r="S621" s="203"/>
    </row>
    <row r="625" spans="1:19">
      <c r="A625" s="208" t="s">
        <v>546</v>
      </c>
      <c r="B625" s="208"/>
      <c r="C625" s="208"/>
      <c r="D625" s="208"/>
      <c r="E625" s="208"/>
      <c r="F625" s="208"/>
      <c r="G625" s="208"/>
      <c r="H625" s="208"/>
      <c r="I625" s="208"/>
      <c r="J625" s="208"/>
      <c r="K625" s="208"/>
      <c r="L625" s="208"/>
      <c r="M625" s="208"/>
      <c r="N625" s="208"/>
      <c r="O625" s="208"/>
      <c r="P625" s="208"/>
      <c r="Q625" s="208"/>
      <c r="R625" s="208"/>
      <c r="S625" s="208"/>
    </row>
    <row r="626" spans="1:19" ht="7.5" customHeight="1">
      <c r="A626" s="208"/>
      <c r="B626" s="208"/>
      <c r="C626" s="208"/>
      <c r="D626" s="208"/>
      <c r="E626" s="208"/>
      <c r="F626" s="208"/>
      <c r="G626" s="208"/>
      <c r="H626" s="208"/>
      <c r="I626" s="208"/>
      <c r="J626" s="208"/>
      <c r="K626" s="208"/>
      <c r="L626" s="208"/>
      <c r="M626" s="208"/>
      <c r="N626" s="208"/>
      <c r="O626" s="208"/>
      <c r="P626" s="208"/>
      <c r="Q626" s="208"/>
      <c r="R626" s="208"/>
      <c r="S626" s="208"/>
    </row>
    <row r="628" spans="1:19" s="28" customFormat="1" ht="36" customHeight="1">
      <c r="A628" s="219" t="s">
        <v>547</v>
      </c>
      <c r="B628" s="220"/>
      <c r="C628" s="221"/>
      <c r="D628" s="192" t="s">
        <v>268</v>
      </c>
      <c r="E628" s="192"/>
      <c r="F628" s="192"/>
      <c r="G628" s="192"/>
      <c r="H628" s="192" t="s">
        <v>269</v>
      </c>
      <c r="I628" s="192"/>
      <c r="J628" s="192"/>
      <c r="K628" s="192" t="s">
        <v>270</v>
      </c>
      <c r="L628" s="192"/>
      <c r="M628" s="192"/>
      <c r="N628" s="192" t="s">
        <v>271</v>
      </c>
      <c r="O628" s="192"/>
      <c r="P628" s="192"/>
      <c r="Q628" s="192" t="s">
        <v>267</v>
      </c>
      <c r="R628" s="192"/>
      <c r="S628" s="192"/>
    </row>
    <row r="629" spans="1:19" ht="22.5" customHeight="1">
      <c r="A629" s="203">
        <v>0</v>
      </c>
      <c r="B629" s="203"/>
      <c r="C629" s="203"/>
      <c r="D629" s="203">
        <v>0</v>
      </c>
      <c r="E629" s="203"/>
      <c r="F629" s="203"/>
      <c r="G629" s="203"/>
      <c r="H629" s="203">
        <v>0</v>
      </c>
      <c r="I629" s="203"/>
      <c r="J629" s="203"/>
      <c r="K629" s="203">
        <v>0</v>
      </c>
      <c r="L629" s="203"/>
      <c r="M629" s="203"/>
      <c r="N629" s="203">
        <v>0</v>
      </c>
      <c r="O629" s="203"/>
      <c r="P629" s="203"/>
      <c r="Q629" s="203">
        <v>0</v>
      </c>
      <c r="R629" s="203"/>
      <c r="S629" s="203"/>
    </row>
    <row r="630" spans="1:19" ht="22.5" customHeight="1">
      <c r="A630" s="203" t="s">
        <v>860</v>
      </c>
      <c r="B630" s="203"/>
      <c r="C630" s="203"/>
      <c r="D630" s="203"/>
      <c r="E630" s="203"/>
      <c r="F630" s="203"/>
      <c r="G630" s="203"/>
      <c r="H630" s="203"/>
      <c r="I630" s="203"/>
      <c r="J630" s="203"/>
      <c r="K630" s="203"/>
      <c r="L630" s="203"/>
      <c r="M630" s="203"/>
      <c r="N630" s="203"/>
      <c r="O630" s="203"/>
      <c r="P630" s="203"/>
      <c r="Q630" s="203"/>
      <c r="R630" s="203"/>
      <c r="S630" s="203"/>
    </row>
    <row r="631" spans="1:19" ht="22.5" customHeight="1">
      <c r="A631" s="203"/>
      <c r="B631" s="203"/>
      <c r="C631" s="203"/>
      <c r="D631" s="203"/>
      <c r="E631" s="203"/>
      <c r="F631" s="203"/>
      <c r="G631" s="203"/>
      <c r="H631" s="203"/>
      <c r="I631" s="203"/>
      <c r="J631" s="203"/>
      <c r="K631" s="203"/>
      <c r="L631" s="203"/>
      <c r="M631" s="203"/>
      <c r="N631" s="203"/>
      <c r="O631" s="203"/>
      <c r="P631" s="203"/>
      <c r="Q631" s="203"/>
      <c r="R631" s="203"/>
      <c r="S631" s="203"/>
    </row>
    <row r="632" spans="1:19" ht="22.5" customHeight="1">
      <c r="A632" s="203"/>
      <c r="B632" s="203"/>
      <c r="C632" s="203"/>
      <c r="D632" s="203"/>
      <c r="E632" s="203"/>
      <c r="F632" s="203"/>
      <c r="G632" s="203"/>
      <c r="H632" s="203"/>
      <c r="I632" s="203"/>
      <c r="J632" s="203"/>
      <c r="K632" s="203"/>
      <c r="L632" s="203"/>
      <c r="M632" s="203"/>
      <c r="N632" s="203"/>
      <c r="O632" s="203"/>
      <c r="P632" s="203"/>
      <c r="Q632" s="203"/>
      <c r="R632" s="203"/>
      <c r="S632" s="203"/>
    </row>
    <row r="636" spans="1:19" ht="9" customHeight="1">
      <c r="A636" s="208" t="s">
        <v>548</v>
      </c>
      <c r="B636" s="208"/>
      <c r="C636" s="208"/>
      <c r="D636" s="208"/>
      <c r="E636" s="208"/>
      <c r="F636" s="208"/>
      <c r="G636" s="208"/>
      <c r="H636" s="208"/>
      <c r="I636" s="208"/>
      <c r="J636" s="208"/>
      <c r="K636" s="208"/>
      <c r="L636" s="208"/>
      <c r="M636" s="208"/>
      <c r="N636" s="208"/>
      <c r="O636" s="208"/>
      <c r="P636" s="208"/>
      <c r="Q636" s="208"/>
      <c r="R636" s="208"/>
      <c r="S636" s="208"/>
    </row>
    <row r="637" spans="1:19" ht="24.75" customHeight="1">
      <c r="A637" s="208"/>
      <c r="B637" s="208"/>
      <c r="C637" s="208"/>
      <c r="D637" s="208"/>
      <c r="E637" s="208"/>
      <c r="F637" s="208"/>
      <c r="G637" s="208"/>
      <c r="H637" s="208"/>
      <c r="I637" s="208"/>
      <c r="J637" s="208"/>
      <c r="K637" s="208"/>
      <c r="L637" s="208"/>
      <c r="M637" s="208"/>
      <c r="N637" s="208"/>
      <c r="O637" s="208"/>
      <c r="P637" s="208"/>
      <c r="Q637" s="208"/>
      <c r="R637" s="208"/>
      <c r="S637" s="208"/>
    </row>
    <row r="638" spans="1:19" ht="12" customHeight="1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</row>
    <row r="639" spans="1:19" ht="12" customHeight="1">
      <c r="A639" s="8" t="s">
        <v>44</v>
      </c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</row>
    <row r="640" spans="1:19" ht="12" customHeight="1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</row>
    <row r="641" spans="1:19" ht="120.75" customHeight="1">
      <c r="A641" s="154" t="s">
        <v>554</v>
      </c>
      <c r="B641" s="154"/>
      <c r="C641" s="154"/>
      <c r="D641" s="154"/>
      <c r="E641" s="154" t="s">
        <v>553</v>
      </c>
      <c r="F641" s="154"/>
      <c r="G641" s="154"/>
      <c r="H641" s="154" t="s">
        <v>552</v>
      </c>
      <c r="I641" s="154"/>
      <c r="J641" s="154"/>
      <c r="K641" s="154" t="s">
        <v>551</v>
      </c>
      <c r="L641" s="154"/>
      <c r="M641" s="154"/>
      <c r="N641" s="154" t="s">
        <v>549</v>
      </c>
      <c r="O641" s="154"/>
      <c r="P641" s="154"/>
      <c r="Q641" s="154" t="s">
        <v>550</v>
      </c>
      <c r="R641" s="154"/>
      <c r="S641" s="154"/>
    </row>
    <row r="642" spans="1:19" ht="19.5" customHeight="1">
      <c r="A642" s="286" t="s">
        <v>124</v>
      </c>
      <c r="B642" s="287"/>
      <c r="C642" s="287"/>
      <c r="D642" s="287"/>
      <c r="E642" s="287"/>
      <c r="F642" s="287"/>
      <c r="G642" s="287"/>
      <c r="H642" s="287"/>
      <c r="I642" s="287"/>
      <c r="J642" s="287"/>
      <c r="K642" s="287"/>
      <c r="L642" s="287"/>
      <c r="M642" s="287"/>
      <c r="N642" s="287"/>
      <c r="O642" s="287"/>
      <c r="P642" s="287"/>
      <c r="Q642" s="287"/>
      <c r="R642" s="287"/>
      <c r="S642" s="288"/>
    </row>
    <row r="643" spans="1:19" ht="19.5" customHeight="1">
      <c r="A643" s="161" t="s">
        <v>864</v>
      </c>
      <c r="B643" s="161"/>
      <c r="C643" s="161"/>
      <c r="D643" s="161"/>
      <c r="E643" s="222">
        <v>0</v>
      </c>
      <c r="F643" s="222"/>
      <c r="G643" s="222"/>
      <c r="H643" s="222">
        <v>0</v>
      </c>
      <c r="I643" s="222"/>
      <c r="J643" s="222"/>
      <c r="K643" s="222">
        <v>0</v>
      </c>
      <c r="L643" s="222"/>
      <c r="M643" s="222"/>
      <c r="N643" s="222">
        <v>0</v>
      </c>
      <c r="O643" s="222"/>
      <c r="P643" s="222"/>
      <c r="Q643" s="222">
        <v>0</v>
      </c>
      <c r="R643" s="222"/>
      <c r="S643" s="222"/>
    </row>
    <row r="644" spans="1:19" ht="19.5" customHeight="1">
      <c r="A644" s="161"/>
      <c r="B644" s="161"/>
      <c r="C644" s="161"/>
      <c r="D644" s="161"/>
      <c r="E644" s="222"/>
      <c r="F644" s="222"/>
      <c r="G644" s="222"/>
      <c r="H644" s="222"/>
      <c r="I644" s="222"/>
      <c r="J644" s="222"/>
      <c r="K644" s="222"/>
      <c r="L644" s="222"/>
      <c r="M644" s="222"/>
      <c r="N644" s="222"/>
      <c r="O644" s="222"/>
      <c r="P644" s="222"/>
      <c r="Q644" s="222"/>
      <c r="R644" s="222"/>
      <c r="S644" s="222"/>
    </row>
    <row r="645" spans="1:19" ht="19.5" customHeight="1">
      <c r="A645" s="161"/>
      <c r="B645" s="161"/>
      <c r="C645" s="161"/>
      <c r="D645" s="161"/>
      <c r="E645" s="222"/>
      <c r="F645" s="222"/>
      <c r="G645" s="222"/>
      <c r="H645" s="222"/>
      <c r="I645" s="222"/>
      <c r="J645" s="222"/>
      <c r="K645" s="222"/>
      <c r="L645" s="222"/>
      <c r="M645" s="222"/>
      <c r="N645" s="222"/>
      <c r="O645" s="222"/>
      <c r="P645" s="222"/>
      <c r="Q645" s="222"/>
      <c r="R645" s="222"/>
      <c r="S645" s="222"/>
    </row>
    <row r="646" spans="1:19" ht="19.5" customHeight="1">
      <c r="A646" s="286" t="s">
        <v>125</v>
      </c>
      <c r="B646" s="287"/>
      <c r="C646" s="287"/>
      <c r="D646" s="287"/>
      <c r="E646" s="287"/>
      <c r="F646" s="287"/>
      <c r="G646" s="287"/>
      <c r="H646" s="287"/>
      <c r="I646" s="287"/>
      <c r="J646" s="287"/>
      <c r="K646" s="287"/>
      <c r="L646" s="287"/>
      <c r="M646" s="287"/>
      <c r="N646" s="287"/>
      <c r="O646" s="287"/>
      <c r="P646" s="287"/>
      <c r="Q646" s="287"/>
      <c r="R646" s="287"/>
      <c r="S646" s="288"/>
    </row>
    <row r="647" spans="1:19" ht="19.5" customHeight="1">
      <c r="A647" s="161" t="s">
        <v>864</v>
      </c>
      <c r="B647" s="161"/>
      <c r="C647" s="161"/>
      <c r="D647" s="161"/>
      <c r="E647" s="222">
        <v>0</v>
      </c>
      <c r="F647" s="222"/>
      <c r="G647" s="222"/>
      <c r="H647" s="222">
        <v>0</v>
      </c>
      <c r="I647" s="222"/>
      <c r="J647" s="222"/>
      <c r="K647" s="222">
        <v>0</v>
      </c>
      <c r="L647" s="222"/>
      <c r="M647" s="222"/>
      <c r="N647" s="222">
        <v>0</v>
      </c>
      <c r="O647" s="222"/>
      <c r="P647" s="222"/>
      <c r="Q647" s="222">
        <v>0</v>
      </c>
      <c r="R647" s="222"/>
      <c r="S647" s="222"/>
    </row>
    <row r="648" spans="1:19" ht="19.5" customHeight="1">
      <c r="A648" s="161"/>
      <c r="B648" s="161"/>
      <c r="C648" s="161"/>
      <c r="D648" s="161"/>
      <c r="E648" s="222"/>
      <c r="F648" s="222"/>
      <c r="G648" s="222"/>
      <c r="H648" s="222"/>
      <c r="I648" s="222"/>
      <c r="J648" s="222"/>
      <c r="K648" s="222"/>
      <c r="L648" s="222"/>
      <c r="M648" s="222"/>
      <c r="N648" s="222"/>
      <c r="O648" s="222"/>
      <c r="P648" s="222"/>
      <c r="Q648" s="222"/>
      <c r="R648" s="222"/>
      <c r="S648" s="222"/>
    </row>
    <row r="649" spans="1:19" ht="19.5" customHeight="1">
      <c r="A649" s="161"/>
      <c r="B649" s="161"/>
      <c r="C649" s="161"/>
      <c r="D649" s="161"/>
      <c r="E649" s="222"/>
      <c r="F649" s="222"/>
      <c r="G649" s="222"/>
      <c r="H649" s="222"/>
      <c r="I649" s="222"/>
      <c r="J649" s="222"/>
      <c r="K649" s="222"/>
      <c r="L649" s="222"/>
      <c r="M649" s="222"/>
      <c r="N649" s="222"/>
      <c r="O649" s="222"/>
      <c r="P649" s="222"/>
      <c r="Q649" s="222"/>
      <c r="R649" s="222"/>
      <c r="S649" s="222"/>
    </row>
    <row r="651" spans="1:19" ht="7.5" customHeight="1"/>
    <row r="652" spans="1:19" ht="15">
      <c r="A652" s="8" t="s">
        <v>47</v>
      </c>
    </row>
    <row r="653" spans="1:19" ht="10.5" customHeight="1"/>
    <row r="654" spans="1:19" ht="109.5" customHeight="1">
      <c r="A654" s="154" t="s">
        <v>554</v>
      </c>
      <c r="B654" s="154"/>
      <c r="C654" s="154"/>
      <c r="D654" s="154"/>
      <c r="E654" s="154" t="s">
        <v>553</v>
      </c>
      <c r="F654" s="154"/>
      <c r="G654" s="154"/>
      <c r="H654" s="154" t="s">
        <v>552</v>
      </c>
      <c r="I654" s="154"/>
      <c r="J654" s="154"/>
      <c r="K654" s="154" t="s">
        <v>551</v>
      </c>
      <c r="L654" s="154"/>
      <c r="M654" s="154"/>
      <c r="N654" s="154" t="s">
        <v>549</v>
      </c>
      <c r="O654" s="154"/>
      <c r="P654" s="154"/>
      <c r="Q654" s="154" t="s">
        <v>550</v>
      </c>
      <c r="R654" s="154"/>
      <c r="S654" s="154"/>
    </row>
    <row r="655" spans="1:19" ht="21.75" customHeight="1">
      <c r="A655" s="286" t="s">
        <v>60</v>
      </c>
      <c r="B655" s="287"/>
      <c r="C655" s="287"/>
      <c r="D655" s="287"/>
      <c r="E655" s="287"/>
      <c r="F655" s="287"/>
      <c r="G655" s="287"/>
      <c r="H655" s="287"/>
      <c r="I655" s="287"/>
      <c r="J655" s="287"/>
      <c r="K655" s="287"/>
      <c r="L655" s="287"/>
      <c r="M655" s="287"/>
      <c r="N655" s="287"/>
      <c r="O655" s="287"/>
      <c r="P655" s="287"/>
      <c r="Q655" s="287"/>
      <c r="R655" s="287"/>
      <c r="S655" s="288"/>
    </row>
    <row r="656" spans="1:19" ht="21.75" customHeight="1">
      <c r="A656" s="357" t="s">
        <v>860</v>
      </c>
      <c r="B656" s="358"/>
      <c r="C656" s="358"/>
      <c r="D656" s="359"/>
      <c r="E656" s="222"/>
      <c r="F656" s="222"/>
      <c r="G656" s="222"/>
      <c r="H656" s="222"/>
      <c r="I656" s="222"/>
      <c r="J656" s="222"/>
      <c r="K656" s="222"/>
      <c r="L656" s="222"/>
      <c r="M656" s="222"/>
      <c r="N656" s="222"/>
      <c r="O656" s="222"/>
      <c r="P656" s="222"/>
      <c r="Q656" s="222"/>
      <c r="R656" s="222"/>
      <c r="S656" s="222"/>
    </row>
    <row r="657" spans="1:19" ht="21.75" customHeight="1">
      <c r="A657" s="161"/>
      <c r="B657" s="161"/>
      <c r="C657" s="161"/>
      <c r="D657" s="161"/>
      <c r="E657" s="222"/>
      <c r="F657" s="222"/>
      <c r="G657" s="222"/>
      <c r="H657" s="222"/>
      <c r="I657" s="222"/>
      <c r="J657" s="222"/>
      <c r="K657" s="222"/>
      <c r="L657" s="222"/>
      <c r="M657" s="222"/>
      <c r="N657" s="222"/>
      <c r="O657" s="222"/>
      <c r="P657" s="222"/>
      <c r="Q657" s="222"/>
      <c r="R657" s="222"/>
      <c r="S657" s="222"/>
    </row>
    <row r="658" spans="1:19" ht="21.75" customHeight="1">
      <c r="A658" s="161"/>
      <c r="B658" s="161"/>
      <c r="C658" s="161"/>
      <c r="D658" s="161"/>
      <c r="E658" s="222"/>
      <c r="F658" s="222"/>
      <c r="G658" s="222"/>
      <c r="H658" s="222"/>
      <c r="I658" s="222"/>
      <c r="J658" s="222"/>
      <c r="K658" s="222"/>
      <c r="L658" s="222"/>
      <c r="M658" s="222"/>
      <c r="N658" s="222"/>
      <c r="O658" s="222"/>
      <c r="P658" s="222"/>
      <c r="Q658" s="222"/>
      <c r="R658" s="222"/>
      <c r="S658" s="222"/>
    </row>
    <row r="659" spans="1:19" ht="21.75" customHeight="1">
      <c r="A659" s="286" t="s">
        <v>556</v>
      </c>
      <c r="B659" s="287"/>
      <c r="C659" s="287"/>
      <c r="D659" s="287"/>
      <c r="E659" s="287"/>
      <c r="F659" s="287"/>
      <c r="G659" s="287"/>
      <c r="H659" s="287"/>
      <c r="I659" s="287"/>
      <c r="J659" s="287"/>
      <c r="K659" s="287"/>
      <c r="L659" s="287"/>
      <c r="M659" s="287"/>
      <c r="N659" s="287"/>
      <c r="O659" s="287"/>
      <c r="P659" s="287"/>
      <c r="Q659" s="287"/>
      <c r="R659" s="287"/>
      <c r="S659" s="288"/>
    </row>
    <row r="660" spans="1:19" ht="21.75" customHeight="1">
      <c r="A660" s="360" t="s">
        <v>860</v>
      </c>
      <c r="B660" s="361"/>
      <c r="C660" s="361"/>
      <c r="D660" s="362"/>
      <c r="E660" s="222"/>
      <c r="F660" s="222"/>
      <c r="G660" s="222"/>
      <c r="H660" s="222"/>
      <c r="I660" s="222"/>
      <c r="J660" s="222"/>
      <c r="K660" s="222"/>
      <c r="L660" s="222"/>
      <c r="M660" s="222"/>
      <c r="N660" s="222"/>
      <c r="O660" s="222"/>
      <c r="P660" s="222"/>
      <c r="Q660" s="222"/>
      <c r="R660" s="222"/>
      <c r="S660" s="222"/>
    </row>
    <row r="661" spans="1:19" ht="21.75" customHeight="1">
      <c r="A661" s="161"/>
      <c r="B661" s="161"/>
      <c r="C661" s="161"/>
      <c r="D661" s="161"/>
      <c r="E661" s="222"/>
      <c r="F661" s="222"/>
      <c r="G661" s="222"/>
      <c r="H661" s="222"/>
      <c r="I661" s="222"/>
      <c r="J661" s="222"/>
      <c r="K661" s="222"/>
      <c r="L661" s="222"/>
      <c r="M661" s="222"/>
      <c r="N661" s="222"/>
      <c r="O661" s="222"/>
      <c r="P661" s="222"/>
      <c r="Q661" s="222"/>
      <c r="R661" s="222"/>
      <c r="S661" s="222"/>
    </row>
    <row r="662" spans="1:19" ht="21.75" customHeight="1">
      <c r="A662" s="161"/>
      <c r="B662" s="161"/>
      <c r="C662" s="161"/>
      <c r="D662" s="161"/>
      <c r="E662" s="222"/>
      <c r="F662" s="222"/>
      <c r="G662" s="222"/>
      <c r="H662" s="222"/>
      <c r="I662" s="222"/>
      <c r="J662" s="222"/>
      <c r="K662" s="222"/>
      <c r="L662" s="222"/>
      <c r="M662" s="222"/>
      <c r="N662" s="222"/>
      <c r="O662" s="222"/>
      <c r="P662" s="222"/>
      <c r="Q662" s="222"/>
      <c r="R662" s="222"/>
      <c r="S662" s="222"/>
    </row>
    <row r="663" spans="1:19" ht="29.25" customHeight="1">
      <c r="A663" s="262" t="s">
        <v>555</v>
      </c>
      <c r="B663" s="262"/>
      <c r="C663" s="262"/>
      <c r="D663" s="262"/>
      <c r="E663" s="222"/>
      <c r="F663" s="222"/>
      <c r="G663" s="222"/>
      <c r="H663" s="222"/>
      <c r="I663" s="222"/>
      <c r="J663" s="222"/>
      <c r="K663" s="222"/>
      <c r="L663" s="222"/>
      <c r="M663" s="222"/>
      <c r="N663" s="222"/>
      <c r="O663" s="222"/>
      <c r="P663" s="222"/>
      <c r="Q663" s="222"/>
      <c r="R663" s="222"/>
      <c r="S663" s="222"/>
    </row>
    <row r="664" spans="1:19" ht="21" customHeight="1">
      <c r="A664" s="161"/>
      <c r="B664" s="161"/>
      <c r="C664" s="161"/>
      <c r="D664" s="161"/>
      <c r="E664" s="222"/>
      <c r="F664" s="222"/>
      <c r="G664" s="222"/>
      <c r="H664" s="222"/>
      <c r="I664" s="222"/>
      <c r="J664" s="222"/>
      <c r="K664" s="222"/>
      <c r="L664" s="222"/>
      <c r="M664" s="222"/>
      <c r="N664" s="222"/>
      <c r="O664" s="222"/>
      <c r="P664" s="222"/>
      <c r="Q664" s="222"/>
      <c r="R664" s="222"/>
      <c r="S664" s="222"/>
    </row>
    <row r="665" spans="1:19" ht="21" customHeight="1">
      <c r="A665" s="161"/>
      <c r="B665" s="161"/>
      <c r="C665" s="161"/>
      <c r="D665" s="161"/>
      <c r="E665" s="222"/>
      <c r="F665" s="222"/>
      <c r="G665" s="222"/>
      <c r="H665" s="222"/>
      <c r="I665" s="222"/>
      <c r="J665" s="222"/>
      <c r="K665" s="222"/>
      <c r="L665" s="222"/>
      <c r="M665" s="222"/>
      <c r="N665" s="222"/>
      <c r="O665" s="222"/>
      <c r="P665" s="222"/>
      <c r="Q665" s="222"/>
      <c r="R665" s="222"/>
      <c r="S665" s="222"/>
    </row>
    <row r="667" spans="1:19" ht="7.5" customHeight="1"/>
    <row r="668" spans="1:19" ht="9.75" customHeight="1"/>
    <row r="669" spans="1:19">
      <c r="A669" s="208" t="s">
        <v>557</v>
      </c>
      <c r="B669" s="208"/>
      <c r="C669" s="208"/>
      <c r="D669" s="208"/>
      <c r="E669" s="208"/>
      <c r="F669" s="208"/>
      <c r="G669" s="208"/>
      <c r="H669" s="208"/>
      <c r="I669" s="208"/>
      <c r="J669" s="208"/>
      <c r="K669" s="208"/>
      <c r="L669" s="208"/>
      <c r="M669" s="208"/>
      <c r="N669" s="208"/>
      <c r="O669" s="208"/>
      <c r="P669" s="208"/>
      <c r="Q669" s="208"/>
      <c r="R669" s="208"/>
      <c r="S669" s="208"/>
    </row>
    <row r="670" spans="1:19" ht="20.25" customHeight="1">
      <c r="A670" s="208"/>
      <c r="B670" s="208"/>
      <c r="C670" s="208"/>
      <c r="D670" s="208"/>
      <c r="E670" s="208"/>
      <c r="F670" s="208"/>
      <c r="G670" s="208"/>
      <c r="H670" s="208"/>
      <c r="I670" s="208"/>
      <c r="J670" s="208"/>
      <c r="K670" s="208"/>
      <c r="L670" s="208"/>
      <c r="M670" s="208"/>
      <c r="N670" s="208"/>
      <c r="O670" s="208"/>
      <c r="P670" s="208"/>
      <c r="Q670" s="208"/>
      <c r="R670" s="208"/>
      <c r="S670" s="208"/>
    </row>
    <row r="671" spans="1:19" ht="10.5" customHeight="1"/>
    <row r="672" spans="1:19" ht="31.5" customHeight="1">
      <c r="A672" s="219" t="s">
        <v>38</v>
      </c>
      <c r="B672" s="220"/>
      <c r="C672" s="220"/>
      <c r="D672" s="220"/>
      <c r="E672" s="220"/>
      <c r="F672" s="220"/>
      <c r="G672" s="221"/>
      <c r="H672" s="219" t="s">
        <v>39</v>
      </c>
      <c r="I672" s="220"/>
      <c r="J672" s="220"/>
      <c r="K672" s="220"/>
      <c r="L672" s="220"/>
      <c r="M672" s="221"/>
      <c r="N672" s="219" t="s">
        <v>40</v>
      </c>
      <c r="O672" s="220"/>
      <c r="P672" s="220"/>
      <c r="Q672" s="220"/>
      <c r="R672" s="220"/>
      <c r="S672" s="221"/>
    </row>
    <row r="673" spans="1:19" ht="28.5" customHeight="1">
      <c r="A673" s="195" t="s">
        <v>559</v>
      </c>
      <c r="B673" s="197"/>
      <c r="C673" s="197"/>
      <c r="D673" s="197"/>
      <c r="E673" s="197"/>
      <c r="F673" s="197"/>
      <c r="G673" s="197"/>
      <c r="H673" s="222">
        <v>0</v>
      </c>
      <c r="I673" s="222"/>
      <c r="J673" s="222"/>
      <c r="K673" s="222"/>
      <c r="L673" s="222"/>
      <c r="M673" s="222"/>
      <c r="N673" s="222">
        <v>0</v>
      </c>
      <c r="O673" s="222"/>
      <c r="P673" s="222"/>
      <c r="Q673" s="222"/>
      <c r="R673" s="222"/>
      <c r="S673" s="222"/>
    </row>
    <row r="674" spans="1:19" ht="21" customHeight="1">
      <c r="A674" s="195"/>
      <c r="B674" s="197"/>
      <c r="C674" s="197"/>
      <c r="D674" s="197"/>
      <c r="E674" s="197"/>
      <c r="F674" s="197"/>
      <c r="G674" s="197"/>
      <c r="H674" s="222"/>
      <c r="I674" s="222"/>
      <c r="J674" s="222"/>
      <c r="K674" s="222"/>
      <c r="L674" s="222"/>
      <c r="M674" s="222"/>
      <c r="N674" s="222"/>
      <c r="O674" s="222"/>
      <c r="P674" s="222"/>
      <c r="Q674" s="222"/>
      <c r="R674" s="222"/>
      <c r="S674" s="222"/>
    </row>
    <row r="675" spans="1:19" ht="21" customHeight="1">
      <c r="A675" s="195"/>
      <c r="B675" s="197"/>
      <c r="C675" s="197"/>
      <c r="D675" s="197"/>
      <c r="E675" s="197"/>
      <c r="F675" s="197"/>
      <c r="G675" s="197"/>
      <c r="H675" s="222"/>
      <c r="I675" s="222"/>
      <c r="J675" s="222"/>
      <c r="K675" s="222"/>
      <c r="L675" s="222"/>
      <c r="M675" s="222"/>
      <c r="N675" s="222"/>
      <c r="O675" s="222"/>
      <c r="P675" s="222"/>
      <c r="Q675" s="222"/>
      <c r="R675" s="222"/>
      <c r="S675" s="222"/>
    </row>
    <row r="676" spans="1:19" ht="30.75" customHeight="1">
      <c r="A676" s="195" t="s">
        <v>558</v>
      </c>
      <c r="B676" s="197"/>
      <c r="C676" s="197"/>
      <c r="D676" s="197"/>
      <c r="E676" s="197"/>
      <c r="F676" s="197"/>
      <c r="G676" s="197"/>
      <c r="H676" s="222">
        <v>0</v>
      </c>
      <c r="I676" s="222"/>
      <c r="J676" s="222"/>
      <c r="K676" s="222"/>
      <c r="L676" s="222"/>
      <c r="M676" s="222"/>
      <c r="N676" s="222">
        <v>0</v>
      </c>
      <c r="O676" s="222"/>
      <c r="P676" s="222"/>
      <c r="Q676" s="222"/>
      <c r="R676" s="222"/>
      <c r="S676" s="222"/>
    </row>
    <row r="677" spans="1:19" ht="21" customHeight="1">
      <c r="A677" s="195"/>
      <c r="B677" s="197"/>
      <c r="C677" s="197"/>
      <c r="D677" s="197"/>
      <c r="E677" s="197"/>
      <c r="F677" s="197"/>
      <c r="G677" s="197"/>
      <c r="H677" s="203"/>
      <c r="I677" s="203"/>
      <c r="J677" s="203"/>
      <c r="K677" s="203"/>
      <c r="L677" s="203"/>
      <c r="M677" s="203"/>
      <c r="N677" s="203"/>
      <c r="O677" s="203"/>
      <c r="P677" s="203"/>
      <c r="Q677" s="203"/>
      <c r="R677" s="203"/>
      <c r="S677" s="203"/>
    </row>
    <row r="678" spans="1:19" ht="21" customHeight="1">
      <c r="A678" s="195"/>
      <c r="B678" s="197"/>
      <c r="C678" s="197"/>
      <c r="D678" s="197"/>
      <c r="E678" s="197"/>
      <c r="F678" s="197"/>
      <c r="G678" s="197"/>
      <c r="H678" s="203"/>
      <c r="I678" s="203"/>
      <c r="J678" s="203"/>
      <c r="K678" s="203"/>
      <c r="L678" s="203"/>
      <c r="M678" s="203"/>
      <c r="N678" s="203"/>
      <c r="O678" s="203"/>
      <c r="P678" s="203"/>
      <c r="Q678" s="203"/>
      <c r="R678" s="203"/>
      <c r="S678" s="203"/>
    </row>
    <row r="679" spans="1:19" ht="27.75" customHeight="1">
      <c r="A679" s="195" t="s">
        <v>559</v>
      </c>
      <c r="B679" s="197"/>
      <c r="C679" s="197"/>
      <c r="D679" s="197"/>
      <c r="E679" s="197"/>
      <c r="F679" s="197"/>
      <c r="G679" s="197"/>
      <c r="H679" s="222">
        <v>0</v>
      </c>
      <c r="I679" s="222"/>
      <c r="J679" s="222"/>
      <c r="K679" s="222"/>
      <c r="L679" s="222"/>
      <c r="M679" s="222"/>
      <c r="N679" s="222">
        <v>0</v>
      </c>
      <c r="O679" s="222"/>
      <c r="P679" s="222"/>
      <c r="Q679" s="222"/>
      <c r="R679" s="222"/>
      <c r="S679" s="222"/>
    </row>
    <row r="680" spans="1:19" ht="21" customHeight="1">
      <c r="A680" s="195"/>
      <c r="B680" s="197"/>
      <c r="C680" s="197"/>
      <c r="D680" s="197"/>
      <c r="E680" s="197"/>
      <c r="F680" s="197"/>
      <c r="G680" s="197"/>
      <c r="H680" s="222"/>
      <c r="I680" s="222"/>
      <c r="J680" s="222"/>
      <c r="K680" s="222"/>
      <c r="L680" s="222"/>
      <c r="M680" s="222"/>
      <c r="N680" s="222"/>
      <c r="O680" s="222"/>
      <c r="P680" s="222"/>
      <c r="Q680" s="222"/>
      <c r="R680" s="222"/>
      <c r="S680" s="222"/>
    </row>
    <row r="681" spans="1:19" ht="21" customHeight="1">
      <c r="A681" s="195"/>
      <c r="B681" s="197"/>
      <c r="C681" s="197"/>
      <c r="D681" s="197"/>
      <c r="E681" s="197"/>
      <c r="F681" s="197"/>
      <c r="G681" s="197"/>
      <c r="H681" s="222"/>
      <c r="I681" s="222"/>
      <c r="J681" s="222"/>
      <c r="K681" s="222"/>
      <c r="L681" s="222"/>
      <c r="M681" s="222"/>
      <c r="N681" s="222"/>
      <c r="O681" s="222"/>
      <c r="P681" s="222"/>
      <c r="Q681" s="222"/>
      <c r="R681" s="222"/>
      <c r="S681" s="222"/>
    </row>
    <row r="682" spans="1:19" ht="21" customHeight="1">
      <c r="A682" s="195"/>
      <c r="B682" s="197"/>
      <c r="C682" s="197"/>
      <c r="D682" s="197"/>
      <c r="E682" s="197"/>
      <c r="F682" s="197"/>
      <c r="G682" s="197"/>
      <c r="H682" s="222"/>
      <c r="I682" s="222"/>
      <c r="J682" s="222"/>
      <c r="K682" s="222"/>
      <c r="L682" s="222"/>
      <c r="M682" s="222"/>
      <c r="N682" s="222"/>
      <c r="O682" s="222"/>
      <c r="P682" s="222"/>
      <c r="Q682" s="222"/>
      <c r="R682" s="222"/>
      <c r="S682" s="222"/>
    </row>
    <row r="683" spans="1:19" ht="27.75" customHeight="1">
      <c r="A683" s="195" t="s">
        <v>560</v>
      </c>
      <c r="B683" s="197"/>
      <c r="C683" s="197"/>
      <c r="D683" s="197"/>
      <c r="E683" s="197"/>
      <c r="F683" s="197"/>
      <c r="G683" s="197"/>
      <c r="H683" s="222">
        <v>0</v>
      </c>
      <c r="I683" s="222"/>
      <c r="J683" s="222"/>
      <c r="K683" s="222"/>
      <c r="L683" s="222"/>
      <c r="M683" s="222"/>
      <c r="N683" s="222">
        <v>0</v>
      </c>
      <c r="O683" s="222"/>
      <c r="P683" s="222"/>
      <c r="Q683" s="222"/>
      <c r="R683" s="222"/>
      <c r="S683" s="222"/>
    </row>
    <row r="684" spans="1:19" ht="21" customHeight="1">
      <c r="A684" s="195"/>
      <c r="B684" s="197"/>
      <c r="C684" s="197"/>
      <c r="D684" s="197"/>
      <c r="E684" s="197"/>
      <c r="F684" s="197"/>
      <c r="G684" s="197"/>
      <c r="H684" s="203"/>
      <c r="I684" s="203"/>
      <c r="J684" s="203"/>
      <c r="K684" s="203"/>
      <c r="L684" s="203"/>
      <c r="M684" s="203"/>
      <c r="N684" s="203"/>
      <c r="O684" s="203"/>
      <c r="P684" s="203"/>
      <c r="Q684" s="203"/>
      <c r="R684" s="203"/>
      <c r="S684" s="203"/>
    </row>
    <row r="685" spans="1:19" ht="21" customHeight="1">
      <c r="A685" s="195"/>
      <c r="B685" s="197"/>
      <c r="C685" s="197"/>
      <c r="D685" s="197"/>
      <c r="E685" s="197"/>
      <c r="F685" s="197"/>
      <c r="G685" s="197"/>
      <c r="H685" s="203"/>
      <c r="I685" s="203"/>
      <c r="J685" s="203"/>
      <c r="K685" s="203"/>
      <c r="L685" s="203"/>
      <c r="M685" s="203"/>
      <c r="N685" s="203"/>
      <c r="O685" s="203"/>
      <c r="P685" s="203"/>
      <c r="Q685" s="203"/>
      <c r="R685" s="203"/>
      <c r="S685" s="203"/>
    </row>
    <row r="686" spans="1:19" ht="21" customHeight="1">
      <c r="A686" s="195"/>
      <c r="B686" s="197"/>
      <c r="C686" s="197"/>
      <c r="D686" s="197"/>
      <c r="E686" s="197"/>
      <c r="F686" s="197"/>
      <c r="G686" s="197"/>
      <c r="H686" s="203"/>
      <c r="I686" s="203"/>
      <c r="J686" s="203"/>
      <c r="K686" s="203"/>
      <c r="L686" s="203"/>
      <c r="M686" s="203"/>
      <c r="N686" s="203"/>
      <c r="O686" s="203"/>
      <c r="P686" s="203"/>
      <c r="Q686" s="203"/>
      <c r="R686" s="203"/>
      <c r="S686" s="203"/>
    </row>
    <row r="687" spans="1:19" ht="21" customHeight="1">
      <c r="A687" s="195"/>
      <c r="B687" s="197"/>
      <c r="C687" s="197"/>
      <c r="D687" s="197"/>
      <c r="E687" s="197"/>
      <c r="F687" s="197"/>
      <c r="G687" s="197"/>
      <c r="H687" s="203"/>
      <c r="I687" s="203"/>
      <c r="J687" s="203"/>
      <c r="K687" s="203"/>
      <c r="L687" s="203"/>
      <c r="M687" s="203"/>
      <c r="N687" s="203"/>
      <c r="O687" s="203"/>
      <c r="P687" s="203"/>
      <c r="Q687" s="203"/>
      <c r="R687" s="203"/>
      <c r="S687" s="203"/>
    </row>
    <row r="689" spans="1:19">
      <c r="A689" s="208" t="s">
        <v>561</v>
      </c>
      <c r="B689" s="208"/>
      <c r="C689" s="208"/>
      <c r="D689" s="208"/>
      <c r="E689" s="208"/>
      <c r="F689" s="208"/>
      <c r="G689" s="208"/>
      <c r="H689" s="208"/>
      <c r="I689" s="208"/>
      <c r="J689" s="208"/>
      <c r="K689" s="208"/>
      <c r="L689" s="208"/>
      <c r="M689" s="208"/>
      <c r="N689" s="208"/>
      <c r="O689" s="208"/>
      <c r="P689" s="208"/>
      <c r="Q689" s="208"/>
      <c r="R689" s="208"/>
      <c r="S689" s="208"/>
    </row>
    <row r="690" spans="1:19" ht="17.25" customHeight="1">
      <c r="A690" s="208"/>
      <c r="B690" s="208"/>
      <c r="C690" s="208"/>
      <c r="D690" s="208"/>
      <c r="E690" s="208"/>
      <c r="F690" s="208"/>
      <c r="G690" s="208"/>
      <c r="H690" s="208"/>
      <c r="I690" s="208"/>
      <c r="J690" s="208"/>
      <c r="K690" s="208"/>
      <c r="L690" s="208"/>
      <c r="M690" s="208"/>
      <c r="N690" s="208"/>
      <c r="O690" s="208"/>
      <c r="P690" s="208"/>
      <c r="Q690" s="208"/>
      <c r="R690" s="208"/>
      <c r="S690" s="208"/>
    </row>
    <row r="692" spans="1:19" ht="15">
      <c r="A692" s="8" t="s">
        <v>44</v>
      </c>
    </row>
    <row r="693" spans="1:19" ht="15">
      <c r="A693" s="8"/>
    </row>
    <row r="694" spans="1:19" ht="21" customHeight="1">
      <c r="A694" s="154" t="s">
        <v>509</v>
      </c>
      <c r="B694" s="154"/>
      <c r="C694" s="154"/>
      <c r="D694" s="154"/>
      <c r="E694" s="172" t="s">
        <v>126</v>
      </c>
      <c r="F694" s="173"/>
      <c r="G694" s="173"/>
      <c r="H694" s="173"/>
      <c r="I694" s="173"/>
      <c r="J694" s="173"/>
      <c r="K694" s="173"/>
      <c r="L694" s="173"/>
      <c r="M694" s="173"/>
      <c r="N694" s="174"/>
      <c r="O694" s="154" t="s">
        <v>845</v>
      </c>
      <c r="P694" s="154"/>
      <c r="Q694" s="154"/>
      <c r="R694" s="154"/>
      <c r="S694" s="154"/>
    </row>
    <row r="695" spans="1:19" ht="69" customHeight="1">
      <c r="A695" s="154"/>
      <c r="B695" s="154"/>
      <c r="C695" s="154"/>
      <c r="D695" s="154"/>
      <c r="E695" s="154" t="s">
        <v>497</v>
      </c>
      <c r="F695" s="154"/>
      <c r="G695" s="154"/>
      <c r="H695" s="154"/>
      <c r="I695" s="154"/>
      <c r="J695" s="154" t="s">
        <v>498</v>
      </c>
      <c r="K695" s="154"/>
      <c r="L695" s="154"/>
      <c r="M695" s="154"/>
      <c r="N695" s="154"/>
      <c r="O695" s="154"/>
      <c r="P695" s="154"/>
      <c r="Q695" s="154"/>
      <c r="R695" s="154"/>
      <c r="S695" s="154"/>
    </row>
    <row r="696" spans="1:19" ht="31.5" customHeight="1">
      <c r="A696" s="262" t="s">
        <v>562</v>
      </c>
      <c r="B696" s="262"/>
      <c r="C696" s="262"/>
      <c r="D696" s="262"/>
      <c r="E696" s="222">
        <v>0</v>
      </c>
      <c r="F696" s="222"/>
      <c r="G696" s="222"/>
      <c r="H696" s="222"/>
      <c r="I696" s="222"/>
      <c r="J696" s="222">
        <v>0</v>
      </c>
      <c r="K696" s="222"/>
      <c r="L696" s="222"/>
      <c r="M696" s="222"/>
      <c r="N696" s="222"/>
      <c r="O696" s="222">
        <v>0</v>
      </c>
      <c r="P696" s="222"/>
      <c r="Q696" s="222"/>
      <c r="R696" s="222"/>
      <c r="S696" s="222"/>
    </row>
    <row r="697" spans="1:19" ht="21" customHeight="1">
      <c r="A697" s="161"/>
      <c r="B697" s="161"/>
      <c r="C697" s="161"/>
      <c r="D697" s="161"/>
      <c r="E697" s="203"/>
      <c r="F697" s="203"/>
      <c r="G697" s="203"/>
      <c r="H697" s="203"/>
      <c r="I697" s="203"/>
      <c r="J697" s="203"/>
      <c r="K697" s="203"/>
      <c r="L697" s="203"/>
      <c r="M697" s="203"/>
      <c r="N697" s="203"/>
      <c r="O697" s="203"/>
      <c r="P697" s="203"/>
      <c r="Q697" s="203"/>
      <c r="R697" s="203"/>
      <c r="S697" s="203"/>
    </row>
    <row r="698" spans="1:19" ht="21" customHeight="1">
      <c r="A698" s="161"/>
      <c r="B698" s="161"/>
      <c r="C698" s="161"/>
      <c r="D698" s="161"/>
      <c r="E698" s="203"/>
      <c r="F698" s="203"/>
      <c r="G698" s="203"/>
      <c r="H698" s="203"/>
      <c r="I698" s="203"/>
      <c r="J698" s="203"/>
      <c r="K698" s="203"/>
      <c r="L698" s="203"/>
      <c r="M698" s="203"/>
      <c r="N698" s="203"/>
      <c r="O698" s="203"/>
      <c r="P698" s="203"/>
      <c r="Q698" s="203"/>
      <c r="R698" s="203"/>
      <c r="S698" s="203"/>
    </row>
    <row r="699" spans="1:19" ht="21" customHeight="1">
      <c r="A699" s="161"/>
      <c r="B699" s="161"/>
      <c r="C699" s="161"/>
      <c r="D699" s="161"/>
      <c r="E699" s="203"/>
      <c r="F699" s="203"/>
      <c r="G699" s="203"/>
      <c r="H699" s="203"/>
      <c r="I699" s="203"/>
      <c r="J699" s="203"/>
      <c r="K699" s="203"/>
      <c r="L699" s="203"/>
      <c r="M699" s="203"/>
      <c r="N699" s="203"/>
      <c r="O699" s="203"/>
      <c r="P699" s="203"/>
      <c r="Q699" s="203"/>
      <c r="R699" s="203"/>
      <c r="S699" s="203"/>
    </row>
    <row r="700" spans="1:19" ht="21" customHeight="1">
      <c r="A700" s="161"/>
      <c r="B700" s="161"/>
      <c r="C700" s="161"/>
      <c r="D700" s="161"/>
      <c r="E700" s="203"/>
      <c r="F700" s="203"/>
      <c r="G700" s="203"/>
      <c r="H700" s="203"/>
      <c r="I700" s="203"/>
      <c r="J700" s="203"/>
      <c r="K700" s="203"/>
      <c r="L700" s="203"/>
      <c r="M700" s="203"/>
      <c r="N700" s="203"/>
      <c r="O700" s="203"/>
      <c r="P700" s="203"/>
      <c r="Q700" s="203"/>
      <c r="R700" s="203"/>
      <c r="S700" s="203"/>
    </row>
    <row r="701" spans="1:19" ht="31.5" customHeight="1">
      <c r="A701" s="262" t="s">
        <v>563</v>
      </c>
      <c r="B701" s="262"/>
      <c r="C701" s="262"/>
      <c r="D701" s="262"/>
      <c r="E701" s="203"/>
      <c r="F701" s="203"/>
      <c r="G701" s="203"/>
      <c r="H701" s="203"/>
      <c r="I701" s="203"/>
      <c r="J701" s="203"/>
      <c r="K701" s="203"/>
      <c r="L701" s="203"/>
      <c r="M701" s="203"/>
      <c r="N701" s="203"/>
      <c r="O701" s="203"/>
      <c r="P701" s="203"/>
      <c r="Q701" s="203"/>
      <c r="R701" s="203"/>
      <c r="S701" s="203"/>
    </row>
    <row r="702" spans="1:19" ht="21" customHeight="1">
      <c r="A702" s="161"/>
      <c r="B702" s="161"/>
      <c r="C702" s="161"/>
      <c r="D702" s="161"/>
      <c r="E702" s="203"/>
      <c r="F702" s="203"/>
      <c r="G702" s="203"/>
      <c r="H702" s="203"/>
      <c r="I702" s="203"/>
      <c r="J702" s="203"/>
      <c r="K702" s="203"/>
      <c r="L702" s="203"/>
      <c r="M702" s="203"/>
      <c r="N702" s="203"/>
      <c r="O702" s="203"/>
      <c r="P702" s="203"/>
      <c r="Q702" s="203"/>
      <c r="R702" s="203"/>
      <c r="S702" s="203"/>
    </row>
    <row r="703" spans="1:19" ht="21" customHeight="1">
      <c r="A703" s="161"/>
      <c r="B703" s="161"/>
      <c r="C703" s="161"/>
      <c r="D703" s="161"/>
      <c r="E703" s="203"/>
      <c r="F703" s="203"/>
      <c r="G703" s="203"/>
      <c r="H703" s="203"/>
      <c r="I703" s="203"/>
      <c r="J703" s="203"/>
      <c r="K703" s="203"/>
      <c r="L703" s="203"/>
      <c r="M703" s="203"/>
      <c r="N703" s="203"/>
      <c r="O703" s="203"/>
      <c r="P703" s="203"/>
      <c r="Q703" s="203"/>
      <c r="R703" s="203"/>
      <c r="S703" s="203"/>
    </row>
    <row r="704" spans="1:19" ht="21" customHeight="1">
      <c r="A704" s="161"/>
      <c r="B704" s="161"/>
      <c r="C704" s="161"/>
      <c r="D704" s="161"/>
      <c r="E704" s="203"/>
      <c r="F704" s="203"/>
      <c r="G704" s="203"/>
      <c r="H704" s="203"/>
      <c r="I704" s="203"/>
      <c r="J704" s="203"/>
      <c r="K704" s="203"/>
      <c r="L704" s="203"/>
      <c r="M704" s="203"/>
      <c r="N704" s="203"/>
      <c r="O704" s="203"/>
      <c r="P704" s="203"/>
      <c r="Q704" s="203"/>
      <c r="R704" s="203"/>
      <c r="S704" s="203"/>
    </row>
    <row r="705" spans="1:19" ht="21" customHeight="1">
      <c r="A705" s="161"/>
      <c r="B705" s="161"/>
      <c r="C705" s="161"/>
      <c r="D705" s="161"/>
      <c r="E705" s="203"/>
      <c r="F705" s="203"/>
      <c r="G705" s="203"/>
      <c r="H705" s="203"/>
      <c r="I705" s="203"/>
      <c r="J705" s="203"/>
      <c r="K705" s="203"/>
      <c r="L705" s="203"/>
      <c r="M705" s="203"/>
      <c r="N705" s="203"/>
      <c r="O705" s="203"/>
      <c r="P705" s="203"/>
      <c r="Q705" s="203"/>
      <c r="R705" s="203"/>
      <c r="S705" s="203"/>
    </row>
    <row r="706" spans="1:19" ht="21" customHeight="1">
      <c r="A706" s="161"/>
      <c r="B706" s="161"/>
      <c r="C706" s="161"/>
      <c r="D706" s="161"/>
      <c r="E706" s="203"/>
      <c r="F706" s="203"/>
      <c r="G706" s="203"/>
      <c r="H706" s="203"/>
      <c r="I706" s="203"/>
      <c r="J706" s="203"/>
      <c r="K706" s="203"/>
      <c r="L706" s="203"/>
      <c r="M706" s="203"/>
      <c r="N706" s="203"/>
      <c r="O706" s="203"/>
      <c r="P706" s="203"/>
      <c r="Q706" s="203"/>
      <c r="R706" s="203"/>
      <c r="S706" s="203"/>
    </row>
    <row r="707" spans="1:19" ht="15">
      <c r="A707" s="8"/>
    </row>
    <row r="708" spans="1:19" ht="15">
      <c r="A708" s="8"/>
    </row>
    <row r="709" spans="1:19" ht="15">
      <c r="A709" s="8"/>
    </row>
    <row r="710" spans="1:19" ht="15">
      <c r="A710" s="8" t="s">
        <v>47</v>
      </c>
    </row>
    <row r="711" spans="1:19" ht="15">
      <c r="A711" s="8"/>
    </row>
    <row r="712" spans="1:19" ht="31.5" customHeight="1">
      <c r="A712" s="155" t="s">
        <v>554</v>
      </c>
      <c r="B712" s="192"/>
      <c r="C712" s="192"/>
      <c r="D712" s="192"/>
      <c r="E712" s="192"/>
      <c r="F712" s="192"/>
      <c r="G712" s="192"/>
      <c r="H712" s="155" t="s">
        <v>39</v>
      </c>
      <c r="I712" s="155"/>
      <c r="J712" s="155"/>
      <c r="K712" s="155"/>
      <c r="L712" s="155"/>
      <c r="M712" s="155"/>
      <c r="N712" s="155" t="s">
        <v>40</v>
      </c>
      <c r="O712" s="155"/>
      <c r="P712" s="155"/>
      <c r="Q712" s="155"/>
      <c r="R712" s="155"/>
      <c r="S712" s="155"/>
    </row>
    <row r="713" spans="1:19" s="13" customFormat="1" ht="31.5" customHeight="1">
      <c r="A713" s="192"/>
      <c r="B713" s="192"/>
      <c r="C713" s="192"/>
      <c r="D713" s="192"/>
      <c r="E713" s="192"/>
      <c r="F713" s="192"/>
      <c r="G713" s="192"/>
      <c r="H713" s="155" t="s">
        <v>568</v>
      </c>
      <c r="I713" s="155"/>
      <c r="J713" s="155"/>
      <c r="K713" s="155"/>
      <c r="L713" s="155"/>
      <c r="M713" s="155"/>
      <c r="N713" s="155" t="s">
        <v>569</v>
      </c>
      <c r="O713" s="155"/>
      <c r="P713" s="155"/>
      <c r="Q713" s="155"/>
      <c r="R713" s="155"/>
      <c r="S713" s="155"/>
    </row>
    <row r="714" spans="1:19" ht="51" customHeight="1">
      <c r="A714" s="192"/>
      <c r="B714" s="192"/>
      <c r="C714" s="192"/>
      <c r="D714" s="192"/>
      <c r="E714" s="192"/>
      <c r="F714" s="192"/>
      <c r="G714" s="192"/>
      <c r="H714" s="155" t="s">
        <v>565</v>
      </c>
      <c r="I714" s="155"/>
      <c r="J714" s="155"/>
      <c r="K714" s="155" t="s">
        <v>566</v>
      </c>
      <c r="L714" s="155"/>
      <c r="M714" s="155"/>
      <c r="N714" s="155" t="s">
        <v>567</v>
      </c>
      <c r="O714" s="155"/>
      <c r="P714" s="155"/>
      <c r="Q714" s="155" t="s">
        <v>564</v>
      </c>
      <c r="R714" s="155"/>
      <c r="S714" s="155"/>
    </row>
    <row r="715" spans="1:19" ht="21" customHeight="1">
      <c r="A715" s="363" t="s">
        <v>562</v>
      </c>
      <c r="B715" s="364"/>
      <c r="C715" s="364"/>
      <c r="D715" s="364"/>
      <c r="E715" s="364"/>
      <c r="F715" s="364"/>
      <c r="G715" s="365"/>
      <c r="H715" s="222">
        <v>0</v>
      </c>
      <c r="I715" s="222"/>
      <c r="J715" s="222"/>
      <c r="K715" s="222">
        <v>0</v>
      </c>
      <c r="L715" s="222"/>
      <c r="M715" s="222"/>
      <c r="N715" s="222">
        <v>0</v>
      </c>
      <c r="O715" s="222"/>
      <c r="P715" s="222"/>
      <c r="Q715" s="222">
        <v>0</v>
      </c>
      <c r="R715" s="222"/>
      <c r="S715" s="222"/>
    </row>
    <row r="716" spans="1:19" ht="21" customHeight="1">
      <c r="A716" s="203"/>
      <c r="B716" s="203"/>
      <c r="C716" s="203"/>
      <c r="D716" s="203"/>
      <c r="E716" s="203"/>
      <c r="F716" s="203"/>
      <c r="G716" s="203"/>
      <c r="H716" s="203"/>
      <c r="I716" s="203"/>
      <c r="J716" s="203"/>
      <c r="K716" s="203"/>
      <c r="L716" s="203"/>
      <c r="M716" s="203"/>
      <c r="N716" s="203"/>
      <c r="O716" s="203"/>
      <c r="P716" s="203"/>
      <c r="Q716" s="203"/>
      <c r="R716" s="203"/>
      <c r="S716" s="203"/>
    </row>
    <row r="717" spans="1:19" ht="21" customHeight="1">
      <c r="A717" s="203"/>
      <c r="B717" s="203"/>
      <c r="C717" s="203"/>
      <c r="D717" s="203"/>
      <c r="E717" s="203"/>
      <c r="F717" s="203"/>
      <c r="G717" s="203"/>
      <c r="H717" s="203"/>
      <c r="I717" s="203"/>
      <c r="J717" s="203"/>
      <c r="K717" s="203"/>
      <c r="L717" s="203"/>
      <c r="M717" s="203"/>
      <c r="N717" s="203"/>
      <c r="O717" s="203"/>
      <c r="P717" s="203"/>
      <c r="Q717" s="203"/>
      <c r="R717" s="203"/>
      <c r="S717" s="203"/>
    </row>
    <row r="718" spans="1:19" ht="21" customHeight="1">
      <c r="A718" s="203"/>
      <c r="B718" s="203"/>
      <c r="C718" s="203"/>
      <c r="D718" s="203"/>
      <c r="E718" s="203"/>
      <c r="F718" s="203"/>
      <c r="G718" s="203"/>
      <c r="H718" s="203"/>
      <c r="I718" s="203"/>
      <c r="J718" s="203"/>
      <c r="K718" s="203"/>
      <c r="L718" s="203"/>
      <c r="M718" s="203"/>
      <c r="N718" s="203"/>
      <c r="O718" s="203"/>
      <c r="P718" s="203"/>
      <c r="Q718" s="203"/>
      <c r="R718" s="203"/>
      <c r="S718" s="203"/>
    </row>
    <row r="719" spans="1:19" ht="21" customHeight="1">
      <c r="A719" s="363" t="s">
        <v>563</v>
      </c>
      <c r="B719" s="364"/>
      <c r="C719" s="364"/>
      <c r="D719" s="364"/>
      <c r="E719" s="364"/>
      <c r="F719" s="364"/>
      <c r="G719" s="365"/>
      <c r="H719" s="222">
        <v>0</v>
      </c>
      <c r="I719" s="222"/>
      <c r="J719" s="222"/>
      <c r="K719" s="222">
        <v>0</v>
      </c>
      <c r="L719" s="222"/>
      <c r="M719" s="222"/>
      <c r="N719" s="222">
        <v>0</v>
      </c>
      <c r="O719" s="222"/>
      <c r="P719" s="222"/>
      <c r="Q719" s="222">
        <v>0</v>
      </c>
      <c r="R719" s="222"/>
      <c r="S719" s="222"/>
    </row>
    <row r="720" spans="1:19" ht="21" customHeight="1">
      <c r="A720" s="203"/>
      <c r="B720" s="203"/>
      <c r="C720" s="203"/>
      <c r="D720" s="203"/>
      <c r="E720" s="203"/>
      <c r="F720" s="203"/>
      <c r="G720" s="203"/>
      <c r="H720" s="203"/>
      <c r="I720" s="203"/>
      <c r="J720" s="203"/>
      <c r="K720" s="203"/>
      <c r="L720" s="203"/>
      <c r="M720" s="203"/>
      <c r="N720" s="203"/>
      <c r="O720" s="203"/>
      <c r="P720" s="203"/>
      <c r="Q720" s="203"/>
      <c r="R720" s="203"/>
      <c r="S720" s="203"/>
    </row>
    <row r="721" spans="1:19" ht="21" customHeight="1">
      <c r="A721" s="203"/>
      <c r="B721" s="203"/>
      <c r="C721" s="203"/>
      <c r="D721" s="203"/>
      <c r="E721" s="203"/>
      <c r="F721" s="203"/>
      <c r="G721" s="203"/>
      <c r="H721" s="203"/>
      <c r="I721" s="203"/>
      <c r="J721" s="203"/>
      <c r="K721" s="203"/>
      <c r="L721" s="203"/>
      <c r="M721" s="203"/>
      <c r="N721" s="203"/>
      <c r="O721" s="203"/>
      <c r="P721" s="203"/>
      <c r="Q721" s="203"/>
      <c r="R721" s="203"/>
      <c r="S721" s="203"/>
    </row>
    <row r="722" spans="1:19" ht="21" customHeight="1">
      <c r="A722" s="203"/>
      <c r="B722" s="203"/>
      <c r="C722" s="203"/>
      <c r="D722" s="203"/>
      <c r="E722" s="203"/>
      <c r="F722" s="203"/>
      <c r="G722" s="203"/>
      <c r="H722" s="203"/>
      <c r="I722" s="203"/>
      <c r="J722" s="203"/>
      <c r="K722" s="203"/>
      <c r="L722" s="203"/>
      <c r="M722" s="203"/>
      <c r="N722" s="203"/>
      <c r="O722" s="203"/>
      <c r="P722" s="203"/>
      <c r="Q722" s="203"/>
      <c r="R722" s="203"/>
      <c r="S722" s="203"/>
    </row>
    <row r="723" spans="1:19" ht="15.75" customHeight="1"/>
    <row r="724" spans="1:19" ht="15.75" customHeight="1"/>
    <row r="728" spans="1:19">
      <c r="A728" s="208" t="s">
        <v>570</v>
      </c>
      <c r="B728" s="208"/>
      <c r="C728" s="208"/>
      <c r="D728" s="208"/>
      <c r="E728" s="208"/>
      <c r="F728" s="208"/>
      <c r="G728" s="208"/>
      <c r="H728" s="208"/>
      <c r="I728" s="208"/>
      <c r="J728" s="208"/>
      <c r="K728" s="208"/>
      <c r="L728" s="208"/>
      <c r="M728" s="208"/>
      <c r="N728" s="208"/>
      <c r="O728" s="208"/>
      <c r="P728" s="208"/>
      <c r="Q728" s="208"/>
      <c r="R728" s="208"/>
      <c r="S728" s="208"/>
    </row>
    <row r="729" spans="1:19" ht="6" customHeight="1">
      <c r="A729" s="208"/>
      <c r="B729" s="208"/>
      <c r="C729" s="208"/>
      <c r="D729" s="208"/>
      <c r="E729" s="208"/>
      <c r="F729" s="208"/>
      <c r="G729" s="208"/>
      <c r="H729" s="208"/>
      <c r="I729" s="208"/>
      <c r="J729" s="208"/>
      <c r="K729" s="208"/>
      <c r="L729" s="208"/>
      <c r="M729" s="208"/>
      <c r="N729" s="208"/>
      <c r="O729" s="208"/>
      <c r="P729" s="208"/>
      <c r="Q729" s="208"/>
      <c r="R729" s="208"/>
      <c r="S729" s="208"/>
    </row>
    <row r="730" spans="1:19" ht="9" customHeight="1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</row>
    <row r="731" spans="1:19" ht="22.5" customHeight="1">
      <c r="A731" s="155" t="s">
        <v>571</v>
      </c>
      <c r="B731" s="155"/>
      <c r="C731" s="155"/>
      <c r="D731" s="155"/>
      <c r="E731" s="155"/>
      <c r="F731" s="155"/>
      <c r="G731" s="155"/>
      <c r="H731" s="247" t="s">
        <v>127</v>
      </c>
      <c r="I731" s="241"/>
      <c r="J731" s="241"/>
      <c r="K731" s="241"/>
      <c r="L731" s="241"/>
      <c r="M731" s="241"/>
      <c r="N731" s="241"/>
      <c r="O731" s="241"/>
      <c r="P731" s="241"/>
      <c r="Q731" s="241"/>
      <c r="R731" s="241"/>
      <c r="S731" s="242"/>
    </row>
    <row r="732" spans="1:19" ht="27.75" customHeight="1">
      <c r="A732" s="155"/>
      <c r="B732" s="155"/>
      <c r="C732" s="155"/>
      <c r="D732" s="155"/>
      <c r="E732" s="155"/>
      <c r="F732" s="155"/>
      <c r="G732" s="155"/>
      <c r="H732" s="219" t="s">
        <v>39</v>
      </c>
      <c r="I732" s="220"/>
      <c r="J732" s="220"/>
      <c r="K732" s="220"/>
      <c r="L732" s="220"/>
      <c r="M732" s="221"/>
      <c r="N732" s="219" t="s">
        <v>40</v>
      </c>
      <c r="O732" s="220"/>
      <c r="P732" s="220"/>
      <c r="Q732" s="220"/>
      <c r="R732" s="220"/>
      <c r="S732" s="221"/>
    </row>
    <row r="733" spans="1:19" ht="22.5" customHeight="1">
      <c r="A733" s="201" t="s">
        <v>572</v>
      </c>
      <c r="B733" s="202"/>
      <c r="C733" s="202"/>
      <c r="D733" s="202"/>
      <c r="E733" s="202"/>
      <c r="F733" s="202"/>
      <c r="G733" s="202"/>
      <c r="H733" s="222">
        <v>0</v>
      </c>
      <c r="I733" s="222"/>
      <c r="J733" s="222"/>
      <c r="K733" s="222"/>
      <c r="L733" s="222"/>
      <c r="M733" s="222"/>
      <c r="N733" s="222">
        <v>0</v>
      </c>
      <c r="O733" s="222"/>
      <c r="P733" s="222"/>
      <c r="Q733" s="222"/>
      <c r="R733" s="222"/>
      <c r="S733" s="222"/>
    </row>
    <row r="734" spans="1:19" ht="22.5" customHeight="1">
      <c r="A734" s="201" t="s">
        <v>573</v>
      </c>
      <c r="B734" s="202"/>
      <c r="C734" s="202"/>
      <c r="D734" s="202"/>
      <c r="E734" s="202"/>
      <c r="F734" s="202"/>
      <c r="G734" s="202"/>
      <c r="H734" s="222">
        <v>0</v>
      </c>
      <c r="I734" s="222"/>
      <c r="J734" s="222"/>
      <c r="K734" s="222"/>
      <c r="L734" s="222"/>
      <c r="M734" s="222"/>
      <c r="N734" s="222">
        <v>0</v>
      </c>
      <c r="O734" s="222"/>
      <c r="P734" s="222"/>
      <c r="Q734" s="222"/>
      <c r="R734" s="222"/>
      <c r="S734" s="222"/>
    </row>
    <row r="735" spans="1:19" ht="33" customHeight="1">
      <c r="A735" s="201" t="s">
        <v>128</v>
      </c>
      <c r="B735" s="202"/>
      <c r="C735" s="202"/>
      <c r="D735" s="202"/>
      <c r="E735" s="202"/>
      <c r="F735" s="202"/>
      <c r="G735" s="202"/>
      <c r="H735" s="222">
        <v>0</v>
      </c>
      <c r="I735" s="222"/>
      <c r="J735" s="222"/>
      <c r="K735" s="222"/>
      <c r="L735" s="222"/>
      <c r="M735" s="222"/>
      <c r="N735" s="222">
        <v>0</v>
      </c>
      <c r="O735" s="222"/>
      <c r="P735" s="222"/>
      <c r="Q735" s="222"/>
      <c r="R735" s="222"/>
      <c r="S735" s="222"/>
    </row>
    <row r="736" spans="1:19" ht="33" customHeight="1">
      <c r="A736" s="201" t="s">
        <v>574</v>
      </c>
      <c r="B736" s="202"/>
      <c r="C736" s="202"/>
      <c r="D736" s="202"/>
      <c r="E736" s="202"/>
      <c r="F736" s="202"/>
      <c r="G736" s="202"/>
      <c r="H736" s="222">
        <v>0</v>
      </c>
      <c r="I736" s="222"/>
      <c r="J736" s="222"/>
      <c r="K736" s="222"/>
      <c r="L736" s="222"/>
      <c r="M736" s="222"/>
      <c r="N736" s="222">
        <v>0</v>
      </c>
      <c r="O736" s="222"/>
      <c r="P736" s="222"/>
      <c r="Q736" s="222"/>
      <c r="R736" s="222"/>
      <c r="S736" s="222"/>
    </row>
    <row r="737" spans="1:19" ht="22.5" customHeight="1">
      <c r="A737" s="195" t="s">
        <v>46</v>
      </c>
      <c r="B737" s="197"/>
      <c r="C737" s="197"/>
      <c r="D737" s="197"/>
      <c r="E737" s="197"/>
      <c r="F737" s="197"/>
      <c r="G737" s="197"/>
      <c r="H737" s="222">
        <v>0</v>
      </c>
      <c r="I737" s="222"/>
      <c r="J737" s="222"/>
      <c r="K737" s="222"/>
      <c r="L737" s="222"/>
      <c r="M737" s="222"/>
      <c r="N737" s="222">
        <v>0</v>
      </c>
      <c r="O737" s="222"/>
      <c r="P737" s="222"/>
      <c r="Q737" s="222"/>
      <c r="R737" s="222"/>
      <c r="S737" s="222"/>
    </row>
    <row r="741" spans="1:19">
      <c r="A741" s="208" t="s">
        <v>585</v>
      </c>
      <c r="B741" s="208"/>
      <c r="C741" s="208"/>
      <c r="D741" s="208"/>
      <c r="E741" s="208"/>
      <c r="F741" s="208"/>
      <c r="G741" s="208"/>
      <c r="H741" s="208"/>
      <c r="I741" s="208"/>
      <c r="J741" s="208"/>
      <c r="K741" s="208"/>
      <c r="L741" s="208"/>
      <c r="M741" s="208"/>
      <c r="N741" s="208"/>
      <c r="O741" s="208"/>
      <c r="P741" s="208"/>
      <c r="Q741" s="208"/>
      <c r="R741" s="208"/>
      <c r="S741" s="208"/>
    </row>
    <row r="742" spans="1:19" ht="17.25" customHeight="1">
      <c r="A742" s="208"/>
      <c r="B742" s="208"/>
      <c r="C742" s="208"/>
      <c r="D742" s="208"/>
      <c r="E742" s="208"/>
      <c r="F742" s="208"/>
      <c r="G742" s="208"/>
      <c r="H742" s="208"/>
      <c r="I742" s="208"/>
      <c r="J742" s="208"/>
      <c r="K742" s="208"/>
      <c r="L742" s="208"/>
      <c r="M742" s="208"/>
      <c r="N742" s="208"/>
      <c r="O742" s="208"/>
      <c r="P742" s="208"/>
      <c r="Q742" s="208"/>
      <c r="R742" s="208"/>
      <c r="S742" s="208"/>
    </row>
    <row r="744" spans="1:19" ht="33.75" customHeight="1">
      <c r="A744" s="154" t="s">
        <v>509</v>
      </c>
      <c r="B744" s="154"/>
      <c r="C744" s="154"/>
      <c r="D744" s="154" t="s">
        <v>39</v>
      </c>
      <c r="E744" s="154"/>
      <c r="F744" s="154"/>
      <c r="G744" s="154"/>
      <c r="H744" s="154"/>
      <c r="I744" s="154"/>
      <c r="J744" s="154"/>
      <c r="K744" s="154"/>
      <c r="L744" s="154" t="s">
        <v>40</v>
      </c>
      <c r="M744" s="154"/>
      <c r="N744" s="154"/>
      <c r="O744" s="154"/>
      <c r="P744" s="154"/>
      <c r="Q744" s="154"/>
      <c r="R744" s="154"/>
      <c r="S744" s="154"/>
    </row>
    <row r="745" spans="1:19" ht="21.75" customHeight="1">
      <c r="A745" s="154"/>
      <c r="B745" s="154"/>
      <c r="C745" s="154"/>
      <c r="D745" s="154" t="s">
        <v>98</v>
      </c>
      <c r="E745" s="154"/>
      <c r="F745" s="154"/>
      <c r="G745" s="154"/>
      <c r="H745" s="154"/>
      <c r="I745" s="154"/>
      <c r="J745" s="154"/>
      <c r="K745" s="154"/>
      <c r="L745" s="154" t="s">
        <v>98</v>
      </c>
      <c r="M745" s="154"/>
      <c r="N745" s="154"/>
      <c r="O745" s="154"/>
      <c r="P745" s="154"/>
      <c r="Q745" s="154"/>
      <c r="R745" s="154"/>
      <c r="S745" s="154"/>
    </row>
    <row r="746" spans="1:19" ht="69.75" customHeight="1">
      <c r="A746" s="154"/>
      <c r="B746" s="154"/>
      <c r="C746" s="154"/>
      <c r="D746" s="172" t="s">
        <v>578</v>
      </c>
      <c r="E746" s="173"/>
      <c r="F746" s="174"/>
      <c r="G746" s="154" t="s">
        <v>507</v>
      </c>
      <c r="H746" s="154"/>
      <c r="I746" s="154"/>
      <c r="J746" s="154" t="s">
        <v>508</v>
      </c>
      <c r="K746" s="154"/>
      <c r="L746" s="154" t="s">
        <v>577</v>
      </c>
      <c r="M746" s="154"/>
      <c r="N746" s="154" t="s">
        <v>576</v>
      </c>
      <c r="O746" s="154"/>
      <c r="P746" s="154"/>
      <c r="Q746" s="154" t="s">
        <v>575</v>
      </c>
      <c r="R746" s="154"/>
      <c r="S746" s="154"/>
    </row>
    <row r="747" spans="1:19" ht="21.75" customHeight="1">
      <c r="A747" s="161" t="s">
        <v>99</v>
      </c>
      <c r="B747" s="161"/>
      <c r="C747" s="161"/>
      <c r="D747" s="333">
        <v>0</v>
      </c>
      <c r="E747" s="333"/>
      <c r="F747" s="333"/>
      <c r="G747" s="334">
        <v>0</v>
      </c>
      <c r="H747" s="334"/>
      <c r="I747" s="334"/>
      <c r="J747" s="334">
        <v>0</v>
      </c>
      <c r="K747" s="334"/>
      <c r="L747" s="334">
        <v>0</v>
      </c>
      <c r="M747" s="334"/>
      <c r="N747" s="334">
        <v>0</v>
      </c>
      <c r="O747" s="334"/>
      <c r="P747" s="334"/>
      <c r="Q747" s="334">
        <v>0</v>
      </c>
      <c r="R747" s="334"/>
      <c r="S747" s="334"/>
    </row>
    <row r="748" spans="1:19" ht="21.75" customHeight="1">
      <c r="A748" s="161" t="s">
        <v>100</v>
      </c>
      <c r="B748" s="161"/>
      <c r="C748" s="161"/>
      <c r="D748" s="333">
        <v>0</v>
      </c>
      <c r="E748" s="333"/>
      <c r="F748" s="333"/>
      <c r="G748" s="334">
        <v>0</v>
      </c>
      <c r="H748" s="334"/>
      <c r="I748" s="334"/>
      <c r="J748" s="334">
        <v>0</v>
      </c>
      <c r="K748" s="334"/>
      <c r="L748" s="334">
        <v>0</v>
      </c>
      <c r="M748" s="334"/>
      <c r="N748" s="334">
        <v>0</v>
      </c>
      <c r="O748" s="334"/>
      <c r="P748" s="334"/>
      <c r="Q748" s="334">
        <v>0</v>
      </c>
      <c r="R748" s="334"/>
      <c r="S748" s="334"/>
    </row>
    <row r="749" spans="1:19" ht="21.75" customHeight="1">
      <c r="A749" s="262" t="s">
        <v>46</v>
      </c>
      <c r="B749" s="262"/>
      <c r="C749" s="262"/>
      <c r="D749" s="333">
        <v>0</v>
      </c>
      <c r="E749" s="333"/>
      <c r="F749" s="333"/>
      <c r="G749" s="334">
        <v>0</v>
      </c>
      <c r="H749" s="334"/>
      <c r="I749" s="334"/>
      <c r="J749" s="334">
        <v>0</v>
      </c>
      <c r="K749" s="334"/>
      <c r="L749" s="334">
        <v>0</v>
      </c>
      <c r="M749" s="334"/>
      <c r="N749" s="334">
        <v>0</v>
      </c>
      <c r="O749" s="334"/>
      <c r="P749" s="334"/>
      <c r="Q749" s="334">
        <v>0</v>
      </c>
      <c r="R749" s="334"/>
      <c r="S749" s="334"/>
    </row>
    <row r="750" spans="1:19" ht="12.75" customHeight="1"/>
    <row r="751" spans="1:19" ht="12.75" customHeight="1"/>
    <row r="753" spans="1:19">
      <c r="A753" s="208" t="s">
        <v>586</v>
      </c>
      <c r="B753" s="208"/>
      <c r="C753" s="208"/>
      <c r="D753" s="208"/>
      <c r="E753" s="208"/>
      <c r="F753" s="208"/>
      <c r="G753" s="208"/>
      <c r="H753" s="208"/>
      <c r="I753" s="208"/>
      <c r="J753" s="208"/>
      <c r="K753" s="208"/>
      <c r="L753" s="208"/>
      <c r="M753" s="208"/>
      <c r="N753" s="208"/>
      <c r="O753" s="208"/>
      <c r="P753" s="208"/>
      <c r="Q753" s="208"/>
      <c r="R753" s="208"/>
      <c r="S753" s="208"/>
    </row>
    <row r="754" spans="1:19" ht="4.5" customHeight="1">
      <c r="A754" s="208"/>
      <c r="B754" s="208"/>
      <c r="C754" s="208"/>
      <c r="D754" s="208"/>
      <c r="E754" s="208"/>
      <c r="F754" s="208"/>
      <c r="G754" s="208"/>
      <c r="H754" s="208"/>
      <c r="I754" s="208"/>
      <c r="J754" s="208"/>
      <c r="K754" s="208"/>
      <c r="L754" s="208"/>
      <c r="M754" s="208"/>
      <c r="N754" s="208"/>
      <c r="O754" s="208"/>
      <c r="P754" s="208"/>
      <c r="Q754" s="208"/>
      <c r="R754" s="208"/>
      <c r="S754" s="208"/>
    </row>
    <row r="755" spans="1:19" ht="15.75">
      <c r="A755" s="19"/>
      <c r="B755" s="19"/>
      <c r="C755" s="19"/>
      <c r="D755" s="83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</row>
    <row r="756" spans="1:19" ht="47.25" customHeight="1">
      <c r="A756" s="154" t="s">
        <v>509</v>
      </c>
      <c r="B756" s="154"/>
      <c r="C756" s="154"/>
      <c r="D756" s="154" t="s">
        <v>909</v>
      </c>
      <c r="E756" s="154"/>
      <c r="F756" s="154"/>
      <c r="G756" s="154"/>
      <c r="H756" s="154"/>
      <c r="I756" s="154"/>
      <c r="J756" s="154" t="s">
        <v>910</v>
      </c>
      <c r="K756" s="154"/>
      <c r="L756" s="154"/>
      <c r="M756" s="154"/>
      <c r="N756" s="154" t="s">
        <v>911</v>
      </c>
      <c r="O756" s="154"/>
      <c r="P756" s="154"/>
      <c r="Q756" s="154"/>
      <c r="R756" s="154"/>
      <c r="S756" s="154"/>
    </row>
    <row r="757" spans="1:19" ht="91.5" customHeight="1">
      <c r="A757" s="154"/>
      <c r="B757" s="154"/>
      <c r="C757" s="154"/>
      <c r="D757" s="172" t="s">
        <v>579</v>
      </c>
      <c r="E757" s="173"/>
      <c r="F757" s="174"/>
      <c r="G757" s="154" t="s">
        <v>580</v>
      </c>
      <c r="H757" s="154"/>
      <c r="I757" s="154"/>
      <c r="J757" s="154" t="s">
        <v>581</v>
      </c>
      <c r="K757" s="154"/>
      <c r="L757" s="154" t="s">
        <v>582</v>
      </c>
      <c r="M757" s="154"/>
      <c r="N757" s="154" t="s">
        <v>583</v>
      </c>
      <c r="O757" s="154"/>
      <c r="P757" s="154"/>
      <c r="Q757" s="154" t="s">
        <v>584</v>
      </c>
      <c r="R757" s="154"/>
      <c r="S757" s="154"/>
    </row>
    <row r="758" spans="1:19" ht="22.5" customHeight="1">
      <c r="A758" s="161" t="s">
        <v>912</v>
      </c>
      <c r="B758" s="161"/>
      <c r="C758" s="161"/>
      <c r="D758" s="369">
        <v>29633</v>
      </c>
      <c r="E758" s="370"/>
      <c r="F758" s="371"/>
      <c r="G758" s="372">
        <v>16159</v>
      </c>
      <c r="H758" s="373"/>
      <c r="I758" s="374"/>
      <c r="J758" s="368"/>
      <c r="K758" s="368"/>
      <c r="L758" s="368"/>
      <c r="M758" s="368"/>
      <c r="N758" s="375"/>
      <c r="O758" s="368"/>
      <c r="P758" s="368"/>
      <c r="Q758" s="375"/>
      <c r="R758" s="368"/>
      <c r="S758" s="368"/>
    </row>
    <row r="759" spans="1:19" ht="22.5" customHeight="1">
      <c r="A759" s="161" t="s">
        <v>913</v>
      </c>
      <c r="B759" s="161"/>
      <c r="C759" s="161"/>
      <c r="D759" s="366">
        <v>15772</v>
      </c>
      <c r="E759" s="366"/>
      <c r="F759" s="366"/>
      <c r="G759" s="367">
        <v>2409</v>
      </c>
      <c r="H759" s="367"/>
      <c r="I759" s="367"/>
      <c r="J759" s="375"/>
      <c r="K759" s="368"/>
      <c r="L759" s="375"/>
      <c r="M759" s="368"/>
      <c r="N759" s="375"/>
      <c r="O759" s="368"/>
      <c r="P759" s="368"/>
      <c r="Q759" s="375"/>
      <c r="R759" s="368"/>
      <c r="S759" s="368"/>
    </row>
    <row r="760" spans="1:19" ht="22.5" customHeight="1">
      <c r="A760" s="161"/>
      <c r="B760" s="161"/>
      <c r="C760" s="161"/>
      <c r="D760" s="366"/>
      <c r="E760" s="366"/>
      <c r="F760" s="366"/>
      <c r="G760" s="367"/>
      <c r="H760" s="367"/>
      <c r="I760" s="367"/>
      <c r="J760" s="368"/>
      <c r="K760" s="368"/>
      <c r="L760" s="368"/>
      <c r="M760" s="368"/>
      <c r="N760" s="368"/>
      <c r="O760" s="368"/>
      <c r="P760" s="368"/>
      <c r="Q760" s="368"/>
      <c r="R760" s="368"/>
      <c r="S760" s="368"/>
    </row>
    <row r="761" spans="1:19" ht="22.5" customHeight="1">
      <c r="A761" s="161"/>
      <c r="B761" s="161"/>
      <c r="C761" s="161"/>
      <c r="D761" s="366"/>
      <c r="E761" s="366"/>
      <c r="F761" s="366"/>
      <c r="G761" s="367"/>
      <c r="H761" s="367"/>
      <c r="I761" s="367"/>
      <c r="J761" s="368"/>
      <c r="K761" s="368"/>
      <c r="L761" s="368"/>
      <c r="M761" s="368"/>
      <c r="N761" s="368"/>
      <c r="O761" s="368"/>
      <c r="P761" s="368"/>
      <c r="Q761" s="368"/>
      <c r="R761" s="368"/>
      <c r="S761" s="368"/>
    </row>
    <row r="762" spans="1:19" ht="22.5" customHeight="1">
      <c r="A762" s="262" t="s">
        <v>46</v>
      </c>
      <c r="B762" s="262"/>
      <c r="C762" s="262"/>
      <c r="D762" s="376">
        <f>SUM(D758:D761)</f>
        <v>45405</v>
      </c>
      <c r="E762" s="376"/>
      <c r="F762" s="376"/>
      <c r="G762" s="377">
        <f>SUM(G758:I761)</f>
        <v>18568</v>
      </c>
      <c r="H762" s="378"/>
      <c r="I762" s="379"/>
      <c r="J762" s="380">
        <f>SUM(J759:K761)</f>
        <v>0</v>
      </c>
      <c r="K762" s="336"/>
      <c r="L762" s="380">
        <f>SUM(L759:M761)</f>
        <v>0</v>
      </c>
      <c r="M762" s="336"/>
      <c r="N762" s="380">
        <f>SUM(N758:P761)</f>
        <v>0</v>
      </c>
      <c r="O762" s="336"/>
      <c r="P762" s="336"/>
      <c r="Q762" s="380">
        <f>SUM(Q758:S761)</f>
        <v>0</v>
      </c>
      <c r="R762" s="336"/>
      <c r="S762" s="336"/>
    </row>
    <row r="764" spans="1:19" ht="9.75" customHeight="1"/>
    <row r="765" spans="1:19" ht="13.5" customHeight="1">
      <c r="A765" s="208" t="s">
        <v>587</v>
      </c>
      <c r="B765" s="208"/>
      <c r="C765" s="208"/>
      <c r="D765" s="208"/>
      <c r="E765" s="208"/>
      <c r="F765" s="208"/>
      <c r="G765" s="208"/>
      <c r="H765" s="208"/>
      <c r="I765" s="208"/>
      <c r="J765" s="208"/>
      <c r="K765" s="208"/>
      <c r="L765" s="208"/>
      <c r="M765" s="208"/>
      <c r="N765" s="208"/>
      <c r="O765" s="208"/>
      <c r="P765" s="208"/>
      <c r="Q765" s="208"/>
      <c r="R765" s="208"/>
      <c r="S765" s="208"/>
    </row>
    <row r="766" spans="1:19" ht="11.25" customHeight="1">
      <c r="A766" s="208"/>
      <c r="B766" s="208"/>
      <c r="C766" s="208"/>
      <c r="D766" s="208"/>
      <c r="E766" s="208"/>
      <c r="F766" s="208"/>
      <c r="G766" s="208"/>
      <c r="H766" s="208"/>
      <c r="I766" s="208"/>
      <c r="J766" s="208"/>
      <c r="K766" s="208"/>
      <c r="L766" s="208"/>
      <c r="M766" s="208"/>
      <c r="N766" s="208"/>
      <c r="O766" s="208"/>
      <c r="P766" s="208"/>
      <c r="Q766" s="208"/>
      <c r="R766" s="208"/>
      <c r="S766" s="208"/>
    </row>
    <row r="768" spans="1:19" ht="31.5" customHeight="1">
      <c r="A768" s="154" t="s">
        <v>554</v>
      </c>
      <c r="B768" s="154"/>
      <c r="C768" s="154"/>
      <c r="D768" s="154"/>
      <c r="E768" s="219" t="s">
        <v>39</v>
      </c>
      <c r="F768" s="381"/>
      <c r="G768" s="382"/>
      <c r="H768" s="219" t="s">
        <v>40</v>
      </c>
      <c r="I768" s="220"/>
      <c r="J768" s="220"/>
      <c r="K768" s="220"/>
      <c r="L768" s="220"/>
      <c r="M768" s="221"/>
      <c r="N768" s="219" t="s">
        <v>596</v>
      </c>
      <c r="O768" s="220"/>
      <c r="P768" s="220"/>
      <c r="Q768" s="220"/>
      <c r="R768" s="220"/>
      <c r="S768" s="221"/>
    </row>
    <row r="769" spans="1:19" ht="65.25" customHeight="1">
      <c r="A769" s="154"/>
      <c r="B769" s="154"/>
      <c r="C769" s="154"/>
      <c r="D769" s="154"/>
      <c r="E769" s="154" t="s">
        <v>588</v>
      </c>
      <c r="F769" s="154"/>
      <c r="G769" s="154"/>
      <c r="H769" s="154" t="s">
        <v>589</v>
      </c>
      <c r="I769" s="154"/>
      <c r="J769" s="154"/>
      <c r="K769" s="154" t="s">
        <v>590</v>
      </c>
      <c r="L769" s="154"/>
      <c r="M769" s="154"/>
      <c r="N769" s="154" t="s">
        <v>591</v>
      </c>
      <c r="O769" s="154"/>
      <c r="P769" s="154"/>
      <c r="Q769" s="154" t="s">
        <v>592</v>
      </c>
      <c r="R769" s="154"/>
      <c r="S769" s="154"/>
    </row>
    <row r="770" spans="1:19" ht="32.25" customHeight="1">
      <c r="A770" s="161" t="s">
        <v>595</v>
      </c>
      <c r="B770" s="161"/>
      <c r="C770" s="161"/>
      <c r="D770" s="161"/>
      <c r="E770" s="222"/>
      <c r="F770" s="222"/>
      <c r="G770" s="222"/>
      <c r="H770" s="222"/>
      <c r="I770" s="222"/>
      <c r="J770" s="222"/>
      <c r="K770" s="222"/>
      <c r="L770" s="222"/>
      <c r="M770" s="222"/>
      <c r="N770" s="222"/>
      <c r="O770" s="222"/>
      <c r="P770" s="222"/>
      <c r="Q770" s="222"/>
      <c r="R770" s="222"/>
      <c r="S770" s="222"/>
    </row>
    <row r="771" spans="1:19" ht="19.5" customHeight="1">
      <c r="A771" s="161" t="s">
        <v>66</v>
      </c>
      <c r="B771" s="161"/>
      <c r="C771" s="161"/>
      <c r="D771" s="161"/>
      <c r="E771" s="222"/>
      <c r="F771" s="222"/>
      <c r="G771" s="222"/>
      <c r="H771" s="222"/>
      <c r="I771" s="222"/>
      <c r="J771" s="222"/>
      <c r="K771" s="222"/>
      <c r="L771" s="222"/>
      <c r="M771" s="222"/>
      <c r="N771" s="222"/>
      <c r="O771" s="222"/>
      <c r="P771" s="222"/>
      <c r="Q771" s="222"/>
      <c r="R771" s="222"/>
      <c r="S771" s="222"/>
    </row>
    <row r="772" spans="1:19" ht="19.5" customHeight="1">
      <c r="A772" s="161" t="s">
        <v>129</v>
      </c>
      <c r="B772" s="161"/>
      <c r="C772" s="161"/>
      <c r="D772" s="161"/>
      <c r="E772" s="222"/>
      <c r="F772" s="222"/>
      <c r="G772" s="222"/>
      <c r="H772" s="222"/>
      <c r="I772" s="222"/>
      <c r="J772" s="222"/>
      <c r="K772" s="222"/>
      <c r="L772" s="222"/>
      <c r="M772" s="222"/>
      <c r="N772" s="222"/>
      <c r="O772" s="222"/>
      <c r="P772" s="222"/>
      <c r="Q772" s="222"/>
      <c r="R772" s="222"/>
      <c r="S772" s="222"/>
    </row>
    <row r="773" spans="1:19" ht="19.5" customHeight="1">
      <c r="A773" s="262" t="s">
        <v>46</v>
      </c>
      <c r="B773" s="262"/>
      <c r="C773" s="262"/>
      <c r="D773" s="262"/>
      <c r="E773" s="222">
        <v>0</v>
      </c>
      <c r="F773" s="222"/>
      <c r="G773" s="222"/>
      <c r="H773" s="222">
        <v>0</v>
      </c>
      <c r="I773" s="222"/>
      <c r="J773" s="222"/>
      <c r="K773" s="222">
        <v>0</v>
      </c>
      <c r="L773" s="222"/>
      <c r="M773" s="222"/>
      <c r="N773" s="222">
        <v>0</v>
      </c>
      <c r="O773" s="222"/>
      <c r="P773" s="222"/>
      <c r="Q773" s="222">
        <v>0</v>
      </c>
      <c r="R773" s="222"/>
      <c r="S773" s="222"/>
    </row>
    <row r="774" spans="1:19" ht="19.5" customHeight="1">
      <c r="A774" s="161" t="s">
        <v>129</v>
      </c>
      <c r="B774" s="161"/>
      <c r="C774" s="161"/>
      <c r="D774" s="161"/>
      <c r="E774" s="222"/>
      <c r="F774" s="222"/>
      <c r="G774" s="222"/>
      <c r="H774" s="222"/>
      <c r="I774" s="222"/>
      <c r="J774" s="222"/>
      <c r="K774" s="222"/>
      <c r="L774" s="222"/>
      <c r="M774" s="222"/>
      <c r="N774" s="222"/>
      <c r="O774" s="222"/>
      <c r="P774" s="222"/>
      <c r="Q774" s="222"/>
      <c r="R774" s="222"/>
      <c r="S774" s="222"/>
    </row>
    <row r="775" spans="1:19" ht="19.5" customHeight="1">
      <c r="A775" s="161" t="s">
        <v>594</v>
      </c>
      <c r="B775" s="161"/>
      <c r="C775" s="161"/>
      <c r="D775" s="161"/>
      <c r="E775" s="222" t="s">
        <v>48</v>
      </c>
      <c r="F775" s="222"/>
      <c r="G775" s="222"/>
      <c r="H775" s="222" t="s">
        <v>48</v>
      </c>
      <c r="I775" s="222"/>
      <c r="J775" s="222"/>
      <c r="K775" s="222" t="s">
        <v>48</v>
      </c>
      <c r="L775" s="222"/>
      <c r="M775" s="222"/>
      <c r="N775" s="222"/>
      <c r="O775" s="222"/>
      <c r="P775" s="222"/>
      <c r="Q775" s="222"/>
      <c r="R775" s="222"/>
      <c r="S775" s="222"/>
    </row>
    <row r="776" spans="1:19" ht="19.5" customHeight="1">
      <c r="A776" s="161" t="s">
        <v>593</v>
      </c>
      <c r="B776" s="161"/>
      <c r="C776" s="161"/>
      <c r="D776" s="161"/>
      <c r="E776" s="222" t="s">
        <v>48</v>
      </c>
      <c r="F776" s="222"/>
      <c r="G776" s="222"/>
      <c r="H776" s="222" t="s">
        <v>48</v>
      </c>
      <c r="I776" s="222"/>
      <c r="J776" s="222"/>
      <c r="K776" s="222" t="s">
        <v>48</v>
      </c>
      <c r="L776" s="222"/>
      <c r="M776" s="222"/>
      <c r="N776" s="222"/>
      <c r="O776" s="222"/>
      <c r="P776" s="222"/>
      <c r="Q776" s="222"/>
      <c r="R776" s="222"/>
      <c r="S776" s="222"/>
    </row>
    <row r="777" spans="1:19" ht="19.5" customHeight="1">
      <c r="A777" s="161" t="s">
        <v>130</v>
      </c>
      <c r="B777" s="161"/>
      <c r="C777" s="161"/>
      <c r="D777" s="161"/>
      <c r="E777" s="222" t="s">
        <v>48</v>
      </c>
      <c r="F777" s="222"/>
      <c r="G777" s="222"/>
      <c r="H777" s="222" t="s">
        <v>48</v>
      </c>
      <c r="I777" s="222"/>
      <c r="J777" s="222"/>
      <c r="K777" s="222" t="s">
        <v>48</v>
      </c>
      <c r="L777" s="222"/>
      <c r="M777" s="222"/>
      <c r="N777" s="222"/>
      <c r="O777" s="222"/>
      <c r="P777" s="222"/>
      <c r="Q777" s="222"/>
      <c r="R777" s="222"/>
      <c r="S777" s="222"/>
    </row>
    <row r="778" spans="1:19" ht="19.5" customHeight="1">
      <c r="A778" s="161" t="s">
        <v>131</v>
      </c>
      <c r="B778" s="161"/>
      <c r="C778" s="161"/>
      <c r="D778" s="161"/>
      <c r="E778" s="222" t="s">
        <v>48</v>
      </c>
      <c r="F778" s="222"/>
      <c r="G778" s="222"/>
      <c r="H778" s="222" t="s">
        <v>48</v>
      </c>
      <c r="I778" s="222"/>
      <c r="J778" s="222"/>
      <c r="K778" s="222" t="s">
        <v>48</v>
      </c>
      <c r="L778" s="222"/>
      <c r="M778" s="222"/>
      <c r="N778" s="222"/>
      <c r="O778" s="222"/>
      <c r="P778" s="222"/>
      <c r="Q778" s="222"/>
      <c r="R778" s="222"/>
      <c r="S778" s="222"/>
    </row>
    <row r="779" spans="1:19" ht="39.75" customHeight="1">
      <c r="A779" s="262" t="s">
        <v>597</v>
      </c>
      <c r="B779" s="262"/>
      <c r="C779" s="262"/>
      <c r="D779" s="262"/>
      <c r="E779" s="222" t="s">
        <v>48</v>
      </c>
      <c r="F779" s="222"/>
      <c r="G779" s="222"/>
      <c r="H779" s="222" t="s">
        <v>48</v>
      </c>
      <c r="I779" s="222"/>
      <c r="J779" s="222"/>
      <c r="K779" s="222" t="s">
        <v>48</v>
      </c>
      <c r="L779" s="222"/>
      <c r="M779" s="222"/>
      <c r="N779" s="222"/>
      <c r="O779" s="222"/>
      <c r="P779" s="222"/>
      <c r="Q779" s="222"/>
      <c r="R779" s="222"/>
      <c r="S779" s="222"/>
    </row>
    <row r="781" spans="1:19" ht="9.75" customHeight="1"/>
    <row r="782" spans="1:19" ht="12" customHeight="1"/>
    <row r="783" spans="1:19">
      <c r="A783" s="208" t="s">
        <v>598</v>
      </c>
      <c r="B783" s="208"/>
      <c r="C783" s="208"/>
      <c r="D783" s="208"/>
      <c r="E783" s="208"/>
      <c r="F783" s="208"/>
      <c r="G783" s="208"/>
      <c r="H783" s="208"/>
      <c r="I783" s="208"/>
      <c r="J783" s="208"/>
      <c r="K783" s="208"/>
      <c r="L783" s="208"/>
      <c r="M783" s="208"/>
      <c r="N783" s="208"/>
      <c r="O783" s="208"/>
      <c r="P783" s="208"/>
      <c r="Q783" s="208"/>
      <c r="R783" s="208"/>
      <c r="S783" s="208"/>
    </row>
    <row r="784" spans="1:19" ht="18.75" customHeight="1">
      <c r="A784" s="208"/>
      <c r="B784" s="208"/>
      <c r="C784" s="208"/>
      <c r="D784" s="208"/>
      <c r="E784" s="208"/>
      <c r="F784" s="208"/>
      <c r="G784" s="208"/>
      <c r="H784" s="208"/>
      <c r="I784" s="208"/>
      <c r="J784" s="208"/>
      <c r="K784" s="208"/>
      <c r="L784" s="208"/>
      <c r="M784" s="208"/>
      <c r="N784" s="208"/>
      <c r="O784" s="208"/>
      <c r="P784" s="208"/>
      <c r="Q784" s="208"/>
      <c r="R784" s="208"/>
      <c r="S784" s="208"/>
    </row>
    <row r="785" spans="1:19" ht="12" customHeight="1"/>
    <row r="786" spans="1:19" ht="42.75" customHeight="1">
      <c r="A786" s="155" t="s">
        <v>38</v>
      </c>
      <c r="B786" s="155"/>
      <c r="C786" s="155"/>
      <c r="D786" s="155"/>
      <c r="E786" s="155"/>
      <c r="F786" s="155"/>
      <c r="G786" s="155"/>
      <c r="H786" s="155"/>
      <c r="I786" s="155"/>
      <c r="J786" s="155" t="s">
        <v>39</v>
      </c>
      <c r="K786" s="155"/>
      <c r="L786" s="155"/>
      <c r="M786" s="155"/>
      <c r="N786" s="155"/>
      <c r="O786" s="155" t="s">
        <v>40</v>
      </c>
      <c r="P786" s="155"/>
      <c r="Q786" s="155"/>
      <c r="R786" s="155"/>
      <c r="S786" s="155"/>
    </row>
    <row r="787" spans="1:19" ht="20.25" customHeight="1">
      <c r="A787" s="195" t="s">
        <v>599</v>
      </c>
      <c r="B787" s="195"/>
      <c r="C787" s="195"/>
      <c r="D787" s="195"/>
      <c r="E787" s="195"/>
      <c r="F787" s="195"/>
      <c r="G787" s="195"/>
      <c r="H787" s="195"/>
      <c r="I787" s="195"/>
      <c r="J787" s="222">
        <v>0</v>
      </c>
      <c r="K787" s="222"/>
      <c r="L787" s="222"/>
      <c r="M787" s="222"/>
      <c r="N787" s="222"/>
      <c r="O787" s="203">
        <v>0</v>
      </c>
      <c r="P787" s="203"/>
      <c r="Q787" s="203"/>
      <c r="R787" s="203"/>
      <c r="S787" s="203"/>
    </row>
    <row r="788" spans="1:19" ht="18" customHeight="1">
      <c r="A788" s="155"/>
      <c r="B788" s="155"/>
      <c r="C788" s="155"/>
      <c r="D788" s="155"/>
      <c r="E788" s="155"/>
      <c r="F788" s="155"/>
      <c r="G788" s="155"/>
      <c r="H788" s="155"/>
      <c r="I788" s="155"/>
      <c r="J788" s="222"/>
      <c r="K788" s="222"/>
      <c r="L788" s="222"/>
      <c r="M788" s="222"/>
      <c r="N788" s="222"/>
      <c r="O788" s="203"/>
      <c r="P788" s="203"/>
      <c r="Q788" s="203"/>
      <c r="R788" s="203"/>
      <c r="S788" s="203"/>
    </row>
    <row r="789" spans="1:19" ht="18" customHeight="1">
      <c r="A789" s="155"/>
      <c r="B789" s="155"/>
      <c r="C789" s="155"/>
      <c r="D789" s="155"/>
      <c r="E789" s="155"/>
      <c r="F789" s="155"/>
      <c r="G789" s="155"/>
      <c r="H789" s="155"/>
      <c r="I789" s="155"/>
      <c r="J789" s="222"/>
      <c r="K789" s="222"/>
      <c r="L789" s="222"/>
      <c r="M789" s="222"/>
      <c r="N789" s="222"/>
      <c r="O789" s="203"/>
      <c r="P789" s="203"/>
      <c r="Q789" s="203"/>
      <c r="R789" s="203"/>
      <c r="S789" s="203"/>
    </row>
    <row r="790" spans="1:19" ht="27.75" customHeight="1">
      <c r="A790" s="195" t="s">
        <v>600</v>
      </c>
      <c r="B790" s="195"/>
      <c r="C790" s="195"/>
      <c r="D790" s="195"/>
      <c r="E790" s="195"/>
      <c r="F790" s="195"/>
      <c r="G790" s="195"/>
      <c r="H790" s="195"/>
      <c r="I790" s="195"/>
      <c r="J790" s="254">
        <v>29633</v>
      </c>
      <c r="K790" s="383"/>
      <c r="L790" s="383"/>
      <c r="M790" s="383"/>
      <c r="N790" s="383"/>
      <c r="O790" s="384">
        <v>16159</v>
      </c>
      <c r="P790" s="385"/>
      <c r="Q790" s="385"/>
      <c r="R790" s="385"/>
      <c r="S790" s="386"/>
    </row>
    <row r="791" spans="1:19" ht="18" customHeight="1">
      <c r="A791" s="356" t="s">
        <v>912</v>
      </c>
      <c r="B791" s="212"/>
      <c r="C791" s="212"/>
      <c r="D791" s="212"/>
      <c r="E791" s="212"/>
      <c r="F791" s="212"/>
      <c r="G791" s="212"/>
      <c r="H791" s="212"/>
      <c r="I791" s="213"/>
      <c r="J791" s="254">
        <v>29633</v>
      </c>
      <c r="K791" s="383"/>
      <c r="L791" s="383"/>
      <c r="M791" s="383"/>
      <c r="N791" s="383"/>
      <c r="O791" s="387">
        <v>16159</v>
      </c>
      <c r="P791" s="388"/>
      <c r="Q791" s="388"/>
      <c r="R791" s="388"/>
      <c r="S791" s="388"/>
    </row>
    <row r="792" spans="1:19" ht="18" customHeight="1">
      <c r="A792" s="356"/>
      <c r="B792" s="212"/>
      <c r="C792" s="212"/>
      <c r="D792" s="212"/>
      <c r="E792" s="212"/>
      <c r="F792" s="212"/>
      <c r="G792" s="212"/>
      <c r="H792" s="212"/>
      <c r="I792" s="213"/>
      <c r="J792" s="218"/>
      <c r="K792" s="222"/>
      <c r="L792" s="222"/>
      <c r="M792" s="222"/>
      <c r="N792" s="222"/>
      <c r="O792" s="196"/>
      <c r="P792" s="203"/>
      <c r="Q792" s="203"/>
      <c r="R792" s="203"/>
      <c r="S792" s="203"/>
    </row>
    <row r="793" spans="1:19" ht="18" customHeight="1">
      <c r="A793" s="356"/>
      <c r="B793" s="212"/>
      <c r="C793" s="212"/>
      <c r="D793" s="212"/>
      <c r="E793" s="212"/>
      <c r="F793" s="212"/>
      <c r="G793" s="212"/>
      <c r="H793" s="212"/>
      <c r="I793" s="213"/>
      <c r="J793" s="218"/>
      <c r="K793" s="222"/>
      <c r="L793" s="222"/>
      <c r="M793" s="222"/>
      <c r="N793" s="222"/>
      <c r="O793" s="196"/>
      <c r="P793" s="203"/>
      <c r="Q793" s="203"/>
      <c r="R793" s="203"/>
      <c r="S793" s="203"/>
    </row>
    <row r="794" spans="1:19" ht="18" customHeight="1">
      <c r="A794" s="356"/>
      <c r="B794" s="212"/>
      <c r="C794" s="212"/>
      <c r="D794" s="212"/>
      <c r="E794" s="212"/>
      <c r="F794" s="212"/>
      <c r="G794" s="212"/>
      <c r="H794" s="212"/>
      <c r="I794" s="213"/>
      <c r="J794" s="218"/>
      <c r="K794" s="222"/>
      <c r="L794" s="222"/>
      <c r="M794" s="222"/>
      <c r="N794" s="222"/>
      <c r="O794" s="196"/>
      <c r="P794" s="203"/>
      <c r="Q794" s="203"/>
      <c r="R794" s="203"/>
      <c r="S794" s="203"/>
    </row>
    <row r="795" spans="1:19" ht="19.5" customHeight="1">
      <c r="A795" s="195" t="s">
        <v>601</v>
      </c>
      <c r="B795" s="195"/>
      <c r="C795" s="195"/>
      <c r="D795" s="195"/>
      <c r="E795" s="195"/>
      <c r="F795" s="195"/>
      <c r="G795" s="195"/>
      <c r="H795" s="195"/>
      <c r="I795" s="195"/>
      <c r="J795" s="192">
        <v>0</v>
      </c>
      <c r="K795" s="192"/>
      <c r="L795" s="192"/>
      <c r="M795" s="192"/>
      <c r="N795" s="192"/>
      <c r="O795" s="268">
        <v>0</v>
      </c>
      <c r="P795" s="244"/>
      <c r="Q795" s="244"/>
      <c r="R795" s="244"/>
      <c r="S795" s="245"/>
    </row>
    <row r="796" spans="1:19" ht="18" customHeight="1">
      <c r="A796" s="201" t="s">
        <v>605</v>
      </c>
      <c r="B796" s="201"/>
      <c r="C796" s="201"/>
      <c r="D796" s="201"/>
      <c r="E796" s="201"/>
      <c r="F796" s="201"/>
      <c r="G796" s="201"/>
      <c r="H796" s="201"/>
      <c r="I796" s="201"/>
      <c r="J796" s="222"/>
      <c r="K796" s="222"/>
      <c r="L796" s="222"/>
      <c r="M796" s="222"/>
      <c r="N796" s="222"/>
      <c r="O796" s="203"/>
      <c r="P796" s="203"/>
      <c r="Q796" s="203"/>
      <c r="R796" s="203"/>
      <c r="S796" s="203"/>
    </row>
    <row r="797" spans="1:19" ht="29.25" customHeight="1">
      <c r="A797" s="201" t="s">
        <v>602</v>
      </c>
      <c r="B797" s="201"/>
      <c r="C797" s="201"/>
      <c r="D797" s="201"/>
      <c r="E797" s="201"/>
      <c r="F797" s="201"/>
      <c r="G797" s="201"/>
      <c r="H797" s="201"/>
      <c r="I797" s="201"/>
      <c r="J797" s="222"/>
      <c r="K797" s="222"/>
      <c r="L797" s="222"/>
      <c r="M797" s="222"/>
      <c r="N797" s="222"/>
      <c r="O797" s="203"/>
      <c r="P797" s="203"/>
      <c r="Q797" s="203"/>
      <c r="R797" s="203"/>
      <c r="S797" s="203"/>
    </row>
    <row r="798" spans="1:19" ht="21" customHeight="1">
      <c r="A798" s="201" t="s">
        <v>603</v>
      </c>
      <c r="B798" s="201"/>
      <c r="C798" s="201"/>
      <c r="D798" s="201"/>
      <c r="E798" s="201"/>
      <c r="F798" s="201"/>
      <c r="G798" s="201"/>
      <c r="H798" s="201"/>
      <c r="I798" s="201"/>
      <c r="J798" s="222"/>
      <c r="K798" s="222"/>
      <c r="L798" s="222"/>
      <c r="M798" s="222"/>
      <c r="N798" s="222"/>
      <c r="O798" s="203"/>
      <c r="P798" s="203"/>
      <c r="Q798" s="203"/>
      <c r="R798" s="203"/>
      <c r="S798" s="203"/>
    </row>
    <row r="799" spans="1:19" ht="18" customHeight="1">
      <c r="A799" s="201" t="s">
        <v>876</v>
      </c>
      <c r="B799" s="201"/>
      <c r="C799" s="201"/>
      <c r="D799" s="201"/>
      <c r="E799" s="201"/>
      <c r="F799" s="201"/>
      <c r="G799" s="201"/>
      <c r="H799" s="201"/>
      <c r="I799" s="201"/>
      <c r="J799" s="222"/>
      <c r="K799" s="222"/>
      <c r="L799" s="222"/>
      <c r="M799" s="222"/>
      <c r="N799" s="222"/>
      <c r="O799" s="203"/>
      <c r="P799" s="203"/>
      <c r="Q799" s="203"/>
      <c r="R799" s="203"/>
      <c r="S799" s="203"/>
    </row>
    <row r="800" spans="1:19" ht="18" customHeight="1">
      <c r="A800" s="195"/>
      <c r="B800" s="195"/>
      <c r="C800" s="195"/>
      <c r="D800" s="195"/>
      <c r="E800" s="195"/>
      <c r="F800" s="195"/>
      <c r="G800" s="195"/>
      <c r="H800" s="195"/>
      <c r="I800" s="195"/>
      <c r="J800" s="222"/>
      <c r="K800" s="222"/>
      <c r="L800" s="222"/>
      <c r="M800" s="222"/>
      <c r="N800" s="222"/>
      <c r="O800" s="203"/>
      <c r="P800" s="203"/>
      <c r="Q800" s="203"/>
      <c r="R800" s="203"/>
      <c r="S800" s="203"/>
    </row>
    <row r="801" spans="1:19" ht="18" customHeight="1">
      <c r="A801" s="195"/>
      <c r="B801" s="195"/>
      <c r="C801" s="195"/>
      <c r="D801" s="195"/>
      <c r="E801" s="195"/>
      <c r="F801" s="195"/>
      <c r="G801" s="195"/>
      <c r="H801" s="195"/>
      <c r="I801" s="195"/>
      <c r="J801" s="222"/>
      <c r="K801" s="222"/>
      <c r="L801" s="222"/>
      <c r="M801" s="222"/>
      <c r="N801" s="222"/>
      <c r="O801" s="203"/>
      <c r="P801" s="203"/>
      <c r="Q801" s="203"/>
      <c r="R801" s="203"/>
      <c r="S801" s="203"/>
    </row>
    <row r="802" spans="1:19" ht="18" customHeight="1">
      <c r="A802" s="195" t="s">
        <v>604</v>
      </c>
      <c r="B802" s="195"/>
      <c r="C802" s="195"/>
      <c r="D802" s="195"/>
      <c r="E802" s="195"/>
      <c r="F802" s="195"/>
      <c r="G802" s="195"/>
      <c r="H802" s="195"/>
      <c r="I802" s="195"/>
      <c r="J802" s="222">
        <v>0</v>
      </c>
      <c r="K802" s="222"/>
      <c r="L802" s="222"/>
      <c r="M802" s="222"/>
      <c r="N802" s="222"/>
      <c r="O802" s="268">
        <v>0</v>
      </c>
      <c r="P802" s="244"/>
      <c r="Q802" s="244"/>
      <c r="R802" s="244"/>
      <c r="S802" s="245"/>
    </row>
    <row r="803" spans="1:19" ht="18" customHeight="1">
      <c r="A803" s="195"/>
      <c r="B803" s="195"/>
      <c r="C803" s="195"/>
      <c r="D803" s="195"/>
      <c r="E803" s="195"/>
      <c r="F803" s="195"/>
      <c r="G803" s="195"/>
      <c r="H803" s="195"/>
      <c r="I803" s="195"/>
      <c r="J803" s="222"/>
      <c r="K803" s="222"/>
      <c r="L803" s="222"/>
      <c r="M803" s="222"/>
      <c r="N803" s="222"/>
      <c r="O803" s="203"/>
      <c r="P803" s="203"/>
      <c r="Q803" s="203"/>
      <c r="R803" s="203"/>
      <c r="S803" s="203"/>
    </row>
    <row r="804" spans="1:19" ht="18" customHeight="1">
      <c r="A804" s="195"/>
      <c r="B804" s="195"/>
      <c r="C804" s="195"/>
      <c r="D804" s="195"/>
      <c r="E804" s="195"/>
      <c r="F804" s="195"/>
      <c r="G804" s="195"/>
      <c r="H804" s="195"/>
      <c r="I804" s="195"/>
      <c r="J804" s="222"/>
      <c r="K804" s="222"/>
      <c r="L804" s="222"/>
      <c r="M804" s="222"/>
      <c r="N804" s="222"/>
      <c r="O804" s="203"/>
      <c r="P804" s="203"/>
      <c r="Q804" s="203"/>
      <c r="R804" s="203"/>
      <c r="S804" s="203"/>
    </row>
    <row r="806" spans="1:19">
      <c r="A806" s="208" t="s">
        <v>606</v>
      </c>
      <c r="B806" s="208"/>
      <c r="C806" s="208"/>
      <c r="D806" s="208"/>
      <c r="E806" s="208"/>
      <c r="F806" s="208"/>
      <c r="G806" s="208"/>
      <c r="H806" s="208"/>
      <c r="I806" s="208"/>
      <c r="J806" s="208"/>
      <c r="K806" s="208"/>
      <c r="L806" s="208"/>
      <c r="M806" s="208"/>
      <c r="N806" s="208"/>
      <c r="O806" s="208"/>
      <c r="P806" s="208"/>
      <c r="Q806" s="208"/>
      <c r="R806" s="208"/>
      <c r="S806" s="208"/>
    </row>
    <row r="807" spans="1:19" ht="6" customHeight="1">
      <c r="A807" s="208"/>
      <c r="B807" s="208"/>
      <c r="C807" s="208"/>
      <c r="D807" s="208"/>
      <c r="E807" s="208"/>
      <c r="F807" s="208"/>
      <c r="G807" s="208"/>
      <c r="H807" s="208"/>
      <c r="I807" s="208"/>
      <c r="J807" s="208"/>
      <c r="K807" s="208"/>
      <c r="L807" s="208"/>
      <c r="M807" s="208"/>
      <c r="N807" s="208"/>
      <c r="O807" s="208"/>
      <c r="P807" s="208"/>
      <c r="Q807" s="208"/>
      <c r="R807" s="208"/>
      <c r="S807" s="208"/>
    </row>
    <row r="809" spans="1:19" ht="41.25" customHeight="1">
      <c r="A809" s="155" t="s">
        <v>38</v>
      </c>
      <c r="B809" s="155"/>
      <c r="C809" s="155"/>
      <c r="D809" s="155"/>
      <c r="E809" s="155"/>
      <c r="F809" s="155"/>
      <c r="G809" s="155"/>
      <c r="H809" s="155"/>
      <c r="I809" s="155"/>
      <c r="J809" s="155" t="s">
        <v>39</v>
      </c>
      <c r="K809" s="155"/>
      <c r="L809" s="155"/>
      <c r="M809" s="155"/>
      <c r="N809" s="155"/>
      <c r="O809" s="155" t="s">
        <v>40</v>
      </c>
      <c r="P809" s="155"/>
      <c r="Q809" s="155"/>
      <c r="R809" s="155"/>
      <c r="S809" s="155"/>
    </row>
    <row r="810" spans="1:19" ht="21.75" customHeight="1">
      <c r="A810" s="201" t="s">
        <v>611</v>
      </c>
      <c r="B810" s="201"/>
      <c r="C810" s="201"/>
      <c r="D810" s="201"/>
      <c r="E810" s="201"/>
      <c r="F810" s="201"/>
      <c r="G810" s="201"/>
      <c r="H810" s="201"/>
      <c r="I810" s="201"/>
      <c r="J810" s="218"/>
      <c r="K810" s="222"/>
      <c r="L810" s="222"/>
      <c r="M810" s="222"/>
      <c r="N810" s="222"/>
      <c r="O810" s="218"/>
      <c r="P810" s="222"/>
      <c r="Q810" s="222"/>
      <c r="R810" s="222"/>
      <c r="S810" s="222"/>
    </row>
    <row r="811" spans="1:19" ht="21.75" customHeight="1">
      <c r="A811" s="201" t="s">
        <v>610</v>
      </c>
      <c r="B811" s="201"/>
      <c r="C811" s="201"/>
      <c r="D811" s="201"/>
      <c r="E811" s="201"/>
      <c r="F811" s="201"/>
      <c r="G811" s="201"/>
      <c r="H811" s="201"/>
      <c r="I811" s="201"/>
      <c r="J811" s="389">
        <v>29633</v>
      </c>
      <c r="K811" s="389"/>
      <c r="L811" s="389"/>
      <c r="M811" s="389"/>
      <c r="N811" s="389"/>
      <c r="O811" s="254">
        <v>16159</v>
      </c>
      <c r="P811" s="383"/>
      <c r="Q811" s="383"/>
      <c r="R811" s="383"/>
      <c r="S811" s="383"/>
    </row>
    <row r="812" spans="1:19" ht="21.75" customHeight="1">
      <c r="A812" s="201" t="s">
        <v>607</v>
      </c>
      <c r="B812" s="201"/>
      <c r="C812" s="201"/>
      <c r="D812" s="201"/>
      <c r="E812" s="201"/>
      <c r="F812" s="201"/>
      <c r="G812" s="201"/>
      <c r="H812" s="201"/>
      <c r="I812" s="201"/>
      <c r="J812" s="254">
        <v>15772</v>
      </c>
      <c r="K812" s="254"/>
      <c r="L812" s="254"/>
      <c r="M812" s="254"/>
      <c r="N812" s="254"/>
      <c r="O812" s="254">
        <v>2409</v>
      </c>
      <c r="P812" s="383"/>
      <c r="Q812" s="383"/>
      <c r="R812" s="383"/>
      <c r="S812" s="383"/>
    </row>
    <row r="813" spans="1:19" ht="21.75" customHeight="1">
      <c r="A813" s="201" t="s">
        <v>132</v>
      </c>
      <c r="B813" s="201"/>
      <c r="C813" s="201"/>
      <c r="D813" s="201"/>
      <c r="E813" s="201"/>
      <c r="F813" s="201"/>
      <c r="G813" s="201"/>
      <c r="H813" s="201"/>
      <c r="I813" s="201"/>
      <c r="J813" s="218">
        <v>0</v>
      </c>
      <c r="K813" s="218"/>
      <c r="L813" s="218"/>
      <c r="M813" s="218"/>
      <c r="N813" s="218"/>
      <c r="O813" s="222">
        <v>0</v>
      </c>
      <c r="P813" s="222"/>
      <c r="Q813" s="222"/>
      <c r="R813" s="222"/>
      <c r="S813" s="222"/>
    </row>
    <row r="814" spans="1:19" ht="21.75" customHeight="1">
      <c r="A814" s="201" t="s">
        <v>608</v>
      </c>
      <c r="B814" s="201"/>
      <c r="C814" s="201"/>
      <c r="D814" s="201"/>
      <c r="E814" s="201"/>
      <c r="F814" s="201"/>
      <c r="G814" s="201"/>
      <c r="H814" s="201"/>
      <c r="I814" s="201"/>
      <c r="J814" s="218">
        <v>0</v>
      </c>
      <c r="K814" s="218"/>
      <c r="L814" s="218"/>
      <c r="M814" s="218"/>
      <c r="N814" s="218"/>
      <c r="O814" s="222">
        <v>0</v>
      </c>
      <c r="P814" s="222"/>
      <c r="Q814" s="222"/>
      <c r="R814" s="222"/>
      <c r="S814" s="222"/>
    </row>
    <row r="815" spans="1:19" ht="21.75" customHeight="1">
      <c r="A815" s="201" t="s">
        <v>609</v>
      </c>
      <c r="B815" s="201"/>
      <c r="C815" s="201"/>
      <c r="D815" s="201"/>
      <c r="E815" s="201"/>
      <c r="F815" s="201"/>
      <c r="G815" s="201"/>
      <c r="H815" s="201"/>
      <c r="I815" s="201"/>
      <c r="J815" s="254"/>
      <c r="K815" s="254"/>
      <c r="L815" s="254"/>
      <c r="M815" s="254"/>
      <c r="N815" s="254"/>
      <c r="O815" s="254"/>
      <c r="P815" s="383"/>
      <c r="Q815" s="383"/>
      <c r="R815" s="383"/>
      <c r="S815" s="383"/>
    </row>
    <row r="816" spans="1:19" ht="21.75" customHeight="1">
      <c r="A816" s="195" t="s">
        <v>133</v>
      </c>
      <c r="B816" s="195"/>
      <c r="C816" s="195"/>
      <c r="D816" s="195"/>
      <c r="E816" s="195"/>
      <c r="F816" s="195"/>
      <c r="G816" s="195"/>
      <c r="H816" s="195"/>
      <c r="I816" s="195"/>
      <c r="J816" s="254">
        <f>SUM(J811:J815)</f>
        <v>45405</v>
      </c>
      <c r="K816" s="254"/>
      <c r="L816" s="254"/>
      <c r="M816" s="254"/>
      <c r="N816" s="254"/>
      <c r="O816" s="254">
        <f>SUM(O811:S815)</f>
        <v>18568</v>
      </c>
      <c r="P816" s="383"/>
      <c r="Q816" s="383"/>
      <c r="R816" s="383"/>
      <c r="S816" s="383"/>
    </row>
    <row r="817" spans="1:22" ht="11.25" customHeight="1"/>
    <row r="818" spans="1:22" ht="11.25" customHeight="1"/>
    <row r="819" spans="1:22" ht="9.75" customHeight="1"/>
    <row r="820" spans="1:22">
      <c r="A820" s="208" t="s">
        <v>134</v>
      </c>
      <c r="B820" s="208"/>
      <c r="C820" s="208"/>
      <c r="D820" s="208"/>
      <c r="E820" s="208"/>
      <c r="F820" s="208"/>
      <c r="G820" s="208"/>
      <c r="H820" s="208"/>
      <c r="I820" s="208"/>
      <c r="J820" s="208"/>
      <c r="K820" s="208"/>
      <c r="L820" s="208"/>
      <c r="M820" s="208"/>
      <c r="N820" s="208"/>
      <c r="O820" s="208"/>
      <c r="P820" s="208"/>
      <c r="Q820" s="208"/>
      <c r="R820" s="208"/>
      <c r="S820" s="208"/>
    </row>
    <row r="821" spans="1:22" ht="3.75" customHeight="1">
      <c r="A821" s="208"/>
      <c r="B821" s="208"/>
      <c r="C821" s="208"/>
      <c r="D821" s="208"/>
      <c r="E821" s="208"/>
      <c r="F821" s="208"/>
      <c r="G821" s="208"/>
      <c r="H821" s="208"/>
      <c r="I821" s="208"/>
      <c r="J821" s="208"/>
      <c r="K821" s="208"/>
      <c r="L821" s="208"/>
      <c r="M821" s="208"/>
      <c r="N821" s="208"/>
      <c r="O821" s="208"/>
      <c r="P821" s="208"/>
      <c r="Q821" s="208"/>
      <c r="R821" s="208"/>
      <c r="S821" s="208"/>
    </row>
    <row r="822" spans="1:22" ht="10.5" customHeight="1"/>
    <row r="823" spans="1:22" ht="42" customHeight="1">
      <c r="A823" s="155" t="s">
        <v>38</v>
      </c>
      <c r="B823" s="155"/>
      <c r="C823" s="155"/>
      <c r="D823" s="155"/>
      <c r="E823" s="155"/>
      <c r="F823" s="155"/>
      <c r="G823" s="155"/>
      <c r="H823" s="155"/>
      <c r="I823" s="155"/>
      <c r="J823" s="155" t="s">
        <v>39</v>
      </c>
      <c r="K823" s="155"/>
      <c r="L823" s="155"/>
      <c r="M823" s="155"/>
      <c r="N823" s="155"/>
      <c r="O823" s="155" t="s">
        <v>40</v>
      </c>
      <c r="P823" s="155"/>
      <c r="Q823" s="155"/>
      <c r="R823" s="155"/>
      <c r="S823" s="155"/>
    </row>
    <row r="824" spans="1:22" ht="19.5" customHeight="1">
      <c r="A824" s="201" t="s">
        <v>615</v>
      </c>
      <c r="B824" s="201"/>
      <c r="C824" s="201"/>
      <c r="D824" s="201"/>
      <c r="E824" s="201"/>
      <c r="F824" s="201"/>
      <c r="G824" s="201"/>
      <c r="H824" s="201"/>
      <c r="I824" s="201"/>
      <c r="J824" s="390">
        <v>4561</v>
      </c>
      <c r="K824" s="391"/>
      <c r="L824" s="391"/>
      <c r="M824" s="391"/>
      <c r="N824" s="392"/>
      <c r="O824" s="393">
        <v>4155</v>
      </c>
      <c r="P824" s="394"/>
      <c r="Q824" s="394"/>
      <c r="R824" s="394"/>
      <c r="S824" s="395"/>
    </row>
    <row r="825" spans="1:22" ht="19.5" customHeight="1">
      <c r="A825" s="201" t="s">
        <v>614</v>
      </c>
      <c r="B825" s="201"/>
      <c r="C825" s="201"/>
      <c r="D825" s="201"/>
      <c r="E825" s="201"/>
      <c r="F825" s="201"/>
      <c r="G825" s="201"/>
      <c r="H825" s="201"/>
      <c r="I825" s="201"/>
      <c r="J825" s="390"/>
      <c r="K825" s="391"/>
      <c r="L825" s="391"/>
      <c r="M825" s="391"/>
      <c r="N825" s="392"/>
      <c r="O825" s="393"/>
      <c r="P825" s="394"/>
      <c r="Q825" s="394"/>
      <c r="R825" s="394"/>
      <c r="S825" s="395"/>
    </row>
    <row r="826" spans="1:22" ht="19.5" customHeight="1">
      <c r="A826" s="201" t="s">
        <v>613</v>
      </c>
      <c r="B826" s="201"/>
      <c r="C826" s="201"/>
      <c r="D826" s="201"/>
      <c r="E826" s="201"/>
      <c r="F826" s="201"/>
      <c r="G826" s="201"/>
      <c r="H826" s="201"/>
      <c r="I826" s="201"/>
      <c r="J826" s="393"/>
      <c r="K826" s="396"/>
      <c r="L826" s="396"/>
      <c r="M826" s="396"/>
      <c r="N826" s="397"/>
      <c r="O826" s="398"/>
      <c r="P826" s="394"/>
      <c r="Q826" s="394"/>
      <c r="R826" s="394"/>
      <c r="S826" s="395"/>
    </row>
    <row r="827" spans="1:22" ht="19.5" customHeight="1">
      <c r="A827" s="201" t="s">
        <v>135</v>
      </c>
      <c r="B827" s="201"/>
      <c r="C827" s="201"/>
      <c r="D827" s="201"/>
      <c r="E827" s="201"/>
      <c r="F827" s="201"/>
      <c r="G827" s="201"/>
      <c r="H827" s="201"/>
      <c r="I827" s="201"/>
      <c r="J827" s="393"/>
      <c r="K827" s="396"/>
      <c r="L827" s="396"/>
      <c r="M827" s="396"/>
      <c r="N827" s="397"/>
      <c r="O827" s="398"/>
      <c r="P827" s="394"/>
      <c r="Q827" s="394"/>
      <c r="R827" s="394"/>
      <c r="S827" s="395"/>
    </row>
    <row r="828" spans="1:22" ht="19.5" customHeight="1">
      <c r="A828" s="201" t="s">
        <v>136</v>
      </c>
      <c r="B828" s="201"/>
      <c r="C828" s="201"/>
      <c r="D828" s="201"/>
      <c r="E828" s="201"/>
      <c r="F828" s="201"/>
      <c r="G828" s="201"/>
      <c r="H828" s="201"/>
      <c r="I828" s="201"/>
      <c r="J828" s="393"/>
      <c r="K828" s="396"/>
      <c r="L828" s="396"/>
      <c r="M828" s="396"/>
      <c r="N828" s="397"/>
      <c r="O828" s="393"/>
      <c r="P828" s="394"/>
      <c r="Q828" s="394"/>
      <c r="R828" s="394"/>
      <c r="S828" s="395"/>
    </row>
    <row r="829" spans="1:22" ht="19.5" customHeight="1">
      <c r="A829" s="201" t="s">
        <v>137</v>
      </c>
      <c r="B829" s="201"/>
      <c r="C829" s="201"/>
      <c r="D829" s="201"/>
      <c r="E829" s="201"/>
      <c r="F829" s="201"/>
      <c r="G829" s="201"/>
      <c r="H829" s="201"/>
      <c r="I829" s="201"/>
      <c r="J829" s="393"/>
      <c r="K829" s="396"/>
      <c r="L829" s="396"/>
      <c r="M829" s="396"/>
      <c r="N829" s="397"/>
      <c r="O829" s="398"/>
      <c r="P829" s="394"/>
      <c r="Q829" s="394"/>
      <c r="R829" s="394"/>
      <c r="S829" s="395"/>
    </row>
    <row r="830" spans="1:22" ht="20.25" customHeight="1">
      <c r="A830" s="201" t="s">
        <v>138</v>
      </c>
      <c r="B830" s="201"/>
      <c r="C830" s="201"/>
      <c r="D830" s="201"/>
      <c r="E830" s="201"/>
      <c r="F830" s="201"/>
      <c r="G830" s="201"/>
      <c r="H830" s="201"/>
      <c r="I830" s="201"/>
      <c r="J830" s="393">
        <v>1485</v>
      </c>
      <c r="K830" s="396"/>
      <c r="L830" s="396"/>
      <c r="M830" s="396"/>
      <c r="N830" s="397"/>
      <c r="O830" s="393">
        <v>1240</v>
      </c>
      <c r="P830" s="394"/>
      <c r="Q830" s="394"/>
      <c r="R830" s="394"/>
      <c r="S830" s="395"/>
    </row>
    <row r="831" spans="1:22" ht="31.5" customHeight="1">
      <c r="A831" s="201" t="s">
        <v>612</v>
      </c>
      <c r="B831" s="201"/>
      <c r="C831" s="201"/>
      <c r="D831" s="201"/>
      <c r="E831" s="201"/>
      <c r="F831" s="201"/>
      <c r="G831" s="201"/>
      <c r="H831" s="201"/>
      <c r="I831" s="201"/>
      <c r="J831" s="393">
        <f>SUM(J824-J830)</f>
        <v>3076</v>
      </c>
      <c r="K831" s="396"/>
      <c r="L831" s="396"/>
      <c r="M831" s="396"/>
      <c r="N831" s="397"/>
      <c r="O831" s="393">
        <v>2914</v>
      </c>
      <c r="P831" s="394"/>
      <c r="Q831" s="394"/>
      <c r="R831" s="394"/>
      <c r="S831" s="395"/>
    </row>
    <row r="832" spans="1:22" ht="18.75" customHeight="1">
      <c r="A832" s="201" t="s">
        <v>915</v>
      </c>
      <c r="B832" s="201"/>
      <c r="C832" s="201"/>
      <c r="D832" s="201"/>
      <c r="E832" s="201"/>
      <c r="F832" s="201"/>
      <c r="G832" s="201"/>
      <c r="H832" s="201"/>
      <c r="I832" s="201"/>
      <c r="J832" s="393">
        <v>499</v>
      </c>
      <c r="K832" s="396"/>
      <c r="L832" s="396"/>
      <c r="M832" s="396"/>
      <c r="N832" s="397"/>
      <c r="O832" s="393">
        <v>526</v>
      </c>
      <c r="P832" s="394"/>
      <c r="Q832" s="394"/>
      <c r="R832" s="394"/>
      <c r="S832" s="395"/>
      <c r="V832" s="78"/>
    </row>
    <row r="833" spans="1:19" ht="18.75" customHeight="1">
      <c r="A833" s="201" t="s">
        <v>865</v>
      </c>
      <c r="B833" s="201"/>
      <c r="C833" s="201"/>
      <c r="D833" s="201"/>
      <c r="E833" s="201"/>
      <c r="F833" s="201"/>
      <c r="G833" s="201"/>
      <c r="H833" s="201"/>
      <c r="I833" s="201"/>
      <c r="J833" s="393">
        <v>1068</v>
      </c>
      <c r="K833" s="396"/>
      <c r="L833" s="396"/>
      <c r="M833" s="396"/>
      <c r="N833" s="397"/>
      <c r="O833" s="393">
        <v>1221</v>
      </c>
      <c r="P833" s="394"/>
      <c r="Q833" s="394"/>
      <c r="R833" s="394"/>
      <c r="S833" s="395"/>
    </row>
    <row r="834" spans="1:19" ht="18.75" customHeight="1">
      <c r="A834" s="201" t="s">
        <v>866</v>
      </c>
      <c r="B834" s="201"/>
      <c r="C834" s="201"/>
      <c r="D834" s="201"/>
      <c r="E834" s="201"/>
      <c r="F834" s="201"/>
      <c r="G834" s="201"/>
      <c r="H834" s="201"/>
      <c r="I834" s="201"/>
      <c r="J834" s="393">
        <v>1509</v>
      </c>
      <c r="K834" s="396"/>
      <c r="L834" s="396"/>
      <c r="M834" s="396"/>
      <c r="N834" s="397"/>
      <c r="O834" s="393">
        <v>1167</v>
      </c>
      <c r="P834" s="394"/>
      <c r="Q834" s="394"/>
      <c r="R834" s="394"/>
      <c r="S834" s="395"/>
    </row>
    <row r="835" spans="1:19" ht="28.5" customHeight="1">
      <c r="A835" s="195" t="s">
        <v>621</v>
      </c>
      <c r="B835" s="195"/>
      <c r="C835" s="195"/>
      <c r="D835" s="195"/>
      <c r="E835" s="195"/>
      <c r="F835" s="195"/>
      <c r="G835" s="195"/>
      <c r="H835" s="195"/>
      <c r="I835" s="195"/>
      <c r="J835" s="393">
        <v>677</v>
      </c>
      <c r="K835" s="396"/>
      <c r="L835" s="396"/>
      <c r="M835" s="396"/>
      <c r="N835" s="397"/>
      <c r="O835" s="393">
        <v>674</v>
      </c>
      <c r="P835" s="394"/>
      <c r="Q835" s="394"/>
      <c r="R835" s="394"/>
      <c r="S835" s="395"/>
    </row>
    <row r="836" spans="1:19" ht="18" customHeight="1">
      <c r="A836" s="201" t="s">
        <v>914</v>
      </c>
      <c r="B836" s="201"/>
      <c r="C836" s="201"/>
      <c r="D836" s="201"/>
      <c r="E836" s="201"/>
      <c r="F836" s="201"/>
      <c r="G836" s="201"/>
      <c r="H836" s="201"/>
      <c r="I836" s="201"/>
      <c r="J836" s="393">
        <v>677</v>
      </c>
      <c r="K836" s="394"/>
      <c r="L836" s="394"/>
      <c r="M836" s="394"/>
      <c r="N836" s="395"/>
      <c r="O836" s="393">
        <v>636</v>
      </c>
      <c r="P836" s="394"/>
      <c r="Q836" s="394"/>
      <c r="R836" s="394"/>
      <c r="S836" s="395"/>
    </row>
    <row r="837" spans="1:19" ht="18" customHeight="1">
      <c r="A837" s="201" t="s">
        <v>877</v>
      </c>
      <c r="B837" s="201"/>
      <c r="C837" s="201"/>
      <c r="D837" s="201"/>
      <c r="E837" s="201"/>
      <c r="F837" s="201"/>
      <c r="G837" s="201"/>
      <c r="H837" s="201"/>
      <c r="I837" s="201"/>
      <c r="J837" s="393">
        <v>0</v>
      </c>
      <c r="K837" s="394"/>
      <c r="L837" s="394"/>
      <c r="M837" s="394"/>
      <c r="N837" s="395"/>
      <c r="O837" s="398">
        <v>0</v>
      </c>
      <c r="P837" s="394"/>
      <c r="Q837" s="394"/>
      <c r="R837" s="394"/>
      <c r="S837" s="395"/>
    </row>
    <row r="838" spans="1:19" ht="18" customHeight="1">
      <c r="A838" s="201"/>
      <c r="B838" s="201"/>
      <c r="C838" s="201"/>
      <c r="D838" s="201"/>
      <c r="E838" s="201"/>
      <c r="F838" s="201"/>
      <c r="G838" s="201"/>
      <c r="H838" s="201"/>
      <c r="I838" s="201"/>
      <c r="J838" s="398"/>
      <c r="K838" s="394"/>
      <c r="L838" s="394"/>
      <c r="M838" s="394"/>
      <c r="N838" s="395"/>
      <c r="O838" s="398"/>
      <c r="P838" s="394"/>
      <c r="Q838" s="394"/>
      <c r="R838" s="394"/>
      <c r="S838" s="395"/>
    </row>
    <row r="839" spans="1:19" ht="18" customHeight="1">
      <c r="A839" s="201"/>
      <c r="B839" s="201"/>
      <c r="C839" s="201"/>
      <c r="D839" s="201"/>
      <c r="E839" s="201"/>
      <c r="F839" s="201"/>
      <c r="G839" s="201"/>
      <c r="H839" s="201"/>
      <c r="I839" s="201"/>
      <c r="J839" s="393"/>
      <c r="K839" s="394"/>
      <c r="L839" s="394"/>
      <c r="M839" s="394"/>
      <c r="N839" s="395"/>
      <c r="O839" s="398"/>
      <c r="P839" s="394"/>
      <c r="Q839" s="394"/>
      <c r="R839" s="394"/>
      <c r="S839" s="395"/>
    </row>
    <row r="840" spans="1:19" ht="19.5" customHeight="1">
      <c r="A840" s="195" t="s">
        <v>616</v>
      </c>
      <c r="B840" s="195"/>
      <c r="C840" s="195"/>
      <c r="D840" s="195"/>
      <c r="E840" s="195"/>
      <c r="F840" s="195"/>
      <c r="G840" s="195"/>
      <c r="H840" s="195"/>
      <c r="I840" s="195"/>
      <c r="J840" s="399">
        <v>0</v>
      </c>
      <c r="K840" s="400"/>
      <c r="L840" s="400"/>
      <c r="M840" s="400"/>
      <c r="N840" s="401"/>
      <c r="O840" s="393">
        <v>0</v>
      </c>
      <c r="P840" s="394"/>
      <c r="Q840" s="394"/>
      <c r="R840" s="394"/>
      <c r="S840" s="395"/>
    </row>
    <row r="841" spans="1:19" ht="19.5" customHeight="1">
      <c r="A841" s="201" t="s">
        <v>617</v>
      </c>
      <c r="B841" s="201"/>
      <c r="C841" s="201"/>
      <c r="D841" s="201"/>
      <c r="E841" s="201"/>
      <c r="F841" s="201"/>
      <c r="G841" s="201"/>
      <c r="H841" s="201"/>
      <c r="I841" s="201"/>
      <c r="J841" s="398"/>
      <c r="K841" s="394"/>
      <c r="L841" s="394"/>
      <c r="M841" s="394"/>
      <c r="N841" s="395"/>
      <c r="O841" s="398"/>
      <c r="P841" s="394"/>
      <c r="Q841" s="394"/>
      <c r="R841" s="394"/>
      <c r="S841" s="395"/>
    </row>
    <row r="842" spans="1:19" ht="28.5" customHeight="1">
      <c r="A842" s="201" t="s">
        <v>618</v>
      </c>
      <c r="B842" s="201"/>
      <c r="C842" s="201"/>
      <c r="D842" s="201"/>
      <c r="E842" s="201"/>
      <c r="F842" s="201"/>
      <c r="G842" s="201"/>
      <c r="H842" s="201"/>
      <c r="I842" s="201"/>
      <c r="J842" s="398"/>
      <c r="K842" s="394"/>
      <c r="L842" s="394"/>
      <c r="M842" s="394"/>
      <c r="N842" s="395"/>
      <c r="O842" s="398"/>
      <c r="P842" s="394"/>
      <c r="Q842" s="394"/>
      <c r="R842" s="394"/>
      <c r="S842" s="395"/>
    </row>
    <row r="843" spans="1:19" ht="19.5" customHeight="1">
      <c r="A843" s="201" t="s">
        <v>619</v>
      </c>
      <c r="B843" s="201"/>
      <c r="C843" s="201"/>
      <c r="D843" s="201"/>
      <c r="E843" s="201"/>
      <c r="F843" s="201"/>
      <c r="G843" s="201"/>
      <c r="H843" s="201"/>
      <c r="I843" s="201"/>
      <c r="J843" s="393"/>
      <c r="K843" s="394"/>
      <c r="L843" s="394"/>
      <c r="M843" s="394"/>
      <c r="N843" s="395"/>
      <c r="O843" s="393"/>
      <c r="P843" s="394"/>
      <c r="Q843" s="394"/>
      <c r="R843" s="394"/>
      <c r="S843" s="395"/>
    </row>
    <row r="844" spans="1:19" ht="19.5" customHeight="1">
      <c r="A844" s="201"/>
      <c r="B844" s="201"/>
      <c r="C844" s="201"/>
      <c r="D844" s="201"/>
      <c r="E844" s="201"/>
      <c r="F844" s="201"/>
      <c r="G844" s="201"/>
      <c r="H844" s="201"/>
      <c r="I844" s="201"/>
      <c r="J844" s="402"/>
      <c r="K844" s="402"/>
      <c r="L844" s="402"/>
      <c r="M844" s="402"/>
      <c r="N844" s="402"/>
      <c r="O844" s="402"/>
      <c r="P844" s="402"/>
      <c r="Q844" s="402"/>
      <c r="R844" s="402"/>
      <c r="S844" s="402"/>
    </row>
    <row r="845" spans="1:19" ht="19.5" customHeight="1">
      <c r="A845" s="201"/>
      <c r="B845" s="201"/>
      <c r="C845" s="201"/>
      <c r="D845" s="201"/>
      <c r="E845" s="201"/>
      <c r="F845" s="201"/>
      <c r="G845" s="201"/>
      <c r="H845" s="201"/>
      <c r="I845" s="201"/>
      <c r="J845" s="402"/>
      <c r="K845" s="402"/>
      <c r="L845" s="402"/>
      <c r="M845" s="402"/>
      <c r="N845" s="402"/>
      <c r="O845" s="402"/>
      <c r="P845" s="402"/>
      <c r="Q845" s="402"/>
      <c r="R845" s="402"/>
      <c r="S845" s="402"/>
    </row>
    <row r="846" spans="1:19" ht="18.75" customHeight="1">
      <c r="A846" s="195" t="s">
        <v>620</v>
      </c>
      <c r="B846" s="195"/>
      <c r="C846" s="195"/>
      <c r="D846" s="195"/>
      <c r="E846" s="195"/>
      <c r="F846" s="195"/>
      <c r="G846" s="195"/>
      <c r="H846" s="195"/>
      <c r="I846" s="195"/>
      <c r="J846" s="222">
        <v>0</v>
      </c>
      <c r="K846" s="222"/>
      <c r="L846" s="222"/>
      <c r="M846" s="222"/>
      <c r="N846" s="222"/>
      <c r="O846" s="222">
        <v>0</v>
      </c>
      <c r="P846" s="222"/>
      <c r="Q846" s="222"/>
      <c r="R846" s="222"/>
      <c r="S846" s="222"/>
    </row>
    <row r="847" spans="1:19" ht="1.5" customHeight="1">
      <c r="A847" s="201"/>
      <c r="B847" s="201"/>
      <c r="C847" s="201"/>
      <c r="D847" s="201"/>
      <c r="E847" s="201"/>
      <c r="F847" s="201"/>
      <c r="G847" s="201"/>
      <c r="H847" s="201"/>
      <c r="I847" s="201"/>
      <c r="J847" s="222"/>
      <c r="K847" s="222"/>
      <c r="L847" s="222"/>
      <c r="M847" s="222"/>
      <c r="N847" s="222"/>
      <c r="O847" s="222"/>
      <c r="P847" s="222"/>
      <c r="Q847" s="222"/>
      <c r="R847" s="222"/>
      <c r="S847" s="222"/>
    </row>
    <row r="848" spans="1:19" ht="18.75" customHeight="1">
      <c r="A848" s="201"/>
      <c r="B848" s="201"/>
      <c r="C848" s="201"/>
      <c r="D848" s="201"/>
      <c r="E848" s="201"/>
      <c r="F848" s="201"/>
      <c r="G848" s="201"/>
      <c r="H848" s="201"/>
      <c r="I848" s="201"/>
      <c r="J848" s="222"/>
      <c r="K848" s="222"/>
      <c r="L848" s="222"/>
      <c r="M848" s="222"/>
      <c r="N848" s="222"/>
      <c r="O848" s="222"/>
      <c r="P848" s="222"/>
      <c r="Q848" s="222"/>
      <c r="R848" s="222"/>
      <c r="S848" s="222"/>
    </row>
    <row r="850" spans="1:19">
      <c r="A850" s="208" t="s">
        <v>628</v>
      </c>
      <c r="B850" s="208"/>
      <c r="C850" s="208"/>
      <c r="D850" s="208"/>
      <c r="E850" s="208"/>
      <c r="F850" s="208"/>
      <c r="G850" s="208"/>
      <c r="H850" s="208"/>
      <c r="I850" s="208"/>
      <c r="J850" s="208"/>
      <c r="K850" s="208"/>
      <c r="L850" s="208"/>
      <c r="M850" s="208"/>
      <c r="N850" s="208"/>
      <c r="O850" s="208"/>
      <c r="P850" s="208"/>
      <c r="Q850" s="208"/>
      <c r="R850" s="208"/>
      <c r="S850" s="208"/>
    </row>
    <row r="851" spans="1:19" ht="6" customHeight="1">
      <c r="A851" s="208"/>
      <c r="B851" s="208"/>
      <c r="C851" s="208"/>
      <c r="D851" s="208"/>
      <c r="E851" s="208"/>
      <c r="F851" s="208"/>
      <c r="G851" s="208"/>
      <c r="H851" s="208"/>
      <c r="I851" s="208"/>
      <c r="J851" s="208"/>
      <c r="K851" s="208"/>
      <c r="L851" s="208"/>
      <c r="M851" s="208"/>
      <c r="N851" s="208"/>
      <c r="O851" s="208"/>
      <c r="P851" s="208"/>
      <c r="Q851" s="208"/>
      <c r="R851" s="208"/>
      <c r="S851" s="208"/>
    </row>
    <row r="853" spans="1:19" ht="46.5" customHeight="1">
      <c r="A853" s="155" t="s">
        <v>38</v>
      </c>
      <c r="B853" s="155"/>
      <c r="C853" s="155"/>
      <c r="D853" s="155"/>
      <c r="E853" s="155"/>
      <c r="F853" s="155"/>
      <c r="G853" s="155"/>
      <c r="H853" s="155"/>
      <c r="I853" s="155"/>
      <c r="J853" s="155" t="s">
        <v>39</v>
      </c>
      <c r="K853" s="155"/>
      <c r="L853" s="155"/>
      <c r="M853" s="155"/>
      <c r="N853" s="155"/>
      <c r="O853" s="155" t="s">
        <v>40</v>
      </c>
      <c r="P853" s="155"/>
      <c r="Q853" s="155"/>
      <c r="R853" s="155"/>
      <c r="S853" s="155"/>
    </row>
    <row r="854" spans="1:19" ht="41.25" customHeight="1">
      <c r="A854" s="201" t="s">
        <v>622</v>
      </c>
      <c r="B854" s="201"/>
      <c r="C854" s="201"/>
      <c r="D854" s="201"/>
      <c r="E854" s="201"/>
      <c r="F854" s="201"/>
      <c r="G854" s="201"/>
      <c r="H854" s="201"/>
      <c r="I854" s="201"/>
      <c r="J854" s="222">
        <v>0</v>
      </c>
      <c r="K854" s="222"/>
      <c r="L854" s="222"/>
      <c r="M854" s="222"/>
      <c r="N854" s="222"/>
      <c r="O854" s="222">
        <v>0</v>
      </c>
      <c r="P854" s="222"/>
      <c r="Q854" s="222"/>
      <c r="R854" s="222"/>
      <c r="S854" s="222"/>
    </row>
    <row r="855" spans="1:19" ht="41.25" customHeight="1">
      <c r="A855" s="201" t="s">
        <v>623</v>
      </c>
      <c r="B855" s="201"/>
      <c r="C855" s="201"/>
      <c r="D855" s="201"/>
      <c r="E855" s="201"/>
      <c r="F855" s="201"/>
      <c r="G855" s="201"/>
      <c r="H855" s="201"/>
      <c r="I855" s="201"/>
      <c r="J855" s="222">
        <v>0</v>
      </c>
      <c r="K855" s="222"/>
      <c r="L855" s="222"/>
      <c r="M855" s="222"/>
      <c r="N855" s="222"/>
      <c r="O855" s="222">
        <v>0</v>
      </c>
      <c r="P855" s="222"/>
      <c r="Q855" s="222"/>
      <c r="R855" s="222"/>
      <c r="S855" s="222"/>
    </row>
    <row r="856" spans="1:19" ht="83.25" customHeight="1">
      <c r="A856" s="201" t="s">
        <v>627</v>
      </c>
      <c r="B856" s="201"/>
      <c r="C856" s="201"/>
      <c r="D856" s="201"/>
      <c r="E856" s="201"/>
      <c r="F856" s="201"/>
      <c r="G856" s="201"/>
      <c r="H856" s="201"/>
      <c r="I856" s="201"/>
      <c r="J856" s="222">
        <v>0</v>
      </c>
      <c r="K856" s="222"/>
      <c r="L856" s="222"/>
      <c r="M856" s="222"/>
      <c r="N856" s="222"/>
      <c r="O856" s="222">
        <v>0</v>
      </c>
      <c r="P856" s="222"/>
      <c r="Q856" s="222"/>
      <c r="R856" s="222"/>
      <c r="S856" s="222"/>
    </row>
    <row r="857" spans="1:19" ht="56.25" customHeight="1">
      <c r="A857" s="201" t="s">
        <v>624</v>
      </c>
      <c r="B857" s="201"/>
      <c r="C857" s="201"/>
      <c r="D857" s="201"/>
      <c r="E857" s="201"/>
      <c r="F857" s="201"/>
      <c r="G857" s="201"/>
      <c r="H857" s="201"/>
      <c r="I857" s="201"/>
      <c r="J857" s="222">
        <v>0</v>
      </c>
      <c r="K857" s="222"/>
      <c r="L857" s="222"/>
      <c r="M857" s="222"/>
      <c r="N857" s="222"/>
      <c r="O857" s="222">
        <v>0</v>
      </c>
      <c r="P857" s="222"/>
      <c r="Q857" s="222"/>
      <c r="R857" s="222"/>
      <c r="S857" s="222"/>
    </row>
    <row r="858" spans="1:19" ht="57" customHeight="1">
      <c r="A858" s="201" t="s">
        <v>625</v>
      </c>
      <c r="B858" s="201"/>
      <c r="C858" s="201"/>
      <c r="D858" s="201"/>
      <c r="E858" s="201"/>
      <c r="F858" s="201"/>
      <c r="G858" s="201"/>
      <c r="H858" s="201"/>
      <c r="I858" s="201"/>
      <c r="J858" s="222">
        <v>0</v>
      </c>
      <c r="K858" s="222"/>
      <c r="L858" s="222"/>
      <c r="M858" s="222"/>
      <c r="N858" s="222"/>
      <c r="O858" s="222">
        <v>0</v>
      </c>
      <c r="P858" s="222"/>
      <c r="Q858" s="222"/>
      <c r="R858" s="222"/>
      <c r="S858" s="222"/>
    </row>
    <row r="859" spans="1:19" ht="45.75" customHeight="1">
      <c r="A859" s="201" t="s">
        <v>626</v>
      </c>
      <c r="B859" s="201"/>
      <c r="C859" s="201"/>
      <c r="D859" s="201"/>
      <c r="E859" s="201"/>
      <c r="F859" s="201"/>
      <c r="G859" s="201"/>
      <c r="H859" s="201"/>
      <c r="I859" s="201"/>
      <c r="J859" s="222">
        <v>0</v>
      </c>
      <c r="K859" s="222"/>
      <c r="L859" s="222"/>
      <c r="M859" s="222"/>
      <c r="N859" s="222"/>
      <c r="O859" s="222">
        <v>0</v>
      </c>
      <c r="P859" s="222"/>
      <c r="Q859" s="222"/>
      <c r="R859" s="222"/>
      <c r="S859" s="222"/>
    </row>
    <row r="863" spans="1:19">
      <c r="A863" s="208" t="s">
        <v>629</v>
      </c>
      <c r="B863" s="208"/>
      <c r="C863" s="208"/>
      <c r="D863" s="208"/>
      <c r="E863" s="208"/>
      <c r="F863" s="208"/>
      <c r="G863" s="208"/>
      <c r="H863" s="208"/>
      <c r="I863" s="208"/>
      <c r="J863" s="208"/>
      <c r="K863" s="208"/>
      <c r="L863" s="208"/>
      <c r="M863" s="208"/>
      <c r="N863" s="208"/>
      <c r="O863" s="208"/>
      <c r="P863" s="208"/>
      <c r="Q863" s="208"/>
      <c r="R863" s="208"/>
      <c r="S863" s="208"/>
    </row>
    <row r="864" spans="1:19" ht="9" customHeight="1">
      <c r="A864" s="208"/>
      <c r="B864" s="208"/>
      <c r="C864" s="208"/>
      <c r="D864" s="208"/>
      <c r="E864" s="208"/>
      <c r="F864" s="208"/>
      <c r="G864" s="208"/>
      <c r="H864" s="208"/>
      <c r="I864" s="208"/>
      <c r="J864" s="208"/>
      <c r="K864" s="208"/>
      <c r="L864" s="208"/>
      <c r="M864" s="208"/>
      <c r="N864" s="208"/>
      <c r="O864" s="208"/>
      <c r="P864" s="208"/>
      <c r="Q864" s="208"/>
      <c r="R864" s="208"/>
      <c r="S864" s="208"/>
    </row>
    <row r="865" spans="1:21" ht="9" customHeight="1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</row>
    <row r="866" spans="1:21" ht="37.5" customHeight="1">
      <c r="A866" s="230" t="s">
        <v>554</v>
      </c>
      <c r="B866" s="231"/>
      <c r="C866" s="231"/>
      <c r="D866" s="231"/>
      <c r="E866" s="232"/>
      <c r="F866" s="247" t="s">
        <v>254</v>
      </c>
      <c r="G866" s="241"/>
      <c r="H866" s="241"/>
      <c r="I866" s="241"/>
      <c r="J866" s="241"/>
      <c r="K866" s="241"/>
      <c r="L866" s="242"/>
      <c r="M866" s="219" t="s">
        <v>40</v>
      </c>
      <c r="N866" s="220"/>
      <c r="O866" s="220"/>
      <c r="P866" s="220"/>
      <c r="Q866" s="220"/>
      <c r="R866" s="220"/>
      <c r="S866" s="221"/>
    </row>
    <row r="867" spans="1:21" ht="68.25" customHeight="1">
      <c r="A867" s="236"/>
      <c r="B867" s="237"/>
      <c r="C867" s="237"/>
      <c r="D867" s="237"/>
      <c r="E867" s="238"/>
      <c r="F867" s="155" t="s">
        <v>630</v>
      </c>
      <c r="G867" s="192"/>
      <c r="H867" s="192"/>
      <c r="I867" s="155" t="s">
        <v>631</v>
      </c>
      <c r="J867" s="192"/>
      <c r="K867" s="219" t="s">
        <v>635</v>
      </c>
      <c r="L867" s="221"/>
      <c r="M867" s="155" t="s">
        <v>634</v>
      </c>
      <c r="N867" s="192"/>
      <c r="O867" s="192"/>
      <c r="P867" s="155" t="s">
        <v>632</v>
      </c>
      <c r="Q867" s="192"/>
      <c r="R867" s="219" t="s">
        <v>633</v>
      </c>
      <c r="S867" s="221"/>
    </row>
    <row r="868" spans="1:21" ht="31.5" customHeight="1">
      <c r="A868" s="251" t="s">
        <v>636</v>
      </c>
      <c r="B868" s="259"/>
      <c r="C868" s="259"/>
      <c r="D868" s="259"/>
      <c r="E868" s="260"/>
      <c r="F868" s="254">
        <v>9882</v>
      </c>
      <c r="G868" s="254"/>
      <c r="H868" s="254"/>
      <c r="I868" s="254" t="s">
        <v>48</v>
      </c>
      <c r="J868" s="254"/>
      <c r="K868" s="254" t="s">
        <v>48</v>
      </c>
      <c r="L868" s="254"/>
      <c r="M868" s="254">
        <v>3158.17</v>
      </c>
      <c r="N868" s="254"/>
      <c r="O868" s="254"/>
      <c r="P868" s="254" t="s">
        <v>48</v>
      </c>
      <c r="Q868" s="254"/>
      <c r="R868" s="254" t="s">
        <v>48</v>
      </c>
      <c r="S868" s="254"/>
    </row>
    <row r="869" spans="1:21" ht="22.5" customHeight="1">
      <c r="A869" s="248" t="s">
        <v>637</v>
      </c>
      <c r="B869" s="249"/>
      <c r="C869" s="249"/>
      <c r="D869" s="249"/>
      <c r="E869" s="250"/>
      <c r="F869" s="254" t="s">
        <v>48</v>
      </c>
      <c r="G869" s="254"/>
      <c r="H869" s="254"/>
      <c r="I869" s="254">
        <v>2272.85</v>
      </c>
      <c r="J869" s="254"/>
      <c r="K869" s="258">
        <v>0.23</v>
      </c>
      <c r="L869" s="258"/>
      <c r="M869" s="254" t="s">
        <v>48</v>
      </c>
      <c r="N869" s="254"/>
      <c r="O869" s="254"/>
      <c r="P869" s="254">
        <v>600.05999999999995</v>
      </c>
      <c r="Q869" s="254"/>
      <c r="R869" s="254">
        <v>19</v>
      </c>
      <c r="S869" s="254"/>
    </row>
    <row r="870" spans="1:21" s="29" customFormat="1" ht="22.5" customHeight="1">
      <c r="A870" s="251" t="s">
        <v>139</v>
      </c>
      <c r="B870" s="255"/>
      <c r="C870" s="255"/>
      <c r="D870" s="255"/>
      <c r="E870" s="256"/>
      <c r="F870" s="254">
        <v>0</v>
      </c>
      <c r="G870" s="254"/>
      <c r="H870" s="254"/>
      <c r="I870" s="254">
        <f>F870*K870</f>
        <v>0</v>
      </c>
      <c r="J870" s="254"/>
      <c r="K870" s="258">
        <v>0.23</v>
      </c>
      <c r="L870" s="258"/>
      <c r="M870" s="254">
        <v>73.260000000000005</v>
      </c>
      <c r="N870" s="254"/>
      <c r="O870" s="254"/>
      <c r="P870" s="254">
        <v>13.92</v>
      </c>
      <c r="Q870" s="254"/>
      <c r="R870" s="254">
        <v>19</v>
      </c>
      <c r="S870" s="254"/>
    </row>
    <row r="871" spans="1:21" s="29" customFormat="1" ht="22.5" customHeight="1">
      <c r="A871" s="257" t="s">
        <v>140</v>
      </c>
      <c r="B871" s="255"/>
      <c r="C871" s="255"/>
      <c r="D871" s="255"/>
      <c r="E871" s="256"/>
      <c r="F871" s="254">
        <v>0</v>
      </c>
      <c r="G871" s="254"/>
      <c r="H871" s="254"/>
      <c r="I871" s="254">
        <f>F871*K871</f>
        <v>0</v>
      </c>
      <c r="J871" s="254"/>
      <c r="K871" s="258">
        <v>0.23</v>
      </c>
      <c r="L871" s="258"/>
      <c r="M871" s="254"/>
      <c r="N871" s="254"/>
      <c r="O871" s="254"/>
      <c r="P871" s="254"/>
      <c r="Q871" s="254"/>
      <c r="R871" s="254"/>
      <c r="S871" s="254"/>
    </row>
    <row r="872" spans="1:21" s="29" customFormat="1" ht="22.5" customHeight="1">
      <c r="A872" s="251" t="s">
        <v>141</v>
      </c>
      <c r="B872" s="255"/>
      <c r="C872" s="255"/>
      <c r="D872" s="255"/>
      <c r="E872" s="256"/>
      <c r="F872" s="254"/>
      <c r="G872" s="254"/>
      <c r="H872" s="254"/>
      <c r="I872" s="254"/>
      <c r="J872" s="254"/>
      <c r="K872" s="258">
        <v>0.23</v>
      </c>
      <c r="L872" s="258"/>
      <c r="M872" s="254">
        <v>-316.38</v>
      </c>
      <c r="N872" s="254"/>
      <c r="O872" s="254"/>
      <c r="P872" s="254">
        <v>-60</v>
      </c>
      <c r="Q872" s="254"/>
      <c r="R872" s="254">
        <v>19</v>
      </c>
      <c r="S872" s="254"/>
    </row>
    <row r="873" spans="1:21" s="29" customFormat="1" ht="22.5" customHeight="1">
      <c r="A873" s="257" t="s">
        <v>46</v>
      </c>
      <c r="B873" s="255"/>
      <c r="C873" s="255"/>
      <c r="D873" s="255"/>
      <c r="E873" s="256"/>
      <c r="F873" s="254">
        <f>SUM(F868:F872)</f>
        <v>9882</v>
      </c>
      <c r="G873" s="254"/>
      <c r="H873" s="254"/>
      <c r="I873" s="254">
        <f>SUM(I869:I872)</f>
        <v>2272.85</v>
      </c>
      <c r="J873" s="254"/>
      <c r="K873" s="254"/>
      <c r="L873" s="254"/>
      <c r="M873" s="254">
        <f>SUM(M868:M872)</f>
        <v>2915.05</v>
      </c>
      <c r="N873" s="254"/>
      <c r="O873" s="254"/>
      <c r="P873" s="254">
        <f>SUM(P869:P872)</f>
        <v>553.9799999999999</v>
      </c>
      <c r="Q873" s="254"/>
      <c r="R873" s="254">
        <v>19</v>
      </c>
      <c r="S873" s="254"/>
    </row>
    <row r="874" spans="1:21" s="29" customFormat="1" ht="22.5" customHeight="1">
      <c r="A874" s="251" t="s">
        <v>638</v>
      </c>
      <c r="B874" s="255"/>
      <c r="C874" s="255"/>
      <c r="D874" s="255"/>
      <c r="E874" s="256"/>
      <c r="F874" s="254" t="s">
        <v>48</v>
      </c>
      <c r="G874" s="254"/>
      <c r="H874" s="254"/>
      <c r="I874" s="254">
        <v>0</v>
      </c>
      <c r="J874" s="254"/>
      <c r="K874" s="254">
        <v>0.21</v>
      </c>
      <c r="L874" s="254"/>
      <c r="M874" s="254" t="s">
        <v>48</v>
      </c>
      <c r="N874" s="254"/>
      <c r="O874" s="254"/>
      <c r="P874" s="254"/>
      <c r="Q874" s="254"/>
      <c r="R874" s="254"/>
      <c r="S874" s="254"/>
    </row>
    <row r="875" spans="1:21" s="29" customFormat="1" ht="22.5" customHeight="1">
      <c r="A875" s="251" t="s">
        <v>142</v>
      </c>
      <c r="B875" s="252"/>
      <c r="C875" s="252"/>
      <c r="D875" s="252"/>
      <c r="E875" s="253"/>
      <c r="F875" s="254" t="s">
        <v>48</v>
      </c>
      <c r="G875" s="254"/>
      <c r="H875" s="254"/>
      <c r="I875" s="254">
        <v>0</v>
      </c>
      <c r="J875" s="254"/>
      <c r="K875" s="254">
        <v>23</v>
      </c>
      <c r="L875" s="254"/>
      <c r="M875" s="254" t="s">
        <v>48</v>
      </c>
      <c r="N875" s="254"/>
      <c r="O875" s="254"/>
      <c r="P875" s="254"/>
      <c r="Q875" s="254"/>
      <c r="R875" s="254"/>
      <c r="S875" s="254"/>
    </row>
    <row r="876" spans="1:21" s="29" customFormat="1" ht="22.5" customHeight="1">
      <c r="A876" s="251" t="s">
        <v>639</v>
      </c>
      <c r="B876" s="255"/>
      <c r="C876" s="255"/>
      <c r="D876" s="255"/>
      <c r="E876" s="256"/>
      <c r="F876" s="254" t="s">
        <v>48</v>
      </c>
      <c r="G876" s="254"/>
      <c r="H876" s="254"/>
      <c r="I876" s="254">
        <v>2273</v>
      </c>
      <c r="J876" s="254"/>
      <c r="K876" s="254">
        <v>23</v>
      </c>
      <c r="L876" s="254"/>
      <c r="M876" s="254" t="s">
        <v>48</v>
      </c>
      <c r="N876" s="254"/>
      <c r="O876" s="254"/>
      <c r="P876" s="254">
        <v>554</v>
      </c>
      <c r="Q876" s="254"/>
      <c r="R876" s="254">
        <v>19</v>
      </c>
      <c r="S876" s="254"/>
      <c r="U876" s="110"/>
    </row>
    <row r="881" spans="1:19">
      <c r="A881" s="208" t="s">
        <v>640</v>
      </c>
      <c r="B881" s="208"/>
      <c r="C881" s="208"/>
      <c r="D881" s="208"/>
      <c r="E881" s="208"/>
      <c r="F881" s="208"/>
      <c r="G881" s="208"/>
      <c r="H881" s="208"/>
      <c r="I881" s="208"/>
      <c r="J881" s="208"/>
      <c r="K881" s="208"/>
      <c r="L881" s="208"/>
      <c r="M881" s="208"/>
      <c r="N881" s="208"/>
      <c r="O881" s="208"/>
      <c r="P881" s="208"/>
      <c r="Q881" s="208"/>
      <c r="R881" s="208"/>
      <c r="S881" s="208"/>
    </row>
    <row r="882" spans="1:19" ht="9.75" customHeight="1">
      <c r="A882" s="208"/>
      <c r="B882" s="208"/>
      <c r="C882" s="208"/>
      <c r="D882" s="208"/>
      <c r="E882" s="208"/>
      <c r="F882" s="208"/>
      <c r="G882" s="208"/>
      <c r="H882" s="208"/>
      <c r="I882" s="208"/>
      <c r="J882" s="208"/>
      <c r="K882" s="208"/>
      <c r="L882" s="208"/>
      <c r="M882" s="208"/>
      <c r="N882" s="208"/>
      <c r="O882" s="208"/>
      <c r="P882" s="208"/>
      <c r="Q882" s="208"/>
      <c r="R882" s="208"/>
      <c r="S882" s="208"/>
    </row>
    <row r="884" spans="1:19" ht="43.5" customHeight="1">
      <c r="A884" s="192" t="s">
        <v>253</v>
      </c>
      <c r="B884" s="192"/>
      <c r="C884" s="192"/>
      <c r="D884" s="192"/>
      <c r="E884" s="192"/>
      <c r="F884" s="192"/>
      <c r="G884" s="192"/>
      <c r="H884" s="192" t="s">
        <v>254</v>
      </c>
      <c r="I884" s="192"/>
      <c r="J884" s="192"/>
      <c r="K884" s="192"/>
      <c r="L884" s="192"/>
      <c r="M884" s="192"/>
      <c r="N884" s="219" t="s">
        <v>40</v>
      </c>
      <c r="O884" s="220"/>
      <c r="P884" s="220"/>
      <c r="Q884" s="220"/>
      <c r="R884" s="220"/>
      <c r="S884" s="221"/>
    </row>
    <row r="885" spans="1:19" ht="21.75" customHeight="1">
      <c r="A885" s="248" t="s">
        <v>143</v>
      </c>
      <c r="B885" s="249"/>
      <c r="C885" s="249"/>
      <c r="D885" s="249"/>
      <c r="E885" s="249"/>
      <c r="F885" s="249"/>
      <c r="G885" s="250"/>
      <c r="H885" s="203">
        <v>0</v>
      </c>
      <c r="I885" s="203"/>
      <c r="J885" s="203"/>
      <c r="K885" s="203"/>
      <c r="L885" s="203"/>
      <c r="M885" s="203"/>
      <c r="N885" s="203">
        <v>0</v>
      </c>
      <c r="O885" s="203"/>
      <c r="P885" s="203"/>
      <c r="Q885" s="203"/>
      <c r="R885" s="203"/>
      <c r="S885" s="203"/>
    </row>
    <row r="886" spans="1:19" ht="21.75" customHeight="1">
      <c r="A886" s="202" t="s">
        <v>645</v>
      </c>
      <c r="B886" s="202"/>
      <c r="C886" s="202"/>
      <c r="D886" s="202"/>
      <c r="E886" s="202"/>
      <c r="F886" s="202"/>
      <c r="G886" s="202"/>
      <c r="H886" s="203">
        <v>0</v>
      </c>
      <c r="I886" s="203"/>
      <c r="J886" s="203"/>
      <c r="K886" s="203"/>
      <c r="L886" s="203"/>
      <c r="M886" s="203"/>
      <c r="N886" s="203">
        <v>0</v>
      </c>
      <c r="O886" s="203"/>
      <c r="P886" s="203"/>
      <c r="Q886" s="203"/>
      <c r="R886" s="203"/>
      <c r="S886" s="203"/>
    </row>
    <row r="887" spans="1:19" ht="21.75" customHeight="1">
      <c r="A887" s="202" t="s">
        <v>144</v>
      </c>
      <c r="B887" s="202"/>
      <c r="C887" s="202"/>
      <c r="D887" s="202"/>
      <c r="E887" s="202"/>
      <c r="F887" s="202"/>
      <c r="G887" s="202"/>
      <c r="H887" s="203">
        <v>0</v>
      </c>
      <c r="I887" s="203"/>
      <c r="J887" s="203"/>
      <c r="K887" s="203"/>
      <c r="L887" s="203"/>
      <c r="M887" s="203"/>
      <c r="N887" s="203">
        <v>0</v>
      </c>
      <c r="O887" s="203"/>
      <c r="P887" s="203"/>
      <c r="Q887" s="203"/>
      <c r="R887" s="203"/>
      <c r="S887" s="203"/>
    </row>
    <row r="888" spans="1:19" ht="21.75" customHeight="1">
      <c r="A888" s="202" t="s">
        <v>644</v>
      </c>
      <c r="B888" s="202"/>
      <c r="C888" s="202"/>
      <c r="D888" s="202"/>
      <c r="E888" s="202"/>
      <c r="F888" s="202"/>
      <c r="G888" s="202"/>
      <c r="H888" s="203">
        <v>0</v>
      </c>
      <c r="I888" s="203"/>
      <c r="J888" s="203"/>
      <c r="K888" s="203"/>
      <c r="L888" s="203"/>
      <c r="M888" s="203"/>
      <c r="N888" s="203">
        <v>0</v>
      </c>
      <c r="O888" s="203"/>
      <c r="P888" s="203"/>
      <c r="Q888" s="203"/>
      <c r="R888" s="203"/>
      <c r="S888" s="203"/>
    </row>
    <row r="889" spans="1:19" ht="21.75" customHeight="1">
      <c r="A889" s="202" t="s">
        <v>643</v>
      </c>
      <c r="B889" s="202"/>
      <c r="C889" s="202"/>
      <c r="D889" s="202"/>
      <c r="E889" s="202"/>
      <c r="F889" s="202"/>
      <c r="G889" s="202"/>
      <c r="H889" s="203">
        <v>0</v>
      </c>
      <c r="I889" s="203"/>
      <c r="J889" s="203"/>
      <c r="K889" s="203"/>
      <c r="L889" s="203"/>
      <c r="M889" s="203"/>
      <c r="N889" s="203">
        <v>0</v>
      </c>
      <c r="O889" s="203"/>
      <c r="P889" s="203"/>
      <c r="Q889" s="203"/>
      <c r="R889" s="203"/>
      <c r="S889" s="203"/>
    </row>
    <row r="890" spans="1:19" ht="21.75" customHeight="1">
      <c r="A890" s="202" t="s">
        <v>145</v>
      </c>
      <c r="B890" s="202"/>
      <c r="C890" s="202"/>
      <c r="D890" s="202"/>
      <c r="E890" s="202"/>
      <c r="F890" s="202"/>
      <c r="G890" s="202"/>
      <c r="H890" s="203">
        <v>0</v>
      </c>
      <c r="I890" s="203"/>
      <c r="J890" s="203"/>
      <c r="K890" s="203"/>
      <c r="L890" s="203"/>
      <c r="M890" s="203"/>
      <c r="N890" s="203">
        <v>0</v>
      </c>
      <c r="O890" s="203"/>
      <c r="P890" s="203"/>
      <c r="Q890" s="203"/>
      <c r="R890" s="203"/>
      <c r="S890" s="203"/>
    </row>
    <row r="891" spans="1:19" ht="21.75" customHeight="1">
      <c r="A891" s="202" t="s">
        <v>642</v>
      </c>
      <c r="B891" s="202"/>
      <c r="C891" s="202"/>
      <c r="D891" s="202"/>
      <c r="E891" s="202"/>
      <c r="F891" s="202"/>
      <c r="G891" s="202"/>
      <c r="H891" s="203">
        <v>0</v>
      </c>
      <c r="I891" s="203"/>
      <c r="J891" s="203"/>
      <c r="K891" s="203"/>
      <c r="L891" s="203"/>
      <c r="M891" s="203"/>
      <c r="N891" s="203">
        <v>0</v>
      </c>
      <c r="O891" s="203"/>
      <c r="P891" s="203"/>
      <c r="Q891" s="203"/>
      <c r="R891" s="203"/>
      <c r="S891" s="203"/>
    </row>
    <row r="892" spans="1:19" ht="21.75" customHeight="1">
      <c r="A892" s="202" t="s">
        <v>641</v>
      </c>
      <c r="B892" s="202"/>
      <c r="C892" s="202"/>
      <c r="D892" s="202"/>
      <c r="E892" s="202"/>
      <c r="F892" s="202"/>
      <c r="G892" s="202"/>
      <c r="H892" s="203">
        <v>0</v>
      </c>
      <c r="I892" s="203"/>
      <c r="J892" s="203"/>
      <c r="K892" s="203"/>
      <c r="L892" s="203"/>
      <c r="M892" s="203"/>
      <c r="N892" s="203">
        <v>0</v>
      </c>
      <c r="O892" s="203"/>
      <c r="P892" s="203"/>
      <c r="Q892" s="203"/>
      <c r="R892" s="203"/>
      <c r="S892" s="203"/>
    </row>
    <row r="893" spans="1:19" ht="21.75" customHeight="1">
      <c r="A893" s="201" t="s">
        <v>146</v>
      </c>
      <c r="B893" s="202"/>
      <c r="C893" s="202"/>
      <c r="D893" s="202"/>
      <c r="E893" s="202"/>
      <c r="F893" s="202"/>
      <c r="G893" s="202"/>
      <c r="H893" s="203">
        <v>0</v>
      </c>
      <c r="I893" s="203"/>
      <c r="J893" s="203"/>
      <c r="K893" s="203"/>
      <c r="L893" s="203"/>
      <c r="M893" s="203"/>
      <c r="N893" s="203">
        <v>0</v>
      </c>
      <c r="O893" s="203"/>
      <c r="P893" s="203"/>
      <c r="Q893" s="203"/>
      <c r="R893" s="203"/>
      <c r="S893" s="203"/>
    </row>
    <row r="896" spans="1:19" ht="9.75" customHeight="1"/>
    <row r="897" spans="1:19">
      <c r="A897" s="208" t="s">
        <v>646</v>
      </c>
      <c r="B897" s="208"/>
      <c r="C897" s="208"/>
      <c r="D897" s="208"/>
      <c r="E897" s="208"/>
      <c r="F897" s="208"/>
      <c r="G897" s="208"/>
      <c r="H897" s="208"/>
      <c r="I897" s="208"/>
      <c r="J897" s="208"/>
      <c r="K897" s="208"/>
      <c r="L897" s="208"/>
      <c r="M897" s="208"/>
      <c r="N897" s="208"/>
      <c r="O897" s="208"/>
      <c r="P897" s="208"/>
      <c r="Q897" s="208"/>
      <c r="R897" s="208"/>
      <c r="S897" s="208"/>
    </row>
    <row r="898" spans="1:19" ht="6" customHeight="1">
      <c r="A898" s="208"/>
      <c r="B898" s="208"/>
      <c r="C898" s="208"/>
      <c r="D898" s="208"/>
      <c r="E898" s="208"/>
      <c r="F898" s="208"/>
      <c r="G898" s="208"/>
      <c r="H898" s="208"/>
      <c r="I898" s="208"/>
      <c r="J898" s="208"/>
      <c r="K898" s="208"/>
      <c r="L898" s="208"/>
      <c r="M898" s="208"/>
      <c r="N898" s="208"/>
      <c r="O898" s="208"/>
      <c r="P898" s="208"/>
      <c r="Q898" s="208"/>
      <c r="R898" s="208"/>
      <c r="S898" s="208"/>
    </row>
    <row r="900" spans="1:19" ht="15">
      <c r="A900" s="8" t="s">
        <v>44</v>
      </c>
    </row>
    <row r="901" spans="1:19" ht="12.75" customHeight="1">
      <c r="A901" s="8"/>
    </row>
    <row r="902" spans="1:19" ht="23.25" customHeight="1">
      <c r="A902" s="192" t="s">
        <v>272</v>
      </c>
      <c r="B902" s="192"/>
      <c r="C902" s="192"/>
      <c r="D902" s="192"/>
      <c r="E902" s="192"/>
      <c r="F902" s="192"/>
      <c r="G902" s="192"/>
      <c r="H902" s="247" t="s">
        <v>39</v>
      </c>
      <c r="I902" s="241"/>
      <c r="J902" s="241"/>
      <c r="K902" s="241"/>
      <c r="L902" s="241"/>
      <c r="M902" s="241"/>
      <c r="N902" s="241"/>
      <c r="O902" s="241"/>
      <c r="P902" s="241"/>
      <c r="Q902" s="241"/>
      <c r="R902" s="241"/>
      <c r="S902" s="242"/>
    </row>
    <row r="903" spans="1:19" ht="31.5" customHeight="1">
      <c r="A903" s="192"/>
      <c r="B903" s="192"/>
      <c r="C903" s="192"/>
      <c r="D903" s="192"/>
      <c r="E903" s="192"/>
      <c r="F903" s="192"/>
      <c r="G903" s="192"/>
      <c r="H903" s="192" t="s">
        <v>147</v>
      </c>
      <c r="I903" s="192"/>
      <c r="J903" s="192"/>
      <c r="K903" s="192"/>
      <c r="L903" s="192"/>
      <c r="M903" s="192"/>
      <c r="N903" s="155" t="s">
        <v>647</v>
      </c>
      <c r="O903" s="155"/>
      <c r="P903" s="155"/>
      <c r="Q903" s="155"/>
      <c r="R903" s="155"/>
      <c r="S903" s="155"/>
    </row>
    <row r="904" spans="1:19" ht="22.5" customHeight="1">
      <c r="A904" s="202" t="s">
        <v>148</v>
      </c>
      <c r="B904" s="202"/>
      <c r="C904" s="202"/>
      <c r="D904" s="202"/>
      <c r="E904" s="202"/>
      <c r="F904" s="202"/>
      <c r="G904" s="202"/>
      <c r="H904" s="222">
        <v>0</v>
      </c>
      <c r="I904" s="222"/>
      <c r="J904" s="222"/>
      <c r="K904" s="222"/>
      <c r="L904" s="222"/>
      <c r="M904" s="222"/>
      <c r="N904" s="222">
        <v>0</v>
      </c>
      <c r="O904" s="222"/>
      <c r="P904" s="222"/>
      <c r="Q904" s="222"/>
      <c r="R904" s="222"/>
      <c r="S904" s="222"/>
    </row>
    <row r="905" spans="1:19" ht="22.5" customHeight="1">
      <c r="A905" s="202" t="s">
        <v>649</v>
      </c>
      <c r="B905" s="202"/>
      <c r="C905" s="202"/>
      <c r="D905" s="202"/>
      <c r="E905" s="202"/>
      <c r="F905" s="202"/>
      <c r="G905" s="202"/>
      <c r="H905" s="222">
        <v>0</v>
      </c>
      <c r="I905" s="222"/>
      <c r="J905" s="222"/>
      <c r="K905" s="222"/>
      <c r="L905" s="222"/>
      <c r="M905" s="222"/>
      <c r="N905" s="222">
        <v>0</v>
      </c>
      <c r="O905" s="222"/>
      <c r="P905" s="222"/>
      <c r="Q905" s="222"/>
      <c r="R905" s="222"/>
      <c r="S905" s="222"/>
    </row>
    <row r="906" spans="1:19" ht="22.5" customHeight="1">
      <c r="A906" s="202" t="s">
        <v>149</v>
      </c>
      <c r="B906" s="202"/>
      <c r="C906" s="202"/>
      <c r="D906" s="202"/>
      <c r="E906" s="202"/>
      <c r="F906" s="202"/>
      <c r="G906" s="202"/>
      <c r="H906" s="222">
        <v>0</v>
      </c>
      <c r="I906" s="222"/>
      <c r="J906" s="222"/>
      <c r="K906" s="222"/>
      <c r="L906" s="222"/>
      <c r="M906" s="222"/>
      <c r="N906" s="222">
        <v>0</v>
      </c>
      <c r="O906" s="222"/>
      <c r="P906" s="222"/>
      <c r="Q906" s="222"/>
      <c r="R906" s="222"/>
      <c r="S906" s="222"/>
    </row>
    <row r="907" spans="1:19" ht="22.5" customHeight="1">
      <c r="A907" s="202" t="s">
        <v>150</v>
      </c>
      <c r="B907" s="202"/>
      <c r="C907" s="202"/>
      <c r="D907" s="202"/>
      <c r="E907" s="202"/>
      <c r="F907" s="202"/>
      <c r="G907" s="202"/>
      <c r="H907" s="222">
        <v>0</v>
      </c>
      <c r="I907" s="222"/>
      <c r="J907" s="222"/>
      <c r="K907" s="222"/>
      <c r="L907" s="222"/>
      <c r="M907" s="222"/>
      <c r="N907" s="222">
        <v>0</v>
      </c>
      <c r="O907" s="222"/>
      <c r="P907" s="222"/>
      <c r="Q907" s="222"/>
      <c r="R907" s="222"/>
      <c r="S907" s="222"/>
    </row>
    <row r="908" spans="1:19" ht="22.5" customHeight="1">
      <c r="A908" s="201" t="s">
        <v>648</v>
      </c>
      <c r="B908" s="202"/>
      <c r="C908" s="202"/>
      <c r="D908" s="202"/>
      <c r="E908" s="202"/>
      <c r="F908" s="202"/>
      <c r="G908" s="202"/>
      <c r="H908" s="222">
        <v>0</v>
      </c>
      <c r="I908" s="222"/>
      <c r="J908" s="222"/>
      <c r="K908" s="222"/>
      <c r="L908" s="222"/>
      <c r="M908" s="222"/>
      <c r="N908" s="222">
        <v>0</v>
      </c>
      <c r="O908" s="222"/>
      <c r="P908" s="222"/>
      <c r="Q908" s="222"/>
      <c r="R908" s="222"/>
      <c r="S908" s="222"/>
    </row>
    <row r="909" spans="1:19" ht="22.5" customHeight="1">
      <c r="A909" s="202" t="s">
        <v>151</v>
      </c>
      <c r="B909" s="202"/>
      <c r="C909" s="202"/>
      <c r="D909" s="202"/>
      <c r="E909" s="202"/>
      <c r="F909" s="202"/>
      <c r="G909" s="202"/>
      <c r="H909" s="222">
        <v>0</v>
      </c>
      <c r="I909" s="222"/>
      <c r="J909" s="222"/>
      <c r="K909" s="222"/>
      <c r="L909" s="222"/>
      <c r="M909" s="222"/>
      <c r="N909" s="222">
        <v>0</v>
      </c>
      <c r="O909" s="222"/>
      <c r="P909" s="222"/>
      <c r="Q909" s="222"/>
      <c r="R909" s="222"/>
      <c r="S909" s="222"/>
    </row>
    <row r="913" spans="1:19" ht="15">
      <c r="A913" s="8" t="s">
        <v>47</v>
      </c>
    </row>
    <row r="915" spans="1:19" ht="22.5" customHeight="1">
      <c r="A915" s="192" t="s">
        <v>272</v>
      </c>
      <c r="B915" s="192"/>
      <c r="C915" s="192"/>
      <c r="D915" s="192"/>
      <c r="E915" s="192"/>
      <c r="F915" s="192"/>
      <c r="G915" s="192"/>
      <c r="H915" s="247" t="s">
        <v>40</v>
      </c>
      <c r="I915" s="241"/>
      <c r="J915" s="241"/>
      <c r="K915" s="241"/>
      <c r="L915" s="241"/>
      <c r="M915" s="241"/>
      <c r="N915" s="241"/>
      <c r="O915" s="241"/>
      <c r="P915" s="241"/>
      <c r="Q915" s="241"/>
      <c r="R915" s="241"/>
      <c r="S915" s="242"/>
    </row>
    <row r="916" spans="1:19" ht="33.75" customHeight="1">
      <c r="A916" s="192"/>
      <c r="B916" s="192"/>
      <c r="C916" s="192"/>
      <c r="D916" s="192"/>
      <c r="E916" s="192"/>
      <c r="F916" s="192"/>
      <c r="G916" s="192"/>
      <c r="H916" s="192" t="s">
        <v>147</v>
      </c>
      <c r="I916" s="192"/>
      <c r="J916" s="192"/>
      <c r="K916" s="192"/>
      <c r="L916" s="192"/>
      <c r="M916" s="192"/>
      <c r="N916" s="155" t="s">
        <v>647</v>
      </c>
      <c r="O916" s="155"/>
      <c r="P916" s="155"/>
      <c r="Q916" s="155"/>
      <c r="R916" s="155"/>
      <c r="S916" s="155"/>
    </row>
    <row r="917" spans="1:19" ht="21.75" customHeight="1">
      <c r="A917" s="202" t="s">
        <v>148</v>
      </c>
      <c r="B917" s="202"/>
      <c r="C917" s="202"/>
      <c r="D917" s="202"/>
      <c r="E917" s="202"/>
      <c r="F917" s="202"/>
      <c r="G917" s="202"/>
      <c r="H917" s="222">
        <v>0</v>
      </c>
      <c r="I917" s="222"/>
      <c r="J917" s="222"/>
      <c r="K917" s="222"/>
      <c r="L917" s="222"/>
      <c r="M917" s="222"/>
      <c r="N917" s="222">
        <v>0</v>
      </c>
      <c r="O917" s="222"/>
      <c r="P917" s="222"/>
      <c r="Q917" s="222"/>
      <c r="R917" s="222"/>
      <c r="S917" s="222"/>
    </row>
    <row r="918" spans="1:19" ht="21.75" customHeight="1">
      <c r="A918" s="202" t="s">
        <v>649</v>
      </c>
      <c r="B918" s="202"/>
      <c r="C918" s="202"/>
      <c r="D918" s="202"/>
      <c r="E918" s="202"/>
      <c r="F918" s="202"/>
      <c r="G918" s="202"/>
      <c r="H918" s="222">
        <v>0</v>
      </c>
      <c r="I918" s="222"/>
      <c r="J918" s="222"/>
      <c r="K918" s="222"/>
      <c r="L918" s="222"/>
      <c r="M918" s="222"/>
      <c r="N918" s="222">
        <v>0</v>
      </c>
      <c r="O918" s="222"/>
      <c r="P918" s="222"/>
      <c r="Q918" s="222"/>
      <c r="R918" s="222"/>
      <c r="S918" s="222"/>
    </row>
    <row r="919" spans="1:19" ht="21.75" customHeight="1">
      <c r="A919" s="202" t="s">
        <v>149</v>
      </c>
      <c r="B919" s="202"/>
      <c r="C919" s="202"/>
      <c r="D919" s="202"/>
      <c r="E919" s="202"/>
      <c r="F919" s="202"/>
      <c r="G919" s="202"/>
      <c r="H919" s="222">
        <v>0</v>
      </c>
      <c r="I919" s="222"/>
      <c r="J919" s="222"/>
      <c r="K919" s="222"/>
      <c r="L919" s="222"/>
      <c r="M919" s="222"/>
      <c r="N919" s="222">
        <v>0</v>
      </c>
      <c r="O919" s="222"/>
      <c r="P919" s="222"/>
      <c r="Q919" s="222"/>
      <c r="R919" s="222"/>
      <c r="S919" s="222"/>
    </row>
    <row r="920" spans="1:19" ht="21.75" customHeight="1">
      <c r="A920" s="202" t="s">
        <v>150</v>
      </c>
      <c r="B920" s="202"/>
      <c r="C920" s="202"/>
      <c r="D920" s="202"/>
      <c r="E920" s="202"/>
      <c r="F920" s="202"/>
      <c r="G920" s="202"/>
      <c r="H920" s="222">
        <v>0</v>
      </c>
      <c r="I920" s="222"/>
      <c r="J920" s="222"/>
      <c r="K920" s="222"/>
      <c r="L920" s="222"/>
      <c r="M920" s="222"/>
      <c r="N920" s="222">
        <v>0</v>
      </c>
      <c r="O920" s="222"/>
      <c r="P920" s="222"/>
      <c r="Q920" s="222"/>
      <c r="R920" s="222"/>
      <c r="S920" s="222"/>
    </row>
    <row r="921" spans="1:19" ht="21.75" customHeight="1">
      <c r="A921" s="201" t="s">
        <v>648</v>
      </c>
      <c r="B921" s="202"/>
      <c r="C921" s="202"/>
      <c r="D921" s="202"/>
      <c r="E921" s="202"/>
      <c r="F921" s="202"/>
      <c r="G921" s="202"/>
      <c r="H921" s="222">
        <v>0</v>
      </c>
      <c r="I921" s="222"/>
      <c r="J921" s="222"/>
      <c r="K921" s="222"/>
      <c r="L921" s="222"/>
      <c r="M921" s="222"/>
      <c r="N921" s="222">
        <v>0</v>
      </c>
      <c r="O921" s="222"/>
      <c r="P921" s="222"/>
      <c r="Q921" s="222"/>
      <c r="R921" s="222"/>
      <c r="S921" s="222"/>
    </row>
    <row r="922" spans="1:19" ht="21.75" customHeight="1">
      <c r="A922" s="202" t="s">
        <v>151</v>
      </c>
      <c r="B922" s="202"/>
      <c r="C922" s="202"/>
      <c r="D922" s="202"/>
      <c r="E922" s="202"/>
      <c r="F922" s="202"/>
      <c r="G922" s="202"/>
      <c r="H922" s="222">
        <v>0</v>
      </c>
      <c r="I922" s="222"/>
      <c r="J922" s="222"/>
      <c r="K922" s="222"/>
      <c r="L922" s="222"/>
      <c r="M922" s="222"/>
      <c r="N922" s="222">
        <v>0</v>
      </c>
      <c r="O922" s="222"/>
      <c r="P922" s="222"/>
      <c r="Q922" s="222"/>
      <c r="R922" s="222"/>
      <c r="S922" s="222"/>
    </row>
    <row r="925" spans="1:19">
      <c r="A925" s="208" t="s">
        <v>650</v>
      </c>
      <c r="B925" s="208"/>
      <c r="C925" s="208"/>
      <c r="D925" s="208"/>
      <c r="E925" s="208"/>
      <c r="F925" s="208"/>
      <c r="G925" s="208"/>
      <c r="H925" s="208"/>
      <c r="I925" s="208"/>
      <c r="J925" s="208"/>
      <c r="K925" s="208"/>
      <c r="L925" s="208"/>
      <c r="M925" s="208"/>
      <c r="N925" s="208"/>
      <c r="O925" s="208"/>
      <c r="P925" s="208"/>
      <c r="Q925" s="208"/>
      <c r="R925" s="208"/>
      <c r="S925" s="208"/>
    </row>
    <row r="926" spans="1:19" ht="8.25" customHeight="1">
      <c r="A926" s="208"/>
      <c r="B926" s="208"/>
      <c r="C926" s="208"/>
      <c r="D926" s="208"/>
      <c r="E926" s="208"/>
      <c r="F926" s="208"/>
      <c r="G926" s="208"/>
      <c r="H926" s="208"/>
      <c r="I926" s="208"/>
      <c r="J926" s="208"/>
      <c r="K926" s="208"/>
      <c r="L926" s="208"/>
      <c r="M926" s="208"/>
      <c r="N926" s="208"/>
      <c r="O926" s="208"/>
      <c r="P926" s="208"/>
      <c r="Q926" s="208"/>
      <c r="R926" s="208"/>
      <c r="S926" s="208"/>
    </row>
    <row r="927" spans="1:19" ht="8.25" customHeight="1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</row>
    <row r="928" spans="1:19" ht="39" customHeight="1">
      <c r="A928" s="247" t="s">
        <v>253</v>
      </c>
      <c r="B928" s="241"/>
      <c r="C928" s="241"/>
      <c r="D928" s="241"/>
      <c r="E928" s="241"/>
      <c r="F928" s="241"/>
      <c r="G928" s="242"/>
      <c r="H928" s="192" t="s">
        <v>254</v>
      </c>
      <c r="I928" s="192"/>
      <c r="J928" s="192"/>
      <c r="K928" s="192"/>
      <c r="L928" s="192"/>
      <c r="M928" s="192"/>
      <c r="N928" s="219" t="s">
        <v>40</v>
      </c>
      <c r="O928" s="220"/>
      <c r="P928" s="220"/>
      <c r="Q928" s="220"/>
      <c r="R928" s="220"/>
      <c r="S928" s="221"/>
    </row>
    <row r="929" spans="1:19" ht="23.25" customHeight="1">
      <c r="A929" s="248" t="s">
        <v>273</v>
      </c>
      <c r="B929" s="249"/>
      <c r="C929" s="249"/>
      <c r="D929" s="249"/>
      <c r="E929" s="249"/>
      <c r="F929" s="249"/>
      <c r="G929" s="250"/>
      <c r="H929" s="222">
        <v>0</v>
      </c>
      <c r="I929" s="222"/>
      <c r="J929" s="222"/>
      <c r="K929" s="222"/>
      <c r="L929" s="222"/>
      <c r="M929" s="222"/>
      <c r="N929" s="222">
        <v>0</v>
      </c>
      <c r="O929" s="222"/>
      <c r="P929" s="222"/>
      <c r="Q929" s="222"/>
      <c r="R929" s="222"/>
      <c r="S929" s="222"/>
    </row>
    <row r="930" spans="1:19" ht="23.25" customHeight="1">
      <c r="A930" s="202" t="s">
        <v>274</v>
      </c>
      <c r="B930" s="202"/>
      <c r="C930" s="202"/>
      <c r="D930" s="202"/>
      <c r="E930" s="202"/>
      <c r="F930" s="202"/>
      <c r="G930" s="202"/>
      <c r="H930" s="222">
        <v>0</v>
      </c>
      <c r="I930" s="222"/>
      <c r="J930" s="222"/>
      <c r="K930" s="222"/>
      <c r="L930" s="222"/>
      <c r="M930" s="222"/>
      <c r="N930" s="222">
        <v>0</v>
      </c>
      <c r="O930" s="222"/>
      <c r="P930" s="222"/>
      <c r="Q930" s="222"/>
      <c r="R930" s="222"/>
      <c r="S930" s="222"/>
    </row>
    <row r="931" spans="1:19" ht="23.25" customHeight="1">
      <c r="A931" s="202" t="s">
        <v>275</v>
      </c>
      <c r="B931" s="202"/>
      <c r="C931" s="202"/>
      <c r="D931" s="202"/>
      <c r="E931" s="202"/>
      <c r="F931" s="202"/>
      <c r="G931" s="202"/>
      <c r="H931" s="222">
        <v>0</v>
      </c>
      <c r="I931" s="222"/>
      <c r="J931" s="222"/>
      <c r="K931" s="222"/>
      <c r="L931" s="222"/>
      <c r="M931" s="222"/>
      <c r="N931" s="222">
        <v>0</v>
      </c>
      <c r="O931" s="222"/>
      <c r="P931" s="222"/>
      <c r="Q931" s="222"/>
      <c r="R931" s="222"/>
      <c r="S931" s="222"/>
    </row>
    <row r="932" spans="1:19" ht="23.25" customHeight="1">
      <c r="A932" s="202" t="s">
        <v>651</v>
      </c>
      <c r="B932" s="202"/>
      <c r="C932" s="202"/>
      <c r="D932" s="202"/>
      <c r="E932" s="202"/>
      <c r="F932" s="202"/>
      <c r="G932" s="202"/>
      <c r="H932" s="222">
        <v>0</v>
      </c>
      <c r="I932" s="222"/>
      <c r="J932" s="222"/>
      <c r="K932" s="222"/>
      <c r="L932" s="222"/>
      <c r="M932" s="222"/>
      <c r="N932" s="222">
        <v>0</v>
      </c>
      <c r="O932" s="222"/>
      <c r="P932" s="222"/>
      <c r="Q932" s="222"/>
      <c r="R932" s="222"/>
      <c r="S932" s="222"/>
    </row>
    <row r="933" spans="1:19" ht="36" customHeight="1">
      <c r="A933" s="246" t="s">
        <v>652</v>
      </c>
      <c r="B933" s="215"/>
      <c r="C933" s="215"/>
      <c r="D933" s="215"/>
      <c r="E933" s="215"/>
      <c r="F933" s="215"/>
      <c r="G933" s="216"/>
      <c r="H933" s="222">
        <v>0</v>
      </c>
      <c r="I933" s="222"/>
      <c r="J933" s="222"/>
      <c r="K933" s="222"/>
      <c r="L933" s="222"/>
      <c r="M933" s="222"/>
      <c r="N933" s="222">
        <v>0</v>
      </c>
      <c r="O933" s="222"/>
      <c r="P933" s="222"/>
      <c r="Q933" s="222"/>
      <c r="R933" s="222"/>
      <c r="S933" s="222"/>
    </row>
    <row r="934" spans="1:19" ht="23.25" customHeight="1">
      <c r="A934" s="202" t="s">
        <v>276</v>
      </c>
      <c r="B934" s="202"/>
      <c r="C934" s="202"/>
      <c r="D934" s="202"/>
      <c r="E934" s="202"/>
      <c r="F934" s="202"/>
      <c r="G934" s="202"/>
      <c r="H934" s="222">
        <v>0</v>
      </c>
      <c r="I934" s="222"/>
      <c r="J934" s="222"/>
      <c r="K934" s="222"/>
      <c r="L934" s="222"/>
      <c r="M934" s="222"/>
      <c r="N934" s="222">
        <v>0</v>
      </c>
      <c r="O934" s="222"/>
      <c r="P934" s="222"/>
      <c r="Q934" s="222"/>
      <c r="R934" s="222"/>
      <c r="S934" s="222"/>
    </row>
    <row r="935" spans="1:19" ht="23.25" customHeight="1">
      <c r="A935" s="202" t="s">
        <v>277</v>
      </c>
      <c r="B935" s="202"/>
      <c r="C935" s="202"/>
      <c r="D935" s="202"/>
      <c r="E935" s="202"/>
      <c r="F935" s="202"/>
      <c r="G935" s="202"/>
      <c r="H935" s="218"/>
      <c r="I935" s="222"/>
      <c r="J935" s="222"/>
      <c r="K935" s="222"/>
      <c r="L935" s="222"/>
      <c r="M935" s="222"/>
      <c r="N935" s="218"/>
      <c r="O935" s="222"/>
      <c r="P935" s="222"/>
      <c r="Q935" s="222"/>
      <c r="R935" s="222"/>
      <c r="S935" s="222"/>
    </row>
    <row r="936" spans="1:19" ht="23.25" customHeight="1">
      <c r="A936" s="202" t="s">
        <v>278</v>
      </c>
      <c r="B936" s="202"/>
      <c r="C936" s="202"/>
      <c r="D936" s="202"/>
      <c r="E936" s="202"/>
      <c r="F936" s="202"/>
      <c r="G936" s="202"/>
      <c r="H936" s="222">
        <v>0</v>
      </c>
      <c r="I936" s="222"/>
      <c r="J936" s="222"/>
      <c r="K936" s="222"/>
      <c r="L936" s="222"/>
      <c r="M936" s="222"/>
      <c r="N936" s="222">
        <v>0</v>
      </c>
      <c r="O936" s="222"/>
      <c r="P936" s="222"/>
      <c r="Q936" s="222"/>
      <c r="R936" s="222"/>
      <c r="S936" s="222"/>
    </row>
    <row r="938" spans="1:19" ht="12.75" customHeight="1"/>
    <row r="939" spans="1:19" ht="12.75" customHeight="1"/>
    <row r="940" spans="1:19">
      <c r="A940" s="208" t="s">
        <v>653</v>
      </c>
      <c r="B940" s="208"/>
      <c r="C940" s="208"/>
      <c r="D940" s="208"/>
      <c r="E940" s="208"/>
      <c r="F940" s="208"/>
      <c r="G940" s="208"/>
      <c r="H940" s="208"/>
      <c r="I940" s="208"/>
      <c r="J940" s="208"/>
      <c r="K940" s="208"/>
      <c r="L940" s="208"/>
      <c r="M940" s="208"/>
      <c r="N940" s="208"/>
      <c r="O940" s="208"/>
      <c r="P940" s="208"/>
      <c r="Q940" s="208"/>
      <c r="R940" s="208"/>
      <c r="S940" s="208"/>
    </row>
    <row r="941" spans="1:19" ht="21" customHeight="1">
      <c r="A941" s="208"/>
      <c r="B941" s="208"/>
      <c r="C941" s="208"/>
      <c r="D941" s="208"/>
      <c r="E941" s="208"/>
      <c r="F941" s="208"/>
      <c r="G941" s="208"/>
      <c r="H941" s="208"/>
      <c r="I941" s="208"/>
      <c r="J941" s="208"/>
      <c r="K941" s="208"/>
      <c r="L941" s="208"/>
      <c r="M941" s="208"/>
      <c r="N941" s="208"/>
      <c r="O941" s="208"/>
      <c r="P941" s="208"/>
      <c r="Q941" s="208"/>
      <c r="R941" s="208"/>
      <c r="S941" s="208"/>
    </row>
    <row r="943" spans="1:19" ht="57.75" customHeight="1">
      <c r="A943" s="230" t="s">
        <v>659</v>
      </c>
      <c r="B943" s="231"/>
      <c r="C943" s="231"/>
      <c r="D943" s="231"/>
      <c r="E943" s="231"/>
      <c r="F943" s="231"/>
      <c r="G943" s="232"/>
      <c r="H943" s="219" t="s">
        <v>658</v>
      </c>
      <c r="I943" s="241"/>
      <c r="J943" s="241"/>
      <c r="K943" s="241"/>
      <c r="L943" s="241"/>
      <c r="M943" s="242"/>
      <c r="N943" s="219" t="s">
        <v>657</v>
      </c>
      <c r="O943" s="241"/>
      <c r="P943" s="241"/>
      <c r="Q943" s="241"/>
      <c r="R943" s="241"/>
      <c r="S943" s="242"/>
    </row>
    <row r="944" spans="1:19" ht="51" customHeight="1">
      <c r="A944" s="233"/>
      <c r="B944" s="234"/>
      <c r="C944" s="234"/>
      <c r="D944" s="234"/>
      <c r="E944" s="234"/>
      <c r="F944" s="234"/>
      <c r="G944" s="235"/>
      <c r="H944" s="219" t="s">
        <v>654</v>
      </c>
      <c r="I944" s="221"/>
      <c r="J944" s="239" t="s">
        <v>152</v>
      </c>
      <c r="K944" s="240"/>
      <c r="L944" s="192" t="s">
        <v>153</v>
      </c>
      <c r="M944" s="192"/>
      <c r="N944" s="219" t="s">
        <v>654</v>
      </c>
      <c r="O944" s="221"/>
      <c r="P944" s="239" t="s">
        <v>152</v>
      </c>
      <c r="Q944" s="240"/>
      <c r="R944" s="192" t="s">
        <v>153</v>
      </c>
      <c r="S944" s="192"/>
    </row>
    <row r="945" spans="1:19" ht="24.75" customHeight="1">
      <c r="A945" s="233"/>
      <c r="B945" s="234"/>
      <c r="C945" s="234"/>
      <c r="D945" s="234"/>
      <c r="E945" s="234"/>
      <c r="F945" s="234"/>
      <c r="G945" s="235"/>
      <c r="H945" s="243" t="s">
        <v>655</v>
      </c>
      <c r="I945" s="244"/>
      <c r="J945" s="244"/>
      <c r="K945" s="244"/>
      <c r="L945" s="244"/>
      <c r="M945" s="245"/>
      <c r="N945" s="243" t="s">
        <v>655</v>
      </c>
      <c r="O945" s="244"/>
      <c r="P945" s="244"/>
      <c r="Q945" s="244"/>
      <c r="R945" s="244"/>
      <c r="S945" s="245"/>
    </row>
    <row r="946" spans="1:19" ht="49.5" customHeight="1">
      <c r="A946" s="236"/>
      <c r="B946" s="237"/>
      <c r="C946" s="237"/>
      <c r="D946" s="237"/>
      <c r="E946" s="237"/>
      <c r="F946" s="237"/>
      <c r="G946" s="238"/>
      <c r="H946" s="219" t="s">
        <v>656</v>
      </c>
      <c r="I946" s="220"/>
      <c r="J946" s="220"/>
      <c r="K946" s="220"/>
      <c r="L946" s="220"/>
      <c r="M946" s="221"/>
      <c r="N946" s="219" t="s">
        <v>656</v>
      </c>
      <c r="O946" s="220"/>
      <c r="P946" s="220"/>
      <c r="Q946" s="220"/>
      <c r="R946" s="220"/>
      <c r="S946" s="221"/>
    </row>
    <row r="947" spans="1:19" ht="20.25" customHeight="1">
      <c r="A947" s="223" t="s">
        <v>154</v>
      </c>
      <c r="B947" s="224"/>
      <c r="C947" s="224"/>
      <c r="D947" s="224"/>
      <c r="E947" s="224"/>
      <c r="F947" s="224"/>
      <c r="G947" s="225"/>
      <c r="H947" s="222">
        <v>0</v>
      </c>
      <c r="I947" s="222"/>
      <c r="J947" s="222">
        <v>0</v>
      </c>
      <c r="K947" s="222"/>
      <c r="L947" s="222">
        <v>0</v>
      </c>
      <c r="M947" s="222"/>
      <c r="N947" s="222">
        <v>0</v>
      </c>
      <c r="O947" s="222"/>
      <c r="P947" s="222">
        <v>0</v>
      </c>
      <c r="Q947" s="222"/>
      <c r="R947" s="222">
        <v>0</v>
      </c>
      <c r="S947" s="222"/>
    </row>
    <row r="948" spans="1:19" ht="20.25" customHeight="1">
      <c r="A948" s="226"/>
      <c r="B948" s="227"/>
      <c r="C948" s="227"/>
      <c r="D948" s="227"/>
      <c r="E948" s="227"/>
      <c r="F948" s="227"/>
      <c r="G948" s="228"/>
      <c r="H948" s="222"/>
      <c r="I948" s="222"/>
      <c r="J948" s="222"/>
      <c r="K948" s="222"/>
      <c r="L948" s="222"/>
      <c r="M948" s="222"/>
      <c r="N948" s="222"/>
      <c r="O948" s="222"/>
      <c r="P948" s="222"/>
      <c r="Q948" s="222"/>
      <c r="R948" s="222"/>
      <c r="S948" s="222"/>
    </row>
    <row r="949" spans="1:19" ht="20.25" customHeight="1">
      <c r="A949" s="229" t="s">
        <v>155</v>
      </c>
      <c r="B949" s="224"/>
      <c r="C949" s="224"/>
      <c r="D949" s="224"/>
      <c r="E949" s="224"/>
      <c r="F949" s="224"/>
      <c r="G949" s="225"/>
      <c r="H949" s="222"/>
      <c r="I949" s="222"/>
      <c r="J949" s="222"/>
      <c r="K949" s="222"/>
      <c r="L949" s="222"/>
      <c r="M949" s="222"/>
      <c r="N949" s="222"/>
      <c r="O949" s="222"/>
      <c r="P949" s="222"/>
      <c r="Q949" s="222"/>
      <c r="R949" s="222"/>
      <c r="S949" s="222"/>
    </row>
    <row r="950" spans="1:19" ht="20.25" customHeight="1">
      <c r="A950" s="226"/>
      <c r="B950" s="227"/>
      <c r="C950" s="227"/>
      <c r="D950" s="227"/>
      <c r="E950" s="227"/>
      <c r="F950" s="227"/>
      <c r="G950" s="228"/>
      <c r="H950" s="222"/>
      <c r="I950" s="222"/>
      <c r="J950" s="222"/>
      <c r="K950" s="222"/>
      <c r="L950" s="222"/>
      <c r="M950" s="222"/>
      <c r="N950" s="222"/>
      <c r="O950" s="222"/>
      <c r="P950" s="222"/>
      <c r="Q950" s="222"/>
      <c r="R950" s="222"/>
      <c r="S950" s="222"/>
    </row>
    <row r="951" spans="1:19" ht="20.25" customHeight="1">
      <c r="A951" s="229" t="s">
        <v>156</v>
      </c>
      <c r="B951" s="224"/>
      <c r="C951" s="224"/>
      <c r="D951" s="224"/>
      <c r="E951" s="224"/>
      <c r="F951" s="224"/>
      <c r="G951" s="225"/>
      <c r="H951" s="222"/>
      <c r="I951" s="222"/>
      <c r="J951" s="222"/>
      <c r="K951" s="222"/>
      <c r="L951" s="222"/>
      <c r="M951" s="222"/>
      <c r="N951" s="222"/>
      <c r="O951" s="222"/>
      <c r="P951" s="222"/>
      <c r="Q951" s="222"/>
      <c r="R951" s="222"/>
      <c r="S951" s="222"/>
    </row>
    <row r="952" spans="1:19" ht="20.25" customHeight="1">
      <c r="A952" s="226"/>
      <c r="B952" s="227"/>
      <c r="C952" s="227"/>
      <c r="D952" s="227"/>
      <c r="E952" s="227"/>
      <c r="F952" s="227"/>
      <c r="G952" s="228"/>
      <c r="H952" s="222"/>
      <c r="I952" s="222"/>
      <c r="J952" s="222"/>
      <c r="K952" s="222"/>
      <c r="L952" s="222"/>
      <c r="M952" s="222"/>
      <c r="N952" s="222"/>
      <c r="O952" s="222"/>
      <c r="P952" s="222"/>
      <c r="Q952" s="222"/>
      <c r="R952" s="222"/>
      <c r="S952" s="222"/>
    </row>
    <row r="953" spans="1:19" ht="20.25" customHeight="1">
      <c r="A953" s="223" t="s">
        <v>157</v>
      </c>
      <c r="B953" s="224"/>
      <c r="C953" s="224"/>
      <c r="D953" s="224"/>
      <c r="E953" s="224"/>
      <c r="F953" s="224"/>
      <c r="G953" s="225"/>
      <c r="H953" s="222"/>
      <c r="I953" s="222"/>
      <c r="J953" s="222"/>
      <c r="K953" s="222"/>
      <c r="L953" s="222"/>
      <c r="M953" s="222"/>
      <c r="N953" s="222"/>
      <c r="O953" s="222"/>
      <c r="P953" s="222"/>
      <c r="Q953" s="222"/>
      <c r="R953" s="222"/>
      <c r="S953" s="222"/>
    </row>
    <row r="954" spans="1:19" ht="20.25" customHeight="1">
      <c r="A954" s="226"/>
      <c r="B954" s="227"/>
      <c r="C954" s="227"/>
      <c r="D954" s="227"/>
      <c r="E954" s="227"/>
      <c r="F954" s="227"/>
      <c r="G954" s="228"/>
      <c r="H954" s="222"/>
      <c r="I954" s="222"/>
      <c r="J954" s="222"/>
      <c r="K954" s="222"/>
      <c r="L954" s="222"/>
      <c r="M954" s="222"/>
      <c r="N954" s="222"/>
      <c r="O954" s="222"/>
      <c r="P954" s="222"/>
      <c r="Q954" s="222"/>
      <c r="R954" s="222"/>
      <c r="S954" s="222"/>
    </row>
    <row r="955" spans="1:19" ht="20.25" customHeight="1">
      <c r="A955" s="223" t="s">
        <v>158</v>
      </c>
      <c r="B955" s="224"/>
      <c r="C955" s="224"/>
      <c r="D955" s="224"/>
      <c r="E955" s="224"/>
      <c r="F955" s="224"/>
      <c r="G955" s="225"/>
      <c r="H955" s="222"/>
      <c r="I955" s="222"/>
      <c r="J955" s="222"/>
      <c r="K955" s="222"/>
      <c r="L955" s="222"/>
      <c r="M955" s="222"/>
      <c r="N955" s="222"/>
      <c r="O955" s="222"/>
      <c r="P955" s="222"/>
      <c r="Q955" s="222"/>
      <c r="R955" s="222"/>
      <c r="S955" s="222"/>
    </row>
    <row r="956" spans="1:19" ht="20.25" customHeight="1">
      <c r="A956" s="226"/>
      <c r="B956" s="227"/>
      <c r="C956" s="227"/>
      <c r="D956" s="227"/>
      <c r="E956" s="227"/>
      <c r="F956" s="227"/>
      <c r="G956" s="228"/>
      <c r="H956" s="222"/>
      <c r="I956" s="222"/>
      <c r="J956" s="222"/>
      <c r="K956" s="222"/>
      <c r="L956" s="222"/>
      <c r="M956" s="222"/>
      <c r="N956" s="222"/>
      <c r="O956" s="222"/>
      <c r="P956" s="222"/>
      <c r="Q956" s="222"/>
      <c r="R956" s="222"/>
      <c r="S956" s="222"/>
    </row>
    <row r="957" spans="1:19" ht="20.25" customHeight="1">
      <c r="A957" s="223" t="s">
        <v>159</v>
      </c>
      <c r="B957" s="224"/>
      <c r="C957" s="224"/>
      <c r="D957" s="224"/>
      <c r="E957" s="224"/>
      <c r="F957" s="224"/>
      <c r="G957" s="225"/>
      <c r="H957" s="222"/>
      <c r="I957" s="222"/>
      <c r="J957" s="222"/>
      <c r="K957" s="222"/>
      <c r="L957" s="222"/>
      <c r="M957" s="222"/>
      <c r="N957" s="222"/>
      <c r="O957" s="222"/>
      <c r="P957" s="222"/>
      <c r="Q957" s="222"/>
      <c r="R957" s="222"/>
      <c r="S957" s="222"/>
    </row>
    <row r="958" spans="1:19" ht="20.25" customHeight="1">
      <c r="A958" s="226"/>
      <c r="B958" s="227"/>
      <c r="C958" s="227"/>
      <c r="D958" s="227"/>
      <c r="E958" s="227"/>
      <c r="F958" s="227"/>
      <c r="G958" s="228"/>
      <c r="H958" s="222"/>
      <c r="I958" s="222"/>
      <c r="J958" s="222"/>
      <c r="K958" s="222"/>
      <c r="L958" s="222"/>
      <c r="M958" s="222"/>
      <c r="N958" s="222"/>
      <c r="O958" s="222"/>
      <c r="P958" s="222"/>
      <c r="Q958" s="222"/>
      <c r="R958" s="222"/>
      <c r="S958" s="222"/>
    </row>
    <row r="959" spans="1:19" ht="20.25" customHeight="1">
      <c r="A959" s="223" t="s">
        <v>131</v>
      </c>
      <c r="B959" s="224"/>
      <c r="C959" s="224"/>
      <c r="D959" s="224"/>
      <c r="E959" s="224"/>
      <c r="F959" s="224"/>
      <c r="G959" s="225"/>
      <c r="H959" s="222"/>
      <c r="I959" s="222"/>
      <c r="J959" s="222"/>
      <c r="K959" s="222"/>
      <c r="L959" s="222"/>
      <c r="M959" s="222"/>
      <c r="N959" s="222"/>
      <c r="O959" s="222"/>
      <c r="P959" s="222"/>
      <c r="Q959" s="222"/>
      <c r="R959" s="222"/>
      <c r="S959" s="222"/>
    </row>
    <row r="960" spans="1:19" ht="20.25" customHeight="1">
      <c r="A960" s="226"/>
      <c r="B960" s="227"/>
      <c r="C960" s="227"/>
      <c r="D960" s="227"/>
      <c r="E960" s="227"/>
      <c r="F960" s="227"/>
      <c r="G960" s="228"/>
      <c r="H960" s="222"/>
      <c r="I960" s="222"/>
      <c r="J960" s="222"/>
      <c r="K960" s="222"/>
      <c r="L960" s="222"/>
      <c r="M960" s="222"/>
      <c r="N960" s="222"/>
      <c r="O960" s="222"/>
      <c r="P960" s="222"/>
      <c r="Q960" s="222"/>
      <c r="R960" s="222"/>
      <c r="S960" s="222"/>
    </row>
    <row r="962" spans="1:19">
      <c r="A962" s="208" t="s">
        <v>660</v>
      </c>
      <c r="B962" s="208"/>
      <c r="C962" s="208"/>
      <c r="D962" s="208"/>
      <c r="E962" s="208"/>
      <c r="F962" s="208"/>
      <c r="G962" s="208"/>
      <c r="H962" s="208"/>
      <c r="I962" s="208"/>
      <c r="J962" s="208"/>
      <c r="K962" s="208"/>
      <c r="L962" s="208"/>
      <c r="M962" s="208"/>
      <c r="N962" s="208"/>
      <c r="O962" s="208"/>
      <c r="P962" s="208"/>
      <c r="Q962" s="208"/>
      <c r="R962" s="208"/>
      <c r="S962" s="208"/>
    </row>
    <row r="963" spans="1:19" ht="18.75" customHeight="1">
      <c r="A963" s="208"/>
      <c r="B963" s="208"/>
      <c r="C963" s="208"/>
      <c r="D963" s="208"/>
      <c r="E963" s="208"/>
      <c r="F963" s="208"/>
      <c r="G963" s="208"/>
      <c r="H963" s="208"/>
      <c r="I963" s="208"/>
      <c r="J963" s="208"/>
      <c r="K963" s="208"/>
      <c r="L963" s="208"/>
      <c r="M963" s="208"/>
      <c r="N963" s="208"/>
      <c r="O963" s="208"/>
      <c r="P963" s="208"/>
      <c r="Q963" s="208"/>
      <c r="R963" s="208"/>
      <c r="S963" s="208"/>
    </row>
    <row r="965" spans="1:19" ht="15">
      <c r="A965" s="8" t="s">
        <v>44</v>
      </c>
    </row>
    <row r="967" spans="1:19" ht="23.25" customHeight="1">
      <c r="A967" s="192" t="s">
        <v>661</v>
      </c>
      <c r="B967" s="192"/>
      <c r="C967" s="192"/>
      <c r="D967" s="192"/>
      <c r="E967" s="192"/>
      <c r="F967" s="155" t="s">
        <v>662</v>
      </c>
      <c r="G967" s="192"/>
      <c r="H967" s="192"/>
      <c r="I967" s="192"/>
      <c r="J967" s="155" t="s">
        <v>161</v>
      </c>
      <c r="K967" s="192"/>
      <c r="L967" s="192"/>
      <c r="M967" s="192"/>
      <c r="N967" s="192"/>
      <c r="O967" s="192"/>
      <c r="P967" s="192"/>
      <c r="Q967" s="192"/>
      <c r="R967" s="192"/>
      <c r="S967" s="192"/>
    </row>
    <row r="968" spans="1:19" ht="72" customHeight="1">
      <c r="A968" s="192"/>
      <c r="B968" s="192"/>
      <c r="C968" s="192"/>
      <c r="D968" s="192"/>
      <c r="E968" s="192"/>
      <c r="F968" s="192"/>
      <c r="G968" s="192"/>
      <c r="H968" s="192"/>
      <c r="I968" s="192"/>
      <c r="J968" s="155" t="s">
        <v>663</v>
      </c>
      <c r="K968" s="192"/>
      <c r="L968" s="192"/>
      <c r="M968" s="192"/>
      <c r="N968" s="192"/>
      <c r="O968" s="219" t="s">
        <v>664</v>
      </c>
      <c r="P968" s="220"/>
      <c r="Q968" s="220"/>
      <c r="R968" s="220"/>
      <c r="S968" s="221"/>
    </row>
    <row r="969" spans="1:19" ht="22.5" customHeight="1">
      <c r="A969" s="203"/>
      <c r="B969" s="203"/>
      <c r="C969" s="203"/>
      <c r="D969" s="203"/>
      <c r="E969" s="203"/>
      <c r="F969" s="203"/>
      <c r="G969" s="203"/>
      <c r="H969" s="203"/>
      <c r="I969" s="203"/>
      <c r="J969" s="203"/>
      <c r="K969" s="203"/>
      <c r="L969" s="203"/>
      <c r="M969" s="203"/>
      <c r="N969" s="203"/>
      <c r="O969" s="203"/>
      <c r="P969" s="203"/>
      <c r="Q969" s="203"/>
      <c r="R969" s="203"/>
      <c r="S969" s="203"/>
    </row>
    <row r="970" spans="1:19" ht="22.5" customHeight="1">
      <c r="A970" s="203"/>
      <c r="B970" s="203"/>
      <c r="C970" s="203"/>
      <c r="D970" s="203"/>
      <c r="E970" s="203"/>
      <c r="F970" s="203"/>
      <c r="G970" s="203"/>
      <c r="H970" s="203"/>
      <c r="I970" s="203"/>
      <c r="J970" s="203"/>
      <c r="K970" s="203"/>
      <c r="L970" s="203"/>
      <c r="M970" s="203"/>
      <c r="N970" s="203"/>
      <c r="O970" s="203"/>
      <c r="P970" s="203"/>
      <c r="Q970" s="203"/>
      <c r="R970" s="203"/>
      <c r="S970" s="203"/>
    </row>
    <row r="971" spans="1:19" ht="22.5" customHeight="1">
      <c r="A971" s="203"/>
      <c r="B971" s="203"/>
      <c r="C971" s="203"/>
      <c r="D971" s="203"/>
      <c r="E971" s="203"/>
      <c r="F971" s="203"/>
      <c r="G971" s="203"/>
      <c r="H971" s="203"/>
      <c r="I971" s="203"/>
      <c r="J971" s="203"/>
      <c r="K971" s="203"/>
      <c r="L971" s="203"/>
      <c r="M971" s="203"/>
      <c r="N971" s="203"/>
      <c r="O971" s="203"/>
      <c r="P971" s="203"/>
      <c r="Q971" s="203"/>
      <c r="R971" s="203"/>
      <c r="S971" s="203"/>
    </row>
    <row r="972" spans="1:19" ht="22.5" customHeight="1">
      <c r="A972" s="203"/>
      <c r="B972" s="203"/>
      <c r="C972" s="203"/>
      <c r="D972" s="203"/>
      <c r="E972" s="203"/>
      <c r="F972" s="203"/>
      <c r="G972" s="203"/>
      <c r="H972" s="203"/>
      <c r="I972" s="203"/>
      <c r="J972" s="203"/>
      <c r="K972" s="203"/>
      <c r="L972" s="203"/>
      <c r="M972" s="203"/>
      <c r="N972" s="203"/>
      <c r="O972" s="203"/>
      <c r="P972" s="203"/>
      <c r="Q972" s="203"/>
      <c r="R972" s="203"/>
      <c r="S972" s="203"/>
    </row>
    <row r="973" spans="1:19" ht="22.5" customHeight="1">
      <c r="A973" s="203"/>
      <c r="B973" s="203"/>
      <c r="C973" s="203"/>
      <c r="D973" s="203"/>
      <c r="E973" s="203"/>
      <c r="F973" s="203"/>
      <c r="G973" s="203"/>
      <c r="H973" s="203"/>
      <c r="I973" s="203"/>
      <c r="J973" s="203"/>
      <c r="K973" s="203"/>
      <c r="L973" s="203"/>
      <c r="M973" s="203"/>
      <c r="N973" s="203"/>
      <c r="O973" s="203"/>
      <c r="P973" s="203"/>
      <c r="Q973" s="203"/>
      <c r="R973" s="203"/>
      <c r="S973" s="203"/>
    </row>
    <row r="974" spans="1:19" ht="22.5" customHeight="1">
      <c r="A974" s="203"/>
      <c r="B974" s="203"/>
      <c r="C974" s="203"/>
      <c r="D974" s="203"/>
      <c r="E974" s="203"/>
      <c r="F974" s="203"/>
      <c r="G974" s="203"/>
      <c r="H974" s="203"/>
      <c r="I974" s="203"/>
      <c r="J974" s="203"/>
      <c r="K974" s="203"/>
      <c r="L974" s="203"/>
      <c r="M974" s="203"/>
      <c r="N974" s="203"/>
      <c r="O974" s="203"/>
      <c r="P974" s="203"/>
      <c r="Q974" s="203"/>
      <c r="R974" s="203"/>
      <c r="S974" s="203"/>
    </row>
    <row r="975" spans="1:19" ht="22.5" customHeight="1">
      <c r="A975" s="203"/>
      <c r="B975" s="203"/>
      <c r="C975" s="203"/>
      <c r="D975" s="203"/>
      <c r="E975" s="203"/>
      <c r="F975" s="203"/>
      <c r="G975" s="203"/>
      <c r="H975" s="203"/>
      <c r="I975" s="203"/>
      <c r="J975" s="203"/>
      <c r="K975" s="203"/>
      <c r="L975" s="203"/>
      <c r="M975" s="203"/>
      <c r="N975" s="203"/>
      <c r="O975" s="203"/>
      <c r="P975" s="203"/>
      <c r="Q975" s="203"/>
      <c r="R975" s="203"/>
      <c r="S975" s="203"/>
    </row>
    <row r="976" spans="1:19" ht="22.5" customHeight="1">
      <c r="A976" s="203"/>
      <c r="B976" s="203"/>
      <c r="C976" s="203"/>
      <c r="D976" s="203"/>
      <c r="E976" s="203"/>
      <c r="F976" s="203"/>
      <c r="G976" s="203"/>
      <c r="H976" s="203"/>
      <c r="I976" s="203"/>
      <c r="J976" s="203"/>
      <c r="K976" s="203"/>
      <c r="L976" s="203"/>
      <c r="M976" s="203"/>
      <c r="N976" s="203"/>
      <c r="O976" s="203"/>
      <c r="P976" s="203"/>
      <c r="Q976" s="203"/>
      <c r="R976" s="203"/>
      <c r="S976" s="203"/>
    </row>
    <row r="977" spans="1:19" ht="22.5" customHeight="1">
      <c r="A977" s="203"/>
      <c r="B977" s="203"/>
      <c r="C977" s="203"/>
      <c r="D977" s="203"/>
      <c r="E977" s="203"/>
      <c r="F977" s="203"/>
      <c r="G977" s="203"/>
      <c r="H977" s="203"/>
      <c r="I977" s="203"/>
      <c r="J977" s="203"/>
      <c r="K977" s="203"/>
      <c r="L977" s="203"/>
      <c r="M977" s="203"/>
      <c r="N977" s="203"/>
      <c r="O977" s="203"/>
      <c r="P977" s="203"/>
      <c r="Q977" s="203"/>
      <c r="R977" s="203"/>
      <c r="S977" s="203"/>
    </row>
    <row r="978" spans="1:19" ht="22.5" customHeight="1">
      <c r="A978" s="203"/>
      <c r="B978" s="203"/>
      <c r="C978" s="203"/>
      <c r="D978" s="203"/>
      <c r="E978" s="203"/>
      <c r="F978" s="203">
        <v>0</v>
      </c>
      <c r="G978" s="203"/>
      <c r="H978" s="203"/>
      <c r="I978" s="203"/>
      <c r="J978" s="203">
        <v>0</v>
      </c>
      <c r="K978" s="203"/>
      <c r="L978" s="203"/>
      <c r="M978" s="203"/>
      <c r="N978" s="203"/>
      <c r="O978" s="203">
        <v>0</v>
      </c>
      <c r="P978" s="203"/>
      <c r="Q978" s="203"/>
      <c r="R978" s="203"/>
      <c r="S978" s="203"/>
    </row>
    <row r="982" spans="1:19" ht="15">
      <c r="A982" s="8" t="s">
        <v>47</v>
      </c>
    </row>
    <row r="984" spans="1:19" ht="24.75" customHeight="1">
      <c r="A984" s="155" t="s">
        <v>665</v>
      </c>
      <c r="B984" s="192"/>
      <c r="C984" s="192"/>
      <c r="D984" s="192"/>
      <c r="E984" s="192"/>
      <c r="F984" s="155" t="s">
        <v>662</v>
      </c>
      <c r="G984" s="192"/>
      <c r="H984" s="192"/>
      <c r="I984" s="192"/>
      <c r="J984" s="155" t="s">
        <v>161</v>
      </c>
      <c r="K984" s="192"/>
      <c r="L984" s="192"/>
      <c r="M984" s="192"/>
      <c r="N984" s="192"/>
      <c r="O984" s="192"/>
      <c r="P984" s="192"/>
      <c r="Q984" s="192"/>
      <c r="R984" s="192"/>
      <c r="S984" s="192"/>
    </row>
    <row r="985" spans="1:19" ht="69.75" customHeight="1">
      <c r="A985" s="192"/>
      <c r="B985" s="192"/>
      <c r="C985" s="192"/>
      <c r="D985" s="192"/>
      <c r="E985" s="192"/>
      <c r="F985" s="192"/>
      <c r="G985" s="192"/>
      <c r="H985" s="192"/>
      <c r="I985" s="192"/>
      <c r="J985" s="155" t="s">
        <v>663</v>
      </c>
      <c r="K985" s="192"/>
      <c r="L985" s="192"/>
      <c r="M985" s="192"/>
      <c r="N985" s="192"/>
      <c r="O985" s="219" t="s">
        <v>664</v>
      </c>
      <c r="P985" s="220"/>
      <c r="Q985" s="220"/>
      <c r="R985" s="220"/>
      <c r="S985" s="221"/>
    </row>
    <row r="986" spans="1:19" ht="22.5" customHeight="1">
      <c r="A986" s="203"/>
      <c r="B986" s="203"/>
      <c r="C986" s="203"/>
      <c r="D986" s="203"/>
      <c r="E986" s="203"/>
      <c r="F986" s="203"/>
      <c r="G986" s="203"/>
      <c r="H986" s="203"/>
      <c r="I986" s="203"/>
      <c r="J986" s="222">
        <v>0</v>
      </c>
      <c r="K986" s="222"/>
      <c r="L986" s="222"/>
      <c r="M986" s="222"/>
      <c r="N986" s="222"/>
      <c r="O986" s="222">
        <v>0</v>
      </c>
      <c r="P986" s="222"/>
      <c r="Q986" s="222"/>
      <c r="R986" s="222"/>
      <c r="S986" s="222"/>
    </row>
    <row r="987" spans="1:19" ht="22.5" customHeight="1">
      <c r="A987" s="203"/>
      <c r="B987" s="203"/>
      <c r="C987" s="203"/>
      <c r="D987" s="203"/>
      <c r="E987" s="203"/>
      <c r="F987" s="203"/>
      <c r="G987" s="203"/>
      <c r="H987" s="203"/>
      <c r="I987" s="203"/>
      <c r="J987" s="203"/>
      <c r="K987" s="203"/>
      <c r="L987" s="203"/>
      <c r="M987" s="203"/>
      <c r="N987" s="203"/>
      <c r="O987" s="203"/>
      <c r="P987" s="203"/>
      <c r="Q987" s="203"/>
      <c r="R987" s="203"/>
      <c r="S987" s="203"/>
    </row>
    <row r="988" spans="1:19" ht="22.5" customHeight="1">
      <c r="A988" s="203"/>
      <c r="B988" s="203"/>
      <c r="C988" s="203"/>
      <c r="D988" s="203"/>
      <c r="E988" s="203"/>
      <c r="F988" s="203"/>
      <c r="G988" s="203"/>
      <c r="H988" s="203"/>
      <c r="I988" s="203"/>
      <c r="J988" s="203"/>
      <c r="K988" s="203"/>
      <c r="L988" s="203"/>
      <c r="M988" s="203"/>
      <c r="N988" s="203"/>
      <c r="O988" s="203"/>
      <c r="P988" s="203"/>
      <c r="Q988" s="203"/>
      <c r="R988" s="203"/>
      <c r="S988" s="203"/>
    </row>
    <row r="989" spans="1:19" ht="22.5" customHeight="1">
      <c r="A989" s="203"/>
      <c r="B989" s="203"/>
      <c r="C989" s="203"/>
      <c r="D989" s="203"/>
      <c r="E989" s="203"/>
      <c r="F989" s="203"/>
      <c r="G989" s="203"/>
      <c r="H989" s="203"/>
      <c r="I989" s="203"/>
      <c r="J989" s="203"/>
      <c r="K989" s="203"/>
      <c r="L989" s="203"/>
      <c r="M989" s="203"/>
      <c r="N989" s="203"/>
      <c r="O989" s="203"/>
      <c r="P989" s="203"/>
      <c r="Q989" s="203"/>
      <c r="R989" s="203"/>
      <c r="S989" s="203"/>
    </row>
    <row r="990" spans="1:19" ht="22.5" customHeight="1">
      <c r="A990" s="203"/>
      <c r="B990" s="203"/>
      <c r="C990" s="203"/>
      <c r="D990" s="203"/>
      <c r="E990" s="203"/>
      <c r="F990" s="203"/>
      <c r="G990" s="203"/>
      <c r="H990" s="203"/>
      <c r="I990" s="203"/>
      <c r="J990" s="203"/>
      <c r="K990" s="203"/>
      <c r="L990" s="203"/>
      <c r="M990" s="203"/>
      <c r="N990" s="203"/>
      <c r="O990" s="203"/>
      <c r="P990" s="203"/>
      <c r="Q990" s="203"/>
      <c r="R990" s="203"/>
      <c r="S990" s="203"/>
    </row>
    <row r="991" spans="1:19" ht="22.5" customHeight="1">
      <c r="A991" s="204"/>
      <c r="B991" s="205"/>
      <c r="C991" s="205"/>
      <c r="D991" s="205"/>
      <c r="E991" s="206"/>
      <c r="F991" s="204"/>
      <c r="G991" s="205"/>
      <c r="H991" s="205"/>
      <c r="I991" s="206"/>
      <c r="J991" s="204"/>
      <c r="K991" s="205"/>
      <c r="L991" s="205"/>
      <c r="M991" s="205"/>
      <c r="N991" s="206"/>
      <c r="O991" s="204"/>
      <c r="P991" s="205"/>
      <c r="Q991" s="205"/>
      <c r="R991" s="205"/>
      <c r="S991" s="206"/>
    </row>
    <row r="992" spans="1:19" ht="22.5" customHeight="1">
      <c r="A992" s="204"/>
      <c r="B992" s="205"/>
      <c r="C992" s="205"/>
      <c r="D992" s="205"/>
      <c r="E992" s="206"/>
      <c r="F992" s="204"/>
      <c r="G992" s="205"/>
      <c r="H992" s="205"/>
      <c r="I992" s="206"/>
      <c r="J992" s="204"/>
      <c r="K992" s="205"/>
      <c r="L992" s="205"/>
      <c r="M992" s="205"/>
      <c r="N992" s="206"/>
      <c r="O992" s="204"/>
      <c r="P992" s="205"/>
      <c r="Q992" s="205"/>
      <c r="R992" s="205"/>
      <c r="S992" s="206"/>
    </row>
    <row r="993" spans="1:19" ht="22.5" customHeight="1">
      <c r="A993" s="204"/>
      <c r="B993" s="205"/>
      <c r="C993" s="205"/>
      <c r="D993" s="205"/>
      <c r="E993" s="206"/>
      <c r="F993" s="204"/>
      <c r="G993" s="205"/>
      <c r="H993" s="205"/>
      <c r="I993" s="206"/>
      <c r="J993" s="204"/>
      <c r="K993" s="205"/>
      <c r="L993" s="205"/>
      <c r="M993" s="205"/>
      <c r="N993" s="206"/>
      <c r="O993" s="204"/>
      <c r="P993" s="205"/>
      <c r="Q993" s="205"/>
      <c r="R993" s="205"/>
      <c r="S993" s="206"/>
    </row>
    <row r="994" spans="1:19" ht="22.5" customHeight="1">
      <c r="A994" s="204"/>
      <c r="B994" s="205"/>
      <c r="C994" s="205"/>
      <c r="D994" s="205"/>
      <c r="E994" s="206"/>
      <c r="F994" s="204"/>
      <c r="G994" s="205"/>
      <c r="H994" s="205"/>
      <c r="I994" s="206"/>
      <c r="J994" s="204"/>
      <c r="K994" s="205"/>
      <c r="L994" s="205"/>
      <c r="M994" s="205"/>
      <c r="N994" s="206"/>
      <c r="O994" s="204"/>
      <c r="P994" s="205"/>
      <c r="Q994" s="205"/>
      <c r="R994" s="205"/>
      <c r="S994" s="206"/>
    </row>
    <row r="1001" spans="1:19">
      <c r="A1001" s="208" t="s">
        <v>666</v>
      </c>
      <c r="B1001" s="208"/>
      <c r="C1001" s="208"/>
      <c r="D1001" s="208"/>
      <c r="E1001" s="208"/>
      <c r="F1001" s="208"/>
      <c r="G1001" s="208"/>
      <c r="H1001" s="208"/>
      <c r="I1001" s="208"/>
      <c r="J1001" s="208"/>
      <c r="K1001" s="208"/>
      <c r="L1001" s="208"/>
      <c r="M1001" s="208"/>
      <c r="N1001" s="208"/>
      <c r="O1001" s="208"/>
      <c r="P1001" s="208"/>
      <c r="Q1001" s="208"/>
      <c r="R1001" s="208"/>
      <c r="S1001" s="208"/>
    </row>
    <row r="1002" spans="1:19" ht="6" customHeight="1">
      <c r="A1002" s="208"/>
      <c r="B1002" s="208"/>
      <c r="C1002" s="208"/>
      <c r="D1002" s="208"/>
      <c r="E1002" s="208"/>
      <c r="F1002" s="208"/>
      <c r="G1002" s="208"/>
      <c r="H1002" s="208"/>
      <c r="I1002" s="208"/>
      <c r="J1002" s="208"/>
      <c r="K1002" s="208"/>
      <c r="L1002" s="208"/>
      <c r="M1002" s="208"/>
      <c r="N1002" s="208"/>
      <c r="O1002" s="208"/>
      <c r="P1002" s="208"/>
      <c r="Q1002" s="208"/>
      <c r="R1002" s="208"/>
      <c r="S1002" s="208"/>
    </row>
    <row r="1004" spans="1:19" ht="15">
      <c r="A1004" s="8" t="s">
        <v>44</v>
      </c>
    </row>
    <row r="1006" spans="1:19" ht="27" customHeight="1">
      <c r="A1006" s="154" t="s">
        <v>671</v>
      </c>
      <c r="B1006" s="154"/>
      <c r="C1006" s="154"/>
      <c r="D1006" s="154"/>
      <c r="E1006" s="219" t="s">
        <v>39</v>
      </c>
      <c r="F1006" s="220"/>
      <c r="G1006" s="220"/>
      <c r="H1006" s="220"/>
      <c r="I1006" s="220"/>
      <c r="J1006" s="220"/>
      <c r="K1006" s="220"/>
      <c r="L1006" s="220"/>
      <c r="M1006" s="220"/>
      <c r="N1006" s="220"/>
      <c r="O1006" s="220"/>
      <c r="P1006" s="220"/>
      <c r="Q1006" s="220"/>
      <c r="R1006" s="220"/>
      <c r="S1006" s="221"/>
    </row>
    <row r="1007" spans="1:19" ht="78" customHeight="1">
      <c r="A1007" s="154"/>
      <c r="B1007" s="154"/>
      <c r="C1007" s="154"/>
      <c r="D1007" s="154"/>
      <c r="E1007" s="154" t="s">
        <v>482</v>
      </c>
      <c r="F1007" s="154"/>
      <c r="G1007" s="154"/>
      <c r="H1007" s="154" t="s">
        <v>670</v>
      </c>
      <c r="I1007" s="154"/>
      <c r="J1007" s="154"/>
      <c r="K1007" s="154" t="s">
        <v>669</v>
      </c>
      <c r="L1007" s="154"/>
      <c r="M1007" s="154"/>
      <c r="N1007" s="154" t="s">
        <v>668</v>
      </c>
      <c r="O1007" s="154"/>
      <c r="P1007" s="154"/>
      <c r="Q1007" s="154" t="s">
        <v>667</v>
      </c>
      <c r="R1007" s="154"/>
      <c r="S1007" s="154"/>
    </row>
    <row r="1008" spans="1:19" ht="22.5" customHeight="1">
      <c r="A1008" s="161" t="s">
        <v>163</v>
      </c>
      <c r="B1008" s="161"/>
      <c r="C1008" s="161"/>
      <c r="D1008" s="161"/>
      <c r="E1008" s="218">
        <v>5000</v>
      </c>
      <c r="F1008" s="218"/>
      <c r="G1008" s="218"/>
      <c r="H1008" s="218"/>
      <c r="I1008" s="218"/>
      <c r="J1008" s="218"/>
      <c r="K1008" s="218"/>
      <c r="L1008" s="218"/>
      <c r="M1008" s="218"/>
      <c r="N1008" s="218"/>
      <c r="O1008" s="218"/>
      <c r="P1008" s="218"/>
      <c r="Q1008" s="218">
        <f>SUM(E1008:P1008)</f>
        <v>5000</v>
      </c>
      <c r="R1008" s="218"/>
      <c r="S1008" s="218"/>
    </row>
    <row r="1009" spans="1:19" ht="33.75" customHeight="1">
      <c r="A1009" s="161" t="s">
        <v>672</v>
      </c>
      <c r="B1009" s="161"/>
      <c r="C1009" s="161"/>
      <c r="D1009" s="161"/>
      <c r="E1009" s="218"/>
      <c r="F1009" s="218"/>
      <c r="G1009" s="218"/>
      <c r="H1009" s="218"/>
      <c r="I1009" s="218"/>
      <c r="J1009" s="218"/>
      <c r="K1009" s="218"/>
      <c r="L1009" s="218"/>
      <c r="M1009" s="218"/>
      <c r="N1009" s="218"/>
      <c r="O1009" s="218"/>
      <c r="P1009" s="218"/>
      <c r="Q1009" s="218">
        <f t="shared" ref="Q1009:Q1026" si="18">SUM(E1009:P1009)</f>
        <v>0</v>
      </c>
      <c r="R1009" s="218"/>
      <c r="S1009" s="218"/>
    </row>
    <row r="1010" spans="1:19" ht="22.5" customHeight="1">
      <c r="A1010" s="161" t="s">
        <v>681</v>
      </c>
      <c r="B1010" s="161"/>
      <c r="C1010" s="161"/>
      <c r="D1010" s="161"/>
      <c r="E1010" s="218"/>
      <c r="F1010" s="218"/>
      <c r="G1010" s="218"/>
      <c r="H1010" s="218"/>
      <c r="I1010" s="218"/>
      <c r="J1010" s="218"/>
      <c r="K1010" s="218"/>
      <c r="L1010" s="218"/>
      <c r="M1010" s="218"/>
      <c r="N1010" s="218"/>
      <c r="O1010" s="218"/>
      <c r="P1010" s="218"/>
      <c r="Q1010" s="218">
        <f t="shared" si="18"/>
        <v>0</v>
      </c>
      <c r="R1010" s="218"/>
      <c r="S1010" s="218"/>
    </row>
    <row r="1011" spans="1:19" ht="33.75" customHeight="1">
      <c r="A1011" s="161" t="s">
        <v>680</v>
      </c>
      <c r="B1011" s="161"/>
      <c r="C1011" s="161"/>
      <c r="D1011" s="161"/>
      <c r="E1011" s="218"/>
      <c r="F1011" s="218"/>
      <c r="G1011" s="218"/>
      <c r="H1011" s="218"/>
      <c r="I1011" s="218"/>
      <c r="J1011" s="218"/>
      <c r="K1011" s="218"/>
      <c r="L1011" s="218"/>
      <c r="M1011" s="218"/>
      <c r="N1011" s="218"/>
      <c r="O1011" s="218"/>
      <c r="P1011" s="218"/>
      <c r="Q1011" s="218">
        <f t="shared" si="18"/>
        <v>0</v>
      </c>
      <c r="R1011" s="218"/>
      <c r="S1011" s="218"/>
    </row>
    <row r="1012" spans="1:19" ht="22.5" customHeight="1">
      <c r="A1012" s="161" t="s">
        <v>164</v>
      </c>
      <c r="B1012" s="161"/>
      <c r="C1012" s="161"/>
      <c r="D1012" s="161"/>
      <c r="E1012" s="218"/>
      <c r="F1012" s="218"/>
      <c r="G1012" s="218"/>
      <c r="H1012" s="218"/>
      <c r="I1012" s="218"/>
      <c r="J1012" s="218"/>
      <c r="K1012" s="218"/>
      <c r="L1012" s="218"/>
      <c r="M1012" s="218"/>
      <c r="N1012" s="218"/>
      <c r="O1012" s="218"/>
      <c r="P1012" s="218"/>
      <c r="Q1012" s="218">
        <f t="shared" si="18"/>
        <v>0</v>
      </c>
      <c r="R1012" s="218"/>
      <c r="S1012" s="218"/>
    </row>
    <row r="1013" spans="1:19" ht="22.5" customHeight="1">
      <c r="A1013" s="161" t="s">
        <v>165</v>
      </c>
      <c r="B1013" s="161"/>
      <c r="C1013" s="161"/>
      <c r="D1013" s="161"/>
      <c r="E1013" s="218"/>
      <c r="F1013" s="218"/>
      <c r="G1013" s="218"/>
      <c r="H1013" s="218"/>
      <c r="I1013" s="218"/>
      <c r="J1013" s="218"/>
      <c r="K1013" s="218"/>
      <c r="L1013" s="218"/>
      <c r="M1013" s="218"/>
      <c r="N1013" s="218"/>
      <c r="O1013" s="218"/>
      <c r="P1013" s="218"/>
      <c r="Q1013" s="218">
        <f t="shared" si="18"/>
        <v>0</v>
      </c>
      <c r="R1013" s="218"/>
      <c r="S1013" s="218"/>
    </row>
    <row r="1014" spans="1:19" ht="44.25" customHeight="1">
      <c r="A1014" s="161" t="s">
        <v>678</v>
      </c>
      <c r="B1014" s="161"/>
      <c r="C1014" s="161"/>
      <c r="D1014" s="161"/>
      <c r="E1014" s="218"/>
      <c r="F1014" s="218"/>
      <c r="G1014" s="218"/>
      <c r="H1014" s="218">
        <v>130</v>
      </c>
      <c r="I1014" s="218"/>
      <c r="J1014" s="218"/>
      <c r="K1014" s="218"/>
      <c r="L1014" s="218"/>
      <c r="M1014" s="218"/>
      <c r="N1014" s="218"/>
      <c r="O1014" s="218"/>
      <c r="P1014" s="218"/>
      <c r="Q1014" s="218">
        <f t="shared" si="18"/>
        <v>130</v>
      </c>
      <c r="R1014" s="218"/>
      <c r="S1014" s="218"/>
    </row>
    <row r="1015" spans="1:19" ht="44.25" customHeight="1">
      <c r="A1015" s="161" t="s">
        <v>679</v>
      </c>
      <c r="B1015" s="161"/>
      <c r="C1015" s="161"/>
      <c r="D1015" s="161"/>
      <c r="E1015" s="218"/>
      <c r="F1015" s="218"/>
      <c r="G1015" s="218"/>
      <c r="H1015" s="218"/>
      <c r="I1015" s="218"/>
      <c r="J1015" s="218"/>
      <c r="K1015" s="218"/>
      <c r="L1015" s="218"/>
      <c r="M1015" s="218"/>
      <c r="N1015" s="218"/>
      <c r="O1015" s="218"/>
      <c r="P1015" s="218"/>
      <c r="Q1015" s="218">
        <f t="shared" si="18"/>
        <v>0</v>
      </c>
      <c r="R1015" s="218"/>
      <c r="S1015" s="218"/>
    </row>
    <row r="1016" spans="1:19" ht="33.75" customHeight="1">
      <c r="A1016" s="161" t="s">
        <v>677</v>
      </c>
      <c r="B1016" s="161"/>
      <c r="C1016" s="161"/>
      <c r="D1016" s="161"/>
      <c r="E1016" s="218"/>
      <c r="F1016" s="218"/>
      <c r="G1016" s="218"/>
      <c r="H1016" s="218"/>
      <c r="I1016" s="218"/>
      <c r="J1016" s="218"/>
      <c r="K1016" s="218"/>
      <c r="L1016" s="218"/>
      <c r="M1016" s="218"/>
      <c r="N1016" s="218"/>
      <c r="O1016" s="218"/>
      <c r="P1016" s="218"/>
      <c r="Q1016" s="218">
        <f t="shared" si="18"/>
        <v>0</v>
      </c>
      <c r="R1016" s="218"/>
      <c r="S1016" s="218"/>
    </row>
    <row r="1017" spans="1:19" ht="46.5" customHeight="1">
      <c r="A1017" s="161" t="s">
        <v>676</v>
      </c>
      <c r="B1017" s="161"/>
      <c r="C1017" s="161"/>
      <c r="D1017" s="161"/>
      <c r="E1017" s="218"/>
      <c r="F1017" s="218"/>
      <c r="G1017" s="218"/>
      <c r="H1017" s="218"/>
      <c r="I1017" s="218"/>
      <c r="J1017" s="218"/>
      <c r="K1017" s="218"/>
      <c r="L1017" s="218"/>
      <c r="M1017" s="218"/>
      <c r="N1017" s="218"/>
      <c r="O1017" s="218"/>
      <c r="P1017" s="218"/>
      <c r="Q1017" s="218">
        <f t="shared" si="18"/>
        <v>0</v>
      </c>
      <c r="R1017" s="218"/>
      <c r="S1017" s="218"/>
    </row>
    <row r="1018" spans="1:19" ht="22.5" customHeight="1">
      <c r="A1018" s="161" t="s">
        <v>166</v>
      </c>
      <c r="B1018" s="161"/>
      <c r="C1018" s="161"/>
      <c r="D1018" s="161"/>
      <c r="E1018" s="218"/>
      <c r="F1018" s="218"/>
      <c r="G1018" s="218"/>
      <c r="H1018" s="218"/>
      <c r="I1018" s="218"/>
      <c r="J1018" s="218"/>
      <c r="K1018" s="218"/>
      <c r="L1018" s="218"/>
      <c r="M1018" s="218"/>
      <c r="N1018" s="218"/>
      <c r="O1018" s="218"/>
      <c r="P1018" s="218"/>
      <c r="Q1018" s="218">
        <f t="shared" si="18"/>
        <v>0</v>
      </c>
      <c r="R1018" s="218"/>
      <c r="S1018" s="218"/>
    </row>
    <row r="1019" spans="1:19" ht="22.5" customHeight="1">
      <c r="A1019" s="161" t="s">
        <v>167</v>
      </c>
      <c r="B1019" s="161"/>
      <c r="C1019" s="161"/>
      <c r="D1019" s="161"/>
      <c r="E1019" s="218"/>
      <c r="F1019" s="218"/>
      <c r="G1019" s="218"/>
      <c r="H1019" s="218"/>
      <c r="I1019" s="218"/>
      <c r="J1019" s="218"/>
      <c r="K1019" s="218"/>
      <c r="L1019" s="218"/>
      <c r="M1019" s="218"/>
      <c r="N1019" s="218"/>
      <c r="O1019" s="218"/>
      <c r="P1019" s="218"/>
      <c r="Q1019" s="218">
        <f t="shared" si="18"/>
        <v>0</v>
      </c>
      <c r="R1019" s="218"/>
      <c r="S1019" s="218"/>
    </row>
    <row r="1020" spans="1:19" ht="33" customHeight="1">
      <c r="A1020" s="161" t="s">
        <v>675</v>
      </c>
      <c r="B1020" s="161"/>
      <c r="C1020" s="161"/>
      <c r="D1020" s="161"/>
      <c r="E1020" s="218"/>
      <c r="F1020" s="218"/>
      <c r="G1020" s="218"/>
      <c r="H1020" s="218"/>
      <c r="I1020" s="218"/>
      <c r="J1020" s="218"/>
      <c r="K1020" s="218"/>
      <c r="L1020" s="218"/>
      <c r="M1020" s="218"/>
      <c r="N1020" s="218"/>
      <c r="O1020" s="218"/>
      <c r="P1020" s="218"/>
      <c r="Q1020" s="218">
        <f t="shared" si="18"/>
        <v>0</v>
      </c>
      <c r="R1020" s="218"/>
      <c r="S1020" s="218"/>
    </row>
    <row r="1021" spans="1:19" ht="33" customHeight="1">
      <c r="A1021" s="161" t="s">
        <v>168</v>
      </c>
      <c r="B1021" s="161"/>
      <c r="C1021" s="161"/>
      <c r="D1021" s="161"/>
      <c r="E1021" s="218"/>
      <c r="F1021" s="218"/>
      <c r="G1021" s="218"/>
      <c r="H1021" s="218"/>
      <c r="I1021" s="218"/>
      <c r="J1021" s="218"/>
      <c r="K1021" s="218"/>
      <c r="L1021" s="218"/>
      <c r="M1021" s="218"/>
      <c r="N1021" s="218"/>
      <c r="O1021" s="218"/>
      <c r="P1021" s="218"/>
      <c r="Q1021" s="218">
        <f t="shared" si="18"/>
        <v>0</v>
      </c>
      <c r="R1021" s="218"/>
      <c r="S1021" s="218"/>
    </row>
    <row r="1022" spans="1:19" ht="33.75" customHeight="1">
      <c r="A1022" s="161" t="s">
        <v>674</v>
      </c>
      <c r="B1022" s="161"/>
      <c r="C1022" s="161"/>
      <c r="D1022" s="161"/>
      <c r="E1022" s="218">
        <v>-337</v>
      </c>
      <c r="F1022" s="218"/>
      <c r="G1022" s="218"/>
      <c r="H1022" s="218"/>
      <c r="I1022" s="218"/>
      <c r="J1022" s="218"/>
      <c r="K1022" s="218">
        <v>337</v>
      </c>
      <c r="L1022" s="218"/>
      <c r="M1022" s="218"/>
      <c r="N1022" s="218"/>
      <c r="O1022" s="218"/>
      <c r="P1022" s="218"/>
      <c r="Q1022" s="218">
        <v>0</v>
      </c>
      <c r="R1022" s="218"/>
      <c r="S1022" s="218"/>
    </row>
    <row r="1023" spans="1:19" ht="47.25" customHeight="1">
      <c r="A1023" s="161" t="s">
        <v>673</v>
      </c>
      <c r="B1023" s="161"/>
      <c r="C1023" s="161"/>
      <c r="D1023" s="161"/>
      <c r="E1023" s="218">
        <v>2604</v>
      </c>
      <c r="F1023" s="218"/>
      <c r="G1023" s="218"/>
      <c r="H1023" s="218">
        <v>5005</v>
      </c>
      <c r="I1023" s="218"/>
      <c r="J1023" s="218"/>
      <c r="K1023" s="218"/>
      <c r="L1023" s="218"/>
      <c r="M1023" s="218"/>
      <c r="N1023" s="218"/>
      <c r="O1023" s="218"/>
      <c r="P1023" s="218"/>
      <c r="Q1023" s="218">
        <f>SUM(E1023,H1023,K1023,N1023)</f>
        <v>7609</v>
      </c>
      <c r="R1023" s="218"/>
      <c r="S1023" s="218"/>
    </row>
    <row r="1024" spans="1:19" ht="22.5" customHeight="1">
      <c r="A1024" s="161" t="s">
        <v>169</v>
      </c>
      <c r="B1024" s="161"/>
      <c r="C1024" s="161"/>
      <c r="D1024" s="161"/>
      <c r="E1024" s="218"/>
      <c r="F1024" s="218"/>
      <c r="G1024" s="218"/>
      <c r="H1024" s="218"/>
      <c r="I1024" s="218"/>
      <c r="J1024" s="218"/>
      <c r="K1024" s="218"/>
      <c r="L1024" s="218"/>
      <c r="M1024" s="218"/>
      <c r="N1024" s="218"/>
      <c r="O1024" s="218"/>
      <c r="P1024" s="218"/>
      <c r="Q1024" s="218">
        <f t="shared" si="18"/>
        <v>0</v>
      </c>
      <c r="R1024" s="218"/>
      <c r="S1024" s="218"/>
    </row>
    <row r="1025" spans="1:19" ht="33.75" customHeight="1">
      <c r="A1025" s="217" t="s">
        <v>878</v>
      </c>
      <c r="B1025" s="217"/>
      <c r="C1025" s="217"/>
      <c r="D1025" s="217"/>
      <c r="E1025" s="218">
        <f>SUM(E1008:E1024)</f>
        <v>7267</v>
      </c>
      <c r="F1025" s="218"/>
      <c r="G1025" s="218"/>
      <c r="H1025" s="218">
        <f>SUM(H1022:H1024)</f>
        <v>5005</v>
      </c>
      <c r="I1025" s="218"/>
      <c r="J1025" s="218"/>
      <c r="K1025" s="218">
        <f>SUM(K1018:K1024)</f>
        <v>337</v>
      </c>
      <c r="L1025" s="218"/>
      <c r="M1025" s="218"/>
      <c r="N1025" s="218"/>
      <c r="O1025" s="218"/>
      <c r="P1025" s="218"/>
      <c r="Q1025" s="218">
        <f>SUM(Q1008:Q1024)</f>
        <v>12739</v>
      </c>
      <c r="R1025" s="218"/>
      <c r="S1025" s="218"/>
    </row>
    <row r="1026" spans="1:19" ht="33.75" customHeight="1">
      <c r="A1026" s="161"/>
      <c r="B1026" s="161"/>
      <c r="C1026" s="161"/>
      <c r="D1026" s="161"/>
      <c r="E1026" s="218"/>
      <c r="F1026" s="218"/>
      <c r="G1026" s="218"/>
      <c r="H1026" s="218"/>
      <c r="I1026" s="218"/>
      <c r="J1026" s="218"/>
      <c r="K1026" s="218"/>
      <c r="L1026" s="218"/>
      <c r="M1026" s="218"/>
      <c r="N1026" s="218"/>
      <c r="O1026" s="218"/>
      <c r="P1026" s="218"/>
      <c r="Q1026" s="218">
        <f t="shared" si="18"/>
        <v>0</v>
      </c>
      <c r="R1026" s="218"/>
      <c r="S1026" s="218"/>
    </row>
    <row r="1032" spans="1:19" ht="15">
      <c r="A1032" s="8" t="s">
        <v>47</v>
      </c>
    </row>
    <row r="1034" spans="1:19" ht="29.25" customHeight="1">
      <c r="A1034" s="154" t="s">
        <v>671</v>
      </c>
      <c r="B1034" s="154"/>
      <c r="C1034" s="154"/>
      <c r="D1034" s="154"/>
      <c r="E1034" s="219" t="s">
        <v>40</v>
      </c>
      <c r="F1034" s="220"/>
      <c r="G1034" s="220"/>
      <c r="H1034" s="220"/>
      <c r="I1034" s="220"/>
      <c r="J1034" s="220"/>
      <c r="K1034" s="220"/>
      <c r="L1034" s="220"/>
      <c r="M1034" s="220"/>
      <c r="N1034" s="220"/>
      <c r="O1034" s="220"/>
      <c r="P1034" s="220"/>
      <c r="Q1034" s="220"/>
      <c r="R1034" s="220"/>
      <c r="S1034" s="221"/>
    </row>
    <row r="1035" spans="1:19" ht="74.25" customHeight="1">
      <c r="A1035" s="154"/>
      <c r="B1035" s="154"/>
      <c r="C1035" s="154"/>
      <c r="D1035" s="154"/>
      <c r="E1035" s="154" t="s">
        <v>482</v>
      </c>
      <c r="F1035" s="154"/>
      <c r="G1035" s="154"/>
      <c r="H1035" s="154" t="s">
        <v>670</v>
      </c>
      <c r="I1035" s="154"/>
      <c r="J1035" s="154"/>
      <c r="K1035" s="154" t="s">
        <v>669</v>
      </c>
      <c r="L1035" s="154"/>
      <c r="M1035" s="154"/>
      <c r="N1035" s="154" t="s">
        <v>668</v>
      </c>
      <c r="O1035" s="154"/>
      <c r="P1035" s="154"/>
      <c r="Q1035" s="154" t="s">
        <v>667</v>
      </c>
      <c r="R1035" s="154"/>
      <c r="S1035" s="154"/>
    </row>
    <row r="1036" spans="1:19" ht="23.25" customHeight="1">
      <c r="A1036" s="161" t="s">
        <v>163</v>
      </c>
      <c r="B1036" s="161"/>
      <c r="C1036" s="161"/>
      <c r="D1036" s="161"/>
      <c r="E1036" s="218">
        <v>5000</v>
      </c>
      <c r="F1036" s="218"/>
      <c r="G1036" s="218"/>
      <c r="H1036" s="218"/>
      <c r="I1036" s="218"/>
      <c r="J1036" s="218"/>
      <c r="K1036" s="218"/>
      <c r="L1036" s="218"/>
      <c r="M1036" s="218"/>
      <c r="N1036" s="218"/>
      <c r="O1036" s="218"/>
      <c r="P1036" s="218"/>
      <c r="Q1036" s="218">
        <f>SUM(E1036:P1036)</f>
        <v>5000</v>
      </c>
      <c r="R1036" s="218"/>
      <c r="S1036" s="218"/>
    </row>
    <row r="1037" spans="1:19" ht="33.75" customHeight="1">
      <c r="A1037" s="161" t="s">
        <v>672</v>
      </c>
      <c r="B1037" s="161"/>
      <c r="C1037" s="161"/>
      <c r="D1037" s="161"/>
      <c r="E1037" s="218"/>
      <c r="F1037" s="218"/>
      <c r="G1037" s="218"/>
      <c r="H1037" s="218"/>
      <c r="I1037" s="218"/>
      <c r="J1037" s="218"/>
      <c r="K1037" s="218"/>
      <c r="L1037" s="218"/>
      <c r="M1037" s="218"/>
      <c r="N1037" s="218"/>
      <c r="O1037" s="218"/>
      <c r="P1037" s="218"/>
      <c r="Q1037" s="218"/>
      <c r="R1037" s="218"/>
      <c r="S1037" s="218"/>
    </row>
    <row r="1038" spans="1:19" ht="23.25" customHeight="1">
      <c r="A1038" s="161" t="s">
        <v>681</v>
      </c>
      <c r="B1038" s="161"/>
      <c r="C1038" s="161"/>
      <c r="D1038" s="161"/>
      <c r="E1038" s="218"/>
      <c r="F1038" s="218"/>
      <c r="G1038" s="218"/>
      <c r="H1038" s="218"/>
      <c r="I1038" s="218"/>
      <c r="J1038" s="218"/>
      <c r="K1038" s="218"/>
      <c r="L1038" s="218"/>
      <c r="M1038" s="218"/>
      <c r="N1038" s="218"/>
      <c r="O1038" s="218"/>
      <c r="P1038" s="218"/>
      <c r="Q1038" s="218"/>
      <c r="R1038" s="218"/>
      <c r="S1038" s="218"/>
    </row>
    <row r="1039" spans="1:19" ht="33.75" customHeight="1">
      <c r="A1039" s="161" t="s">
        <v>680</v>
      </c>
      <c r="B1039" s="161"/>
      <c r="C1039" s="161"/>
      <c r="D1039" s="161"/>
      <c r="E1039" s="218"/>
      <c r="F1039" s="218"/>
      <c r="G1039" s="218"/>
      <c r="H1039" s="218"/>
      <c r="I1039" s="218"/>
      <c r="J1039" s="218"/>
      <c r="K1039" s="218"/>
      <c r="L1039" s="218"/>
      <c r="M1039" s="218"/>
      <c r="N1039" s="218"/>
      <c r="O1039" s="218"/>
      <c r="P1039" s="218"/>
      <c r="Q1039" s="218"/>
      <c r="R1039" s="218"/>
      <c r="S1039" s="218"/>
    </row>
    <row r="1040" spans="1:19" ht="23.25" customHeight="1">
      <c r="A1040" s="161" t="s">
        <v>164</v>
      </c>
      <c r="B1040" s="161"/>
      <c r="C1040" s="161"/>
      <c r="D1040" s="161"/>
      <c r="E1040" s="218"/>
      <c r="F1040" s="218"/>
      <c r="G1040" s="218"/>
      <c r="H1040" s="218"/>
      <c r="I1040" s="218"/>
      <c r="J1040" s="218"/>
      <c r="K1040" s="218"/>
      <c r="L1040" s="218"/>
      <c r="M1040" s="218"/>
      <c r="N1040" s="218"/>
      <c r="O1040" s="218"/>
      <c r="P1040" s="218"/>
      <c r="Q1040" s="218"/>
      <c r="R1040" s="218"/>
      <c r="S1040" s="218"/>
    </row>
    <row r="1041" spans="1:19" ht="23.25" customHeight="1">
      <c r="A1041" s="161" t="s">
        <v>165</v>
      </c>
      <c r="B1041" s="161"/>
      <c r="C1041" s="161"/>
      <c r="D1041" s="161"/>
      <c r="E1041" s="218"/>
      <c r="F1041" s="218"/>
      <c r="G1041" s="218"/>
      <c r="H1041" s="218"/>
      <c r="I1041" s="218"/>
      <c r="J1041" s="218"/>
      <c r="K1041" s="218"/>
      <c r="L1041" s="218"/>
      <c r="M1041" s="218"/>
      <c r="N1041" s="218"/>
      <c r="O1041" s="218"/>
      <c r="P1041" s="218"/>
      <c r="Q1041" s="218"/>
      <c r="R1041" s="218"/>
      <c r="S1041" s="218"/>
    </row>
    <row r="1042" spans="1:19" ht="44.25" customHeight="1">
      <c r="A1042" s="161" t="s">
        <v>678</v>
      </c>
      <c r="B1042" s="161"/>
      <c r="C1042" s="161"/>
      <c r="D1042" s="161"/>
      <c r="E1042" s="218"/>
      <c r="F1042" s="218"/>
      <c r="G1042" s="218"/>
      <c r="H1042" s="218"/>
      <c r="I1042" s="218"/>
      <c r="J1042" s="218"/>
      <c r="K1042" s="218"/>
      <c r="L1042" s="218"/>
      <c r="M1042" s="218"/>
      <c r="N1042" s="218"/>
      <c r="O1042" s="218"/>
      <c r="P1042" s="218"/>
      <c r="Q1042" s="218"/>
      <c r="R1042" s="218"/>
      <c r="S1042" s="218"/>
    </row>
    <row r="1043" spans="1:19" ht="47.25" customHeight="1">
      <c r="A1043" s="161" t="s">
        <v>679</v>
      </c>
      <c r="B1043" s="161"/>
      <c r="C1043" s="161"/>
      <c r="D1043" s="161"/>
      <c r="E1043" s="218"/>
      <c r="F1043" s="218"/>
      <c r="G1043" s="218"/>
      <c r="H1043" s="218"/>
      <c r="I1043" s="218"/>
      <c r="J1043" s="218"/>
      <c r="K1043" s="218"/>
      <c r="L1043" s="218"/>
      <c r="M1043" s="218"/>
      <c r="N1043" s="218"/>
      <c r="O1043" s="218"/>
      <c r="P1043" s="218"/>
      <c r="Q1043" s="218"/>
      <c r="R1043" s="218"/>
      <c r="S1043" s="218"/>
    </row>
    <row r="1044" spans="1:19" ht="33.75" customHeight="1">
      <c r="A1044" s="161" t="s">
        <v>677</v>
      </c>
      <c r="B1044" s="161"/>
      <c r="C1044" s="161"/>
      <c r="D1044" s="161"/>
      <c r="E1044" s="218"/>
      <c r="F1044" s="218"/>
      <c r="G1044" s="218"/>
      <c r="H1044" s="218"/>
      <c r="I1044" s="218"/>
      <c r="J1044" s="218"/>
      <c r="K1044" s="218"/>
      <c r="L1044" s="218"/>
      <c r="M1044" s="218"/>
      <c r="N1044" s="218"/>
      <c r="O1044" s="218"/>
      <c r="P1044" s="218"/>
      <c r="Q1044" s="218"/>
      <c r="R1044" s="218"/>
      <c r="S1044" s="218"/>
    </row>
    <row r="1045" spans="1:19" ht="45.75" customHeight="1">
      <c r="A1045" s="161" t="s">
        <v>676</v>
      </c>
      <c r="B1045" s="161"/>
      <c r="C1045" s="161"/>
      <c r="D1045" s="161"/>
      <c r="E1045" s="218"/>
      <c r="F1045" s="218"/>
      <c r="G1045" s="218"/>
      <c r="H1045" s="218"/>
      <c r="I1045" s="218"/>
      <c r="J1045" s="218"/>
      <c r="K1045" s="218"/>
      <c r="L1045" s="218"/>
      <c r="M1045" s="218"/>
      <c r="N1045" s="218"/>
      <c r="O1045" s="218"/>
      <c r="P1045" s="218"/>
      <c r="Q1045" s="218"/>
      <c r="R1045" s="218"/>
      <c r="S1045" s="218"/>
    </row>
    <row r="1046" spans="1:19" ht="23.25" customHeight="1">
      <c r="A1046" s="161" t="s">
        <v>166</v>
      </c>
      <c r="B1046" s="161"/>
      <c r="C1046" s="161"/>
      <c r="D1046" s="161"/>
      <c r="E1046" s="218"/>
      <c r="F1046" s="218"/>
      <c r="G1046" s="218"/>
      <c r="H1046" s="218"/>
      <c r="I1046" s="218"/>
      <c r="J1046" s="218"/>
      <c r="K1046" s="218"/>
      <c r="L1046" s="218"/>
      <c r="M1046" s="218"/>
      <c r="N1046" s="218"/>
      <c r="O1046" s="218"/>
      <c r="P1046" s="218"/>
      <c r="Q1046" s="218"/>
      <c r="R1046" s="218"/>
      <c r="S1046" s="218"/>
    </row>
    <row r="1047" spans="1:19" ht="23.25" customHeight="1">
      <c r="A1047" s="161" t="s">
        <v>167</v>
      </c>
      <c r="B1047" s="161"/>
      <c r="C1047" s="161"/>
      <c r="D1047" s="161"/>
      <c r="E1047" s="218"/>
      <c r="F1047" s="218"/>
      <c r="G1047" s="218"/>
      <c r="H1047" s="218"/>
      <c r="I1047" s="218"/>
      <c r="J1047" s="218"/>
      <c r="K1047" s="218"/>
      <c r="L1047" s="218"/>
      <c r="M1047" s="218"/>
      <c r="N1047" s="218"/>
      <c r="O1047" s="218"/>
      <c r="P1047" s="218"/>
      <c r="Q1047" s="218"/>
      <c r="R1047" s="218"/>
      <c r="S1047" s="218"/>
    </row>
    <row r="1048" spans="1:19" ht="33.75" customHeight="1">
      <c r="A1048" s="161" t="s">
        <v>675</v>
      </c>
      <c r="B1048" s="161"/>
      <c r="C1048" s="161"/>
      <c r="D1048" s="161"/>
      <c r="E1048" s="218"/>
      <c r="F1048" s="218"/>
      <c r="G1048" s="218"/>
      <c r="H1048" s="218"/>
      <c r="I1048" s="218"/>
      <c r="J1048" s="218"/>
      <c r="K1048" s="218"/>
      <c r="L1048" s="218"/>
      <c r="M1048" s="218"/>
      <c r="N1048" s="218"/>
      <c r="O1048" s="218"/>
      <c r="P1048" s="218"/>
      <c r="Q1048" s="218"/>
      <c r="R1048" s="218"/>
      <c r="S1048" s="218"/>
    </row>
    <row r="1049" spans="1:19" ht="33.75" customHeight="1">
      <c r="A1049" s="161" t="s">
        <v>168</v>
      </c>
      <c r="B1049" s="161"/>
      <c r="C1049" s="161"/>
      <c r="D1049" s="161"/>
      <c r="E1049" s="218"/>
      <c r="F1049" s="218"/>
      <c r="G1049" s="218"/>
      <c r="H1049" s="218"/>
      <c r="I1049" s="218"/>
      <c r="J1049" s="218"/>
      <c r="K1049" s="218"/>
      <c r="L1049" s="218"/>
      <c r="M1049" s="218"/>
      <c r="N1049" s="218"/>
      <c r="O1049" s="218"/>
      <c r="P1049" s="218"/>
      <c r="Q1049" s="218"/>
      <c r="R1049" s="218"/>
      <c r="S1049" s="218"/>
    </row>
    <row r="1050" spans="1:19" ht="33.75" customHeight="1">
      <c r="A1050" s="161" t="s">
        <v>674</v>
      </c>
      <c r="B1050" s="161"/>
      <c r="C1050" s="161"/>
      <c r="D1050" s="161"/>
      <c r="E1050" s="218">
        <v>-337</v>
      </c>
      <c r="F1050" s="218"/>
      <c r="G1050" s="218"/>
      <c r="H1050" s="218"/>
      <c r="I1050" s="218"/>
      <c r="J1050" s="218"/>
      <c r="K1050" s="218"/>
      <c r="L1050" s="218"/>
      <c r="M1050" s="218"/>
      <c r="N1050" s="218"/>
      <c r="O1050" s="218"/>
      <c r="P1050" s="218"/>
      <c r="Q1050" s="218">
        <f t="shared" ref="Q1050:Q1054" si="19">SUM(E1050:P1050)</f>
        <v>-337</v>
      </c>
      <c r="R1050" s="218"/>
      <c r="S1050" s="218"/>
    </row>
    <row r="1051" spans="1:19" ht="44.25" customHeight="1">
      <c r="A1051" s="161" t="s">
        <v>673</v>
      </c>
      <c r="B1051" s="161"/>
      <c r="C1051" s="161"/>
      <c r="D1051" s="161"/>
      <c r="E1051" s="218"/>
      <c r="F1051" s="218"/>
      <c r="G1051" s="218"/>
      <c r="H1051" s="218">
        <v>2604</v>
      </c>
      <c r="I1051" s="218"/>
      <c r="J1051" s="218"/>
      <c r="K1051" s="218"/>
      <c r="L1051" s="218"/>
      <c r="M1051" s="218"/>
      <c r="N1051" s="218"/>
      <c r="O1051" s="218"/>
      <c r="P1051" s="218"/>
      <c r="Q1051" s="218">
        <f t="shared" si="19"/>
        <v>2604</v>
      </c>
      <c r="R1051" s="218"/>
      <c r="S1051" s="218"/>
    </row>
    <row r="1052" spans="1:19" ht="23.25" customHeight="1">
      <c r="A1052" s="161" t="s">
        <v>169</v>
      </c>
      <c r="B1052" s="161"/>
      <c r="C1052" s="161"/>
      <c r="D1052" s="161"/>
      <c r="E1052" s="218"/>
      <c r="F1052" s="218"/>
      <c r="G1052" s="218"/>
      <c r="H1052" s="218"/>
      <c r="I1052" s="218"/>
      <c r="J1052" s="218"/>
      <c r="K1052" s="218"/>
      <c r="L1052" s="218"/>
      <c r="M1052" s="218"/>
      <c r="N1052" s="218"/>
      <c r="O1052" s="218"/>
      <c r="P1052" s="218"/>
      <c r="Q1052" s="218"/>
      <c r="R1052" s="218"/>
      <c r="S1052" s="218"/>
    </row>
    <row r="1053" spans="1:19" ht="33.75" customHeight="1">
      <c r="A1053" s="217" t="s">
        <v>878</v>
      </c>
      <c r="B1053" s="217"/>
      <c r="C1053" s="217"/>
      <c r="D1053" s="217"/>
      <c r="E1053" s="218">
        <f>SUM(E1036:E1052)</f>
        <v>4663</v>
      </c>
      <c r="F1053" s="218"/>
      <c r="G1053" s="218"/>
      <c r="H1053" s="218">
        <f>SUM(H1041:H1052)</f>
        <v>2604</v>
      </c>
      <c r="I1053" s="218"/>
      <c r="J1053" s="218"/>
      <c r="K1053" s="218"/>
      <c r="L1053" s="218"/>
      <c r="M1053" s="218"/>
      <c r="N1053" s="218"/>
      <c r="O1053" s="218"/>
      <c r="P1053" s="218"/>
      <c r="Q1053" s="218">
        <f>SUM(Q1036:Q1052)</f>
        <v>7267</v>
      </c>
      <c r="R1053" s="218"/>
      <c r="S1053" s="218"/>
    </row>
    <row r="1054" spans="1:19" ht="36" customHeight="1">
      <c r="A1054" s="217" t="s">
        <v>170</v>
      </c>
      <c r="B1054" s="217"/>
      <c r="C1054" s="217"/>
      <c r="D1054" s="217"/>
      <c r="E1054" s="218"/>
      <c r="F1054" s="218"/>
      <c r="G1054" s="218"/>
      <c r="H1054" s="218"/>
      <c r="I1054" s="218"/>
      <c r="J1054" s="218"/>
      <c r="K1054" s="218"/>
      <c r="L1054" s="218"/>
      <c r="M1054" s="218"/>
      <c r="N1054" s="218"/>
      <c r="O1054" s="218"/>
      <c r="P1054" s="218"/>
      <c r="Q1054" s="218">
        <f t="shared" si="19"/>
        <v>0</v>
      </c>
      <c r="R1054" s="218"/>
      <c r="S1054" s="218"/>
    </row>
    <row r="1057" spans="1:19">
      <c r="A1057" s="111"/>
    </row>
    <row r="1058" spans="1:19" ht="12" customHeight="1"/>
    <row r="1061" spans="1:19" hidden="1"/>
    <row r="1062" spans="1:19" hidden="1"/>
    <row r="1063" spans="1:19" hidden="1">
      <c r="A1063" s="208" t="s">
        <v>682</v>
      </c>
      <c r="B1063" s="208"/>
      <c r="C1063" s="208"/>
      <c r="D1063" s="208"/>
      <c r="E1063" s="208"/>
      <c r="F1063" s="208"/>
      <c r="G1063" s="208"/>
      <c r="H1063" s="208"/>
      <c r="I1063" s="208"/>
      <c r="J1063" s="208"/>
      <c r="K1063" s="208"/>
      <c r="L1063" s="208"/>
      <c r="M1063" s="208"/>
      <c r="N1063" s="208"/>
      <c r="O1063" s="208"/>
      <c r="P1063" s="208"/>
      <c r="Q1063" s="208"/>
      <c r="R1063" s="208"/>
      <c r="S1063" s="208"/>
    </row>
    <row r="1064" spans="1:19" ht="19.5" hidden="1" customHeight="1">
      <c r="A1064" s="208"/>
      <c r="B1064" s="208"/>
      <c r="C1064" s="208"/>
      <c r="D1064" s="208"/>
      <c r="E1064" s="208"/>
      <c r="F1064" s="208"/>
      <c r="G1064" s="208"/>
      <c r="H1064" s="208"/>
      <c r="I1064" s="208"/>
      <c r="J1064" s="208"/>
      <c r="K1064" s="208"/>
      <c r="L1064" s="208"/>
      <c r="M1064" s="208"/>
      <c r="N1064" s="208"/>
      <c r="O1064" s="208"/>
      <c r="P1064" s="208"/>
      <c r="Q1064" s="208"/>
      <c r="R1064" s="208"/>
      <c r="S1064" s="208"/>
    </row>
    <row r="1065" spans="1:19" hidden="1"/>
    <row r="1066" spans="1:19" ht="48" hidden="1" customHeight="1">
      <c r="A1066" s="51" t="s">
        <v>683</v>
      </c>
      <c r="B1066" s="192" t="s">
        <v>279</v>
      </c>
      <c r="C1066" s="192"/>
      <c r="D1066" s="192"/>
      <c r="E1066" s="192"/>
      <c r="F1066" s="192"/>
      <c r="G1066" s="192"/>
      <c r="H1066" s="192"/>
      <c r="I1066" s="192"/>
      <c r="J1066" s="192"/>
      <c r="K1066" s="192"/>
      <c r="L1066" s="155" t="s">
        <v>39</v>
      </c>
      <c r="M1066" s="192"/>
      <c r="N1066" s="192"/>
      <c r="O1066" s="192"/>
      <c r="P1066" s="155" t="s">
        <v>40</v>
      </c>
      <c r="Q1066" s="192"/>
      <c r="R1066" s="192"/>
      <c r="S1066" s="192"/>
    </row>
    <row r="1067" spans="1:19" ht="20.25" hidden="1" customHeight="1">
      <c r="A1067" s="30"/>
      <c r="B1067" s="202" t="s">
        <v>685</v>
      </c>
      <c r="C1067" s="202"/>
      <c r="D1067" s="202"/>
      <c r="E1067" s="202"/>
      <c r="F1067" s="202"/>
      <c r="G1067" s="202"/>
      <c r="H1067" s="202"/>
      <c r="I1067" s="202"/>
      <c r="J1067" s="202"/>
      <c r="K1067" s="202"/>
      <c r="L1067" s="203"/>
      <c r="M1067" s="203"/>
      <c r="N1067" s="203"/>
      <c r="O1067" s="203"/>
      <c r="P1067" s="203"/>
      <c r="Q1067" s="203"/>
      <c r="R1067" s="203"/>
      <c r="S1067" s="203"/>
    </row>
    <row r="1068" spans="1:19" ht="20.25" hidden="1" customHeight="1">
      <c r="A1068" s="37" t="s">
        <v>171</v>
      </c>
      <c r="B1068" s="202" t="s">
        <v>684</v>
      </c>
      <c r="C1068" s="202"/>
      <c r="D1068" s="202"/>
      <c r="E1068" s="202"/>
      <c r="F1068" s="202"/>
      <c r="G1068" s="202"/>
      <c r="H1068" s="202"/>
      <c r="I1068" s="202"/>
      <c r="J1068" s="202"/>
      <c r="K1068" s="202"/>
      <c r="L1068" s="203"/>
      <c r="M1068" s="203"/>
      <c r="N1068" s="203"/>
      <c r="O1068" s="203"/>
      <c r="P1068" s="203"/>
      <c r="Q1068" s="203"/>
      <c r="R1068" s="203"/>
      <c r="S1068" s="203"/>
    </row>
    <row r="1069" spans="1:19" ht="20.25" hidden="1" customHeight="1">
      <c r="A1069" s="37" t="s">
        <v>280</v>
      </c>
      <c r="B1069" s="202" t="s">
        <v>686</v>
      </c>
      <c r="C1069" s="202"/>
      <c r="D1069" s="202"/>
      <c r="E1069" s="202"/>
      <c r="F1069" s="202"/>
      <c r="G1069" s="202"/>
      <c r="H1069" s="202"/>
      <c r="I1069" s="202"/>
      <c r="J1069" s="202"/>
      <c r="K1069" s="202"/>
      <c r="L1069" s="203"/>
      <c r="M1069" s="203"/>
      <c r="N1069" s="203"/>
      <c r="O1069" s="203"/>
      <c r="P1069" s="203"/>
      <c r="Q1069" s="203"/>
      <c r="R1069" s="203"/>
      <c r="S1069" s="203"/>
    </row>
    <row r="1070" spans="1:19" ht="20.25" hidden="1" customHeight="1">
      <c r="A1070" s="37" t="s">
        <v>172</v>
      </c>
      <c r="B1070" s="202" t="s">
        <v>687</v>
      </c>
      <c r="C1070" s="202"/>
      <c r="D1070" s="202"/>
      <c r="E1070" s="202"/>
      <c r="F1070" s="202"/>
      <c r="G1070" s="202"/>
      <c r="H1070" s="202"/>
      <c r="I1070" s="202"/>
      <c r="J1070" s="202"/>
      <c r="K1070" s="202"/>
      <c r="L1070" s="203"/>
      <c r="M1070" s="203"/>
      <c r="N1070" s="203"/>
      <c r="O1070" s="203"/>
      <c r="P1070" s="203"/>
      <c r="Q1070" s="203"/>
      <c r="R1070" s="203"/>
      <c r="S1070" s="203"/>
    </row>
    <row r="1071" spans="1:19" ht="19.5" hidden="1" customHeight="1">
      <c r="A1071" s="37" t="s">
        <v>173</v>
      </c>
      <c r="B1071" s="202" t="s">
        <v>688</v>
      </c>
      <c r="C1071" s="202"/>
      <c r="D1071" s="202"/>
      <c r="E1071" s="202"/>
      <c r="F1071" s="202"/>
      <c r="G1071" s="202"/>
      <c r="H1071" s="202"/>
      <c r="I1071" s="202"/>
      <c r="J1071" s="202"/>
      <c r="K1071" s="202"/>
      <c r="L1071" s="203"/>
      <c r="M1071" s="203"/>
      <c r="N1071" s="203"/>
      <c r="O1071" s="203"/>
      <c r="P1071" s="203"/>
      <c r="Q1071" s="203"/>
      <c r="R1071" s="203"/>
      <c r="S1071" s="203"/>
    </row>
    <row r="1072" spans="1:19" ht="35.25" hidden="1" customHeight="1">
      <c r="A1072" s="37" t="s">
        <v>174</v>
      </c>
      <c r="B1072" s="214" t="s">
        <v>284</v>
      </c>
      <c r="C1072" s="215"/>
      <c r="D1072" s="215"/>
      <c r="E1072" s="215"/>
      <c r="F1072" s="215"/>
      <c r="G1072" s="215"/>
      <c r="H1072" s="215"/>
      <c r="I1072" s="215"/>
      <c r="J1072" s="215"/>
      <c r="K1072" s="216"/>
      <c r="L1072" s="203"/>
      <c r="M1072" s="203"/>
      <c r="N1072" s="203"/>
      <c r="O1072" s="203"/>
      <c r="P1072" s="203"/>
      <c r="Q1072" s="203"/>
      <c r="R1072" s="203"/>
      <c r="S1072" s="203"/>
    </row>
    <row r="1073" spans="1:19" ht="20.25" hidden="1" customHeight="1">
      <c r="A1073" s="37" t="s">
        <v>175</v>
      </c>
      <c r="B1073" s="202" t="s">
        <v>689</v>
      </c>
      <c r="C1073" s="202"/>
      <c r="D1073" s="202"/>
      <c r="E1073" s="202"/>
      <c r="F1073" s="202"/>
      <c r="G1073" s="202"/>
      <c r="H1073" s="202"/>
      <c r="I1073" s="202"/>
      <c r="J1073" s="202"/>
      <c r="K1073" s="202"/>
      <c r="L1073" s="203"/>
      <c r="M1073" s="203"/>
      <c r="N1073" s="203"/>
      <c r="O1073" s="203"/>
      <c r="P1073" s="203"/>
      <c r="Q1073" s="203"/>
      <c r="R1073" s="203"/>
      <c r="S1073" s="203"/>
    </row>
    <row r="1074" spans="1:19" ht="20.25" hidden="1" customHeight="1">
      <c r="A1074" s="37" t="s">
        <v>176</v>
      </c>
      <c r="B1074" s="202" t="s">
        <v>690</v>
      </c>
      <c r="C1074" s="202"/>
      <c r="D1074" s="202"/>
      <c r="E1074" s="202"/>
      <c r="F1074" s="202"/>
      <c r="G1074" s="202"/>
      <c r="H1074" s="202"/>
      <c r="I1074" s="202"/>
      <c r="J1074" s="202"/>
      <c r="K1074" s="202"/>
      <c r="L1074" s="203"/>
      <c r="M1074" s="203"/>
      <c r="N1074" s="203"/>
      <c r="O1074" s="203"/>
      <c r="P1074" s="203"/>
      <c r="Q1074" s="203"/>
      <c r="R1074" s="203"/>
      <c r="S1074" s="203"/>
    </row>
    <row r="1075" spans="1:19" ht="30" hidden="1" customHeight="1">
      <c r="A1075" s="37" t="s">
        <v>177</v>
      </c>
      <c r="B1075" s="214" t="s">
        <v>691</v>
      </c>
      <c r="C1075" s="215"/>
      <c r="D1075" s="215"/>
      <c r="E1075" s="215"/>
      <c r="F1075" s="215"/>
      <c r="G1075" s="215"/>
      <c r="H1075" s="215"/>
      <c r="I1075" s="215"/>
      <c r="J1075" s="215"/>
      <c r="K1075" s="216"/>
      <c r="L1075" s="203"/>
      <c r="M1075" s="203"/>
      <c r="N1075" s="203"/>
      <c r="O1075" s="203"/>
      <c r="P1075" s="203"/>
      <c r="Q1075" s="203"/>
      <c r="R1075" s="203"/>
      <c r="S1075" s="203"/>
    </row>
    <row r="1076" spans="1:19" ht="30" hidden="1" customHeight="1">
      <c r="A1076" s="37" t="s">
        <v>178</v>
      </c>
      <c r="B1076" s="214" t="s">
        <v>692</v>
      </c>
      <c r="C1076" s="215"/>
      <c r="D1076" s="215"/>
      <c r="E1076" s="215"/>
      <c r="F1076" s="215"/>
      <c r="G1076" s="215"/>
      <c r="H1076" s="215"/>
      <c r="I1076" s="215"/>
      <c r="J1076" s="215"/>
      <c r="K1076" s="216"/>
      <c r="L1076" s="203"/>
      <c r="M1076" s="203"/>
      <c r="N1076" s="203"/>
      <c r="O1076" s="203"/>
      <c r="P1076" s="203"/>
      <c r="Q1076" s="203"/>
      <c r="R1076" s="203"/>
      <c r="S1076" s="203"/>
    </row>
    <row r="1077" spans="1:19" ht="30" hidden="1" customHeight="1">
      <c r="A1077" s="37" t="s">
        <v>179</v>
      </c>
      <c r="B1077" s="214" t="s">
        <v>693</v>
      </c>
      <c r="C1077" s="215"/>
      <c r="D1077" s="215"/>
      <c r="E1077" s="215"/>
      <c r="F1077" s="215"/>
      <c r="G1077" s="215"/>
      <c r="H1077" s="215"/>
      <c r="I1077" s="215"/>
      <c r="J1077" s="215"/>
      <c r="K1077" s="216"/>
      <c r="L1077" s="203"/>
      <c r="M1077" s="203"/>
      <c r="N1077" s="203"/>
      <c r="O1077" s="203"/>
      <c r="P1077" s="203"/>
      <c r="Q1077" s="203"/>
      <c r="R1077" s="203"/>
      <c r="S1077" s="203"/>
    </row>
    <row r="1078" spans="1:19" ht="30" hidden="1" customHeight="1">
      <c r="A1078" s="37" t="s">
        <v>180</v>
      </c>
      <c r="B1078" s="214" t="s">
        <v>695</v>
      </c>
      <c r="C1078" s="215"/>
      <c r="D1078" s="215"/>
      <c r="E1078" s="215"/>
      <c r="F1078" s="215"/>
      <c r="G1078" s="215"/>
      <c r="H1078" s="215"/>
      <c r="I1078" s="215"/>
      <c r="J1078" s="215"/>
      <c r="K1078" s="216"/>
      <c r="L1078" s="203"/>
      <c r="M1078" s="203"/>
      <c r="N1078" s="203"/>
      <c r="O1078" s="203"/>
      <c r="P1078" s="203"/>
      <c r="Q1078" s="203"/>
      <c r="R1078" s="203"/>
      <c r="S1078" s="203"/>
    </row>
    <row r="1079" spans="1:19" ht="30" hidden="1" customHeight="1">
      <c r="A1079" s="37" t="s">
        <v>181</v>
      </c>
      <c r="B1079" s="214" t="s">
        <v>694</v>
      </c>
      <c r="C1079" s="215"/>
      <c r="D1079" s="215"/>
      <c r="E1079" s="215"/>
      <c r="F1079" s="215"/>
      <c r="G1079" s="215"/>
      <c r="H1079" s="215"/>
      <c r="I1079" s="215"/>
      <c r="J1079" s="215"/>
      <c r="K1079" s="216"/>
      <c r="L1079" s="203"/>
      <c r="M1079" s="203"/>
      <c r="N1079" s="203"/>
      <c r="O1079" s="203"/>
      <c r="P1079" s="203"/>
      <c r="Q1079" s="203"/>
      <c r="R1079" s="203"/>
      <c r="S1079" s="203"/>
    </row>
    <row r="1080" spans="1:19" ht="43.5" hidden="1" customHeight="1">
      <c r="A1080" s="37" t="s">
        <v>182</v>
      </c>
      <c r="B1080" s="214" t="s">
        <v>696</v>
      </c>
      <c r="C1080" s="215"/>
      <c r="D1080" s="215"/>
      <c r="E1080" s="215"/>
      <c r="F1080" s="215"/>
      <c r="G1080" s="215"/>
      <c r="H1080" s="215"/>
      <c r="I1080" s="215"/>
      <c r="J1080" s="215"/>
      <c r="K1080" s="216"/>
      <c r="L1080" s="203"/>
      <c r="M1080" s="203"/>
      <c r="N1080" s="203"/>
      <c r="O1080" s="203"/>
      <c r="P1080" s="203"/>
      <c r="Q1080" s="203"/>
      <c r="R1080" s="203"/>
      <c r="S1080" s="203"/>
    </row>
    <row r="1081" spans="1:19" ht="51" hidden="1" customHeight="1">
      <c r="A1081" s="37" t="s">
        <v>183</v>
      </c>
      <c r="B1081" s="214" t="s">
        <v>697</v>
      </c>
      <c r="C1081" s="215"/>
      <c r="D1081" s="215"/>
      <c r="E1081" s="215"/>
      <c r="F1081" s="215"/>
      <c r="G1081" s="215"/>
      <c r="H1081" s="215"/>
      <c r="I1081" s="215"/>
      <c r="J1081" s="215"/>
      <c r="K1081" s="216"/>
      <c r="L1081" s="203"/>
      <c r="M1081" s="203"/>
      <c r="N1081" s="203"/>
      <c r="O1081" s="203"/>
      <c r="P1081" s="203"/>
      <c r="Q1081" s="203"/>
      <c r="R1081" s="203"/>
      <c r="S1081" s="203"/>
    </row>
    <row r="1082" spans="1:19" ht="43.5" hidden="1" customHeight="1">
      <c r="A1082" s="37" t="s">
        <v>184</v>
      </c>
      <c r="B1082" s="214" t="s">
        <v>698</v>
      </c>
      <c r="C1082" s="215"/>
      <c r="D1082" s="215"/>
      <c r="E1082" s="215"/>
      <c r="F1082" s="215"/>
      <c r="G1082" s="215"/>
      <c r="H1082" s="215"/>
      <c r="I1082" s="215"/>
      <c r="J1082" s="215"/>
      <c r="K1082" s="216"/>
      <c r="L1082" s="203"/>
      <c r="M1082" s="203"/>
      <c r="N1082" s="203"/>
      <c r="O1082" s="203"/>
      <c r="P1082" s="203"/>
      <c r="Q1082" s="203"/>
      <c r="R1082" s="203"/>
      <c r="S1082" s="203"/>
    </row>
    <row r="1083" spans="1:19" ht="41.25" hidden="1" customHeight="1">
      <c r="A1083" s="37" t="s">
        <v>289</v>
      </c>
      <c r="B1083" s="214" t="s">
        <v>699</v>
      </c>
      <c r="C1083" s="215"/>
      <c r="D1083" s="215"/>
      <c r="E1083" s="215"/>
      <c r="F1083" s="215"/>
      <c r="G1083" s="215"/>
      <c r="H1083" s="215"/>
      <c r="I1083" s="215"/>
      <c r="J1083" s="215"/>
      <c r="K1083" s="216"/>
      <c r="L1083" s="203"/>
      <c r="M1083" s="203"/>
      <c r="N1083" s="203"/>
      <c r="O1083" s="203"/>
      <c r="P1083" s="203"/>
      <c r="Q1083" s="203"/>
      <c r="R1083" s="203"/>
      <c r="S1083" s="203"/>
    </row>
    <row r="1084" spans="1:19" ht="43.5" hidden="1" customHeight="1">
      <c r="A1084" s="52" t="s">
        <v>185</v>
      </c>
      <c r="B1084" s="214" t="s">
        <v>700</v>
      </c>
      <c r="C1084" s="215"/>
      <c r="D1084" s="215"/>
      <c r="E1084" s="215"/>
      <c r="F1084" s="215"/>
      <c r="G1084" s="215"/>
      <c r="H1084" s="215"/>
      <c r="I1084" s="215"/>
      <c r="J1084" s="215"/>
      <c r="K1084" s="216"/>
      <c r="L1084" s="203"/>
      <c r="M1084" s="203"/>
      <c r="N1084" s="203"/>
      <c r="O1084" s="203"/>
      <c r="P1084" s="203"/>
      <c r="Q1084" s="203"/>
      <c r="R1084" s="203"/>
      <c r="S1084" s="203"/>
    </row>
    <row r="1085" spans="1:19" ht="32.25" hidden="1" customHeight="1">
      <c r="A1085" s="37" t="s">
        <v>186</v>
      </c>
      <c r="B1085" s="214" t="s">
        <v>701</v>
      </c>
      <c r="C1085" s="215"/>
      <c r="D1085" s="215"/>
      <c r="E1085" s="215"/>
      <c r="F1085" s="215"/>
      <c r="G1085" s="215"/>
      <c r="H1085" s="215"/>
      <c r="I1085" s="215"/>
      <c r="J1085" s="215"/>
      <c r="K1085" s="216"/>
      <c r="L1085" s="203"/>
      <c r="M1085" s="203"/>
      <c r="N1085" s="203"/>
      <c r="O1085" s="203"/>
      <c r="P1085" s="203"/>
      <c r="Q1085" s="203"/>
      <c r="R1085" s="203"/>
      <c r="S1085" s="203"/>
    </row>
    <row r="1086" spans="1:19" ht="30" hidden="1" customHeight="1">
      <c r="A1086" s="37" t="s">
        <v>187</v>
      </c>
      <c r="B1086" s="214" t="s">
        <v>703</v>
      </c>
      <c r="C1086" s="215"/>
      <c r="D1086" s="215"/>
      <c r="E1086" s="215"/>
      <c r="F1086" s="215"/>
      <c r="G1086" s="215"/>
      <c r="H1086" s="215"/>
      <c r="I1086" s="215"/>
      <c r="J1086" s="215"/>
      <c r="K1086" s="216"/>
      <c r="L1086" s="204"/>
      <c r="M1086" s="205"/>
      <c r="N1086" s="205"/>
      <c r="O1086" s="206"/>
      <c r="P1086" s="204"/>
      <c r="Q1086" s="205"/>
      <c r="R1086" s="205"/>
      <c r="S1086" s="206"/>
    </row>
    <row r="1087" spans="1:19" ht="30" hidden="1" customHeight="1">
      <c r="A1087" s="37" t="s">
        <v>188</v>
      </c>
      <c r="B1087" s="214" t="s">
        <v>702</v>
      </c>
      <c r="C1087" s="215"/>
      <c r="D1087" s="215"/>
      <c r="E1087" s="215"/>
      <c r="F1087" s="215"/>
      <c r="G1087" s="215"/>
      <c r="H1087" s="215"/>
      <c r="I1087" s="215"/>
      <c r="J1087" s="215"/>
      <c r="K1087" s="216"/>
      <c r="L1087" s="204"/>
      <c r="M1087" s="205"/>
      <c r="N1087" s="205"/>
      <c r="O1087" s="206"/>
      <c r="P1087" s="204"/>
      <c r="Q1087" s="205"/>
      <c r="R1087" s="205"/>
      <c r="S1087" s="206"/>
    </row>
    <row r="1088" spans="1:19" ht="30" hidden="1" customHeight="1">
      <c r="A1088" s="37" t="s">
        <v>189</v>
      </c>
      <c r="B1088" s="214" t="s">
        <v>704</v>
      </c>
      <c r="C1088" s="215"/>
      <c r="D1088" s="215"/>
      <c r="E1088" s="215"/>
      <c r="F1088" s="215"/>
      <c r="G1088" s="215"/>
      <c r="H1088" s="215"/>
      <c r="I1088" s="215"/>
      <c r="J1088" s="215"/>
      <c r="K1088" s="216"/>
      <c r="L1088" s="204"/>
      <c r="M1088" s="205"/>
      <c r="N1088" s="205"/>
      <c r="O1088" s="206"/>
      <c r="P1088" s="204"/>
      <c r="Q1088" s="205"/>
      <c r="R1088" s="205"/>
      <c r="S1088" s="206"/>
    </row>
    <row r="1089" spans="1:19" ht="30" hidden="1" customHeight="1">
      <c r="A1089" s="53"/>
      <c r="B1089" s="211" t="s">
        <v>705</v>
      </c>
      <c r="C1089" s="212"/>
      <c r="D1089" s="212"/>
      <c r="E1089" s="212"/>
      <c r="F1089" s="212"/>
      <c r="G1089" s="212"/>
      <c r="H1089" s="212"/>
      <c r="I1089" s="212"/>
      <c r="J1089" s="212"/>
      <c r="K1089" s="213"/>
      <c r="L1089" s="204"/>
      <c r="M1089" s="205"/>
      <c r="N1089" s="205"/>
      <c r="O1089" s="206"/>
      <c r="P1089" s="204"/>
      <c r="Q1089" s="205"/>
      <c r="R1089" s="205"/>
      <c r="S1089" s="206"/>
    </row>
    <row r="1090" spans="1:19" ht="42.75" hidden="1" customHeight="1">
      <c r="A1090" s="41" t="s">
        <v>190</v>
      </c>
      <c r="B1090" s="214" t="s">
        <v>706</v>
      </c>
      <c r="C1090" s="215"/>
      <c r="D1090" s="215"/>
      <c r="E1090" s="215"/>
      <c r="F1090" s="215"/>
      <c r="G1090" s="215"/>
      <c r="H1090" s="215"/>
      <c r="I1090" s="215"/>
      <c r="J1090" s="215"/>
      <c r="K1090" s="216"/>
      <c r="L1090" s="204"/>
      <c r="M1090" s="205"/>
      <c r="N1090" s="205"/>
      <c r="O1090" s="206"/>
      <c r="P1090" s="204"/>
      <c r="Q1090" s="205"/>
      <c r="R1090" s="205"/>
      <c r="S1090" s="206"/>
    </row>
    <row r="1091" spans="1:19" hidden="1"/>
    <row r="1092" spans="1:19" ht="38.25" hidden="1">
      <c r="A1092" s="51" t="s">
        <v>683</v>
      </c>
      <c r="B1092" s="192" t="s">
        <v>279</v>
      </c>
      <c r="C1092" s="192"/>
      <c r="D1092" s="192"/>
      <c r="E1092" s="192"/>
      <c r="F1092" s="192"/>
      <c r="G1092" s="192"/>
      <c r="H1092" s="192"/>
      <c r="I1092" s="192"/>
      <c r="J1092" s="192"/>
      <c r="K1092" s="192"/>
      <c r="L1092" s="155" t="s">
        <v>39</v>
      </c>
      <c r="M1092" s="192"/>
      <c r="N1092" s="192"/>
      <c r="O1092" s="192"/>
      <c r="P1092" s="155" t="s">
        <v>40</v>
      </c>
      <c r="Q1092" s="192"/>
      <c r="R1092" s="192"/>
      <c r="S1092" s="192"/>
    </row>
    <row r="1093" spans="1:19" ht="33.75" hidden="1" customHeight="1">
      <c r="A1093" s="37" t="s">
        <v>191</v>
      </c>
      <c r="B1093" s="214" t="s">
        <v>707</v>
      </c>
      <c r="C1093" s="215"/>
      <c r="D1093" s="215"/>
      <c r="E1093" s="215"/>
      <c r="F1093" s="215"/>
      <c r="G1093" s="215"/>
      <c r="H1093" s="215"/>
      <c r="I1093" s="215"/>
      <c r="J1093" s="215"/>
      <c r="K1093" s="216"/>
      <c r="L1093" s="203"/>
      <c r="M1093" s="203"/>
      <c r="N1093" s="203"/>
      <c r="O1093" s="203"/>
      <c r="P1093" s="203"/>
      <c r="Q1093" s="203"/>
      <c r="R1093" s="203"/>
      <c r="S1093" s="203"/>
    </row>
    <row r="1094" spans="1:19" ht="33.75" hidden="1" customHeight="1">
      <c r="A1094" s="37" t="s">
        <v>192</v>
      </c>
      <c r="B1094" s="214" t="s">
        <v>709</v>
      </c>
      <c r="C1094" s="215"/>
      <c r="D1094" s="215"/>
      <c r="E1094" s="215"/>
      <c r="F1094" s="215"/>
      <c r="G1094" s="215"/>
      <c r="H1094" s="215"/>
      <c r="I1094" s="215"/>
      <c r="J1094" s="215"/>
      <c r="K1094" s="216"/>
      <c r="L1094" s="203"/>
      <c r="M1094" s="203"/>
      <c r="N1094" s="203"/>
      <c r="O1094" s="203"/>
      <c r="P1094" s="203"/>
      <c r="Q1094" s="203"/>
      <c r="R1094" s="203"/>
      <c r="S1094" s="203"/>
    </row>
    <row r="1095" spans="1:19" ht="29.25" hidden="1" customHeight="1">
      <c r="A1095" s="54" t="s">
        <v>290</v>
      </c>
      <c r="B1095" s="195" t="s">
        <v>708</v>
      </c>
      <c r="C1095" s="197"/>
      <c r="D1095" s="197"/>
      <c r="E1095" s="197"/>
      <c r="F1095" s="197"/>
      <c r="G1095" s="197"/>
      <c r="H1095" s="197"/>
      <c r="I1095" s="197"/>
      <c r="J1095" s="197"/>
      <c r="K1095" s="197"/>
      <c r="L1095" s="203"/>
      <c r="M1095" s="203"/>
      <c r="N1095" s="203"/>
      <c r="O1095" s="203"/>
      <c r="P1095" s="203"/>
      <c r="Q1095" s="203"/>
      <c r="R1095" s="203"/>
      <c r="S1095" s="203"/>
    </row>
    <row r="1096" spans="1:19" ht="21.75" hidden="1" customHeight="1">
      <c r="A1096" s="37"/>
      <c r="B1096" s="197" t="s">
        <v>291</v>
      </c>
      <c r="C1096" s="197"/>
      <c r="D1096" s="197"/>
      <c r="E1096" s="197"/>
      <c r="F1096" s="197"/>
      <c r="G1096" s="197"/>
      <c r="H1096" s="197"/>
      <c r="I1096" s="197"/>
      <c r="J1096" s="197"/>
      <c r="K1096" s="197"/>
      <c r="L1096" s="203"/>
      <c r="M1096" s="203"/>
      <c r="N1096" s="203"/>
      <c r="O1096" s="203"/>
      <c r="P1096" s="203"/>
      <c r="Q1096" s="203"/>
      <c r="R1096" s="203"/>
      <c r="S1096" s="203"/>
    </row>
    <row r="1097" spans="1:19" ht="20.25" hidden="1" customHeight="1">
      <c r="A1097" s="37" t="s">
        <v>193</v>
      </c>
      <c r="B1097" s="201" t="s">
        <v>725</v>
      </c>
      <c r="C1097" s="202"/>
      <c r="D1097" s="202"/>
      <c r="E1097" s="202"/>
      <c r="F1097" s="202"/>
      <c r="G1097" s="202"/>
      <c r="H1097" s="202"/>
      <c r="I1097" s="202"/>
      <c r="J1097" s="202"/>
      <c r="K1097" s="202"/>
      <c r="L1097" s="203"/>
      <c r="M1097" s="203"/>
      <c r="N1097" s="203"/>
      <c r="O1097" s="203"/>
      <c r="P1097" s="203"/>
      <c r="Q1097" s="203"/>
      <c r="R1097" s="203"/>
      <c r="S1097" s="203"/>
    </row>
    <row r="1098" spans="1:19" ht="20.25" hidden="1" customHeight="1">
      <c r="A1098" s="37" t="s">
        <v>194</v>
      </c>
      <c r="B1098" s="214" t="s">
        <v>726</v>
      </c>
      <c r="C1098" s="215"/>
      <c r="D1098" s="215"/>
      <c r="E1098" s="215"/>
      <c r="F1098" s="215"/>
      <c r="G1098" s="215"/>
      <c r="H1098" s="215"/>
      <c r="I1098" s="215"/>
      <c r="J1098" s="215"/>
      <c r="K1098" s="216"/>
      <c r="L1098" s="203"/>
      <c r="M1098" s="203"/>
      <c r="N1098" s="203"/>
      <c r="O1098" s="203"/>
      <c r="P1098" s="203"/>
      <c r="Q1098" s="203"/>
      <c r="R1098" s="203"/>
      <c r="S1098" s="203"/>
    </row>
    <row r="1099" spans="1:19" ht="57.75" hidden="1" customHeight="1">
      <c r="A1099" s="37" t="s">
        <v>195</v>
      </c>
      <c r="B1099" s="201" t="s">
        <v>727</v>
      </c>
      <c r="C1099" s="202"/>
      <c r="D1099" s="202"/>
      <c r="E1099" s="202"/>
      <c r="F1099" s="202"/>
      <c r="G1099" s="202"/>
      <c r="H1099" s="202"/>
      <c r="I1099" s="202"/>
      <c r="J1099" s="202"/>
      <c r="K1099" s="202"/>
      <c r="L1099" s="203"/>
      <c r="M1099" s="203"/>
      <c r="N1099" s="203"/>
      <c r="O1099" s="203"/>
      <c r="P1099" s="203"/>
      <c r="Q1099" s="203"/>
      <c r="R1099" s="203"/>
      <c r="S1099" s="203"/>
    </row>
    <row r="1100" spans="1:19" ht="19.5" hidden="1" customHeight="1">
      <c r="A1100" s="37" t="s">
        <v>196</v>
      </c>
      <c r="B1100" s="202" t="s">
        <v>710</v>
      </c>
      <c r="C1100" s="202"/>
      <c r="D1100" s="202"/>
      <c r="E1100" s="202"/>
      <c r="F1100" s="202"/>
      <c r="G1100" s="202"/>
      <c r="H1100" s="202"/>
      <c r="I1100" s="202"/>
      <c r="J1100" s="202"/>
      <c r="K1100" s="202"/>
      <c r="L1100" s="203"/>
      <c r="M1100" s="203"/>
      <c r="N1100" s="203"/>
      <c r="O1100" s="203"/>
      <c r="P1100" s="203"/>
      <c r="Q1100" s="203"/>
      <c r="R1100" s="203"/>
      <c r="S1100" s="203"/>
    </row>
    <row r="1101" spans="1:19" ht="19.5" hidden="1" customHeight="1">
      <c r="A1101" s="37" t="s">
        <v>197</v>
      </c>
      <c r="B1101" s="214" t="s">
        <v>711</v>
      </c>
      <c r="C1101" s="215"/>
      <c r="D1101" s="215"/>
      <c r="E1101" s="215"/>
      <c r="F1101" s="215"/>
      <c r="G1101" s="215"/>
      <c r="H1101" s="215"/>
      <c r="I1101" s="215"/>
      <c r="J1101" s="215"/>
      <c r="K1101" s="216"/>
      <c r="L1101" s="203"/>
      <c r="M1101" s="203"/>
      <c r="N1101" s="203"/>
      <c r="O1101" s="203"/>
      <c r="P1101" s="203"/>
      <c r="Q1101" s="203"/>
      <c r="R1101" s="203"/>
      <c r="S1101" s="203"/>
    </row>
    <row r="1102" spans="1:19" ht="55.5" hidden="1" customHeight="1">
      <c r="A1102" s="37" t="s">
        <v>297</v>
      </c>
      <c r="B1102" s="214" t="s">
        <v>712</v>
      </c>
      <c r="C1102" s="215"/>
      <c r="D1102" s="215"/>
      <c r="E1102" s="215"/>
      <c r="F1102" s="215"/>
      <c r="G1102" s="215"/>
      <c r="H1102" s="215"/>
      <c r="I1102" s="215"/>
      <c r="J1102" s="215"/>
      <c r="K1102" s="216"/>
      <c r="L1102" s="203"/>
      <c r="M1102" s="203"/>
      <c r="N1102" s="203"/>
      <c r="O1102" s="203"/>
      <c r="P1102" s="203"/>
      <c r="Q1102" s="203"/>
      <c r="R1102" s="203"/>
      <c r="S1102" s="203"/>
    </row>
    <row r="1103" spans="1:19" ht="41.25" hidden="1" customHeight="1">
      <c r="A1103" s="37" t="s">
        <v>198</v>
      </c>
      <c r="B1103" s="214" t="s">
        <v>713</v>
      </c>
      <c r="C1103" s="215"/>
      <c r="D1103" s="215"/>
      <c r="E1103" s="215"/>
      <c r="F1103" s="215"/>
      <c r="G1103" s="215"/>
      <c r="H1103" s="215"/>
      <c r="I1103" s="215"/>
      <c r="J1103" s="215"/>
      <c r="K1103" s="216"/>
      <c r="L1103" s="203"/>
      <c r="M1103" s="203"/>
      <c r="N1103" s="203"/>
      <c r="O1103" s="203"/>
      <c r="P1103" s="203"/>
      <c r="Q1103" s="203"/>
      <c r="R1103" s="203"/>
      <c r="S1103" s="203"/>
    </row>
    <row r="1104" spans="1:19" ht="53.25" hidden="1" customHeight="1">
      <c r="A1104" s="37" t="s">
        <v>299</v>
      </c>
      <c r="B1104" s="214" t="s">
        <v>714</v>
      </c>
      <c r="C1104" s="215"/>
      <c r="D1104" s="215"/>
      <c r="E1104" s="215"/>
      <c r="F1104" s="215"/>
      <c r="G1104" s="215"/>
      <c r="H1104" s="215"/>
      <c r="I1104" s="215"/>
      <c r="J1104" s="215"/>
      <c r="K1104" s="216"/>
      <c r="L1104" s="203"/>
      <c r="M1104" s="203"/>
      <c r="N1104" s="203"/>
      <c r="O1104" s="203"/>
      <c r="P1104" s="203"/>
      <c r="Q1104" s="203"/>
      <c r="R1104" s="203"/>
      <c r="S1104" s="203"/>
    </row>
    <row r="1105" spans="1:19" ht="55.5" hidden="1" customHeight="1">
      <c r="A1105" s="37" t="s">
        <v>199</v>
      </c>
      <c r="B1105" s="214" t="s">
        <v>715</v>
      </c>
      <c r="C1105" s="215"/>
      <c r="D1105" s="215"/>
      <c r="E1105" s="215"/>
      <c r="F1105" s="215"/>
      <c r="G1105" s="215"/>
      <c r="H1105" s="215"/>
      <c r="I1105" s="215"/>
      <c r="J1105" s="215"/>
      <c r="K1105" s="216"/>
      <c r="L1105" s="203"/>
      <c r="M1105" s="203"/>
      <c r="N1105" s="203"/>
      <c r="O1105" s="203"/>
      <c r="P1105" s="203"/>
      <c r="Q1105" s="203"/>
      <c r="R1105" s="203"/>
      <c r="S1105" s="203"/>
    </row>
    <row r="1106" spans="1:19" ht="53.25" hidden="1" customHeight="1">
      <c r="A1106" s="37" t="s">
        <v>200</v>
      </c>
      <c r="B1106" s="214" t="s">
        <v>716</v>
      </c>
      <c r="C1106" s="215"/>
      <c r="D1106" s="215"/>
      <c r="E1106" s="215"/>
      <c r="F1106" s="215"/>
      <c r="G1106" s="215"/>
      <c r="H1106" s="215"/>
      <c r="I1106" s="215"/>
      <c r="J1106" s="215"/>
      <c r="K1106" s="216"/>
      <c r="L1106" s="203"/>
      <c r="M1106" s="203"/>
      <c r="N1106" s="203"/>
      <c r="O1106" s="203"/>
      <c r="P1106" s="203"/>
      <c r="Q1106" s="203"/>
      <c r="R1106" s="203"/>
      <c r="S1106" s="203"/>
    </row>
    <row r="1107" spans="1:19" ht="30.75" hidden="1" customHeight="1">
      <c r="A1107" s="37" t="s">
        <v>201</v>
      </c>
      <c r="B1107" s="214" t="s">
        <v>717</v>
      </c>
      <c r="C1107" s="215"/>
      <c r="D1107" s="215"/>
      <c r="E1107" s="215"/>
      <c r="F1107" s="215"/>
      <c r="G1107" s="215"/>
      <c r="H1107" s="215"/>
      <c r="I1107" s="215"/>
      <c r="J1107" s="215"/>
      <c r="K1107" s="216"/>
      <c r="L1107" s="203"/>
      <c r="M1107" s="203"/>
      <c r="N1107" s="203"/>
      <c r="O1107" s="203"/>
      <c r="P1107" s="203"/>
      <c r="Q1107" s="203"/>
      <c r="R1107" s="203"/>
      <c r="S1107" s="203"/>
    </row>
    <row r="1108" spans="1:19" ht="30.75" hidden="1" customHeight="1">
      <c r="A1108" s="37" t="s">
        <v>202</v>
      </c>
      <c r="B1108" s="214" t="s">
        <v>728</v>
      </c>
      <c r="C1108" s="215"/>
      <c r="D1108" s="215"/>
      <c r="E1108" s="215"/>
      <c r="F1108" s="215"/>
      <c r="G1108" s="215"/>
      <c r="H1108" s="215"/>
      <c r="I1108" s="215"/>
      <c r="J1108" s="215"/>
      <c r="K1108" s="216"/>
      <c r="L1108" s="203"/>
      <c r="M1108" s="203"/>
      <c r="N1108" s="203"/>
      <c r="O1108" s="203"/>
      <c r="P1108" s="203"/>
      <c r="Q1108" s="203"/>
      <c r="R1108" s="203"/>
      <c r="S1108" s="203"/>
    </row>
    <row r="1109" spans="1:19" ht="42" hidden="1" customHeight="1">
      <c r="A1109" s="37" t="s">
        <v>304</v>
      </c>
      <c r="B1109" s="214" t="s">
        <v>718</v>
      </c>
      <c r="C1109" s="215"/>
      <c r="D1109" s="215"/>
      <c r="E1109" s="215"/>
      <c r="F1109" s="215"/>
      <c r="G1109" s="215"/>
      <c r="H1109" s="215"/>
      <c r="I1109" s="215"/>
      <c r="J1109" s="215"/>
      <c r="K1109" s="216"/>
      <c r="L1109" s="203"/>
      <c r="M1109" s="203"/>
      <c r="N1109" s="203"/>
      <c r="O1109" s="203"/>
      <c r="P1109" s="203"/>
      <c r="Q1109" s="203"/>
      <c r="R1109" s="203"/>
      <c r="S1109" s="203"/>
    </row>
    <row r="1110" spans="1:19" ht="43.5" hidden="1" customHeight="1">
      <c r="A1110" s="37" t="s">
        <v>203</v>
      </c>
      <c r="B1110" s="214" t="s">
        <v>719</v>
      </c>
      <c r="C1110" s="215"/>
      <c r="D1110" s="215"/>
      <c r="E1110" s="215"/>
      <c r="F1110" s="215"/>
      <c r="G1110" s="215"/>
      <c r="H1110" s="215"/>
      <c r="I1110" s="215"/>
      <c r="J1110" s="215"/>
      <c r="K1110" s="216"/>
      <c r="L1110" s="203"/>
      <c r="M1110" s="203"/>
      <c r="N1110" s="203"/>
      <c r="O1110" s="203"/>
      <c r="P1110" s="203"/>
      <c r="Q1110" s="203"/>
      <c r="R1110" s="203"/>
      <c r="S1110" s="203"/>
    </row>
    <row r="1111" spans="1:19" ht="29.25" hidden="1" customHeight="1">
      <c r="A1111" s="37" t="s">
        <v>204</v>
      </c>
      <c r="B1111" s="214" t="s">
        <v>720</v>
      </c>
      <c r="C1111" s="215"/>
      <c r="D1111" s="215"/>
      <c r="E1111" s="215"/>
      <c r="F1111" s="215"/>
      <c r="G1111" s="215"/>
      <c r="H1111" s="215"/>
      <c r="I1111" s="215"/>
      <c r="J1111" s="215"/>
      <c r="K1111" s="216"/>
      <c r="L1111" s="203"/>
      <c r="M1111" s="203"/>
      <c r="N1111" s="203"/>
      <c r="O1111" s="203"/>
      <c r="P1111" s="203"/>
      <c r="Q1111" s="203"/>
      <c r="R1111" s="203"/>
      <c r="S1111" s="203"/>
    </row>
    <row r="1112" spans="1:19" ht="29.25" hidden="1" customHeight="1">
      <c r="A1112" s="37" t="s">
        <v>205</v>
      </c>
      <c r="B1112" s="214" t="s">
        <v>721</v>
      </c>
      <c r="C1112" s="215"/>
      <c r="D1112" s="215"/>
      <c r="E1112" s="215"/>
      <c r="F1112" s="215"/>
      <c r="G1112" s="215"/>
      <c r="H1112" s="215"/>
      <c r="I1112" s="215"/>
      <c r="J1112" s="215"/>
      <c r="K1112" s="216"/>
      <c r="L1112" s="204"/>
      <c r="M1112" s="205"/>
      <c r="N1112" s="205"/>
      <c r="O1112" s="206"/>
      <c r="P1112" s="204"/>
      <c r="Q1112" s="205"/>
      <c r="R1112" s="205"/>
      <c r="S1112" s="206"/>
    </row>
    <row r="1113" spans="1:19" ht="29.25" hidden="1" customHeight="1">
      <c r="A1113" s="37" t="s">
        <v>206</v>
      </c>
      <c r="B1113" s="214" t="s">
        <v>722</v>
      </c>
      <c r="C1113" s="215"/>
      <c r="D1113" s="215"/>
      <c r="E1113" s="215"/>
      <c r="F1113" s="215"/>
      <c r="G1113" s="215"/>
      <c r="H1113" s="215"/>
      <c r="I1113" s="215"/>
      <c r="J1113" s="215"/>
      <c r="K1113" s="216"/>
      <c r="L1113" s="204"/>
      <c r="M1113" s="205"/>
      <c r="N1113" s="205"/>
      <c r="O1113" s="206"/>
      <c r="P1113" s="204"/>
      <c r="Q1113" s="205"/>
      <c r="R1113" s="205"/>
      <c r="S1113" s="206"/>
    </row>
    <row r="1114" spans="1:19" ht="19.5" hidden="1" customHeight="1">
      <c r="A1114" s="37" t="s">
        <v>207</v>
      </c>
      <c r="B1114" s="214" t="s">
        <v>723</v>
      </c>
      <c r="C1114" s="215"/>
      <c r="D1114" s="215"/>
      <c r="E1114" s="215"/>
      <c r="F1114" s="215"/>
      <c r="G1114" s="215"/>
      <c r="H1114" s="215"/>
      <c r="I1114" s="215"/>
      <c r="J1114" s="215"/>
      <c r="K1114" s="216"/>
      <c r="L1114" s="204"/>
      <c r="M1114" s="205"/>
      <c r="N1114" s="205"/>
      <c r="O1114" s="206"/>
      <c r="P1114" s="204"/>
      <c r="Q1114" s="205"/>
      <c r="R1114" s="205"/>
      <c r="S1114" s="206"/>
    </row>
    <row r="1115" spans="1:19" ht="19.5" hidden="1" customHeight="1">
      <c r="A1115" s="41" t="s">
        <v>208</v>
      </c>
      <c r="B1115" s="211" t="s">
        <v>724</v>
      </c>
      <c r="C1115" s="212"/>
      <c r="D1115" s="212"/>
      <c r="E1115" s="212"/>
      <c r="F1115" s="212"/>
      <c r="G1115" s="212"/>
      <c r="H1115" s="212"/>
      <c r="I1115" s="212"/>
      <c r="J1115" s="212"/>
      <c r="K1115" s="213"/>
      <c r="L1115" s="204"/>
      <c r="M1115" s="205"/>
      <c r="N1115" s="205"/>
      <c r="O1115" s="206"/>
      <c r="P1115" s="204"/>
      <c r="Q1115" s="205"/>
      <c r="R1115" s="205"/>
      <c r="S1115" s="206"/>
    </row>
    <row r="1116" spans="1:19" hidden="1"/>
    <row r="1117" spans="1:19" ht="6.75" hidden="1" customHeight="1"/>
    <row r="1118" spans="1:19" ht="40.5" hidden="1" customHeight="1">
      <c r="A1118" s="21" t="s">
        <v>683</v>
      </c>
      <c r="B1118" s="192" t="s">
        <v>279</v>
      </c>
      <c r="C1118" s="192"/>
      <c r="D1118" s="192"/>
      <c r="E1118" s="192"/>
      <c r="F1118" s="192"/>
      <c r="G1118" s="192"/>
      <c r="H1118" s="192"/>
      <c r="I1118" s="192"/>
      <c r="J1118" s="192"/>
      <c r="K1118" s="192"/>
      <c r="L1118" s="155" t="s">
        <v>39</v>
      </c>
      <c r="M1118" s="192"/>
      <c r="N1118" s="192"/>
      <c r="O1118" s="192"/>
      <c r="P1118" s="155" t="s">
        <v>40</v>
      </c>
      <c r="Q1118" s="192"/>
      <c r="R1118" s="192"/>
      <c r="S1118" s="192"/>
    </row>
    <row r="1119" spans="1:19" ht="28.5" hidden="1" customHeight="1">
      <c r="A1119" s="32" t="s">
        <v>209</v>
      </c>
      <c r="B1119" s="195" t="s">
        <v>729</v>
      </c>
      <c r="C1119" s="195"/>
      <c r="D1119" s="195"/>
      <c r="E1119" s="195"/>
      <c r="F1119" s="195"/>
      <c r="G1119" s="195"/>
      <c r="H1119" s="195"/>
      <c r="I1119" s="195"/>
      <c r="J1119" s="195"/>
      <c r="K1119" s="195"/>
      <c r="L1119" s="203"/>
      <c r="M1119" s="203"/>
      <c r="N1119" s="203"/>
      <c r="O1119" s="203"/>
      <c r="P1119" s="203"/>
      <c r="Q1119" s="203"/>
      <c r="R1119" s="203"/>
      <c r="S1119" s="203"/>
    </row>
    <row r="1120" spans="1:19" ht="20.25" hidden="1" customHeight="1">
      <c r="A1120" s="33"/>
      <c r="B1120" s="195" t="s">
        <v>730</v>
      </c>
      <c r="C1120" s="195"/>
      <c r="D1120" s="195"/>
      <c r="E1120" s="195"/>
      <c r="F1120" s="195"/>
      <c r="G1120" s="195"/>
      <c r="H1120" s="195"/>
      <c r="I1120" s="195"/>
      <c r="J1120" s="195"/>
      <c r="K1120" s="195"/>
      <c r="L1120" s="203"/>
      <c r="M1120" s="203"/>
      <c r="N1120" s="203"/>
      <c r="O1120" s="203"/>
      <c r="P1120" s="203"/>
      <c r="Q1120" s="203"/>
      <c r="R1120" s="203"/>
      <c r="S1120" s="203"/>
    </row>
    <row r="1121" spans="1:19" ht="28.5" hidden="1" customHeight="1">
      <c r="A1121" s="31" t="s">
        <v>210</v>
      </c>
      <c r="B1121" s="201" t="s">
        <v>731</v>
      </c>
      <c r="C1121" s="202"/>
      <c r="D1121" s="202"/>
      <c r="E1121" s="202"/>
      <c r="F1121" s="202"/>
      <c r="G1121" s="202"/>
      <c r="H1121" s="202"/>
      <c r="I1121" s="202"/>
      <c r="J1121" s="202"/>
      <c r="K1121" s="202"/>
      <c r="L1121" s="203"/>
      <c r="M1121" s="203"/>
      <c r="N1121" s="203"/>
      <c r="O1121" s="203"/>
      <c r="P1121" s="203"/>
      <c r="Q1121" s="203"/>
      <c r="R1121" s="203"/>
      <c r="S1121" s="203"/>
    </row>
    <row r="1122" spans="1:19" ht="19.5" hidden="1" customHeight="1">
      <c r="A1122" s="25" t="s">
        <v>211</v>
      </c>
      <c r="B1122" s="197" t="s">
        <v>732</v>
      </c>
      <c r="C1122" s="197"/>
      <c r="D1122" s="197"/>
      <c r="E1122" s="197"/>
      <c r="F1122" s="197"/>
      <c r="G1122" s="197"/>
      <c r="H1122" s="197"/>
      <c r="I1122" s="197"/>
      <c r="J1122" s="197"/>
      <c r="K1122" s="197"/>
      <c r="L1122" s="203"/>
      <c r="M1122" s="203"/>
      <c r="N1122" s="203"/>
      <c r="O1122" s="203"/>
      <c r="P1122" s="203"/>
      <c r="Q1122" s="203"/>
      <c r="R1122" s="203"/>
      <c r="S1122" s="203"/>
    </row>
    <row r="1123" spans="1:19" ht="28.5" hidden="1" customHeight="1">
      <c r="A1123" s="25" t="s">
        <v>313</v>
      </c>
      <c r="B1123" s="201" t="s">
        <v>733</v>
      </c>
      <c r="C1123" s="202"/>
      <c r="D1123" s="202"/>
      <c r="E1123" s="202"/>
      <c r="F1123" s="202"/>
      <c r="G1123" s="202"/>
      <c r="H1123" s="202"/>
      <c r="I1123" s="202"/>
      <c r="J1123" s="202"/>
      <c r="K1123" s="202"/>
      <c r="L1123" s="203"/>
      <c r="M1123" s="203"/>
      <c r="N1123" s="203"/>
      <c r="O1123" s="203"/>
      <c r="P1123" s="203"/>
      <c r="Q1123" s="203"/>
      <c r="R1123" s="203"/>
      <c r="S1123" s="203"/>
    </row>
    <row r="1124" spans="1:19" ht="20.25" hidden="1" customHeight="1">
      <c r="A1124" s="25" t="s">
        <v>314</v>
      </c>
      <c r="B1124" s="201" t="s">
        <v>212</v>
      </c>
      <c r="C1124" s="201"/>
      <c r="D1124" s="201"/>
      <c r="E1124" s="201"/>
      <c r="F1124" s="201"/>
      <c r="G1124" s="201"/>
      <c r="H1124" s="201"/>
      <c r="I1124" s="201"/>
      <c r="J1124" s="201"/>
      <c r="K1124" s="201"/>
      <c r="L1124" s="203"/>
      <c r="M1124" s="203"/>
      <c r="N1124" s="203"/>
      <c r="O1124" s="203"/>
      <c r="P1124" s="203"/>
      <c r="Q1124" s="203"/>
      <c r="R1124" s="203"/>
      <c r="S1124" s="203"/>
    </row>
    <row r="1125" spans="1:19" ht="20.25" hidden="1" customHeight="1">
      <c r="A1125" s="25" t="s">
        <v>315</v>
      </c>
      <c r="B1125" s="201" t="s">
        <v>734</v>
      </c>
      <c r="C1125" s="202"/>
      <c r="D1125" s="202"/>
      <c r="E1125" s="202"/>
      <c r="F1125" s="202"/>
      <c r="G1125" s="202"/>
      <c r="H1125" s="202"/>
      <c r="I1125" s="202"/>
      <c r="J1125" s="202"/>
      <c r="K1125" s="202"/>
      <c r="L1125" s="203"/>
      <c r="M1125" s="203"/>
      <c r="N1125" s="203"/>
      <c r="O1125" s="203"/>
      <c r="P1125" s="203"/>
      <c r="Q1125" s="203"/>
      <c r="R1125" s="203"/>
      <c r="S1125" s="203"/>
    </row>
    <row r="1126" spans="1:19" ht="30" hidden="1" customHeight="1">
      <c r="A1126" s="25" t="s">
        <v>316</v>
      </c>
      <c r="B1126" s="201" t="s">
        <v>735</v>
      </c>
      <c r="C1126" s="201"/>
      <c r="D1126" s="201"/>
      <c r="E1126" s="201"/>
      <c r="F1126" s="201"/>
      <c r="G1126" s="201"/>
      <c r="H1126" s="201"/>
      <c r="I1126" s="201"/>
      <c r="J1126" s="201"/>
      <c r="K1126" s="201"/>
      <c r="L1126" s="203"/>
      <c r="M1126" s="203"/>
      <c r="N1126" s="203"/>
      <c r="O1126" s="203"/>
      <c r="P1126" s="203"/>
      <c r="Q1126" s="203"/>
      <c r="R1126" s="203"/>
      <c r="S1126" s="203"/>
    </row>
    <row r="1127" spans="1:19" ht="28.5" hidden="1" customHeight="1">
      <c r="A1127" s="25" t="s">
        <v>317</v>
      </c>
      <c r="B1127" s="201" t="s">
        <v>736</v>
      </c>
      <c r="C1127" s="201"/>
      <c r="D1127" s="201"/>
      <c r="E1127" s="201"/>
      <c r="F1127" s="201"/>
      <c r="G1127" s="201"/>
      <c r="H1127" s="201"/>
      <c r="I1127" s="201"/>
      <c r="J1127" s="201"/>
      <c r="K1127" s="201"/>
      <c r="L1127" s="203"/>
      <c r="M1127" s="203"/>
      <c r="N1127" s="203"/>
      <c r="O1127" s="203"/>
      <c r="P1127" s="203"/>
      <c r="Q1127" s="203"/>
      <c r="R1127" s="203"/>
      <c r="S1127" s="203"/>
    </row>
    <row r="1128" spans="1:19" ht="30" hidden="1" customHeight="1">
      <c r="A1128" s="25" t="s">
        <v>318</v>
      </c>
      <c r="B1128" s="201" t="s">
        <v>738</v>
      </c>
      <c r="C1128" s="201"/>
      <c r="D1128" s="201"/>
      <c r="E1128" s="201"/>
      <c r="F1128" s="201"/>
      <c r="G1128" s="201"/>
      <c r="H1128" s="201"/>
      <c r="I1128" s="201"/>
      <c r="J1128" s="201"/>
      <c r="K1128" s="201"/>
      <c r="L1128" s="203"/>
      <c r="M1128" s="203"/>
      <c r="N1128" s="203"/>
      <c r="O1128" s="203"/>
      <c r="P1128" s="203"/>
      <c r="Q1128" s="203"/>
      <c r="R1128" s="203"/>
      <c r="S1128" s="203"/>
    </row>
    <row r="1129" spans="1:19" ht="29.25" hidden="1" customHeight="1">
      <c r="A1129" s="25" t="s">
        <v>319</v>
      </c>
      <c r="B1129" s="201" t="s">
        <v>737</v>
      </c>
      <c r="C1129" s="201"/>
      <c r="D1129" s="201"/>
      <c r="E1129" s="201"/>
      <c r="F1129" s="201"/>
      <c r="G1129" s="201"/>
      <c r="H1129" s="201"/>
      <c r="I1129" s="201"/>
      <c r="J1129" s="201"/>
      <c r="K1129" s="201"/>
      <c r="L1129" s="203"/>
      <c r="M1129" s="203"/>
      <c r="N1129" s="203"/>
      <c r="O1129" s="203"/>
      <c r="P1129" s="203"/>
      <c r="Q1129" s="203"/>
      <c r="R1129" s="203"/>
      <c r="S1129" s="203"/>
    </row>
    <row r="1130" spans="1:19" ht="39" hidden="1" customHeight="1">
      <c r="A1130" s="31" t="s">
        <v>320</v>
      </c>
      <c r="B1130" s="201" t="s">
        <v>741</v>
      </c>
      <c r="C1130" s="201"/>
      <c r="D1130" s="201"/>
      <c r="E1130" s="201"/>
      <c r="F1130" s="201"/>
      <c r="G1130" s="201"/>
      <c r="H1130" s="201"/>
      <c r="I1130" s="201"/>
      <c r="J1130" s="201"/>
      <c r="K1130" s="201"/>
      <c r="L1130" s="203"/>
      <c r="M1130" s="203"/>
      <c r="N1130" s="203"/>
      <c r="O1130" s="203"/>
      <c r="P1130" s="203"/>
      <c r="Q1130" s="203"/>
      <c r="R1130" s="203"/>
      <c r="S1130" s="203"/>
    </row>
    <row r="1131" spans="1:19" ht="18.75" hidden="1" customHeight="1">
      <c r="A1131" s="25" t="s">
        <v>321</v>
      </c>
      <c r="B1131" s="201" t="s">
        <v>752</v>
      </c>
      <c r="C1131" s="201"/>
      <c r="D1131" s="201"/>
      <c r="E1131" s="201"/>
      <c r="F1131" s="201"/>
      <c r="G1131" s="201"/>
      <c r="H1131" s="201"/>
      <c r="I1131" s="201"/>
      <c r="J1131" s="201"/>
      <c r="K1131" s="201"/>
      <c r="L1131" s="203"/>
      <c r="M1131" s="203"/>
      <c r="N1131" s="203"/>
      <c r="O1131" s="203"/>
      <c r="P1131" s="203"/>
      <c r="Q1131" s="203"/>
      <c r="R1131" s="203"/>
      <c r="S1131" s="203"/>
    </row>
    <row r="1132" spans="1:19" ht="18.75" hidden="1" customHeight="1">
      <c r="A1132" s="25" t="s">
        <v>322</v>
      </c>
      <c r="B1132" s="201" t="s">
        <v>743</v>
      </c>
      <c r="C1132" s="201"/>
      <c r="D1132" s="201"/>
      <c r="E1132" s="201"/>
      <c r="F1132" s="201"/>
      <c r="G1132" s="201"/>
      <c r="H1132" s="201"/>
      <c r="I1132" s="201"/>
      <c r="J1132" s="201"/>
      <c r="K1132" s="201"/>
      <c r="L1132" s="203"/>
      <c r="M1132" s="203"/>
      <c r="N1132" s="203"/>
      <c r="O1132" s="203"/>
      <c r="P1132" s="203"/>
      <c r="Q1132" s="203"/>
      <c r="R1132" s="203"/>
      <c r="S1132" s="203"/>
    </row>
    <row r="1133" spans="1:19" ht="41.25" hidden="1" customHeight="1">
      <c r="A1133" s="25" t="s">
        <v>323</v>
      </c>
      <c r="B1133" s="201" t="s">
        <v>744</v>
      </c>
      <c r="C1133" s="201"/>
      <c r="D1133" s="201"/>
      <c r="E1133" s="201"/>
      <c r="F1133" s="201"/>
      <c r="G1133" s="201"/>
      <c r="H1133" s="201"/>
      <c r="I1133" s="201"/>
      <c r="J1133" s="201"/>
      <c r="K1133" s="201"/>
      <c r="L1133" s="203"/>
      <c r="M1133" s="203"/>
      <c r="N1133" s="203"/>
      <c r="O1133" s="203"/>
      <c r="P1133" s="203"/>
      <c r="Q1133" s="203"/>
      <c r="R1133" s="203"/>
      <c r="S1133" s="203"/>
    </row>
    <row r="1134" spans="1:19" ht="52.5" hidden="1" customHeight="1">
      <c r="A1134" s="25" t="s">
        <v>324</v>
      </c>
      <c r="B1134" s="201" t="s">
        <v>742</v>
      </c>
      <c r="C1134" s="201"/>
      <c r="D1134" s="201"/>
      <c r="E1134" s="201"/>
      <c r="F1134" s="201"/>
      <c r="G1134" s="201"/>
      <c r="H1134" s="201"/>
      <c r="I1134" s="201"/>
      <c r="J1134" s="201"/>
      <c r="K1134" s="201"/>
      <c r="L1134" s="203"/>
      <c r="M1134" s="203"/>
      <c r="N1134" s="203"/>
      <c r="O1134" s="203"/>
      <c r="P1134" s="203"/>
      <c r="Q1134" s="203"/>
      <c r="R1134" s="203"/>
      <c r="S1134" s="203"/>
    </row>
    <row r="1135" spans="1:19" ht="17.25" hidden="1" customHeight="1">
      <c r="A1135" s="25" t="s">
        <v>325</v>
      </c>
      <c r="B1135" s="201" t="s">
        <v>739</v>
      </c>
      <c r="C1135" s="201"/>
      <c r="D1135" s="201"/>
      <c r="E1135" s="201"/>
      <c r="F1135" s="201"/>
      <c r="G1135" s="201"/>
      <c r="H1135" s="201"/>
      <c r="I1135" s="201"/>
      <c r="J1135" s="201"/>
      <c r="K1135" s="201"/>
      <c r="L1135" s="203"/>
      <c r="M1135" s="203"/>
      <c r="N1135" s="203"/>
      <c r="O1135" s="203"/>
      <c r="P1135" s="203"/>
      <c r="Q1135" s="203"/>
      <c r="R1135" s="203"/>
      <c r="S1135" s="203"/>
    </row>
    <row r="1136" spans="1:19" ht="18" hidden="1" customHeight="1">
      <c r="A1136" s="25" t="s">
        <v>326</v>
      </c>
      <c r="B1136" s="201" t="s">
        <v>740</v>
      </c>
      <c r="C1136" s="201"/>
      <c r="D1136" s="201"/>
      <c r="E1136" s="201"/>
      <c r="F1136" s="201"/>
      <c r="G1136" s="201"/>
      <c r="H1136" s="201"/>
      <c r="I1136" s="201"/>
      <c r="J1136" s="201"/>
      <c r="K1136" s="201"/>
      <c r="L1136" s="203"/>
      <c r="M1136" s="203"/>
      <c r="N1136" s="203"/>
      <c r="O1136" s="203"/>
      <c r="P1136" s="203"/>
      <c r="Q1136" s="203"/>
      <c r="R1136" s="203"/>
      <c r="S1136" s="203"/>
    </row>
    <row r="1137" spans="1:19" ht="27.75" hidden="1" customHeight="1">
      <c r="A1137" s="25" t="s">
        <v>213</v>
      </c>
      <c r="B1137" s="201" t="s">
        <v>745</v>
      </c>
      <c r="C1137" s="201"/>
      <c r="D1137" s="201"/>
      <c r="E1137" s="201"/>
      <c r="F1137" s="201"/>
      <c r="G1137" s="201"/>
      <c r="H1137" s="201"/>
      <c r="I1137" s="201"/>
      <c r="J1137" s="201"/>
      <c r="K1137" s="201"/>
      <c r="L1137" s="203"/>
      <c r="M1137" s="203"/>
      <c r="N1137" s="203"/>
      <c r="O1137" s="203"/>
      <c r="P1137" s="203"/>
      <c r="Q1137" s="203"/>
      <c r="R1137" s="203"/>
      <c r="S1137" s="203"/>
    </row>
    <row r="1138" spans="1:19" ht="53.25" hidden="1" customHeight="1">
      <c r="A1138" s="25" t="s">
        <v>328</v>
      </c>
      <c r="B1138" s="201" t="s">
        <v>746</v>
      </c>
      <c r="C1138" s="201"/>
      <c r="D1138" s="201"/>
      <c r="E1138" s="201"/>
      <c r="F1138" s="201"/>
      <c r="G1138" s="201"/>
      <c r="H1138" s="201"/>
      <c r="I1138" s="201"/>
      <c r="J1138" s="201"/>
      <c r="K1138" s="201"/>
      <c r="L1138" s="203"/>
      <c r="M1138" s="203"/>
      <c r="N1138" s="203"/>
      <c r="O1138" s="203"/>
      <c r="P1138" s="203"/>
      <c r="Q1138" s="203"/>
      <c r="R1138" s="203"/>
      <c r="S1138" s="203"/>
    </row>
    <row r="1139" spans="1:19" ht="57" hidden="1" customHeight="1">
      <c r="A1139" s="25" t="s">
        <v>329</v>
      </c>
      <c r="B1139" s="201" t="s">
        <v>747</v>
      </c>
      <c r="C1139" s="201"/>
      <c r="D1139" s="201"/>
      <c r="E1139" s="201"/>
      <c r="F1139" s="201"/>
      <c r="G1139" s="201"/>
      <c r="H1139" s="201"/>
      <c r="I1139" s="201"/>
      <c r="J1139" s="201"/>
      <c r="K1139" s="201"/>
      <c r="L1139" s="203"/>
      <c r="M1139" s="203"/>
      <c r="N1139" s="203"/>
      <c r="O1139" s="203"/>
      <c r="P1139" s="203"/>
      <c r="Q1139" s="203"/>
      <c r="R1139" s="203"/>
      <c r="S1139" s="203"/>
    </row>
    <row r="1140" spans="1:19" ht="29.25" hidden="1" customHeight="1">
      <c r="A1140" s="25" t="s">
        <v>214</v>
      </c>
      <c r="B1140" s="201" t="s">
        <v>751</v>
      </c>
      <c r="C1140" s="201"/>
      <c r="D1140" s="201"/>
      <c r="E1140" s="201"/>
      <c r="F1140" s="201"/>
      <c r="G1140" s="201"/>
      <c r="H1140" s="201"/>
      <c r="I1140" s="201"/>
      <c r="J1140" s="201"/>
      <c r="K1140" s="201"/>
      <c r="L1140" s="203"/>
      <c r="M1140" s="203"/>
      <c r="N1140" s="203"/>
      <c r="O1140" s="203"/>
      <c r="P1140" s="203"/>
      <c r="Q1140" s="203"/>
      <c r="R1140" s="203"/>
      <c r="S1140" s="203"/>
    </row>
    <row r="1141" spans="1:19" ht="43.5" hidden="1" customHeight="1">
      <c r="A1141" s="25" t="s">
        <v>331</v>
      </c>
      <c r="B1141" s="201" t="s">
        <v>750</v>
      </c>
      <c r="C1141" s="201"/>
      <c r="D1141" s="201"/>
      <c r="E1141" s="201"/>
      <c r="F1141" s="201"/>
      <c r="G1141" s="201"/>
      <c r="H1141" s="201"/>
      <c r="I1141" s="201"/>
      <c r="J1141" s="201"/>
      <c r="K1141" s="201"/>
      <c r="L1141" s="203"/>
      <c r="M1141" s="203"/>
      <c r="N1141" s="203"/>
      <c r="O1141" s="203"/>
      <c r="P1141" s="203"/>
      <c r="Q1141" s="203"/>
      <c r="R1141" s="203"/>
      <c r="S1141" s="203"/>
    </row>
    <row r="1142" spans="1:19" ht="42.75" hidden="1" customHeight="1">
      <c r="A1142" s="25" t="s">
        <v>332</v>
      </c>
      <c r="B1142" s="201" t="s">
        <v>749</v>
      </c>
      <c r="C1142" s="201"/>
      <c r="D1142" s="201"/>
      <c r="E1142" s="201"/>
      <c r="F1142" s="201"/>
      <c r="G1142" s="201"/>
      <c r="H1142" s="201"/>
      <c r="I1142" s="201"/>
      <c r="J1142" s="201"/>
      <c r="K1142" s="201"/>
      <c r="L1142" s="203"/>
      <c r="M1142" s="203"/>
      <c r="N1142" s="203"/>
      <c r="O1142" s="203"/>
      <c r="P1142" s="203"/>
      <c r="Q1142" s="203"/>
      <c r="R1142" s="203"/>
      <c r="S1142" s="203"/>
    </row>
    <row r="1143" spans="1:19" ht="45" hidden="1" customHeight="1">
      <c r="A1143" s="25" t="s">
        <v>333</v>
      </c>
      <c r="B1143" s="201" t="s">
        <v>748</v>
      </c>
      <c r="C1143" s="201"/>
      <c r="D1143" s="201"/>
      <c r="E1143" s="201"/>
      <c r="F1143" s="201"/>
      <c r="G1143" s="201"/>
      <c r="H1143" s="201"/>
      <c r="I1143" s="201"/>
      <c r="J1143" s="201"/>
      <c r="K1143" s="201"/>
      <c r="L1143" s="203"/>
      <c r="M1143" s="203"/>
      <c r="N1143" s="203"/>
      <c r="O1143" s="203"/>
      <c r="P1143" s="203"/>
      <c r="Q1143" s="203"/>
      <c r="R1143" s="203"/>
      <c r="S1143" s="203"/>
    </row>
    <row r="1144" spans="1:19" hidden="1"/>
    <row r="1145" spans="1:19" ht="45" hidden="1" customHeight="1">
      <c r="A1145" s="21" t="s">
        <v>683</v>
      </c>
      <c r="B1145" s="192" t="s">
        <v>279</v>
      </c>
      <c r="C1145" s="192"/>
      <c r="D1145" s="192"/>
      <c r="E1145" s="192"/>
      <c r="F1145" s="192"/>
      <c r="G1145" s="192"/>
      <c r="H1145" s="192"/>
      <c r="I1145" s="192"/>
      <c r="J1145" s="192"/>
      <c r="K1145" s="192"/>
      <c r="L1145" s="155" t="s">
        <v>39</v>
      </c>
      <c r="M1145" s="192"/>
      <c r="N1145" s="192"/>
      <c r="O1145" s="192"/>
      <c r="P1145" s="155" t="s">
        <v>40</v>
      </c>
      <c r="Q1145" s="192"/>
      <c r="R1145" s="192"/>
      <c r="S1145" s="192"/>
    </row>
    <row r="1146" spans="1:19" ht="26.25" hidden="1" customHeight="1">
      <c r="A1146" s="25" t="s">
        <v>215</v>
      </c>
      <c r="B1146" s="201" t="s">
        <v>753</v>
      </c>
      <c r="C1146" s="201"/>
      <c r="D1146" s="201"/>
      <c r="E1146" s="201"/>
      <c r="F1146" s="201"/>
      <c r="G1146" s="201"/>
      <c r="H1146" s="201"/>
      <c r="I1146" s="201"/>
      <c r="J1146" s="201"/>
      <c r="K1146" s="201"/>
      <c r="L1146" s="203"/>
      <c r="M1146" s="203"/>
      <c r="N1146" s="203"/>
      <c r="O1146" s="203"/>
      <c r="P1146" s="203"/>
      <c r="Q1146" s="203"/>
      <c r="R1146" s="203"/>
      <c r="S1146" s="203"/>
    </row>
    <row r="1147" spans="1:19" ht="26.25" hidden="1" customHeight="1">
      <c r="A1147" s="25" t="s">
        <v>216</v>
      </c>
      <c r="B1147" s="201" t="s">
        <v>754</v>
      </c>
      <c r="C1147" s="201"/>
      <c r="D1147" s="201"/>
      <c r="E1147" s="201"/>
      <c r="F1147" s="201"/>
      <c r="G1147" s="201"/>
      <c r="H1147" s="201"/>
      <c r="I1147" s="201"/>
      <c r="J1147" s="201"/>
      <c r="K1147" s="201"/>
      <c r="L1147" s="203"/>
      <c r="M1147" s="203"/>
      <c r="N1147" s="203"/>
      <c r="O1147" s="203"/>
      <c r="P1147" s="203"/>
      <c r="Q1147" s="203"/>
      <c r="R1147" s="203"/>
      <c r="S1147" s="203"/>
    </row>
    <row r="1148" spans="1:19" ht="26.25" hidden="1" customHeight="1">
      <c r="A1148" s="25" t="s">
        <v>336</v>
      </c>
      <c r="B1148" s="201" t="s">
        <v>755</v>
      </c>
      <c r="C1148" s="202"/>
      <c r="D1148" s="202"/>
      <c r="E1148" s="202"/>
      <c r="F1148" s="202"/>
      <c r="G1148" s="202"/>
      <c r="H1148" s="202"/>
      <c r="I1148" s="202"/>
      <c r="J1148" s="202"/>
      <c r="K1148" s="202"/>
      <c r="L1148" s="203"/>
      <c r="M1148" s="203"/>
      <c r="N1148" s="203"/>
      <c r="O1148" s="203"/>
      <c r="P1148" s="203"/>
      <c r="Q1148" s="203"/>
      <c r="R1148" s="203"/>
      <c r="S1148" s="203"/>
    </row>
    <row r="1149" spans="1:19" ht="26.25" hidden="1" customHeight="1">
      <c r="A1149" s="32" t="s">
        <v>217</v>
      </c>
      <c r="B1149" s="195" t="s">
        <v>756</v>
      </c>
      <c r="C1149" s="197"/>
      <c r="D1149" s="197"/>
      <c r="E1149" s="197"/>
      <c r="F1149" s="197"/>
      <c r="G1149" s="197"/>
      <c r="H1149" s="197"/>
      <c r="I1149" s="197"/>
      <c r="J1149" s="197"/>
      <c r="K1149" s="197"/>
      <c r="L1149" s="203"/>
      <c r="M1149" s="203"/>
      <c r="N1149" s="203"/>
      <c r="O1149" s="203"/>
      <c r="P1149" s="203"/>
      <c r="Q1149" s="203"/>
      <c r="R1149" s="203"/>
      <c r="S1149" s="203"/>
    </row>
    <row r="1150" spans="1:19" ht="26.25" hidden="1" customHeight="1">
      <c r="A1150" s="26" t="s">
        <v>218</v>
      </c>
      <c r="B1150" s="195" t="s">
        <v>757</v>
      </c>
      <c r="C1150" s="197"/>
      <c r="D1150" s="197"/>
      <c r="E1150" s="197"/>
      <c r="F1150" s="197"/>
      <c r="G1150" s="197"/>
      <c r="H1150" s="197"/>
      <c r="I1150" s="197"/>
      <c r="J1150" s="197"/>
      <c r="K1150" s="197"/>
      <c r="L1150" s="203"/>
      <c r="M1150" s="203"/>
      <c r="N1150" s="203"/>
      <c r="O1150" s="203"/>
      <c r="P1150" s="203"/>
      <c r="Q1150" s="203"/>
      <c r="R1150" s="203"/>
      <c r="S1150" s="203"/>
    </row>
    <row r="1151" spans="1:19" ht="26.25" hidden="1" customHeight="1">
      <c r="A1151" s="26" t="s">
        <v>339</v>
      </c>
      <c r="B1151" s="195" t="s">
        <v>758</v>
      </c>
      <c r="C1151" s="195"/>
      <c r="D1151" s="195"/>
      <c r="E1151" s="195"/>
      <c r="F1151" s="195"/>
      <c r="G1151" s="195"/>
      <c r="H1151" s="195"/>
      <c r="I1151" s="195"/>
      <c r="J1151" s="195"/>
      <c r="K1151" s="195"/>
      <c r="L1151" s="203"/>
      <c r="M1151" s="203"/>
      <c r="N1151" s="203"/>
      <c r="O1151" s="203"/>
      <c r="P1151" s="203"/>
      <c r="Q1151" s="203"/>
      <c r="R1151" s="203"/>
      <c r="S1151" s="203"/>
    </row>
    <row r="1152" spans="1:19" ht="53.25" hidden="1" customHeight="1">
      <c r="A1152" s="26" t="s">
        <v>340</v>
      </c>
      <c r="B1152" s="195" t="s">
        <v>760</v>
      </c>
      <c r="C1152" s="197"/>
      <c r="D1152" s="197"/>
      <c r="E1152" s="197"/>
      <c r="F1152" s="197"/>
      <c r="G1152" s="197"/>
      <c r="H1152" s="197"/>
      <c r="I1152" s="197"/>
      <c r="J1152" s="197"/>
      <c r="K1152" s="197"/>
      <c r="L1152" s="203"/>
      <c r="M1152" s="203"/>
      <c r="N1152" s="203"/>
      <c r="O1152" s="203"/>
      <c r="P1152" s="203"/>
      <c r="Q1152" s="203"/>
      <c r="R1152" s="203"/>
      <c r="S1152" s="203"/>
    </row>
    <row r="1153" spans="1:24" ht="42" hidden="1" customHeight="1">
      <c r="A1153" s="26" t="s">
        <v>341</v>
      </c>
      <c r="B1153" s="195" t="s">
        <v>759</v>
      </c>
      <c r="C1153" s="195"/>
      <c r="D1153" s="195"/>
      <c r="E1153" s="195"/>
      <c r="F1153" s="195"/>
      <c r="G1153" s="195"/>
      <c r="H1153" s="195"/>
      <c r="I1153" s="195"/>
      <c r="J1153" s="195"/>
      <c r="K1153" s="195"/>
      <c r="L1153" s="203"/>
      <c r="M1153" s="203"/>
      <c r="N1153" s="203"/>
      <c r="O1153" s="203"/>
      <c r="P1153" s="203"/>
      <c r="Q1153" s="203"/>
      <c r="R1153" s="203"/>
      <c r="S1153" s="203"/>
    </row>
    <row r="1154" spans="1:24" ht="54" hidden="1" customHeight="1">
      <c r="A1154" s="26" t="s">
        <v>342</v>
      </c>
      <c r="B1154" s="195" t="s">
        <v>761</v>
      </c>
      <c r="C1154" s="195"/>
      <c r="D1154" s="195"/>
      <c r="E1154" s="195"/>
      <c r="F1154" s="195"/>
      <c r="G1154" s="195"/>
      <c r="H1154" s="195"/>
      <c r="I1154" s="195"/>
      <c r="J1154" s="195"/>
      <c r="K1154" s="195"/>
      <c r="L1154" s="203"/>
      <c r="M1154" s="203"/>
      <c r="N1154" s="203"/>
      <c r="O1154" s="203"/>
      <c r="P1154" s="203"/>
      <c r="Q1154" s="203"/>
      <c r="R1154" s="203"/>
      <c r="S1154" s="203"/>
    </row>
    <row r="1155" spans="1:24" hidden="1"/>
    <row r="1156" spans="1:24" ht="9.75" hidden="1" customHeight="1"/>
    <row r="1157" spans="1:24" ht="10.5" hidden="1" customHeight="1"/>
    <row r="1158" spans="1:24" hidden="1">
      <c r="A1158" s="208" t="s">
        <v>762</v>
      </c>
      <c r="B1158" s="208"/>
      <c r="C1158" s="208"/>
      <c r="D1158" s="208"/>
      <c r="E1158" s="208"/>
      <c r="F1158" s="208"/>
      <c r="G1158" s="208"/>
      <c r="H1158" s="208"/>
      <c r="I1158" s="208"/>
      <c r="J1158" s="208"/>
      <c r="K1158" s="208"/>
      <c r="L1158" s="208"/>
      <c r="M1158" s="208"/>
      <c r="N1158" s="208"/>
      <c r="O1158" s="208"/>
      <c r="P1158" s="208"/>
      <c r="Q1158" s="208"/>
      <c r="R1158" s="208"/>
      <c r="S1158" s="208"/>
    </row>
    <row r="1159" spans="1:24" ht="18" hidden="1" customHeight="1">
      <c r="A1159" s="208"/>
      <c r="B1159" s="208"/>
      <c r="C1159" s="208"/>
      <c r="D1159" s="208"/>
      <c r="E1159" s="208"/>
      <c r="F1159" s="208"/>
      <c r="G1159" s="208"/>
      <c r="H1159" s="208"/>
      <c r="I1159" s="208"/>
      <c r="J1159" s="208"/>
      <c r="K1159" s="208"/>
      <c r="L1159" s="208"/>
      <c r="M1159" s="208"/>
      <c r="N1159" s="208"/>
      <c r="O1159" s="208"/>
      <c r="P1159" s="208"/>
      <c r="Q1159" s="208"/>
      <c r="R1159" s="208"/>
      <c r="S1159" s="208"/>
      <c r="U1159" s="84"/>
      <c r="V1159" s="84"/>
      <c r="W1159" s="84"/>
      <c r="X1159" s="84"/>
    </row>
    <row r="1160" spans="1:24" hidden="1">
      <c r="U1160" s="84"/>
      <c r="V1160" s="84"/>
      <c r="W1160" s="84"/>
      <c r="X1160" s="84"/>
    </row>
    <row r="1161" spans="1:24" ht="44.25" hidden="1" customHeight="1">
      <c r="A1161" s="21" t="s">
        <v>683</v>
      </c>
      <c r="B1161" s="192" t="s">
        <v>279</v>
      </c>
      <c r="C1161" s="192"/>
      <c r="D1161" s="192"/>
      <c r="E1161" s="192"/>
      <c r="F1161" s="192"/>
      <c r="G1161" s="192"/>
      <c r="H1161" s="192"/>
      <c r="I1161" s="192"/>
      <c r="J1161" s="192"/>
      <c r="K1161" s="192"/>
      <c r="L1161" s="155" t="s">
        <v>39</v>
      </c>
      <c r="M1161" s="192"/>
      <c r="N1161" s="192"/>
      <c r="O1161" s="192"/>
      <c r="P1161" s="155" t="s">
        <v>40</v>
      </c>
      <c r="Q1161" s="192"/>
      <c r="R1161" s="192"/>
      <c r="S1161" s="192"/>
      <c r="U1161" s="84"/>
      <c r="V1161" s="84"/>
      <c r="W1161" s="84"/>
      <c r="X1161" s="84"/>
    </row>
    <row r="1162" spans="1:24" ht="20.25" hidden="1" customHeight="1">
      <c r="A1162" s="32"/>
      <c r="B1162" s="195" t="s">
        <v>685</v>
      </c>
      <c r="C1162" s="195"/>
      <c r="D1162" s="195"/>
      <c r="E1162" s="195"/>
      <c r="F1162" s="195"/>
      <c r="G1162" s="195"/>
      <c r="H1162" s="195"/>
      <c r="I1162" s="195"/>
      <c r="J1162" s="195"/>
      <c r="K1162" s="195"/>
      <c r="L1162" s="203"/>
      <c r="M1162" s="203"/>
      <c r="N1162" s="203"/>
      <c r="O1162" s="203"/>
      <c r="P1162" s="203"/>
      <c r="Q1162" s="203"/>
      <c r="R1162" s="203"/>
      <c r="S1162" s="203"/>
      <c r="U1162" s="84"/>
      <c r="V1162" s="84"/>
      <c r="W1162" s="84"/>
      <c r="X1162" s="84"/>
    </row>
    <row r="1163" spans="1:24" ht="26.25" hidden="1" customHeight="1">
      <c r="A1163" s="25" t="s">
        <v>343</v>
      </c>
      <c r="B1163" s="201" t="s">
        <v>766</v>
      </c>
      <c r="C1163" s="201"/>
      <c r="D1163" s="201"/>
      <c r="E1163" s="201"/>
      <c r="F1163" s="201"/>
      <c r="G1163" s="201"/>
      <c r="H1163" s="201"/>
      <c r="I1163" s="201"/>
      <c r="J1163" s="201"/>
      <c r="K1163" s="201"/>
      <c r="L1163" s="207">
        <v>5661</v>
      </c>
      <c r="M1163" s="205"/>
      <c r="N1163" s="205"/>
      <c r="O1163" s="206"/>
      <c r="P1163" s="196">
        <v>-67615</v>
      </c>
      <c r="Q1163" s="196"/>
      <c r="R1163" s="196"/>
      <c r="S1163" s="196"/>
      <c r="U1163" s="85"/>
      <c r="V1163" s="85"/>
      <c r="W1163" s="86"/>
      <c r="X1163" s="84"/>
    </row>
    <row r="1164" spans="1:24" ht="39" hidden="1" customHeight="1">
      <c r="A1164" s="31" t="s">
        <v>344</v>
      </c>
      <c r="B1164" s="201" t="s">
        <v>767</v>
      </c>
      <c r="C1164" s="202"/>
      <c r="D1164" s="202"/>
      <c r="E1164" s="202"/>
      <c r="F1164" s="202"/>
      <c r="G1164" s="202"/>
      <c r="H1164" s="202"/>
      <c r="I1164" s="202"/>
      <c r="J1164" s="202"/>
      <c r="K1164" s="202"/>
      <c r="L1164" s="207">
        <v>398856</v>
      </c>
      <c r="M1164" s="205"/>
      <c r="N1164" s="205"/>
      <c r="O1164" s="206"/>
      <c r="P1164" s="196">
        <v>389201</v>
      </c>
      <c r="Q1164" s="196"/>
      <c r="R1164" s="196"/>
      <c r="S1164" s="196"/>
      <c r="U1164" s="85"/>
      <c r="V1164" s="85"/>
      <c r="W1164" s="85"/>
      <c r="X1164" s="84"/>
    </row>
    <row r="1165" spans="1:24" ht="27" hidden="1" customHeight="1">
      <c r="A1165" s="25" t="s">
        <v>345</v>
      </c>
      <c r="B1165" s="201" t="s">
        <v>768</v>
      </c>
      <c r="C1165" s="201"/>
      <c r="D1165" s="201"/>
      <c r="E1165" s="201"/>
      <c r="F1165" s="201"/>
      <c r="G1165" s="201"/>
      <c r="H1165" s="201"/>
      <c r="I1165" s="201"/>
      <c r="J1165" s="201"/>
      <c r="K1165" s="201"/>
      <c r="L1165" s="207">
        <v>422998</v>
      </c>
      <c r="M1165" s="209"/>
      <c r="N1165" s="209"/>
      <c r="O1165" s="210"/>
      <c r="P1165" s="196">
        <v>492209</v>
      </c>
      <c r="Q1165" s="196"/>
      <c r="R1165" s="196"/>
      <c r="S1165" s="196"/>
      <c r="U1165" s="87"/>
      <c r="V1165" s="85"/>
      <c r="W1165" s="88"/>
      <c r="X1165" s="84"/>
    </row>
    <row r="1166" spans="1:24" ht="53.25" hidden="1" customHeight="1">
      <c r="A1166" s="25" t="s">
        <v>346</v>
      </c>
      <c r="B1166" s="201" t="s">
        <v>763</v>
      </c>
      <c r="C1166" s="202"/>
      <c r="D1166" s="202"/>
      <c r="E1166" s="202"/>
      <c r="F1166" s="202"/>
      <c r="G1166" s="202"/>
      <c r="H1166" s="202"/>
      <c r="I1166" s="202"/>
      <c r="J1166" s="202"/>
      <c r="K1166" s="202"/>
      <c r="L1166" s="204">
        <v>0</v>
      </c>
      <c r="M1166" s="205"/>
      <c r="N1166" s="205"/>
      <c r="O1166" s="206"/>
      <c r="P1166" s="196">
        <v>0</v>
      </c>
      <c r="Q1166" s="196"/>
      <c r="R1166" s="196"/>
      <c r="S1166" s="196"/>
      <c r="U1166" s="87"/>
      <c r="V1166" s="85"/>
      <c r="W1166" s="88"/>
      <c r="X1166" s="84"/>
    </row>
    <row r="1167" spans="1:24" ht="20.25" hidden="1" customHeight="1">
      <c r="A1167" s="25" t="s">
        <v>347</v>
      </c>
      <c r="B1167" s="201" t="s">
        <v>764</v>
      </c>
      <c r="C1167" s="201"/>
      <c r="D1167" s="201"/>
      <c r="E1167" s="201"/>
      <c r="F1167" s="201"/>
      <c r="G1167" s="201"/>
      <c r="H1167" s="201"/>
      <c r="I1167" s="201"/>
      <c r="J1167" s="201"/>
      <c r="K1167" s="201"/>
      <c r="L1167" s="204">
        <v>0</v>
      </c>
      <c r="M1167" s="205"/>
      <c r="N1167" s="205"/>
      <c r="O1167" s="206"/>
      <c r="P1167" s="203">
        <v>0</v>
      </c>
      <c r="Q1167" s="203"/>
      <c r="R1167" s="203"/>
      <c r="S1167" s="203"/>
      <c r="U1167" s="89"/>
      <c r="V1167" s="85"/>
      <c r="W1167" s="90"/>
      <c r="X1167" s="84"/>
    </row>
    <row r="1168" spans="1:24" ht="20.25" hidden="1" customHeight="1">
      <c r="A1168" s="25" t="s">
        <v>348</v>
      </c>
      <c r="B1168" s="201" t="s">
        <v>765</v>
      </c>
      <c r="C1168" s="202"/>
      <c r="D1168" s="202"/>
      <c r="E1168" s="202"/>
      <c r="F1168" s="202"/>
      <c r="G1168" s="202"/>
      <c r="H1168" s="202"/>
      <c r="I1168" s="202"/>
      <c r="J1168" s="202"/>
      <c r="K1168" s="202"/>
      <c r="L1168" s="207">
        <v>4000</v>
      </c>
      <c r="M1168" s="205"/>
      <c r="N1168" s="205"/>
      <c r="O1168" s="206"/>
      <c r="P1168" s="203">
        <v>-14875</v>
      </c>
      <c r="Q1168" s="203"/>
      <c r="R1168" s="203"/>
      <c r="S1168" s="203"/>
      <c r="U1168" s="89"/>
      <c r="V1168" s="85"/>
      <c r="W1168" s="90"/>
      <c r="X1168" s="84"/>
    </row>
    <row r="1169" spans="1:24" ht="20.25" hidden="1" customHeight="1">
      <c r="A1169" s="25" t="s">
        <v>348</v>
      </c>
      <c r="B1169" s="201" t="s">
        <v>765</v>
      </c>
      <c r="C1169" s="202"/>
      <c r="D1169" s="202"/>
      <c r="E1169" s="202"/>
      <c r="F1169" s="202"/>
      <c r="G1169" s="202"/>
      <c r="H1169" s="202"/>
      <c r="I1169" s="202"/>
      <c r="J1169" s="202"/>
      <c r="K1169" s="202"/>
      <c r="L1169" s="204">
        <v>0</v>
      </c>
      <c r="M1169" s="205"/>
      <c r="N1169" s="205"/>
      <c r="O1169" s="206"/>
      <c r="P1169" s="203">
        <v>0</v>
      </c>
      <c r="Q1169" s="203"/>
      <c r="R1169" s="203"/>
      <c r="S1169" s="203"/>
      <c r="U1169" s="89"/>
      <c r="V1169" s="85"/>
      <c r="W1169" s="104"/>
      <c r="X1169" s="84"/>
    </row>
    <row r="1170" spans="1:24" ht="28.5" hidden="1" customHeight="1">
      <c r="A1170" s="25" t="s">
        <v>349</v>
      </c>
      <c r="B1170" s="201" t="s">
        <v>772</v>
      </c>
      <c r="C1170" s="202"/>
      <c r="D1170" s="202"/>
      <c r="E1170" s="202"/>
      <c r="F1170" s="202"/>
      <c r="G1170" s="202"/>
      <c r="H1170" s="202"/>
      <c r="I1170" s="202"/>
      <c r="J1170" s="202"/>
      <c r="K1170" s="202"/>
      <c r="L1170" s="207">
        <v>-3059</v>
      </c>
      <c r="M1170" s="205"/>
      <c r="N1170" s="205"/>
      <c r="O1170" s="206"/>
      <c r="P1170" s="203">
        <v>17749</v>
      </c>
      <c r="Q1170" s="203"/>
      <c r="R1170" s="203"/>
      <c r="S1170" s="203"/>
      <c r="U1170" s="89"/>
      <c r="V1170" s="85"/>
      <c r="W1170" s="104"/>
      <c r="X1170" s="84"/>
    </row>
    <row r="1171" spans="1:24" ht="20.25" hidden="1" customHeight="1">
      <c r="A1171" s="25" t="s">
        <v>350</v>
      </c>
      <c r="B1171" s="201" t="s">
        <v>771</v>
      </c>
      <c r="C1171" s="202"/>
      <c r="D1171" s="202"/>
      <c r="E1171" s="202"/>
      <c r="F1171" s="202"/>
      <c r="G1171" s="202"/>
      <c r="H1171" s="202"/>
      <c r="I1171" s="202"/>
      <c r="J1171" s="202"/>
      <c r="K1171" s="202"/>
      <c r="L1171" s="204">
        <v>0</v>
      </c>
      <c r="M1171" s="205"/>
      <c r="N1171" s="205"/>
      <c r="O1171" s="206"/>
      <c r="P1171" s="203">
        <v>0</v>
      </c>
      <c r="Q1171" s="203"/>
      <c r="R1171" s="203"/>
      <c r="S1171" s="203"/>
      <c r="U1171" s="89"/>
      <c r="V1171" s="85"/>
      <c r="W1171" s="104"/>
      <c r="X1171" s="84"/>
    </row>
    <row r="1172" spans="1:24" ht="20.25" hidden="1" customHeight="1">
      <c r="A1172" s="25" t="s">
        <v>351</v>
      </c>
      <c r="B1172" s="201" t="s">
        <v>770</v>
      </c>
      <c r="C1172" s="202"/>
      <c r="D1172" s="202"/>
      <c r="E1172" s="202"/>
      <c r="F1172" s="202"/>
      <c r="G1172" s="202"/>
      <c r="H1172" s="202"/>
      <c r="I1172" s="202"/>
      <c r="J1172" s="202"/>
      <c r="K1172" s="202"/>
      <c r="L1172" s="204">
        <v>15</v>
      </c>
      <c r="M1172" s="205"/>
      <c r="N1172" s="205"/>
      <c r="O1172" s="206"/>
      <c r="P1172" s="203">
        <v>0</v>
      </c>
      <c r="Q1172" s="203"/>
      <c r="R1172" s="203"/>
      <c r="S1172" s="203"/>
      <c r="U1172" s="89"/>
      <c r="V1172" s="85"/>
      <c r="W1172" s="104"/>
      <c r="X1172" s="84"/>
    </row>
    <row r="1173" spans="1:24" ht="20.25" hidden="1" customHeight="1">
      <c r="A1173" s="25" t="s">
        <v>352</v>
      </c>
      <c r="B1173" s="201" t="s">
        <v>769</v>
      </c>
      <c r="C1173" s="202"/>
      <c r="D1173" s="202"/>
      <c r="E1173" s="202"/>
      <c r="F1173" s="202"/>
      <c r="G1173" s="202"/>
      <c r="H1173" s="202"/>
      <c r="I1173" s="202"/>
      <c r="J1173" s="202"/>
      <c r="K1173" s="202"/>
      <c r="L1173" s="204">
        <v>-82</v>
      </c>
      <c r="M1173" s="205"/>
      <c r="N1173" s="205"/>
      <c r="O1173" s="206"/>
      <c r="P1173" s="203">
        <v>-168</v>
      </c>
      <c r="Q1173" s="203"/>
      <c r="R1173" s="203"/>
      <c r="S1173" s="203"/>
      <c r="U1173" s="89"/>
      <c r="V1173" s="85"/>
      <c r="W1173" s="104"/>
      <c r="X1173" s="84"/>
    </row>
    <row r="1174" spans="1:24" ht="38.25" hidden="1">
      <c r="A1174" s="25" t="s">
        <v>353</v>
      </c>
      <c r="B1174" s="201" t="s">
        <v>773</v>
      </c>
      <c r="C1174" s="202"/>
      <c r="D1174" s="202"/>
      <c r="E1174" s="202"/>
      <c r="F1174" s="202"/>
      <c r="G1174" s="202"/>
      <c r="H1174" s="202"/>
      <c r="I1174" s="202"/>
      <c r="J1174" s="202"/>
      <c r="K1174" s="202"/>
      <c r="L1174" s="204">
        <v>0</v>
      </c>
      <c r="M1174" s="205"/>
      <c r="N1174" s="205"/>
      <c r="O1174" s="206"/>
      <c r="P1174" s="203">
        <v>0</v>
      </c>
      <c r="Q1174" s="203"/>
      <c r="R1174" s="203"/>
      <c r="S1174" s="203"/>
      <c r="U1174" s="87"/>
      <c r="V1174" s="85"/>
      <c r="W1174" s="102"/>
      <c r="X1174" s="84"/>
    </row>
    <row r="1175" spans="1:24" hidden="1">
      <c r="P1175" s="6">
        <v>0</v>
      </c>
      <c r="U1175" s="84"/>
      <c r="V1175" s="84"/>
      <c r="W1175" s="106"/>
      <c r="X1175" s="84"/>
    </row>
    <row r="1176" spans="1:24" ht="45" hidden="1" customHeight="1">
      <c r="A1176" s="21" t="s">
        <v>683</v>
      </c>
      <c r="B1176" s="192" t="s">
        <v>279</v>
      </c>
      <c r="C1176" s="192"/>
      <c r="D1176" s="192"/>
      <c r="E1176" s="192"/>
      <c r="F1176" s="192"/>
      <c r="G1176" s="192"/>
      <c r="H1176" s="192"/>
      <c r="I1176" s="192"/>
      <c r="J1176" s="192"/>
      <c r="K1176" s="192"/>
      <c r="L1176" s="155" t="s">
        <v>39</v>
      </c>
      <c r="M1176" s="192"/>
      <c r="N1176" s="192"/>
      <c r="O1176" s="192"/>
      <c r="P1176" s="155" t="s">
        <v>40</v>
      </c>
      <c r="Q1176" s="192"/>
      <c r="R1176" s="192"/>
      <c r="S1176" s="192"/>
      <c r="U1176" s="84"/>
      <c r="V1176" s="84"/>
      <c r="W1176" s="106"/>
      <c r="X1176" s="84"/>
    </row>
    <row r="1177" spans="1:24" ht="41.25" hidden="1" customHeight="1">
      <c r="A1177" s="42" t="s">
        <v>354</v>
      </c>
      <c r="B1177" s="201" t="s">
        <v>787</v>
      </c>
      <c r="C1177" s="201"/>
      <c r="D1177" s="201"/>
      <c r="E1177" s="201"/>
      <c r="F1177" s="201"/>
      <c r="G1177" s="201"/>
      <c r="H1177" s="201"/>
      <c r="I1177" s="201"/>
      <c r="J1177" s="201"/>
      <c r="K1177" s="201"/>
      <c r="L1177" s="203">
        <v>174</v>
      </c>
      <c r="M1177" s="203"/>
      <c r="N1177" s="203"/>
      <c r="O1177" s="203"/>
      <c r="P1177" s="196">
        <v>0</v>
      </c>
      <c r="Q1177" s="196"/>
      <c r="R1177" s="196"/>
      <c r="S1177" s="196"/>
      <c r="U1177" s="87"/>
      <c r="V1177" s="85"/>
      <c r="W1177" s="102"/>
      <c r="X1177" s="84"/>
    </row>
    <row r="1178" spans="1:24" ht="28.5" hidden="1" customHeight="1">
      <c r="A1178" s="3" t="s">
        <v>355</v>
      </c>
      <c r="B1178" s="201" t="s">
        <v>779</v>
      </c>
      <c r="C1178" s="201"/>
      <c r="D1178" s="201"/>
      <c r="E1178" s="201"/>
      <c r="F1178" s="201"/>
      <c r="G1178" s="201"/>
      <c r="H1178" s="201"/>
      <c r="I1178" s="201"/>
      <c r="J1178" s="201"/>
      <c r="K1178" s="201"/>
      <c r="L1178" s="196">
        <v>-25016</v>
      </c>
      <c r="M1178" s="203"/>
      <c r="N1178" s="203"/>
      <c r="O1178" s="203"/>
      <c r="P1178" s="196">
        <v>-105714</v>
      </c>
      <c r="Q1178" s="196"/>
      <c r="R1178" s="196"/>
      <c r="S1178" s="196"/>
      <c r="U1178" s="87"/>
      <c r="V1178" s="85"/>
      <c r="W1178" s="88"/>
      <c r="X1178" s="84"/>
    </row>
    <row r="1179" spans="1:24" ht="55.5" hidden="1" customHeight="1">
      <c r="A1179" s="37" t="s">
        <v>356</v>
      </c>
      <c r="B1179" s="201" t="s">
        <v>788</v>
      </c>
      <c r="C1179" s="202"/>
      <c r="D1179" s="202"/>
      <c r="E1179" s="202"/>
      <c r="F1179" s="202"/>
      <c r="G1179" s="202"/>
      <c r="H1179" s="202"/>
      <c r="I1179" s="202"/>
      <c r="J1179" s="202"/>
      <c r="K1179" s="202"/>
      <c r="L1179" s="203">
        <v>0</v>
      </c>
      <c r="M1179" s="203"/>
      <c r="N1179" s="203"/>
      <c r="O1179" s="203"/>
      <c r="P1179" s="196">
        <v>0</v>
      </c>
      <c r="Q1179" s="196"/>
      <c r="R1179" s="196"/>
      <c r="S1179" s="196"/>
      <c r="U1179" s="87"/>
      <c r="V1179" s="85"/>
      <c r="W1179" s="88"/>
      <c r="X1179" s="84"/>
    </row>
    <row r="1180" spans="1:24" ht="81" hidden="1" customHeight="1">
      <c r="A1180" s="43" t="s">
        <v>357</v>
      </c>
      <c r="B1180" s="201" t="s">
        <v>778</v>
      </c>
      <c r="C1180" s="201"/>
      <c r="D1180" s="201"/>
      <c r="E1180" s="201"/>
      <c r="F1180" s="201"/>
      <c r="G1180" s="201"/>
      <c r="H1180" s="201"/>
      <c r="I1180" s="201"/>
      <c r="J1180" s="201"/>
      <c r="K1180" s="201"/>
      <c r="L1180" s="196">
        <v>-75707</v>
      </c>
      <c r="M1180" s="203"/>
      <c r="N1180" s="203"/>
      <c r="O1180" s="203"/>
      <c r="P1180" s="196">
        <v>180450</v>
      </c>
      <c r="Q1180" s="196"/>
      <c r="R1180" s="196"/>
      <c r="S1180" s="196"/>
      <c r="U1180" s="101"/>
      <c r="V1180" s="101"/>
      <c r="W1180" s="101"/>
      <c r="X1180" s="84"/>
    </row>
    <row r="1181" spans="1:24" ht="21" hidden="1" customHeight="1">
      <c r="A1181" s="3" t="s">
        <v>358</v>
      </c>
      <c r="B1181" s="201" t="s">
        <v>777</v>
      </c>
      <c r="C1181" s="202"/>
      <c r="D1181" s="202"/>
      <c r="E1181" s="202"/>
      <c r="F1181" s="202"/>
      <c r="G1181" s="202"/>
      <c r="H1181" s="202"/>
      <c r="I1181" s="202"/>
      <c r="J1181" s="202"/>
      <c r="K1181" s="202"/>
      <c r="L1181" s="196">
        <v>4509</v>
      </c>
      <c r="M1181" s="203"/>
      <c r="N1181" s="203"/>
      <c r="O1181" s="203"/>
      <c r="P1181" s="196">
        <v>14757</v>
      </c>
      <c r="Q1181" s="203"/>
      <c r="R1181" s="203"/>
      <c r="S1181" s="203"/>
      <c r="U1181" s="103"/>
      <c r="V1181" s="101"/>
      <c r="W1181" s="104"/>
      <c r="X1181" s="84"/>
    </row>
    <row r="1182" spans="1:24" ht="21" hidden="1" customHeight="1">
      <c r="A1182" s="3" t="s">
        <v>359</v>
      </c>
      <c r="B1182" s="201" t="s">
        <v>776</v>
      </c>
      <c r="C1182" s="201"/>
      <c r="D1182" s="201"/>
      <c r="E1182" s="201"/>
      <c r="F1182" s="201"/>
      <c r="G1182" s="201"/>
      <c r="H1182" s="201"/>
      <c r="I1182" s="201"/>
      <c r="J1182" s="201"/>
      <c r="K1182" s="201"/>
      <c r="L1182" s="196">
        <v>-142747</v>
      </c>
      <c r="M1182" s="203"/>
      <c r="N1182" s="203"/>
      <c r="O1182" s="203"/>
      <c r="P1182" s="196">
        <v>150348</v>
      </c>
      <c r="Q1182" s="203"/>
      <c r="R1182" s="203"/>
      <c r="S1182" s="203"/>
      <c r="U1182" s="103"/>
      <c r="V1182" s="101"/>
      <c r="W1182" s="104"/>
      <c r="X1182" s="84"/>
    </row>
    <row r="1183" spans="1:24" ht="21" hidden="1" customHeight="1">
      <c r="A1183" s="3" t="s">
        <v>360</v>
      </c>
      <c r="B1183" s="201" t="s">
        <v>775</v>
      </c>
      <c r="C1183" s="202"/>
      <c r="D1183" s="202"/>
      <c r="E1183" s="202"/>
      <c r="F1183" s="202"/>
      <c r="G1183" s="202"/>
      <c r="H1183" s="202"/>
      <c r="I1183" s="202"/>
      <c r="J1183" s="202"/>
      <c r="K1183" s="202"/>
      <c r="L1183" s="196">
        <v>62531</v>
      </c>
      <c r="M1183" s="203"/>
      <c r="N1183" s="203"/>
      <c r="O1183" s="203"/>
      <c r="P1183" s="196">
        <v>15345</v>
      </c>
      <c r="Q1183" s="203"/>
      <c r="R1183" s="203"/>
      <c r="S1183" s="203"/>
      <c r="U1183" s="103"/>
      <c r="V1183" s="101"/>
      <c r="W1183" s="104"/>
      <c r="X1183" s="84"/>
    </row>
    <row r="1184" spans="1:24" ht="39.75" hidden="1" customHeight="1">
      <c r="A1184" s="37" t="s">
        <v>361</v>
      </c>
      <c r="B1184" s="201" t="s">
        <v>774</v>
      </c>
      <c r="C1184" s="202"/>
      <c r="D1184" s="202"/>
      <c r="E1184" s="202"/>
      <c r="F1184" s="202"/>
      <c r="G1184" s="202"/>
      <c r="H1184" s="202"/>
      <c r="I1184" s="202"/>
      <c r="J1184" s="202"/>
      <c r="K1184" s="202"/>
      <c r="L1184" s="203">
        <v>0</v>
      </c>
      <c r="M1184" s="203"/>
      <c r="N1184" s="203"/>
      <c r="O1184" s="203"/>
      <c r="P1184" s="203">
        <v>0</v>
      </c>
      <c r="Q1184" s="203"/>
      <c r="R1184" s="203"/>
      <c r="S1184" s="203"/>
      <c r="U1184" s="100"/>
      <c r="V1184" s="101"/>
      <c r="W1184" s="102"/>
      <c r="X1184" s="84"/>
    </row>
    <row r="1185" spans="1:24" ht="55.5" hidden="1" customHeight="1">
      <c r="A1185" s="44"/>
      <c r="B1185" s="195" t="s">
        <v>780</v>
      </c>
      <c r="C1185" s="197"/>
      <c r="D1185" s="197"/>
      <c r="E1185" s="197"/>
      <c r="F1185" s="197"/>
      <c r="G1185" s="197"/>
      <c r="H1185" s="197"/>
      <c r="I1185" s="197"/>
      <c r="J1185" s="197"/>
      <c r="K1185" s="197"/>
      <c r="L1185" s="196">
        <v>328809</v>
      </c>
      <c r="M1185" s="203"/>
      <c r="N1185" s="203"/>
      <c r="O1185" s="203"/>
      <c r="P1185" s="196">
        <v>502036</v>
      </c>
      <c r="Q1185" s="196"/>
      <c r="R1185" s="196"/>
      <c r="S1185" s="196"/>
      <c r="U1185" s="105"/>
      <c r="V1185" s="101"/>
      <c r="W1185" s="105"/>
      <c r="X1185" s="84"/>
    </row>
    <row r="1186" spans="1:24" ht="29.25" hidden="1" customHeight="1">
      <c r="A1186" s="3" t="s">
        <v>281</v>
      </c>
      <c r="B1186" s="201" t="s">
        <v>701</v>
      </c>
      <c r="C1186" s="202"/>
      <c r="D1186" s="202"/>
      <c r="E1186" s="202"/>
      <c r="F1186" s="202"/>
      <c r="G1186" s="202"/>
      <c r="H1186" s="202"/>
      <c r="I1186" s="202"/>
      <c r="J1186" s="202"/>
      <c r="K1186" s="202"/>
      <c r="L1186" s="203">
        <v>82</v>
      </c>
      <c r="M1186" s="203"/>
      <c r="N1186" s="203"/>
      <c r="O1186" s="203"/>
      <c r="P1186" s="203">
        <v>0</v>
      </c>
      <c r="Q1186" s="203"/>
      <c r="R1186" s="203"/>
      <c r="S1186" s="203"/>
      <c r="U1186" s="100"/>
      <c r="V1186" s="101"/>
      <c r="W1186" s="102"/>
      <c r="X1186" s="84"/>
    </row>
    <row r="1187" spans="1:24" ht="29.25" hidden="1" customHeight="1">
      <c r="A1187" s="3" t="s">
        <v>282</v>
      </c>
      <c r="B1187" s="201" t="s">
        <v>703</v>
      </c>
      <c r="C1187" s="202"/>
      <c r="D1187" s="202"/>
      <c r="E1187" s="202"/>
      <c r="F1187" s="202"/>
      <c r="G1187" s="202"/>
      <c r="H1187" s="202"/>
      <c r="I1187" s="202"/>
      <c r="J1187" s="202"/>
      <c r="K1187" s="202"/>
      <c r="L1187" s="203">
        <v>-15</v>
      </c>
      <c r="M1187" s="203"/>
      <c r="N1187" s="203"/>
      <c r="O1187" s="203"/>
      <c r="P1187" s="203">
        <v>0</v>
      </c>
      <c r="Q1187" s="203"/>
      <c r="R1187" s="203"/>
      <c r="S1187" s="203"/>
      <c r="U1187" s="87"/>
      <c r="V1187" s="85"/>
      <c r="W1187" s="88"/>
      <c r="X1187" s="84"/>
    </row>
    <row r="1188" spans="1:24" ht="29.25" hidden="1" customHeight="1">
      <c r="A1188" s="3" t="s">
        <v>283</v>
      </c>
      <c r="B1188" s="201" t="s">
        <v>789</v>
      </c>
      <c r="C1188" s="202"/>
      <c r="D1188" s="202"/>
      <c r="E1188" s="202"/>
      <c r="F1188" s="202"/>
      <c r="G1188" s="202"/>
      <c r="H1188" s="202"/>
      <c r="I1188" s="202"/>
      <c r="J1188" s="202"/>
      <c r="K1188" s="202"/>
      <c r="L1188" s="203">
        <v>0</v>
      </c>
      <c r="M1188" s="203"/>
      <c r="N1188" s="203"/>
      <c r="O1188" s="203"/>
      <c r="P1188" s="203">
        <v>0</v>
      </c>
      <c r="Q1188" s="203"/>
      <c r="R1188" s="203"/>
      <c r="S1188" s="203"/>
      <c r="U1188" s="87"/>
      <c r="V1188" s="85"/>
      <c r="W1188" s="88"/>
      <c r="X1188" s="84"/>
    </row>
    <row r="1189" spans="1:24" ht="46.5" hidden="1" customHeight="1">
      <c r="A1189" s="37" t="s">
        <v>285</v>
      </c>
      <c r="B1189" s="201" t="s">
        <v>363</v>
      </c>
      <c r="C1189" s="202"/>
      <c r="D1189" s="202"/>
      <c r="E1189" s="202"/>
      <c r="F1189" s="202"/>
      <c r="G1189" s="202"/>
      <c r="H1189" s="202"/>
      <c r="I1189" s="202"/>
      <c r="J1189" s="202"/>
      <c r="K1189" s="202"/>
      <c r="L1189" s="203">
        <v>0</v>
      </c>
      <c r="M1189" s="203"/>
      <c r="N1189" s="203"/>
      <c r="O1189" s="203"/>
      <c r="P1189" s="196">
        <v>624980</v>
      </c>
      <c r="Q1189" s="196"/>
      <c r="R1189" s="196"/>
      <c r="S1189" s="196"/>
      <c r="U1189" s="87"/>
      <c r="V1189" s="85"/>
      <c r="W1189" s="88"/>
      <c r="X1189" s="84"/>
    </row>
    <row r="1190" spans="1:24" ht="26.25" hidden="1" customHeight="1">
      <c r="A1190" s="44"/>
      <c r="B1190" s="195" t="s">
        <v>786</v>
      </c>
      <c r="C1190" s="197"/>
      <c r="D1190" s="197"/>
      <c r="E1190" s="197"/>
      <c r="F1190" s="197"/>
      <c r="G1190" s="197"/>
      <c r="H1190" s="197"/>
      <c r="I1190" s="197"/>
      <c r="J1190" s="197"/>
      <c r="K1190" s="197"/>
      <c r="L1190" s="196">
        <v>328876</v>
      </c>
      <c r="M1190" s="203"/>
      <c r="N1190" s="203"/>
      <c r="O1190" s="203"/>
      <c r="P1190" s="196">
        <v>1127016</v>
      </c>
      <c r="Q1190" s="196"/>
      <c r="R1190" s="196"/>
      <c r="S1190" s="196"/>
      <c r="U1190" s="91"/>
      <c r="V1190" s="85"/>
      <c r="W1190" s="91"/>
      <c r="X1190" s="84"/>
    </row>
    <row r="1191" spans="1:24" ht="39.75" hidden="1" customHeight="1">
      <c r="A1191" s="37" t="s">
        <v>286</v>
      </c>
      <c r="B1191" s="201" t="s">
        <v>785</v>
      </c>
      <c r="C1191" s="202"/>
      <c r="D1191" s="202"/>
      <c r="E1191" s="202"/>
      <c r="F1191" s="202"/>
      <c r="G1191" s="202"/>
      <c r="H1191" s="202"/>
      <c r="I1191" s="202"/>
      <c r="J1191" s="202"/>
      <c r="K1191" s="202"/>
      <c r="L1191" s="203">
        <v>0</v>
      </c>
      <c r="M1191" s="203"/>
      <c r="N1191" s="203"/>
      <c r="O1191" s="203"/>
      <c r="P1191" s="196">
        <v>69</v>
      </c>
      <c r="Q1191" s="196"/>
      <c r="R1191" s="196"/>
      <c r="S1191" s="196"/>
      <c r="U1191" s="87"/>
      <c r="V1191" s="85"/>
      <c r="W1191" s="88"/>
      <c r="X1191" s="84"/>
    </row>
    <row r="1192" spans="1:24" ht="30" hidden="1" customHeight="1">
      <c r="A1192" s="3" t="s">
        <v>287</v>
      </c>
      <c r="B1192" s="201" t="s">
        <v>707</v>
      </c>
      <c r="C1192" s="202"/>
      <c r="D1192" s="202"/>
      <c r="E1192" s="202"/>
      <c r="F1192" s="202"/>
      <c r="G1192" s="202"/>
      <c r="H1192" s="202"/>
      <c r="I1192" s="202"/>
      <c r="J1192" s="202"/>
      <c r="K1192" s="202"/>
      <c r="L1192" s="203">
        <v>0</v>
      </c>
      <c r="M1192" s="203"/>
      <c r="N1192" s="203"/>
      <c r="O1192" s="203"/>
      <c r="P1192" s="203">
        <v>397</v>
      </c>
      <c r="Q1192" s="203"/>
      <c r="R1192" s="203"/>
      <c r="S1192" s="203"/>
      <c r="U1192" s="87"/>
      <c r="V1192" s="85"/>
      <c r="W1192" s="88"/>
      <c r="X1192" s="84"/>
    </row>
    <row r="1193" spans="1:24" ht="30" hidden="1" customHeight="1">
      <c r="A1193" s="3" t="s">
        <v>288</v>
      </c>
      <c r="B1193" s="201" t="s">
        <v>784</v>
      </c>
      <c r="C1193" s="202"/>
      <c r="D1193" s="202"/>
      <c r="E1193" s="202"/>
      <c r="F1193" s="202"/>
      <c r="G1193" s="202"/>
      <c r="H1193" s="202"/>
      <c r="I1193" s="202"/>
      <c r="J1193" s="202"/>
      <c r="K1193" s="202"/>
      <c r="L1193" s="203">
        <v>0</v>
      </c>
      <c r="M1193" s="203"/>
      <c r="N1193" s="203"/>
      <c r="O1193" s="203"/>
      <c r="P1193" s="203">
        <v>0</v>
      </c>
      <c r="Q1193" s="203"/>
      <c r="R1193" s="203"/>
      <c r="S1193" s="203"/>
      <c r="U1193" s="87"/>
      <c r="V1193" s="85"/>
      <c r="W1193" s="88"/>
      <c r="X1193" s="84"/>
    </row>
    <row r="1194" spans="1:24" ht="27.75" hidden="1" customHeight="1">
      <c r="A1194" s="38" t="s">
        <v>290</v>
      </c>
      <c r="B1194" s="195" t="s">
        <v>783</v>
      </c>
      <c r="C1194" s="197"/>
      <c r="D1194" s="197"/>
      <c r="E1194" s="197"/>
      <c r="F1194" s="197"/>
      <c r="G1194" s="197"/>
      <c r="H1194" s="197"/>
      <c r="I1194" s="197"/>
      <c r="J1194" s="197"/>
      <c r="K1194" s="197"/>
      <c r="L1194" s="196">
        <v>328876</v>
      </c>
      <c r="M1194" s="203"/>
      <c r="N1194" s="203"/>
      <c r="O1194" s="203"/>
      <c r="P1194" s="196">
        <f>SUM(P1190:P1193)</f>
        <v>1127482</v>
      </c>
      <c r="Q1194" s="196"/>
      <c r="R1194" s="196"/>
      <c r="S1194" s="196"/>
      <c r="U1194" s="91"/>
      <c r="V1194" s="85"/>
      <c r="W1194" s="91"/>
      <c r="X1194" s="84"/>
    </row>
    <row r="1195" spans="1:24" ht="20.25" hidden="1" customHeight="1">
      <c r="A1195" s="44"/>
      <c r="B1195" s="195" t="s">
        <v>782</v>
      </c>
      <c r="C1195" s="197"/>
      <c r="D1195" s="197"/>
      <c r="E1195" s="197"/>
      <c r="F1195" s="197"/>
      <c r="G1195" s="197"/>
      <c r="H1195" s="197"/>
      <c r="I1195" s="197"/>
      <c r="J1195" s="197"/>
      <c r="K1195" s="197"/>
      <c r="L1195" s="203">
        <v>0</v>
      </c>
      <c r="M1195" s="203"/>
      <c r="N1195" s="203"/>
      <c r="O1195" s="203"/>
      <c r="P1195" s="196">
        <v>0</v>
      </c>
      <c r="Q1195" s="196"/>
      <c r="R1195" s="196"/>
      <c r="S1195" s="196"/>
      <c r="U1195" s="92"/>
      <c r="V1195" s="85"/>
      <c r="W1195" s="93"/>
      <c r="X1195" s="84"/>
    </row>
    <row r="1196" spans="1:24" ht="20.25" hidden="1" customHeight="1">
      <c r="A1196" s="3" t="s">
        <v>292</v>
      </c>
      <c r="B1196" s="201" t="s">
        <v>725</v>
      </c>
      <c r="C1196" s="202"/>
      <c r="D1196" s="202"/>
      <c r="E1196" s="202"/>
      <c r="F1196" s="202"/>
      <c r="G1196" s="202"/>
      <c r="H1196" s="202"/>
      <c r="I1196" s="202"/>
      <c r="J1196" s="202"/>
      <c r="K1196" s="202"/>
      <c r="L1196" s="203">
        <v>-465</v>
      </c>
      <c r="M1196" s="203"/>
      <c r="N1196" s="203"/>
      <c r="O1196" s="203"/>
      <c r="P1196" s="196">
        <v>0</v>
      </c>
      <c r="Q1196" s="196"/>
      <c r="R1196" s="196"/>
      <c r="S1196" s="196"/>
      <c r="U1196" s="89"/>
      <c r="V1196" s="85"/>
      <c r="W1196" s="90"/>
      <c r="X1196" s="84"/>
    </row>
    <row r="1197" spans="1:24" ht="20.25" hidden="1" customHeight="1">
      <c r="A1197" s="3" t="s">
        <v>293</v>
      </c>
      <c r="B1197" s="201" t="s">
        <v>726</v>
      </c>
      <c r="C1197" s="202"/>
      <c r="D1197" s="202"/>
      <c r="E1197" s="202"/>
      <c r="F1197" s="202"/>
      <c r="G1197" s="202"/>
      <c r="H1197" s="202"/>
      <c r="I1197" s="202"/>
      <c r="J1197" s="202"/>
      <c r="K1197" s="202"/>
      <c r="L1197" s="196">
        <v>-465171</v>
      </c>
      <c r="M1197" s="203"/>
      <c r="N1197" s="203"/>
      <c r="O1197" s="203"/>
      <c r="P1197" s="196">
        <v>-141787</v>
      </c>
      <c r="Q1197" s="196"/>
      <c r="R1197" s="196"/>
      <c r="S1197" s="196"/>
      <c r="U1197" s="89"/>
      <c r="V1197" s="85"/>
      <c r="W1197" s="90"/>
      <c r="X1197" s="84"/>
    </row>
    <row r="1198" spans="1:24" ht="52.5" hidden="1" customHeight="1">
      <c r="A1198" s="37" t="s">
        <v>294</v>
      </c>
      <c r="B1198" s="201" t="s">
        <v>781</v>
      </c>
      <c r="C1198" s="202"/>
      <c r="D1198" s="202"/>
      <c r="E1198" s="202"/>
      <c r="F1198" s="202"/>
      <c r="G1198" s="202"/>
      <c r="H1198" s="202"/>
      <c r="I1198" s="202"/>
      <c r="J1198" s="202"/>
      <c r="K1198" s="202"/>
      <c r="L1198" s="203">
        <v>0</v>
      </c>
      <c r="M1198" s="203"/>
      <c r="N1198" s="203"/>
      <c r="O1198" s="203"/>
      <c r="P1198" s="196">
        <v>0</v>
      </c>
      <c r="Q1198" s="196"/>
      <c r="R1198" s="196"/>
      <c r="S1198" s="196"/>
      <c r="U1198" s="87"/>
      <c r="V1198" s="85"/>
      <c r="W1198" s="88"/>
      <c r="X1198" s="84"/>
    </row>
    <row r="1199" spans="1:24" ht="17.25" hidden="1" customHeight="1">
      <c r="A1199" s="45" t="s">
        <v>295</v>
      </c>
      <c r="B1199" s="201" t="s">
        <v>710</v>
      </c>
      <c r="C1199" s="202"/>
      <c r="D1199" s="202"/>
      <c r="E1199" s="202"/>
      <c r="F1199" s="202"/>
      <c r="G1199" s="202"/>
      <c r="H1199" s="202"/>
      <c r="I1199" s="202"/>
      <c r="J1199" s="202"/>
      <c r="K1199" s="202"/>
      <c r="L1199" s="203">
        <v>0</v>
      </c>
      <c r="M1199" s="203"/>
      <c r="N1199" s="203"/>
      <c r="O1199" s="203"/>
      <c r="P1199" s="203">
        <v>0</v>
      </c>
      <c r="Q1199" s="203"/>
      <c r="R1199" s="203"/>
      <c r="S1199" s="203"/>
      <c r="U1199" s="89"/>
      <c r="V1199" s="85"/>
      <c r="W1199" s="90"/>
      <c r="X1199" s="84"/>
    </row>
    <row r="1200" spans="1:24" hidden="1">
      <c r="U1200" s="84"/>
      <c r="V1200" s="84"/>
      <c r="W1200" s="84"/>
      <c r="X1200" s="84"/>
    </row>
    <row r="1201" spans="1:24" ht="42.75" hidden="1" customHeight="1">
      <c r="A1201" s="21" t="s">
        <v>683</v>
      </c>
      <c r="B1201" s="192" t="s">
        <v>279</v>
      </c>
      <c r="C1201" s="192"/>
      <c r="D1201" s="192"/>
      <c r="E1201" s="192"/>
      <c r="F1201" s="192"/>
      <c r="G1201" s="192"/>
      <c r="H1201" s="192"/>
      <c r="I1201" s="192"/>
      <c r="J1201" s="192"/>
      <c r="K1201" s="192"/>
      <c r="L1201" s="155" t="s">
        <v>39</v>
      </c>
      <c r="M1201" s="192"/>
      <c r="N1201" s="192"/>
      <c r="O1201" s="192"/>
      <c r="P1201" s="155" t="s">
        <v>40</v>
      </c>
      <c r="Q1201" s="192"/>
      <c r="R1201" s="192"/>
      <c r="S1201" s="192"/>
      <c r="U1201" s="84"/>
      <c r="V1201" s="84"/>
      <c r="W1201" s="84"/>
      <c r="X1201" s="84"/>
    </row>
    <row r="1202" spans="1:24" ht="18" hidden="1" customHeight="1">
      <c r="A1202" s="3" t="s">
        <v>296</v>
      </c>
      <c r="B1202" s="201" t="s">
        <v>711</v>
      </c>
      <c r="C1202" s="201"/>
      <c r="D1202" s="201"/>
      <c r="E1202" s="201"/>
      <c r="F1202" s="201"/>
      <c r="G1202" s="201"/>
      <c r="H1202" s="201"/>
      <c r="I1202" s="201"/>
      <c r="J1202" s="201"/>
      <c r="K1202" s="201"/>
      <c r="L1202" s="196">
        <v>92983</v>
      </c>
      <c r="M1202" s="196"/>
      <c r="N1202" s="196"/>
      <c r="O1202" s="196"/>
      <c r="P1202" s="196">
        <v>163843</v>
      </c>
      <c r="Q1202" s="196"/>
      <c r="R1202" s="196"/>
      <c r="S1202" s="196"/>
      <c r="U1202" s="89"/>
      <c r="V1202" s="85"/>
      <c r="W1202" s="90"/>
      <c r="X1202" s="84"/>
    </row>
    <row r="1203" spans="1:24" ht="54" hidden="1" customHeight="1">
      <c r="A1203" s="37" t="s">
        <v>297</v>
      </c>
      <c r="B1203" s="201" t="s">
        <v>806</v>
      </c>
      <c r="C1203" s="202"/>
      <c r="D1203" s="202"/>
      <c r="E1203" s="202"/>
      <c r="F1203" s="202"/>
      <c r="G1203" s="202"/>
      <c r="H1203" s="202"/>
      <c r="I1203" s="202"/>
      <c r="J1203" s="202"/>
      <c r="K1203" s="202"/>
      <c r="L1203" s="196">
        <v>0</v>
      </c>
      <c r="M1203" s="196"/>
      <c r="N1203" s="196"/>
      <c r="O1203" s="196"/>
      <c r="P1203" s="196">
        <v>0</v>
      </c>
      <c r="Q1203" s="196"/>
      <c r="R1203" s="196"/>
      <c r="S1203" s="196"/>
      <c r="U1203" s="87"/>
      <c r="V1203" s="85"/>
      <c r="W1203" s="88"/>
      <c r="X1203" s="84"/>
    </row>
    <row r="1204" spans="1:24" ht="41.25" hidden="1" customHeight="1">
      <c r="A1204" s="37" t="s">
        <v>298</v>
      </c>
      <c r="B1204" s="201" t="s">
        <v>790</v>
      </c>
      <c r="C1204" s="201"/>
      <c r="D1204" s="201"/>
      <c r="E1204" s="201"/>
      <c r="F1204" s="201"/>
      <c r="G1204" s="201"/>
      <c r="H1204" s="201"/>
      <c r="I1204" s="201"/>
      <c r="J1204" s="201"/>
      <c r="K1204" s="201"/>
      <c r="L1204" s="196">
        <v>0</v>
      </c>
      <c r="M1204" s="196"/>
      <c r="N1204" s="196"/>
      <c r="O1204" s="196"/>
      <c r="P1204" s="196">
        <v>0</v>
      </c>
      <c r="Q1204" s="196"/>
      <c r="R1204" s="196"/>
      <c r="S1204" s="196"/>
      <c r="U1204" s="87"/>
      <c r="V1204" s="85"/>
      <c r="W1204" s="88"/>
      <c r="X1204" s="84"/>
    </row>
    <row r="1205" spans="1:24" ht="40.5" hidden="1" customHeight="1">
      <c r="A1205" s="37" t="s">
        <v>299</v>
      </c>
      <c r="B1205" s="201" t="s">
        <v>714</v>
      </c>
      <c r="C1205" s="202"/>
      <c r="D1205" s="202"/>
      <c r="E1205" s="202"/>
      <c r="F1205" s="202"/>
      <c r="G1205" s="202"/>
      <c r="H1205" s="202"/>
      <c r="I1205" s="202"/>
      <c r="J1205" s="202"/>
      <c r="K1205" s="202"/>
      <c r="L1205" s="196">
        <v>0</v>
      </c>
      <c r="M1205" s="196"/>
      <c r="N1205" s="196"/>
      <c r="O1205" s="196"/>
      <c r="P1205" s="196">
        <v>0</v>
      </c>
      <c r="Q1205" s="196"/>
      <c r="R1205" s="196"/>
      <c r="S1205" s="196"/>
      <c r="U1205" s="87"/>
      <c r="V1205" s="85"/>
      <c r="W1205" s="88"/>
      <c r="X1205" s="84"/>
    </row>
    <row r="1206" spans="1:24" ht="52.5" hidden="1" customHeight="1">
      <c r="A1206" s="37" t="s">
        <v>300</v>
      </c>
      <c r="B1206" s="201" t="s">
        <v>791</v>
      </c>
      <c r="C1206" s="201"/>
      <c r="D1206" s="201"/>
      <c r="E1206" s="201"/>
      <c r="F1206" s="201"/>
      <c r="G1206" s="201"/>
      <c r="H1206" s="201"/>
      <c r="I1206" s="201"/>
      <c r="J1206" s="201"/>
      <c r="K1206" s="201"/>
      <c r="L1206" s="196">
        <v>0</v>
      </c>
      <c r="M1206" s="196"/>
      <c r="N1206" s="196"/>
      <c r="O1206" s="196"/>
      <c r="P1206" s="196">
        <v>0</v>
      </c>
      <c r="Q1206" s="196"/>
      <c r="R1206" s="196"/>
      <c r="S1206" s="196"/>
      <c r="U1206" s="87"/>
      <c r="V1206" s="85"/>
      <c r="W1206" s="88"/>
      <c r="X1206" s="84"/>
    </row>
    <row r="1207" spans="1:24" ht="52.5" hidden="1" customHeight="1">
      <c r="A1207" s="37" t="s">
        <v>301</v>
      </c>
      <c r="B1207" s="201" t="s">
        <v>792</v>
      </c>
      <c r="C1207" s="202"/>
      <c r="D1207" s="202"/>
      <c r="E1207" s="202"/>
      <c r="F1207" s="202"/>
      <c r="G1207" s="202"/>
      <c r="H1207" s="202"/>
      <c r="I1207" s="202"/>
      <c r="J1207" s="202"/>
      <c r="K1207" s="202"/>
      <c r="L1207" s="196">
        <v>0</v>
      </c>
      <c r="M1207" s="196"/>
      <c r="N1207" s="196"/>
      <c r="O1207" s="196"/>
      <c r="P1207" s="196">
        <v>0</v>
      </c>
      <c r="Q1207" s="196"/>
      <c r="R1207" s="196"/>
      <c r="S1207" s="196"/>
      <c r="U1207" s="87"/>
      <c r="V1207" s="85"/>
      <c r="W1207" s="88"/>
      <c r="X1207" s="84"/>
    </row>
    <row r="1208" spans="1:24" ht="30" hidden="1" customHeight="1">
      <c r="A1208" s="3" t="s">
        <v>302</v>
      </c>
      <c r="B1208" s="201" t="s">
        <v>795</v>
      </c>
      <c r="C1208" s="202"/>
      <c r="D1208" s="202"/>
      <c r="E1208" s="202"/>
      <c r="F1208" s="202"/>
      <c r="G1208" s="202"/>
      <c r="H1208" s="202"/>
      <c r="I1208" s="202"/>
      <c r="J1208" s="202"/>
      <c r="K1208" s="202"/>
      <c r="L1208" s="196">
        <v>0</v>
      </c>
      <c r="M1208" s="196"/>
      <c r="N1208" s="196"/>
      <c r="O1208" s="196"/>
      <c r="P1208" s="196">
        <v>0</v>
      </c>
      <c r="Q1208" s="196"/>
      <c r="R1208" s="196"/>
      <c r="S1208" s="196"/>
      <c r="U1208" s="87"/>
      <c r="V1208" s="85"/>
      <c r="W1208" s="88"/>
      <c r="X1208" s="84"/>
    </row>
    <row r="1209" spans="1:24" ht="30" hidden="1" customHeight="1">
      <c r="A1209" s="3" t="s">
        <v>303</v>
      </c>
      <c r="B1209" s="201" t="s">
        <v>793</v>
      </c>
      <c r="C1209" s="202"/>
      <c r="D1209" s="202"/>
      <c r="E1209" s="202"/>
      <c r="F1209" s="202"/>
      <c r="G1209" s="202"/>
      <c r="H1209" s="202"/>
      <c r="I1209" s="202"/>
      <c r="J1209" s="202"/>
      <c r="K1209" s="202"/>
      <c r="L1209" s="196">
        <v>0</v>
      </c>
      <c r="M1209" s="196"/>
      <c r="N1209" s="196"/>
      <c r="O1209" s="196"/>
      <c r="P1209" s="196">
        <v>0</v>
      </c>
      <c r="Q1209" s="196"/>
      <c r="R1209" s="196"/>
      <c r="S1209" s="196"/>
      <c r="U1209" s="87"/>
      <c r="V1209" s="85"/>
      <c r="W1209" s="88"/>
      <c r="X1209" s="84"/>
    </row>
    <row r="1210" spans="1:24" ht="39" hidden="1" customHeight="1">
      <c r="A1210" s="37" t="s">
        <v>304</v>
      </c>
      <c r="B1210" s="201" t="s">
        <v>794</v>
      </c>
      <c r="C1210" s="202"/>
      <c r="D1210" s="202"/>
      <c r="E1210" s="202"/>
      <c r="F1210" s="202"/>
      <c r="G1210" s="202"/>
      <c r="H1210" s="202"/>
      <c r="I1210" s="202"/>
      <c r="J1210" s="202"/>
      <c r="K1210" s="202"/>
      <c r="L1210" s="196">
        <v>0</v>
      </c>
      <c r="M1210" s="196"/>
      <c r="N1210" s="196"/>
      <c r="O1210" s="196"/>
      <c r="P1210" s="196">
        <v>0</v>
      </c>
      <c r="Q1210" s="196"/>
      <c r="R1210" s="196"/>
      <c r="S1210" s="196"/>
      <c r="U1210" s="87"/>
      <c r="V1210" s="85"/>
      <c r="W1210" s="88"/>
      <c r="X1210" s="84"/>
    </row>
    <row r="1211" spans="1:24" ht="44.25" hidden="1" customHeight="1">
      <c r="A1211" s="37" t="s">
        <v>305</v>
      </c>
      <c r="B1211" s="201" t="s">
        <v>796</v>
      </c>
      <c r="C1211" s="202"/>
      <c r="D1211" s="202"/>
      <c r="E1211" s="202"/>
      <c r="F1211" s="202"/>
      <c r="G1211" s="202"/>
      <c r="H1211" s="202"/>
      <c r="I1211" s="202"/>
      <c r="J1211" s="202"/>
      <c r="K1211" s="202"/>
      <c r="L1211" s="196">
        <v>0</v>
      </c>
      <c r="M1211" s="196"/>
      <c r="N1211" s="196"/>
      <c r="O1211" s="196"/>
      <c r="P1211" s="196">
        <v>0</v>
      </c>
      <c r="Q1211" s="196"/>
      <c r="R1211" s="196"/>
      <c r="S1211" s="196"/>
      <c r="U1211" s="87"/>
      <c r="V1211" s="85"/>
      <c r="W1211" s="88"/>
      <c r="X1211" s="84"/>
    </row>
    <row r="1212" spans="1:24" ht="28.5" hidden="1" customHeight="1">
      <c r="A1212" s="3" t="s">
        <v>306</v>
      </c>
      <c r="B1212" s="201" t="s">
        <v>803</v>
      </c>
      <c r="C1212" s="202"/>
      <c r="D1212" s="202"/>
      <c r="E1212" s="202"/>
      <c r="F1212" s="202"/>
      <c r="G1212" s="202"/>
      <c r="H1212" s="202"/>
      <c r="I1212" s="202"/>
      <c r="J1212" s="202"/>
      <c r="K1212" s="202"/>
      <c r="L1212" s="196">
        <v>0</v>
      </c>
      <c r="M1212" s="196"/>
      <c r="N1212" s="196"/>
      <c r="O1212" s="196"/>
      <c r="P1212" s="196">
        <v>0</v>
      </c>
      <c r="Q1212" s="196"/>
      <c r="R1212" s="196"/>
      <c r="S1212" s="196"/>
      <c r="U1212" s="87"/>
      <c r="V1212" s="85"/>
      <c r="W1212" s="88"/>
      <c r="X1212" s="84"/>
    </row>
    <row r="1213" spans="1:24" ht="27" hidden="1" customHeight="1">
      <c r="A1213" s="3" t="s">
        <v>307</v>
      </c>
      <c r="B1213" s="201" t="s">
        <v>721</v>
      </c>
      <c r="C1213" s="202"/>
      <c r="D1213" s="202"/>
      <c r="E1213" s="202"/>
      <c r="F1213" s="202"/>
      <c r="G1213" s="202"/>
      <c r="H1213" s="202"/>
      <c r="I1213" s="202"/>
      <c r="J1213" s="202"/>
      <c r="K1213" s="202"/>
      <c r="L1213" s="196">
        <v>0</v>
      </c>
      <c r="M1213" s="196"/>
      <c r="N1213" s="196"/>
      <c r="O1213" s="196"/>
      <c r="P1213" s="196">
        <v>0</v>
      </c>
      <c r="Q1213" s="196"/>
      <c r="R1213" s="196"/>
      <c r="S1213" s="196"/>
      <c r="U1213" s="87"/>
      <c r="V1213" s="85"/>
      <c r="W1213" s="88"/>
      <c r="X1213" s="84"/>
    </row>
    <row r="1214" spans="1:24" ht="28.5" hidden="1" customHeight="1">
      <c r="A1214" s="3" t="s">
        <v>308</v>
      </c>
      <c r="B1214" s="201" t="s">
        <v>805</v>
      </c>
      <c r="C1214" s="202"/>
      <c r="D1214" s="202"/>
      <c r="E1214" s="202"/>
      <c r="F1214" s="202"/>
      <c r="G1214" s="202"/>
      <c r="H1214" s="202"/>
      <c r="I1214" s="202"/>
      <c r="J1214" s="202"/>
      <c r="K1214" s="202"/>
      <c r="L1214" s="196">
        <v>0</v>
      </c>
      <c r="M1214" s="196"/>
      <c r="N1214" s="196"/>
      <c r="O1214" s="196"/>
      <c r="P1214" s="196">
        <v>0</v>
      </c>
      <c r="Q1214" s="196"/>
      <c r="R1214" s="196"/>
      <c r="S1214" s="196"/>
      <c r="U1214" s="87"/>
      <c r="V1214" s="85"/>
      <c r="W1214" s="88"/>
      <c r="X1214" s="84"/>
    </row>
    <row r="1215" spans="1:24" ht="18" hidden="1" customHeight="1">
      <c r="A1215" s="3" t="s">
        <v>309</v>
      </c>
      <c r="B1215" s="201" t="s">
        <v>804</v>
      </c>
      <c r="C1215" s="202"/>
      <c r="D1215" s="202"/>
      <c r="E1215" s="202"/>
      <c r="F1215" s="202"/>
      <c r="G1215" s="202"/>
      <c r="H1215" s="202"/>
      <c r="I1215" s="202"/>
      <c r="J1215" s="202"/>
      <c r="K1215" s="202"/>
      <c r="L1215" s="196">
        <v>0</v>
      </c>
      <c r="M1215" s="196"/>
      <c r="N1215" s="196"/>
      <c r="O1215" s="196"/>
      <c r="P1215" s="196">
        <v>0</v>
      </c>
      <c r="Q1215" s="196"/>
      <c r="R1215" s="196"/>
      <c r="S1215" s="196"/>
      <c r="U1215" s="89"/>
      <c r="V1215" s="85"/>
      <c r="W1215" s="90"/>
      <c r="X1215" s="84"/>
    </row>
    <row r="1216" spans="1:24" ht="18" hidden="1" customHeight="1">
      <c r="A1216" s="3" t="s">
        <v>310</v>
      </c>
      <c r="B1216" s="201" t="s">
        <v>724</v>
      </c>
      <c r="C1216" s="202"/>
      <c r="D1216" s="202"/>
      <c r="E1216" s="202"/>
      <c r="F1216" s="202"/>
      <c r="G1216" s="202"/>
      <c r="H1216" s="202"/>
      <c r="I1216" s="202"/>
      <c r="J1216" s="202"/>
      <c r="K1216" s="202"/>
      <c r="L1216" s="196">
        <v>0</v>
      </c>
      <c r="M1216" s="196"/>
      <c r="N1216" s="196"/>
      <c r="O1216" s="196"/>
      <c r="P1216" s="196">
        <v>0</v>
      </c>
      <c r="Q1216" s="196"/>
      <c r="R1216" s="196"/>
      <c r="S1216" s="196"/>
      <c r="U1216" s="89"/>
      <c r="V1216" s="85"/>
      <c r="W1216" s="89"/>
      <c r="X1216" s="84"/>
    </row>
    <row r="1217" spans="1:24" ht="30.75" hidden="1" customHeight="1">
      <c r="A1217" s="38" t="s">
        <v>798</v>
      </c>
      <c r="B1217" s="195" t="s">
        <v>797</v>
      </c>
      <c r="C1217" s="197"/>
      <c r="D1217" s="197"/>
      <c r="E1217" s="197"/>
      <c r="F1217" s="197"/>
      <c r="G1217" s="197"/>
      <c r="H1217" s="197"/>
      <c r="I1217" s="197"/>
      <c r="J1217" s="197"/>
      <c r="K1217" s="197"/>
      <c r="L1217" s="196">
        <v>-372653</v>
      </c>
      <c r="M1217" s="196"/>
      <c r="N1217" s="196"/>
      <c r="O1217" s="196"/>
      <c r="P1217" s="196">
        <v>22056</v>
      </c>
      <c r="Q1217" s="196"/>
      <c r="R1217" s="196"/>
      <c r="S1217" s="196"/>
      <c r="U1217" s="94"/>
      <c r="V1217" s="85"/>
      <c r="W1217" s="95"/>
      <c r="X1217" s="84"/>
    </row>
    <row r="1218" spans="1:24" ht="18" hidden="1" customHeight="1">
      <c r="A1218" s="3"/>
      <c r="B1218" s="195" t="s">
        <v>799</v>
      </c>
      <c r="C1218" s="197"/>
      <c r="D1218" s="197"/>
      <c r="E1218" s="197"/>
      <c r="F1218" s="197"/>
      <c r="G1218" s="197"/>
      <c r="H1218" s="197"/>
      <c r="I1218" s="197"/>
      <c r="J1218" s="197"/>
      <c r="K1218" s="197"/>
      <c r="L1218" s="196">
        <v>0</v>
      </c>
      <c r="M1218" s="196"/>
      <c r="N1218" s="196"/>
      <c r="O1218" s="196"/>
      <c r="P1218" s="196">
        <v>0</v>
      </c>
      <c r="Q1218" s="196"/>
      <c r="R1218" s="196"/>
      <c r="S1218" s="196"/>
      <c r="U1218" s="92"/>
      <c r="V1218" s="85"/>
      <c r="W1218" s="93"/>
      <c r="X1218" s="84"/>
    </row>
    <row r="1219" spans="1:24" ht="18" hidden="1" customHeight="1">
      <c r="A1219" s="36" t="s">
        <v>311</v>
      </c>
      <c r="B1219" s="201" t="s">
        <v>219</v>
      </c>
      <c r="C1219" s="202"/>
      <c r="D1219" s="202"/>
      <c r="E1219" s="202"/>
      <c r="F1219" s="202"/>
      <c r="G1219" s="202"/>
      <c r="H1219" s="202"/>
      <c r="I1219" s="202"/>
      <c r="J1219" s="202"/>
      <c r="K1219" s="202"/>
      <c r="L1219" s="196">
        <v>0</v>
      </c>
      <c r="M1219" s="196"/>
      <c r="N1219" s="196"/>
      <c r="O1219" s="196"/>
      <c r="P1219" s="196">
        <v>0</v>
      </c>
      <c r="Q1219" s="196"/>
      <c r="R1219" s="196"/>
      <c r="S1219" s="196"/>
      <c r="U1219" s="96"/>
      <c r="V1219" s="85"/>
      <c r="W1219" s="97"/>
      <c r="X1219" s="84"/>
    </row>
    <row r="1220" spans="1:24" ht="18" hidden="1" customHeight="1">
      <c r="A1220" s="3" t="s">
        <v>312</v>
      </c>
      <c r="B1220" s="201" t="s">
        <v>732</v>
      </c>
      <c r="C1220" s="202"/>
      <c r="D1220" s="202"/>
      <c r="E1220" s="202"/>
      <c r="F1220" s="202"/>
      <c r="G1220" s="202"/>
      <c r="H1220" s="202"/>
      <c r="I1220" s="202"/>
      <c r="J1220" s="202"/>
      <c r="K1220" s="202"/>
      <c r="L1220" s="196">
        <v>0</v>
      </c>
      <c r="M1220" s="196"/>
      <c r="N1220" s="196"/>
      <c r="O1220" s="196"/>
      <c r="P1220" s="196">
        <v>0</v>
      </c>
      <c r="Q1220" s="196"/>
      <c r="R1220" s="196"/>
      <c r="S1220" s="196"/>
      <c r="U1220" s="89"/>
      <c r="V1220" s="85"/>
      <c r="W1220" s="90"/>
      <c r="X1220" s="84"/>
    </row>
    <row r="1221" spans="1:24" ht="30.75" hidden="1" customHeight="1">
      <c r="A1221" s="3" t="s">
        <v>313</v>
      </c>
      <c r="B1221" s="201" t="s">
        <v>800</v>
      </c>
      <c r="C1221" s="202"/>
      <c r="D1221" s="202"/>
      <c r="E1221" s="202"/>
      <c r="F1221" s="202"/>
      <c r="G1221" s="202"/>
      <c r="H1221" s="202"/>
      <c r="I1221" s="202"/>
      <c r="J1221" s="202"/>
      <c r="K1221" s="202"/>
      <c r="L1221" s="196">
        <v>0</v>
      </c>
      <c r="M1221" s="196"/>
      <c r="N1221" s="196"/>
      <c r="O1221" s="196"/>
      <c r="P1221" s="196">
        <v>0</v>
      </c>
      <c r="Q1221" s="196"/>
      <c r="R1221" s="196"/>
      <c r="S1221" s="196"/>
      <c r="U1221" s="87"/>
      <c r="V1221" s="85"/>
      <c r="W1221" s="88"/>
      <c r="X1221" s="84"/>
    </row>
    <row r="1222" spans="1:24" ht="18" hidden="1" customHeight="1">
      <c r="A1222" s="3" t="s">
        <v>314</v>
      </c>
      <c r="B1222" s="201" t="s">
        <v>212</v>
      </c>
      <c r="C1222" s="202"/>
      <c r="D1222" s="202"/>
      <c r="E1222" s="202"/>
      <c r="F1222" s="202"/>
      <c r="G1222" s="202"/>
      <c r="H1222" s="202"/>
      <c r="I1222" s="202"/>
      <c r="J1222" s="202"/>
      <c r="K1222" s="202"/>
      <c r="L1222" s="196">
        <v>0</v>
      </c>
      <c r="M1222" s="196"/>
      <c r="N1222" s="196"/>
      <c r="O1222" s="196"/>
      <c r="P1222" s="196">
        <v>0</v>
      </c>
      <c r="Q1222" s="196"/>
      <c r="R1222" s="196"/>
      <c r="S1222" s="196"/>
      <c r="U1222" s="89"/>
      <c r="V1222" s="85"/>
      <c r="W1222" s="90"/>
      <c r="X1222" s="84"/>
    </row>
    <row r="1223" spans="1:24" ht="18" hidden="1" customHeight="1">
      <c r="A1223" s="3" t="s">
        <v>315</v>
      </c>
      <c r="B1223" s="201" t="s">
        <v>734</v>
      </c>
      <c r="C1223" s="202"/>
      <c r="D1223" s="202"/>
      <c r="E1223" s="202"/>
      <c r="F1223" s="202"/>
      <c r="G1223" s="202"/>
      <c r="H1223" s="202"/>
      <c r="I1223" s="202"/>
      <c r="J1223" s="202"/>
      <c r="K1223" s="202"/>
      <c r="L1223" s="196">
        <v>0</v>
      </c>
      <c r="M1223" s="196"/>
      <c r="N1223" s="196"/>
      <c r="O1223" s="196"/>
      <c r="P1223" s="196">
        <v>0</v>
      </c>
      <c r="Q1223" s="196"/>
      <c r="R1223" s="196"/>
      <c r="S1223" s="196"/>
      <c r="U1223" s="89"/>
      <c r="V1223" s="85"/>
      <c r="W1223" s="90"/>
      <c r="X1223" s="84"/>
    </row>
    <row r="1224" spans="1:24" ht="30" hidden="1" customHeight="1">
      <c r="A1224" s="3" t="s">
        <v>316</v>
      </c>
      <c r="B1224" s="201" t="s">
        <v>735</v>
      </c>
      <c r="C1224" s="202"/>
      <c r="D1224" s="202"/>
      <c r="E1224" s="202"/>
      <c r="F1224" s="202"/>
      <c r="G1224" s="202"/>
      <c r="H1224" s="202"/>
      <c r="I1224" s="202"/>
      <c r="J1224" s="202"/>
      <c r="K1224" s="202"/>
      <c r="L1224" s="196">
        <v>0</v>
      </c>
      <c r="M1224" s="196"/>
      <c r="N1224" s="196"/>
      <c r="O1224" s="196"/>
      <c r="P1224" s="196">
        <v>0</v>
      </c>
      <c r="Q1224" s="196"/>
      <c r="R1224" s="196"/>
      <c r="S1224" s="196"/>
      <c r="U1224" s="87"/>
      <c r="V1224" s="85"/>
      <c r="W1224" s="88"/>
      <c r="X1224" s="84"/>
    </row>
    <row r="1225" spans="1:24" ht="30" hidden="1" customHeight="1">
      <c r="A1225" s="3" t="s">
        <v>317</v>
      </c>
      <c r="B1225" s="201" t="s">
        <v>801</v>
      </c>
      <c r="C1225" s="202"/>
      <c r="D1225" s="202"/>
      <c r="E1225" s="202"/>
      <c r="F1225" s="202"/>
      <c r="G1225" s="202"/>
      <c r="H1225" s="202"/>
      <c r="I1225" s="202"/>
      <c r="J1225" s="202"/>
      <c r="K1225" s="202"/>
      <c r="L1225" s="196">
        <v>0</v>
      </c>
      <c r="M1225" s="196"/>
      <c r="N1225" s="196"/>
      <c r="O1225" s="196"/>
      <c r="P1225" s="196">
        <v>0</v>
      </c>
      <c r="Q1225" s="196"/>
      <c r="R1225" s="196"/>
      <c r="S1225" s="196"/>
      <c r="U1225" s="87"/>
      <c r="V1225" s="85"/>
      <c r="W1225" s="88"/>
      <c r="X1225" s="84"/>
    </row>
    <row r="1226" spans="1:24" ht="39" hidden="1" customHeight="1">
      <c r="A1226" s="41" t="s">
        <v>318</v>
      </c>
      <c r="B1226" s="201" t="s">
        <v>802</v>
      </c>
      <c r="C1226" s="202"/>
      <c r="D1226" s="202"/>
      <c r="E1226" s="202"/>
      <c r="F1226" s="202"/>
      <c r="G1226" s="202"/>
      <c r="H1226" s="202"/>
      <c r="I1226" s="202"/>
      <c r="J1226" s="202"/>
      <c r="K1226" s="202"/>
      <c r="L1226" s="196">
        <v>0</v>
      </c>
      <c r="M1226" s="196"/>
      <c r="N1226" s="196"/>
      <c r="O1226" s="196"/>
      <c r="P1226" s="196">
        <v>0</v>
      </c>
      <c r="Q1226" s="196"/>
      <c r="R1226" s="196"/>
      <c r="S1226" s="196"/>
      <c r="U1226" s="87"/>
      <c r="V1226" s="85"/>
      <c r="W1226" s="88"/>
      <c r="X1226" s="84"/>
    </row>
    <row r="1227" spans="1:24" hidden="1">
      <c r="L1227" s="78"/>
      <c r="M1227" s="78"/>
      <c r="N1227" s="78"/>
      <c r="O1227" s="78"/>
      <c r="P1227" s="78"/>
      <c r="Q1227" s="78"/>
      <c r="R1227" s="78"/>
      <c r="S1227" s="78"/>
      <c r="U1227" s="84"/>
      <c r="V1227" s="84"/>
      <c r="W1227" s="84"/>
      <c r="X1227" s="84"/>
    </row>
    <row r="1228" spans="1:24" ht="9.75" hidden="1" customHeight="1">
      <c r="L1228" s="78"/>
      <c r="M1228" s="78"/>
      <c r="N1228" s="78"/>
      <c r="O1228" s="78"/>
      <c r="P1228" s="78"/>
      <c r="Q1228" s="78"/>
      <c r="R1228" s="78"/>
      <c r="S1228" s="78"/>
      <c r="U1228" s="84"/>
      <c r="V1228" s="84"/>
      <c r="W1228" s="84"/>
      <c r="X1228" s="84"/>
    </row>
    <row r="1229" spans="1:24" ht="45.75" hidden="1" customHeight="1">
      <c r="A1229" s="21" t="s">
        <v>683</v>
      </c>
      <c r="B1229" s="192" t="s">
        <v>279</v>
      </c>
      <c r="C1229" s="192"/>
      <c r="D1229" s="192"/>
      <c r="E1229" s="192"/>
      <c r="F1229" s="192"/>
      <c r="G1229" s="192"/>
      <c r="H1229" s="192"/>
      <c r="I1229" s="192"/>
      <c r="J1229" s="192"/>
      <c r="K1229" s="192"/>
      <c r="L1229" s="193" t="s">
        <v>39</v>
      </c>
      <c r="M1229" s="194"/>
      <c r="N1229" s="194"/>
      <c r="O1229" s="194"/>
      <c r="P1229" s="193" t="s">
        <v>40</v>
      </c>
      <c r="Q1229" s="194"/>
      <c r="R1229" s="194"/>
      <c r="S1229" s="194"/>
      <c r="U1229" s="84"/>
      <c r="V1229" s="84"/>
      <c r="W1229" s="84"/>
      <c r="X1229" s="84"/>
    </row>
    <row r="1230" spans="1:24" ht="30" hidden="1" customHeight="1">
      <c r="A1230" s="3" t="s">
        <v>362</v>
      </c>
      <c r="B1230" s="201" t="s">
        <v>808</v>
      </c>
      <c r="C1230" s="201"/>
      <c r="D1230" s="201"/>
      <c r="E1230" s="201"/>
      <c r="F1230" s="201"/>
      <c r="G1230" s="201"/>
      <c r="H1230" s="201"/>
      <c r="I1230" s="201"/>
      <c r="J1230" s="201"/>
      <c r="K1230" s="201"/>
      <c r="L1230" s="196">
        <v>0</v>
      </c>
      <c r="M1230" s="196"/>
      <c r="N1230" s="196"/>
      <c r="O1230" s="196"/>
      <c r="P1230" s="196">
        <v>0</v>
      </c>
      <c r="Q1230" s="196"/>
      <c r="R1230" s="196"/>
      <c r="S1230" s="196"/>
      <c r="U1230" s="87"/>
      <c r="V1230" s="85"/>
      <c r="W1230" s="88"/>
      <c r="X1230" s="84"/>
    </row>
    <row r="1231" spans="1:24" ht="42.75" hidden="1" customHeight="1">
      <c r="A1231" s="36" t="s">
        <v>320</v>
      </c>
      <c r="B1231" s="201" t="s">
        <v>807</v>
      </c>
      <c r="C1231" s="202"/>
      <c r="D1231" s="202"/>
      <c r="E1231" s="202"/>
      <c r="F1231" s="202"/>
      <c r="G1231" s="202"/>
      <c r="H1231" s="202"/>
      <c r="I1231" s="202"/>
      <c r="J1231" s="202"/>
      <c r="K1231" s="202"/>
      <c r="L1231" s="196">
        <v>0</v>
      </c>
      <c r="M1231" s="196"/>
      <c r="N1231" s="196"/>
      <c r="O1231" s="196"/>
      <c r="P1231" s="196">
        <v>-101707</v>
      </c>
      <c r="Q1231" s="196"/>
      <c r="R1231" s="196"/>
      <c r="S1231" s="196"/>
      <c r="U1231" s="85"/>
      <c r="V1231" s="85"/>
      <c r="W1231" s="85"/>
      <c r="X1231" s="84"/>
    </row>
    <row r="1232" spans="1:24" ht="20.25" hidden="1" customHeight="1">
      <c r="A1232" s="3" t="s">
        <v>321</v>
      </c>
      <c r="B1232" s="201" t="s">
        <v>752</v>
      </c>
      <c r="C1232" s="201"/>
      <c r="D1232" s="201"/>
      <c r="E1232" s="201"/>
      <c r="F1232" s="201"/>
      <c r="G1232" s="201"/>
      <c r="H1232" s="201"/>
      <c r="I1232" s="201"/>
      <c r="J1232" s="201"/>
      <c r="K1232" s="201"/>
      <c r="L1232" s="196">
        <v>0</v>
      </c>
      <c r="M1232" s="196"/>
      <c r="N1232" s="196"/>
      <c r="O1232" s="196"/>
      <c r="P1232" s="196">
        <v>0</v>
      </c>
      <c r="Q1232" s="196"/>
      <c r="R1232" s="196"/>
      <c r="S1232" s="196"/>
      <c r="U1232" s="89"/>
      <c r="V1232" s="85"/>
      <c r="W1232" s="90"/>
      <c r="X1232" s="84"/>
    </row>
    <row r="1233" spans="1:24" ht="20.25" hidden="1" customHeight="1">
      <c r="A1233" s="3" t="s">
        <v>322</v>
      </c>
      <c r="B1233" s="201" t="s">
        <v>809</v>
      </c>
      <c r="C1233" s="202"/>
      <c r="D1233" s="202"/>
      <c r="E1233" s="202"/>
      <c r="F1233" s="202"/>
      <c r="G1233" s="202"/>
      <c r="H1233" s="202"/>
      <c r="I1233" s="202"/>
      <c r="J1233" s="202"/>
      <c r="K1233" s="202"/>
      <c r="L1233" s="196">
        <v>0</v>
      </c>
      <c r="M1233" s="196"/>
      <c r="N1233" s="196"/>
      <c r="O1233" s="196"/>
      <c r="P1233" s="196">
        <v>0</v>
      </c>
      <c r="Q1233" s="196"/>
      <c r="R1233" s="196"/>
      <c r="S1233" s="196"/>
      <c r="U1233" s="89"/>
      <c r="V1233" s="85"/>
      <c r="W1233" s="90"/>
      <c r="X1233" s="84"/>
    </row>
    <row r="1234" spans="1:24" ht="53.25" hidden="1" customHeight="1">
      <c r="A1234" s="37" t="s">
        <v>323</v>
      </c>
      <c r="B1234" s="201" t="s">
        <v>810</v>
      </c>
      <c r="C1234" s="201"/>
      <c r="D1234" s="201"/>
      <c r="E1234" s="201"/>
      <c r="F1234" s="201"/>
      <c r="G1234" s="201"/>
      <c r="H1234" s="201"/>
      <c r="I1234" s="201"/>
      <c r="J1234" s="201"/>
      <c r="K1234" s="201"/>
      <c r="L1234" s="196">
        <v>0</v>
      </c>
      <c r="M1234" s="196"/>
      <c r="N1234" s="196"/>
      <c r="O1234" s="196"/>
      <c r="P1234" s="196">
        <v>0</v>
      </c>
      <c r="Q1234" s="196"/>
      <c r="R1234" s="196"/>
      <c r="S1234" s="196"/>
      <c r="U1234" s="87"/>
      <c r="V1234" s="85"/>
      <c r="W1234" s="88"/>
      <c r="X1234" s="84"/>
    </row>
    <row r="1235" spans="1:24" ht="54.75" hidden="1" customHeight="1">
      <c r="A1235" s="37" t="s">
        <v>324</v>
      </c>
      <c r="B1235" s="201" t="s">
        <v>821</v>
      </c>
      <c r="C1235" s="202"/>
      <c r="D1235" s="202"/>
      <c r="E1235" s="202"/>
      <c r="F1235" s="202"/>
      <c r="G1235" s="202"/>
      <c r="H1235" s="202"/>
      <c r="I1235" s="202"/>
      <c r="J1235" s="202"/>
      <c r="K1235" s="202"/>
      <c r="L1235" s="196">
        <v>0</v>
      </c>
      <c r="M1235" s="196"/>
      <c r="N1235" s="196"/>
      <c r="O1235" s="196"/>
      <c r="P1235" s="196">
        <v>0</v>
      </c>
      <c r="Q1235" s="196"/>
      <c r="R1235" s="196"/>
      <c r="S1235" s="196"/>
      <c r="U1235" s="100"/>
      <c r="V1235" s="101"/>
      <c r="W1235" s="102"/>
      <c r="X1235" s="84"/>
    </row>
    <row r="1236" spans="1:24" ht="21.75" hidden="1" customHeight="1">
      <c r="A1236" s="3" t="s">
        <v>325</v>
      </c>
      <c r="B1236" s="201" t="s">
        <v>739</v>
      </c>
      <c r="C1236" s="202"/>
      <c r="D1236" s="202"/>
      <c r="E1236" s="202"/>
      <c r="F1236" s="202"/>
      <c r="G1236" s="202"/>
      <c r="H1236" s="202"/>
      <c r="I1236" s="202"/>
      <c r="J1236" s="202"/>
      <c r="K1236" s="202"/>
      <c r="L1236" s="196">
        <v>0</v>
      </c>
      <c r="M1236" s="196"/>
      <c r="N1236" s="196"/>
      <c r="O1236" s="196"/>
      <c r="P1236" s="196">
        <v>0</v>
      </c>
      <c r="Q1236" s="196"/>
      <c r="R1236" s="196"/>
      <c r="S1236" s="196"/>
      <c r="U1236" s="103"/>
      <c r="V1236" s="101"/>
      <c r="W1236" s="104"/>
      <c r="X1236" s="84"/>
    </row>
    <row r="1237" spans="1:24" ht="21.75" hidden="1" customHeight="1">
      <c r="A1237" s="3" t="s">
        <v>326</v>
      </c>
      <c r="B1237" s="201" t="s">
        <v>740</v>
      </c>
      <c r="C1237" s="202"/>
      <c r="D1237" s="202"/>
      <c r="E1237" s="202"/>
      <c r="F1237" s="202"/>
      <c r="G1237" s="202"/>
      <c r="H1237" s="202"/>
      <c r="I1237" s="202"/>
      <c r="J1237" s="202"/>
      <c r="K1237" s="202"/>
      <c r="L1237" s="196">
        <v>0</v>
      </c>
      <c r="M1237" s="196"/>
      <c r="N1237" s="196"/>
      <c r="O1237" s="196"/>
      <c r="P1237" s="196">
        <v>0</v>
      </c>
      <c r="Q1237" s="196"/>
      <c r="R1237" s="196"/>
      <c r="S1237" s="196"/>
      <c r="U1237" s="103"/>
      <c r="V1237" s="101"/>
      <c r="W1237" s="104"/>
      <c r="X1237" s="84"/>
    </row>
    <row r="1238" spans="1:24" ht="30" hidden="1" customHeight="1">
      <c r="A1238" s="3" t="s">
        <v>327</v>
      </c>
      <c r="B1238" s="201" t="s">
        <v>811</v>
      </c>
      <c r="C1238" s="202"/>
      <c r="D1238" s="202"/>
      <c r="E1238" s="202"/>
      <c r="F1238" s="202"/>
      <c r="G1238" s="202"/>
      <c r="H1238" s="202"/>
      <c r="I1238" s="202"/>
      <c r="J1238" s="202"/>
      <c r="K1238" s="202"/>
      <c r="L1238" s="196">
        <v>0</v>
      </c>
      <c r="M1238" s="196"/>
      <c r="N1238" s="196"/>
      <c r="O1238" s="196"/>
      <c r="P1238" s="196">
        <v>0</v>
      </c>
      <c r="Q1238" s="196"/>
      <c r="R1238" s="196"/>
      <c r="S1238" s="196"/>
      <c r="U1238" s="100"/>
      <c r="V1238" s="101"/>
      <c r="W1238" s="102"/>
      <c r="X1238" s="84"/>
    </row>
    <row r="1239" spans="1:24" ht="55.5" hidden="1" customHeight="1">
      <c r="A1239" s="37" t="s">
        <v>328</v>
      </c>
      <c r="B1239" s="201" t="s">
        <v>812</v>
      </c>
      <c r="C1239" s="202"/>
      <c r="D1239" s="202"/>
      <c r="E1239" s="202"/>
      <c r="F1239" s="202"/>
      <c r="G1239" s="202"/>
      <c r="H1239" s="202"/>
      <c r="I1239" s="202"/>
      <c r="J1239" s="202"/>
      <c r="K1239" s="202"/>
      <c r="L1239" s="196">
        <v>0</v>
      </c>
      <c r="M1239" s="196"/>
      <c r="N1239" s="196"/>
      <c r="O1239" s="196"/>
      <c r="P1239" s="196">
        <v>0</v>
      </c>
      <c r="Q1239" s="196"/>
      <c r="R1239" s="196"/>
      <c r="S1239" s="196"/>
      <c r="U1239" s="100"/>
      <c r="V1239" s="101"/>
      <c r="W1239" s="102"/>
      <c r="X1239" s="84"/>
    </row>
    <row r="1240" spans="1:24" ht="56.25" hidden="1" customHeight="1">
      <c r="A1240" s="37" t="s">
        <v>329</v>
      </c>
      <c r="B1240" s="201" t="s">
        <v>813</v>
      </c>
      <c r="C1240" s="202"/>
      <c r="D1240" s="202"/>
      <c r="E1240" s="202"/>
      <c r="F1240" s="202"/>
      <c r="G1240" s="202"/>
      <c r="H1240" s="202"/>
      <c r="I1240" s="202"/>
      <c r="J1240" s="202"/>
      <c r="K1240" s="202"/>
      <c r="L1240" s="196">
        <v>0</v>
      </c>
      <c r="M1240" s="196"/>
      <c r="N1240" s="196"/>
      <c r="O1240" s="196"/>
      <c r="P1240" s="196">
        <v>-101707</v>
      </c>
      <c r="Q1240" s="196"/>
      <c r="R1240" s="196"/>
      <c r="S1240" s="196"/>
      <c r="U1240" s="87"/>
      <c r="V1240" s="85"/>
      <c r="W1240" s="88"/>
      <c r="X1240" s="84"/>
    </row>
    <row r="1241" spans="1:24" ht="28.5" hidden="1" customHeight="1">
      <c r="A1241" s="3" t="s">
        <v>330</v>
      </c>
      <c r="B1241" s="201" t="s">
        <v>751</v>
      </c>
      <c r="C1241" s="202"/>
      <c r="D1241" s="202"/>
      <c r="E1241" s="202"/>
      <c r="F1241" s="202"/>
      <c r="G1241" s="202"/>
      <c r="H1241" s="202"/>
      <c r="I1241" s="202"/>
      <c r="J1241" s="202"/>
      <c r="K1241" s="202"/>
      <c r="L1241" s="196">
        <v>0</v>
      </c>
      <c r="M1241" s="196"/>
      <c r="N1241" s="196"/>
      <c r="O1241" s="196"/>
      <c r="P1241" s="196">
        <v>0</v>
      </c>
      <c r="Q1241" s="196"/>
      <c r="R1241" s="196"/>
      <c r="S1241" s="196"/>
      <c r="U1241" s="87"/>
      <c r="V1241" s="85"/>
      <c r="W1241" s="88"/>
      <c r="X1241" s="84"/>
    </row>
    <row r="1242" spans="1:24" ht="39.75" hidden="1" customHeight="1">
      <c r="A1242" s="37" t="s">
        <v>331</v>
      </c>
      <c r="B1242" s="201" t="s">
        <v>814</v>
      </c>
      <c r="C1242" s="202"/>
      <c r="D1242" s="202"/>
      <c r="E1242" s="202"/>
      <c r="F1242" s="202"/>
      <c r="G1242" s="202"/>
      <c r="H1242" s="202"/>
      <c r="I1242" s="202"/>
      <c r="J1242" s="202"/>
      <c r="K1242" s="202"/>
      <c r="L1242" s="196">
        <v>0</v>
      </c>
      <c r="M1242" s="196"/>
      <c r="N1242" s="196"/>
      <c r="O1242" s="196"/>
      <c r="P1242" s="196">
        <v>-1086378</v>
      </c>
      <c r="Q1242" s="196"/>
      <c r="R1242" s="196"/>
      <c r="S1242" s="196"/>
      <c r="U1242" s="87"/>
      <c r="V1242" s="85"/>
      <c r="W1242" s="88"/>
      <c r="X1242" s="84"/>
    </row>
    <row r="1243" spans="1:24" ht="41.25" hidden="1" customHeight="1">
      <c r="A1243" s="37" t="s">
        <v>332</v>
      </c>
      <c r="B1243" s="201" t="s">
        <v>815</v>
      </c>
      <c r="C1243" s="202"/>
      <c r="D1243" s="202"/>
      <c r="E1243" s="202"/>
      <c r="F1243" s="202"/>
      <c r="G1243" s="202"/>
      <c r="H1243" s="202"/>
      <c r="I1243" s="202"/>
      <c r="J1243" s="202"/>
      <c r="K1243" s="202"/>
      <c r="L1243" s="196">
        <v>0</v>
      </c>
      <c r="M1243" s="196"/>
      <c r="N1243" s="196"/>
      <c r="O1243" s="196"/>
      <c r="P1243" s="196">
        <v>0</v>
      </c>
      <c r="Q1243" s="196"/>
      <c r="R1243" s="196"/>
      <c r="S1243" s="196"/>
      <c r="U1243" s="87"/>
      <c r="V1243" s="85"/>
      <c r="W1243" s="88"/>
      <c r="X1243" s="84"/>
    </row>
    <row r="1244" spans="1:24" ht="42" hidden="1" customHeight="1">
      <c r="A1244" s="37" t="s">
        <v>333</v>
      </c>
      <c r="B1244" s="201" t="s">
        <v>816</v>
      </c>
      <c r="C1244" s="202"/>
      <c r="D1244" s="202"/>
      <c r="E1244" s="202"/>
      <c r="F1244" s="202"/>
      <c r="G1244" s="202"/>
      <c r="H1244" s="202"/>
      <c r="I1244" s="202"/>
      <c r="J1244" s="202"/>
      <c r="K1244" s="202"/>
      <c r="L1244" s="196">
        <v>0</v>
      </c>
      <c r="M1244" s="196"/>
      <c r="N1244" s="196"/>
      <c r="O1244" s="196"/>
      <c r="P1244" s="196">
        <v>0</v>
      </c>
      <c r="Q1244" s="196"/>
      <c r="R1244" s="196"/>
      <c r="S1244" s="196"/>
      <c r="U1244" s="87"/>
      <c r="V1244" s="85"/>
      <c r="W1244" s="88"/>
      <c r="X1244" s="84"/>
    </row>
    <row r="1245" spans="1:24" ht="28.5" hidden="1" customHeight="1">
      <c r="A1245" s="3" t="s">
        <v>334</v>
      </c>
      <c r="B1245" s="201" t="s">
        <v>817</v>
      </c>
      <c r="C1245" s="202"/>
      <c r="D1245" s="202"/>
      <c r="E1245" s="202"/>
      <c r="F1245" s="202"/>
      <c r="G1245" s="202"/>
      <c r="H1245" s="202"/>
      <c r="I1245" s="202"/>
      <c r="J1245" s="202"/>
      <c r="K1245" s="202"/>
      <c r="L1245" s="196">
        <v>0</v>
      </c>
      <c r="M1245" s="196"/>
      <c r="N1245" s="196"/>
      <c r="O1245" s="196"/>
      <c r="P1245" s="196">
        <v>0</v>
      </c>
      <c r="Q1245" s="196"/>
      <c r="R1245" s="196"/>
      <c r="S1245" s="196"/>
      <c r="U1245" s="87"/>
      <c r="V1245" s="85"/>
      <c r="W1245" s="88"/>
      <c r="X1245" s="84"/>
    </row>
    <row r="1246" spans="1:24" ht="28.5" hidden="1" customHeight="1">
      <c r="A1246" s="3" t="s">
        <v>335</v>
      </c>
      <c r="B1246" s="201" t="s">
        <v>818</v>
      </c>
      <c r="C1246" s="202"/>
      <c r="D1246" s="202"/>
      <c r="E1246" s="202"/>
      <c r="F1246" s="202"/>
      <c r="G1246" s="202"/>
      <c r="H1246" s="202"/>
      <c r="I1246" s="202"/>
      <c r="J1246" s="202"/>
      <c r="K1246" s="202"/>
      <c r="L1246" s="196">
        <v>0</v>
      </c>
      <c r="M1246" s="196"/>
      <c r="N1246" s="196"/>
      <c r="O1246" s="196"/>
      <c r="P1246" s="196">
        <v>0</v>
      </c>
      <c r="Q1246" s="196"/>
      <c r="R1246" s="196"/>
      <c r="S1246" s="196"/>
      <c r="U1246" s="87"/>
      <c r="V1246" s="85"/>
      <c r="W1246" s="88"/>
      <c r="X1246" s="84"/>
    </row>
    <row r="1247" spans="1:24" ht="28.5" hidden="1" customHeight="1">
      <c r="A1247" s="3" t="s">
        <v>336</v>
      </c>
      <c r="B1247" s="201" t="s">
        <v>819</v>
      </c>
      <c r="C1247" s="202"/>
      <c r="D1247" s="202"/>
      <c r="E1247" s="202"/>
      <c r="F1247" s="202"/>
      <c r="G1247" s="202"/>
      <c r="H1247" s="202"/>
      <c r="I1247" s="202"/>
      <c r="J1247" s="202"/>
      <c r="K1247" s="202"/>
      <c r="L1247" s="196">
        <v>0</v>
      </c>
      <c r="M1247" s="196"/>
      <c r="N1247" s="196"/>
      <c r="O1247" s="196"/>
      <c r="P1247" s="196">
        <v>0</v>
      </c>
      <c r="Q1247" s="196"/>
      <c r="R1247" s="196"/>
      <c r="S1247" s="196"/>
      <c r="U1247" s="87"/>
      <c r="V1247" s="85"/>
      <c r="W1247" s="88"/>
      <c r="X1247" s="84"/>
    </row>
    <row r="1248" spans="1:24" ht="28.5" hidden="1" customHeight="1">
      <c r="A1248" s="38" t="s">
        <v>337</v>
      </c>
      <c r="B1248" s="195" t="s">
        <v>756</v>
      </c>
      <c r="C1248" s="197"/>
      <c r="D1248" s="197"/>
      <c r="E1248" s="197"/>
      <c r="F1248" s="197"/>
      <c r="G1248" s="197"/>
      <c r="H1248" s="197"/>
      <c r="I1248" s="197"/>
      <c r="J1248" s="197"/>
      <c r="K1248" s="197"/>
      <c r="L1248" s="196">
        <v>0</v>
      </c>
      <c r="M1248" s="196"/>
      <c r="N1248" s="196"/>
      <c r="O1248" s="196"/>
      <c r="P1248" s="196">
        <v>-1188085</v>
      </c>
      <c r="Q1248" s="196"/>
      <c r="R1248" s="196"/>
      <c r="S1248" s="196"/>
      <c r="U1248" s="94"/>
      <c r="V1248" s="85"/>
      <c r="W1248" s="94"/>
      <c r="X1248" s="84"/>
    </row>
    <row r="1249" spans="1:25" ht="27.75" hidden="1" customHeight="1">
      <c r="A1249" s="39" t="s">
        <v>338</v>
      </c>
      <c r="B1249" s="195" t="s">
        <v>757</v>
      </c>
      <c r="C1249" s="197"/>
      <c r="D1249" s="197"/>
      <c r="E1249" s="197"/>
      <c r="F1249" s="197"/>
      <c r="G1249" s="197"/>
      <c r="H1249" s="197"/>
      <c r="I1249" s="197"/>
      <c r="J1249" s="197"/>
      <c r="K1249" s="197"/>
      <c r="L1249" s="196">
        <v>-43602</v>
      </c>
      <c r="M1249" s="196"/>
      <c r="N1249" s="196"/>
      <c r="O1249" s="196"/>
      <c r="P1249" s="196">
        <v>-38547</v>
      </c>
      <c r="Q1249" s="196"/>
      <c r="R1249" s="196"/>
      <c r="S1249" s="196"/>
      <c r="U1249" s="98"/>
      <c r="V1249" s="85"/>
      <c r="W1249" s="98"/>
      <c r="X1249" s="84"/>
    </row>
    <row r="1250" spans="1:25" ht="27.75" hidden="1" customHeight="1">
      <c r="A1250" s="39" t="s">
        <v>339</v>
      </c>
      <c r="B1250" s="195" t="s">
        <v>758</v>
      </c>
      <c r="C1250" s="197"/>
      <c r="D1250" s="197"/>
      <c r="E1250" s="197"/>
      <c r="F1250" s="197"/>
      <c r="G1250" s="197"/>
      <c r="H1250" s="197"/>
      <c r="I1250" s="197"/>
      <c r="J1250" s="197"/>
      <c r="K1250" s="197"/>
      <c r="L1250" s="196">
        <v>123380</v>
      </c>
      <c r="M1250" s="196"/>
      <c r="N1250" s="196"/>
      <c r="O1250" s="196"/>
      <c r="P1250" s="196">
        <v>161927</v>
      </c>
      <c r="Q1250" s="196"/>
      <c r="R1250" s="196"/>
      <c r="S1250" s="196"/>
      <c r="U1250" s="98"/>
      <c r="V1250" s="85"/>
      <c r="W1250" s="99"/>
      <c r="X1250" s="84"/>
    </row>
    <row r="1251" spans="1:25" ht="56.25" hidden="1" customHeight="1">
      <c r="A1251" s="40" t="s">
        <v>340</v>
      </c>
      <c r="B1251" s="195" t="s">
        <v>820</v>
      </c>
      <c r="C1251" s="197"/>
      <c r="D1251" s="197"/>
      <c r="E1251" s="197"/>
      <c r="F1251" s="197"/>
      <c r="G1251" s="197"/>
      <c r="H1251" s="197"/>
      <c r="I1251" s="197"/>
      <c r="J1251" s="197"/>
      <c r="K1251" s="197"/>
      <c r="L1251" s="196">
        <v>79605</v>
      </c>
      <c r="M1251" s="196"/>
      <c r="N1251" s="196"/>
      <c r="O1251" s="196"/>
      <c r="P1251" s="196">
        <v>123380</v>
      </c>
      <c r="Q1251" s="196"/>
      <c r="R1251" s="196"/>
      <c r="S1251" s="196"/>
      <c r="U1251" s="98"/>
      <c r="V1251" s="85"/>
      <c r="W1251" s="98"/>
      <c r="X1251" s="84"/>
    </row>
    <row r="1252" spans="1:25" ht="11.25" hidden="1" customHeight="1">
      <c r="L1252" s="78"/>
      <c r="M1252" s="78"/>
      <c r="N1252" s="78"/>
      <c r="O1252" s="78"/>
      <c r="P1252" s="78"/>
      <c r="Q1252" s="78"/>
      <c r="R1252" s="78"/>
      <c r="S1252" s="78"/>
      <c r="U1252" s="84"/>
      <c r="V1252" s="84"/>
      <c r="W1252" s="84"/>
      <c r="X1252" s="84"/>
    </row>
    <row r="1253" spans="1:25" ht="45" hidden="1" customHeight="1">
      <c r="A1253" s="21" t="s">
        <v>683</v>
      </c>
      <c r="B1253" s="192" t="s">
        <v>279</v>
      </c>
      <c r="C1253" s="192"/>
      <c r="D1253" s="192"/>
      <c r="E1253" s="192"/>
      <c r="F1253" s="192"/>
      <c r="G1253" s="192"/>
      <c r="H1253" s="192"/>
      <c r="I1253" s="192"/>
      <c r="J1253" s="192"/>
      <c r="K1253" s="192"/>
      <c r="L1253" s="193" t="s">
        <v>39</v>
      </c>
      <c r="M1253" s="194"/>
      <c r="N1253" s="194"/>
      <c r="O1253" s="194"/>
      <c r="P1253" s="193" t="s">
        <v>40</v>
      </c>
      <c r="Q1253" s="194"/>
      <c r="R1253" s="194"/>
      <c r="S1253" s="194"/>
      <c r="U1253" s="84"/>
      <c r="V1253" s="84"/>
      <c r="W1253" s="84"/>
      <c r="X1253" s="84"/>
    </row>
    <row r="1254" spans="1:25" ht="45" hidden="1" customHeight="1">
      <c r="A1254" s="52" t="s">
        <v>341</v>
      </c>
      <c r="B1254" s="195" t="s">
        <v>759</v>
      </c>
      <c r="C1254" s="195"/>
      <c r="D1254" s="195"/>
      <c r="E1254" s="195"/>
      <c r="F1254" s="195"/>
      <c r="G1254" s="195"/>
      <c r="H1254" s="195"/>
      <c r="I1254" s="195"/>
      <c r="J1254" s="195"/>
      <c r="K1254" s="195"/>
      <c r="L1254" s="196">
        <v>0</v>
      </c>
      <c r="M1254" s="196"/>
      <c r="N1254" s="196"/>
      <c r="O1254" s="196"/>
      <c r="P1254" s="196">
        <v>0</v>
      </c>
      <c r="Q1254" s="196"/>
      <c r="R1254" s="196"/>
      <c r="S1254" s="196"/>
      <c r="U1254" s="98"/>
      <c r="V1254" s="85"/>
      <c r="W1254" s="99"/>
      <c r="X1254" s="84"/>
    </row>
    <row r="1255" spans="1:25" ht="53.25" hidden="1" customHeight="1">
      <c r="A1255" s="40" t="s">
        <v>342</v>
      </c>
      <c r="B1255" s="195" t="s">
        <v>822</v>
      </c>
      <c r="C1255" s="197"/>
      <c r="D1255" s="197"/>
      <c r="E1255" s="197"/>
      <c r="F1255" s="197"/>
      <c r="G1255" s="197"/>
      <c r="H1255" s="197"/>
      <c r="I1255" s="197"/>
      <c r="J1255" s="197"/>
      <c r="K1255" s="197"/>
      <c r="L1255" s="196">
        <v>79605</v>
      </c>
      <c r="M1255" s="196"/>
      <c r="N1255" s="196"/>
      <c r="O1255" s="196"/>
      <c r="P1255" s="196">
        <v>123380</v>
      </c>
      <c r="Q1255" s="196"/>
      <c r="R1255" s="196"/>
      <c r="S1255" s="196"/>
      <c r="U1255" s="98"/>
      <c r="V1255" s="85"/>
      <c r="W1255" s="98"/>
      <c r="X1255" s="84"/>
    </row>
    <row r="1256" spans="1:25" hidden="1"/>
    <row r="1257" spans="1:25" ht="9.75" hidden="1" customHeight="1"/>
    <row r="1258" spans="1:25" ht="15" hidden="1">
      <c r="A1258" s="49" t="s">
        <v>220</v>
      </c>
      <c r="T1258"/>
      <c r="X1258"/>
      <c r="Y1258"/>
    </row>
    <row r="1259" spans="1:25" ht="9" hidden="1" customHeight="1">
      <c r="A1259" s="49"/>
      <c r="T1259"/>
      <c r="X1259"/>
      <c r="Y1259"/>
    </row>
    <row r="1260" spans="1:25" ht="30" hidden="1" customHeight="1">
      <c r="A1260" s="200" t="s">
        <v>221</v>
      </c>
      <c r="B1260" s="200"/>
      <c r="C1260" s="200"/>
      <c r="D1260" s="200"/>
      <c r="E1260" s="200"/>
      <c r="F1260" s="200"/>
      <c r="G1260" s="200"/>
      <c r="H1260" s="200"/>
      <c r="I1260" s="200"/>
      <c r="J1260" s="200"/>
      <c r="K1260" s="200"/>
      <c r="L1260" s="200"/>
      <c r="M1260" s="200"/>
      <c r="N1260" s="200"/>
      <c r="O1260" s="200"/>
      <c r="P1260" s="200"/>
      <c r="Q1260" s="200"/>
      <c r="R1260" s="200"/>
      <c r="S1260" s="200"/>
      <c r="T1260"/>
      <c r="U1260"/>
      <c r="V1260"/>
      <c r="W1260"/>
      <c r="X1260"/>
      <c r="Y1260"/>
    </row>
    <row r="1261" spans="1:25" ht="10.5" hidden="1" customHeight="1">
      <c r="A1261" s="50"/>
      <c r="T1261"/>
      <c r="U1261"/>
      <c r="V1261"/>
      <c r="W1261"/>
      <c r="X1261"/>
      <c r="Y1261"/>
    </row>
    <row r="1262" spans="1:25" ht="15" hidden="1">
      <c r="A1262" s="6" t="s">
        <v>222</v>
      </c>
      <c r="T1262"/>
      <c r="U1262"/>
      <c r="V1262"/>
      <c r="W1262"/>
      <c r="X1262"/>
      <c r="Y1262"/>
    </row>
    <row r="1263" spans="1:25" ht="10.5" hidden="1" customHeight="1">
      <c r="T1263"/>
      <c r="U1263"/>
      <c r="V1263"/>
      <c r="W1263"/>
      <c r="X1263"/>
      <c r="Y1263"/>
    </row>
    <row r="1264" spans="1:25" ht="30.75" hidden="1" customHeight="1">
      <c r="A1264" s="199" t="s">
        <v>223</v>
      </c>
      <c r="B1264" s="199"/>
      <c r="C1264" s="199"/>
      <c r="D1264" s="199"/>
      <c r="E1264" s="199"/>
      <c r="F1264" s="199"/>
      <c r="G1264" s="199"/>
      <c r="H1264" s="199"/>
      <c r="I1264" s="199"/>
      <c r="J1264" s="199"/>
      <c r="K1264" s="199"/>
      <c r="L1264" s="199"/>
      <c r="M1264" s="199"/>
      <c r="N1264" s="199"/>
      <c r="O1264" s="199"/>
      <c r="P1264" s="199"/>
      <c r="Q1264" s="199"/>
      <c r="R1264" s="199"/>
      <c r="S1264" s="199"/>
      <c r="T1264"/>
      <c r="U1264"/>
      <c r="V1264"/>
      <c r="W1264"/>
      <c r="X1264"/>
      <c r="Y1264"/>
    </row>
    <row r="1265" spans="1:25" ht="10.5" hidden="1" customHeight="1">
      <c r="T1265"/>
      <c r="U1265"/>
      <c r="V1265"/>
      <c r="W1265"/>
      <c r="X1265"/>
      <c r="Y1265"/>
    </row>
    <row r="1266" spans="1:25" ht="15" hidden="1">
      <c r="A1266" s="6" t="s">
        <v>224</v>
      </c>
      <c r="T1266"/>
      <c r="U1266"/>
      <c r="V1266"/>
      <c r="W1266"/>
      <c r="X1266"/>
      <c r="Y1266"/>
    </row>
    <row r="1267" spans="1:25" ht="5.25" hidden="1" customHeight="1">
      <c r="T1267"/>
      <c r="U1267"/>
      <c r="V1267"/>
      <c r="W1267"/>
      <c r="X1267"/>
      <c r="Y1267"/>
    </row>
    <row r="1268" spans="1:25" ht="33" hidden="1" customHeight="1">
      <c r="A1268" s="199" t="s">
        <v>225</v>
      </c>
      <c r="B1268" s="199"/>
      <c r="C1268" s="199"/>
      <c r="D1268" s="199"/>
      <c r="E1268" s="199"/>
      <c r="F1268" s="199"/>
      <c r="G1268" s="199"/>
      <c r="H1268" s="199"/>
      <c r="I1268" s="199"/>
      <c r="J1268" s="199"/>
      <c r="K1268" s="199"/>
      <c r="L1268" s="199"/>
      <c r="M1268" s="199"/>
      <c r="N1268" s="199"/>
      <c r="O1268" s="199"/>
      <c r="P1268" s="199"/>
      <c r="Q1268" s="199"/>
      <c r="R1268" s="199"/>
      <c r="S1268" s="199"/>
      <c r="T1268"/>
      <c r="U1268"/>
      <c r="V1268"/>
      <c r="W1268"/>
      <c r="X1268"/>
      <c r="Y1268"/>
    </row>
    <row r="1269" spans="1:25" ht="9.75" hidden="1" customHeight="1">
      <c r="T1269"/>
      <c r="U1269"/>
      <c r="V1269"/>
      <c r="W1269"/>
      <c r="X1269"/>
      <c r="Y1269"/>
    </row>
    <row r="1270" spans="1:25" ht="15" hidden="1">
      <c r="A1270" s="198" t="s">
        <v>226</v>
      </c>
      <c r="B1270" s="198"/>
      <c r="C1270" s="198"/>
      <c r="D1270" s="198"/>
      <c r="E1270" s="198"/>
      <c r="F1270" s="198"/>
      <c r="G1270" s="198"/>
      <c r="H1270" s="198"/>
      <c r="I1270" s="198"/>
      <c r="J1270" s="198"/>
      <c r="K1270" s="198"/>
      <c r="L1270" s="198"/>
      <c r="M1270" s="198"/>
      <c r="N1270" s="198"/>
      <c r="O1270" s="198"/>
      <c r="P1270" s="198"/>
      <c r="Q1270" s="198"/>
      <c r="R1270" s="198"/>
      <c r="S1270" s="198"/>
      <c r="T1270"/>
      <c r="U1270"/>
      <c r="V1270"/>
      <c r="W1270"/>
      <c r="X1270"/>
      <c r="Y1270"/>
    </row>
    <row r="1271" spans="1:25" ht="11.25" hidden="1" customHeight="1">
      <c r="T1271"/>
      <c r="U1271"/>
      <c r="V1271"/>
      <c r="W1271"/>
      <c r="X1271"/>
      <c r="Y1271"/>
    </row>
    <row r="1272" spans="1:25" ht="17.25" hidden="1" customHeight="1" thickBot="1">
      <c r="A1272" s="46" t="s">
        <v>160</v>
      </c>
      <c r="B1272" s="35"/>
      <c r="C1272" s="47"/>
      <c r="D1272" s="46" t="s">
        <v>227</v>
      </c>
      <c r="E1272" s="48"/>
      <c r="F1272" s="48"/>
      <c r="G1272" s="48"/>
      <c r="H1272" s="47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</row>
    <row r="1273" spans="1:25" s="14" customFormat="1" ht="17.25" hidden="1" customHeight="1">
      <c r="A1273" s="180">
        <v>1</v>
      </c>
      <c r="B1273" s="181"/>
      <c r="C1273" s="182"/>
      <c r="D1273" s="186" t="s">
        <v>228</v>
      </c>
      <c r="E1273" s="187"/>
      <c r="F1273" s="187"/>
      <c r="G1273" s="187"/>
      <c r="H1273" s="188"/>
      <c r="I1273" s="34"/>
      <c r="J1273" s="11"/>
      <c r="K1273" s="11"/>
      <c r="L1273" s="11"/>
      <c r="M1273" s="11"/>
      <c r="N1273" s="11"/>
      <c r="O1273" s="11"/>
      <c r="P1273" s="11"/>
      <c r="Q1273" s="11"/>
      <c r="R1273" s="11"/>
      <c r="S1273" s="11"/>
      <c r="T1273" s="11"/>
      <c r="U1273" s="11"/>
      <c r="V1273" s="11"/>
      <c r="W1273" s="11"/>
      <c r="X1273" s="11"/>
      <c r="Y1273" s="11"/>
    </row>
    <row r="1274" spans="1:25" s="14" customFormat="1" ht="17.25" hidden="1" customHeight="1">
      <c r="A1274" s="183">
        <v>2</v>
      </c>
      <c r="B1274" s="184"/>
      <c r="C1274" s="185"/>
      <c r="D1274" s="189" t="s">
        <v>229</v>
      </c>
      <c r="E1274" s="190"/>
      <c r="F1274" s="190"/>
      <c r="G1274" s="190"/>
      <c r="H1274" s="191"/>
      <c r="I1274" s="34"/>
      <c r="J1274" s="11"/>
      <c r="K1274" s="11"/>
      <c r="L1274" s="11"/>
      <c r="M1274" s="11"/>
      <c r="N1274" s="11"/>
      <c r="O1274" s="11"/>
      <c r="P1274" s="11"/>
      <c r="Q1274" s="11"/>
      <c r="R1274" s="11"/>
      <c r="S1274" s="11"/>
      <c r="T1274" s="11"/>
      <c r="U1274" s="11"/>
      <c r="V1274" s="11"/>
      <c r="W1274" s="11"/>
      <c r="X1274" s="11"/>
      <c r="Y1274" s="11"/>
    </row>
    <row r="1275" spans="1:25" s="14" customFormat="1" ht="17.25" hidden="1" customHeight="1">
      <c r="A1275" s="183">
        <v>3</v>
      </c>
      <c r="B1275" s="184"/>
      <c r="C1275" s="185"/>
      <c r="D1275" s="189" t="s">
        <v>230</v>
      </c>
      <c r="E1275" s="190"/>
      <c r="F1275" s="190"/>
      <c r="G1275" s="190"/>
      <c r="H1275" s="191"/>
      <c r="I1275" s="34"/>
      <c r="J1275" s="11"/>
      <c r="K1275" s="11"/>
      <c r="L1275" s="11"/>
      <c r="M1275" s="11"/>
      <c r="N1275" s="11"/>
      <c r="O1275" s="11"/>
      <c r="P1275" s="11"/>
      <c r="Q1275" s="11"/>
      <c r="R1275" s="11"/>
      <c r="S1275" s="11"/>
      <c r="T1275" s="11"/>
      <c r="U1275" s="11"/>
      <c r="V1275" s="11"/>
      <c r="W1275" s="11"/>
      <c r="X1275" s="11"/>
      <c r="Y1275" s="11"/>
    </row>
    <row r="1276" spans="1:25" s="14" customFormat="1" ht="17.25" hidden="1" customHeight="1">
      <c r="A1276" s="183">
        <v>4</v>
      </c>
      <c r="B1276" s="184"/>
      <c r="C1276" s="185"/>
      <c r="D1276" s="189" t="s">
        <v>231</v>
      </c>
      <c r="E1276" s="190"/>
      <c r="F1276" s="190"/>
      <c r="G1276" s="190"/>
      <c r="H1276" s="191"/>
      <c r="I1276" s="34"/>
      <c r="J1276" s="11"/>
      <c r="K1276" s="11"/>
      <c r="L1276" s="11"/>
      <c r="M1276" s="11"/>
      <c r="N1276" s="11"/>
      <c r="O1276" s="11"/>
      <c r="P1276" s="11"/>
      <c r="Q1276" s="11"/>
      <c r="R1276" s="11"/>
      <c r="S1276" s="11"/>
      <c r="T1276" s="11"/>
      <c r="U1276" s="11"/>
      <c r="V1276" s="11"/>
      <c r="W1276" s="11"/>
      <c r="X1276" s="11"/>
      <c r="Y1276" s="11"/>
    </row>
    <row r="1277" spans="1:25" s="14" customFormat="1" ht="17.25" hidden="1" customHeight="1">
      <c r="A1277" s="183">
        <v>5</v>
      </c>
      <c r="B1277" s="184"/>
      <c r="C1277" s="185"/>
      <c r="D1277" s="189" t="s">
        <v>232</v>
      </c>
      <c r="E1277" s="190"/>
      <c r="F1277" s="190"/>
      <c r="G1277" s="190"/>
      <c r="H1277" s="191"/>
      <c r="I1277" s="34"/>
      <c r="J1277" s="11"/>
      <c r="K1277" s="11"/>
      <c r="L1277" s="11"/>
      <c r="M1277" s="11"/>
      <c r="N1277" s="11"/>
      <c r="O1277" s="11"/>
      <c r="P1277" s="11"/>
      <c r="Q1277" s="11"/>
      <c r="R1277" s="11"/>
      <c r="S1277" s="11"/>
      <c r="T1277" s="11"/>
      <c r="U1277" s="11"/>
      <c r="V1277" s="11"/>
      <c r="W1277" s="11"/>
      <c r="X1277" s="11"/>
      <c r="Y1277" s="11"/>
    </row>
    <row r="1278" spans="1:25" s="14" customFormat="1" ht="17.25" hidden="1" customHeight="1">
      <c r="A1278" s="183">
        <v>6</v>
      </c>
      <c r="B1278" s="184"/>
      <c r="C1278" s="185"/>
      <c r="D1278" s="189" t="s">
        <v>233</v>
      </c>
      <c r="E1278" s="190"/>
      <c r="F1278" s="190"/>
      <c r="G1278" s="190"/>
      <c r="H1278" s="191"/>
      <c r="I1278" s="34"/>
      <c r="J1278" s="11"/>
      <c r="K1278" s="11"/>
      <c r="L1278" s="11"/>
      <c r="M1278" s="11"/>
      <c r="N1278" s="11"/>
      <c r="O1278" s="11"/>
      <c r="P1278" s="11"/>
      <c r="Q1278" s="11"/>
      <c r="R1278" s="11"/>
      <c r="S1278" s="11"/>
      <c r="T1278" s="11"/>
      <c r="U1278" s="11"/>
      <c r="V1278" s="11"/>
      <c r="W1278" s="11"/>
      <c r="X1278" s="11"/>
      <c r="Y1278" s="11"/>
    </row>
    <row r="1279" spans="1:25" s="14" customFormat="1" ht="17.25" hidden="1" customHeight="1">
      <c r="A1279" s="183">
        <v>7</v>
      </c>
      <c r="B1279" s="184"/>
      <c r="C1279" s="185"/>
      <c r="D1279" s="189" t="s">
        <v>234</v>
      </c>
      <c r="E1279" s="190"/>
      <c r="F1279" s="190"/>
      <c r="G1279" s="190"/>
      <c r="H1279" s="191"/>
      <c r="I1279" s="34"/>
      <c r="J1279" s="11"/>
      <c r="K1279" s="11"/>
      <c r="L1279" s="11"/>
      <c r="M1279" s="11"/>
      <c r="N1279" s="11"/>
      <c r="O1279" s="11"/>
      <c r="P1279" s="11"/>
      <c r="Q1279" s="11"/>
      <c r="R1279" s="11"/>
      <c r="S1279" s="11"/>
      <c r="T1279" s="11"/>
      <c r="U1279" s="11"/>
      <c r="V1279" s="11"/>
      <c r="W1279" s="11"/>
      <c r="X1279" s="11"/>
      <c r="Y1279" s="11"/>
    </row>
    <row r="1280" spans="1:25" s="14" customFormat="1" ht="17.25" hidden="1" customHeight="1">
      <c r="A1280" s="183">
        <v>8</v>
      </c>
      <c r="B1280" s="184"/>
      <c r="C1280" s="185"/>
      <c r="D1280" s="189" t="s">
        <v>235</v>
      </c>
      <c r="E1280" s="190"/>
      <c r="F1280" s="190"/>
      <c r="G1280" s="190"/>
      <c r="H1280" s="191"/>
      <c r="I1280" s="34"/>
      <c r="J1280" s="11"/>
      <c r="K1280" s="11"/>
      <c r="L1280" s="11"/>
      <c r="M1280" s="11"/>
      <c r="N1280" s="11"/>
      <c r="O1280" s="11"/>
      <c r="P1280" s="11"/>
      <c r="Q1280" s="11"/>
      <c r="R1280" s="11"/>
      <c r="S1280" s="11"/>
      <c r="T1280" s="11"/>
      <c r="U1280" s="11"/>
      <c r="V1280" s="11"/>
      <c r="W1280" s="11"/>
      <c r="X1280" s="11"/>
      <c r="Y1280" s="11"/>
    </row>
    <row r="1281" spans="1:25" s="14" customFormat="1" ht="17.25" hidden="1" customHeight="1">
      <c r="A1281" s="183">
        <v>9</v>
      </c>
      <c r="B1281" s="184"/>
      <c r="C1281" s="185"/>
      <c r="D1281" s="189" t="s">
        <v>236</v>
      </c>
      <c r="E1281" s="190"/>
      <c r="F1281" s="190"/>
      <c r="G1281" s="190"/>
      <c r="H1281" s="191"/>
      <c r="I1281" s="34"/>
      <c r="J1281" s="11"/>
      <c r="K1281" s="11"/>
      <c r="L1281" s="11"/>
      <c r="M1281" s="11"/>
      <c r="N1281" s="11"/>
      <c r="O1281" s="11"/>
      <c r="P1281" s="11"/>
      <c r="Q1281" s="11"/>
      <c r="R1281" s="11"/>
      <c r="S1281" s="11"/>
      <c r="T1281" s="11"/>
      <c r="U1281" s="11"/>
      <c r="V1281" s="11"/>
      <c r="W1281" s="11"/>
      <c r="X1281" s="11"/>
      <c r="Y1281" s="11"/>
    </row>
    <row r="1282" spans="1:25" s="14" customFormat="1" ht="17.25" hidden="1" customHeight="1">
      <c r="A1282" s="183">
        <v>10</v>
      </c>
      <c r="B1282" s="184"/>
      <c r="C1282" s="185"/>
      <c r="D1282" s="189" t="s">
        <v>237</v>
      </c>
      <c r="E1282" s="190"/>
      <c r="F1282" s="190"/>
      <c r="G1282" s="190"/>
      <c r="H1282" s="191"/>
      <c r="I1282" s="34"/>
      <c r="J1282" s="11"/>
      <c r="K1282" s="11"/>
      <c r="L1282" s="11"/>
      <c r="M1282" s="11"/>
      <c r="N1282" s="11"/>
      <c r="O1282" s="11"/>
      <c r="P1282" s="11"/>
      <c r="Q1282" s="11"/>
      <c r="R1282" s="11"/>
      <c r="S1282" s="11"/>
      <c r="T1282" s="11"/>
      <c r="U1282" s="11"/>
      <c r="V1282" s="11"/>
      <c r="W1282" s="11"/>
      <c r="X1282" s="11"/>
      <c r="Y1282" s="11"/>
    </row>
    <row r="1283" spans="1:25" s="14" customFormat="1" ht="17.25" hidden="1" customHeight="1">
      <c r="A1283" s="183">
        <v>11</v>
      </c>
      <c r="B1283" s="184"/>
      <c r="C1283" s="185"/>
      <c r="D1283" s="189" t="s">
        <v>238</v>
      </c>
      <c r="E1283" s="190"/>
      <c r="F1283" s="190"/>
      <c r="G1283" s="190"/>
      <c r="H1283" s="191"/>
      <c r="I1283" s="34"/>
      <c r="J1283" s="11"/>
      <c r="K1283" s="11"/>
      <c r="L1283" s="11"/>
      <c r="M1283" s="11"/>
      <c r="N1283" s="11"/>
      <c r="O1283" s="11"/>
      <c r="P1283" s="11"/>
      <c r="Q1283" s="11"/>
      <c r="R1283" s="11"/>
      <c r="S1283" s="11"/>
      <c r="T1283" s="11"/>
      <c r="U1283" s="11"/>
      <c r="V1283" s="11"/>
      <c r="W1283" s="11"/>
      <c r="X1283" s="11"/>
      <c r="Y1283" s="11"/>
    </row>
    <row r="1284" spans="1:25" ht="15" hidden="1">
      <c r="A1284" s="49"/>
      <c r="E1284"/>
      <c r="F1284"/>
      <c r="G1284"/>
      <c r="H1284" s="7"/>
      <c r="I1284" s="7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</row>
    <row r="1285" spans="1:25" ht="15" hidden="1">
      <c r="A1285" s="49" t="s">
        <v>239</v>
      </c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</row>
    <row r="1286" spans="1:25" ht="7.5" hidden="1" customHeight="1"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</row>
    <row r="1287" spans="1:25" ht="15" hidden="1">
      <c r="A1287" s="6" t="s">
        <v>240</v>
      </c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</row>
    <row r="1288" spans="1:25" ht="15" hidden="1">
      <c r="A1288" s="6" t="s">
        <v>241</v>
      </c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</row>
    <row r="1289" spans="1:25" ht="15" hidden="1">
      <c r="A1289" s="6" t="s">
        <v>242</v>
      </c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</row>
    <row r="1290" spans="1:25" ht="15" hidden="1">
      <c r="A1290" s="6" t="s">
        <v>243</v>
      </c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</row>
    <row r="1291" spans="1:25" ht="15" hidden="1">
      <c r="A1291" s="6" t="s">
        <v>244</v>
      </c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</row>
    <row r="1292" spans="1:25" ht="15" hidden="1">
      <c r="A1292" s="6" t="s">
        <v>245</v>
      </c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</row>
    <row r="1293" spans="1:25" ht="15" hidden="1">
      <c r="A1293" s="6" t="s">
        <v>246</v>
      </c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</row>
    <row r="1294" spans="1:25" ht="15" hidden="1">
      <c r="A1294" s="6" t="s">
        <v>247</v>
      </c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</row>
    <row r="1295" spans="1:25" ht="15" hidden="1">
      <c r="A1295" s="6" t="s">
        <v>248</v>
      </c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</row>
    <row r="1296" spans="1:25" ht="15" hidden="1">
      <c r="A1296" s="6" t="s">
        <v>249</v>
      </c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</row>
    <row r="1297" spans="1:25" ht="15" hidden="1">
      <c r="A1297" s="6" t="s">
        <v>250</v>
      </c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</row>
    <row r="1298" spans="1:25" ht="15" hidden="1">
      <c r="A1298" s="6" t="s">
        <v>251</v>
      </c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</row>
    <row r="1299" spans="1:25" ht="15" hidden="1">
      <c r="A1299" s="6" t="s">
        <v>252</v>
      </c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</row>
    <row r="1300" spans="1:25" ht="15" hidden="1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</row>
    <row r="1301" spans="1:25" hidden="1"/>
    <row r="1302" spans="1:25" hidden="1"/>
  </sheetData>
  <mergeCells count="3757">
    <mergeCell ref="A847:I847"/>
    <mergeCell ref="J847:N847"/>
    <mergeCell ref="O847:S847"/>
    <mergeCell ref="A848:I848"/>
    <mergeCell ref="J848:N848"/>
    <mergeCell ref="O848:S848"/>
    <mergeCell ref="A841:I841"/>
    <mergeCell ref="J841:N841"/>
    <mergeCell ref="O841:S841"/>
    <mergeCell ref="A842:I842"/>
    <mergeCell ref="J842:N842"/>
    <mergeCell ref="O842:S842"/>
    <mergeCell ref="A843:I843"/>
    <mergeCell ref="J843:N843"/>
    <mergeCell ref="O843:S843"/>
    <mergeCell ref="A844:I844"/>
    <mergeCell ref="J844:N844"/>
    <mergeCell ref="O844:S844"/>
    <mergeCell ref="A845:I845"/>
    <mergeCell ref="J845:N845"/>
    <mergeCell ref="O845:S845"/>
    <mergeCell ref="A846:I846"/>
    <mergeCell ref="J846:N846"/>
    <mergeCell ref="O846:S846"/>
    <mergeCell ref="A835:I835"/>
    <mergeCell ref="J835:N835"/>
    <mergeCell ref="O835:S835"/>
    <mergeCell ref="A836:I836"/>
    <mergeCell ref="J836:N836"/>
    <mergeCell ref="O836:S836"/>
    <mergeCell ref="A837:I837"/>
    <mergeCell ref="J837:N837"/>
    <mergeCell ref="O837:S837"/>
    <mergeCell ref="A838:I838"/>
    <mergeCell ref="J838:N838"/>
    <mergeCell ref="O838:S838"/>
    <mergeCell ref="A839:I839"/>
    <mergeCell ref="J839:N839"/>
    <mergeCell ref="O839:S839"/>
    <mergeCell ref="A840:I840"/>
    <mergeCell ref="J840:N840"/>
    <mergeCell ref="O840:S840"/>
    <mergeCell ref="A829:I829"/>
    <mergeCell ref="J829:N829"/>
    <mergeCell ref="O829:S829"/>
    <mergeCell ref="A830:I830"/>
    <mergeCell ref="J830:N830"/>
    <mergeCell ref="O830:S830"/>
    <mergeCell ref="A831:I831"/>
    <mergeCell ref="J831:N831"/>
    <mergeCell ref="O831:S831"/>
    <mergeCell ref="A832:I832"/>
    <mergeCell ref="J832:N832"/>
    <mergeCell ref="O832:S832"/>
    <mergeCell ref="A833:I833"/>
    <mergeCell ref="J833:N833"/>
    <mergeCell ref="O833:S833"/>
    <mergeCell ref="A834:I834"/>
    <mergeCell ref="J834:N834"/>
    <mergeCell ref="O834:S834"/>
    <mergeCell ref="A823:I823"/>
    <mergeCell ref="J823:N823"/>
    <mergeCell ref="O823:S823"/>
    <mergeCell ref="A824:I824"/>
    <mergeCell ref="J824:N824"/>
    <mergeCell ref="O824:S824"/>
    <mergeCell ref="A825:I825"/>
    <mergeCell ref="J825:N825"/>
    <mergeCell ref="O825:S825"/>
    <mergeCell ref="A826:I826"/>
    <mergeCell ref="J826:N826"/>
    <mergeCell ref="O826:S826"/>
    <mergeCell ref="A827:I827"/>
    <mergeCell ref="J827:N827"/>
    <mergeCell ref="O827:S827"/>
    <mergeCell ref="A828:I828"/>
    <mergeCell ref="J828:N828"/>
    <mergeCell ref="O828:S828"/>
    <mergeCell ref="O809:S809"/>
    <mergeCell ref="J809:N809"/>
    <mergeCell ref="A809:I809"/>
    <mergeCell ref="O810:S810"/>
    <mergeCell ref="O811:S811"/>
    <mergeCell ref="O812:S812"/>
    <mergeCell ref="O813:S813"/>
    <mergeCell ref="O814:S814"/>
    <mergeCell ref="O815:S815"/>
    <mergeCell ref="O816:S816"/>
    <mergeCell ref="J810:N810"/>
    <mergeCell ref="J811:N811"/>
    <mergeCell ref="J812:N812"/>
    <mergeCell ref="J813:N813"/>
    <mergeCell ref="J814:N814"/>
    <mergeCell ref="J815:N815"/>
    <mergeCell ref="J816:N816"/>
    <mergeCell ref="A810:I810"/>
    <mergeCell ref="A811:I811"/>
    <mergeCell ref="A812:I812"/>
    <mergeCell ref="A813:I813"/>
    <mergeCell ref="A814:I814"/>
    <mergeCell ref="A815:I815"/>
    <mergeCell ref="A816:I816"/>
    <mergeCell ref="A820:S821"/>
    <mergeCell ref="O786:S786"/>
    <mergeCell ref="J786:N786"/>
    <mergeCell ref="A786:I786"/>
    <mergeCell ref="A787:I787"/>
    <mergeCell ref="J787:N787"/>
    <mergeCell ref="O787:S787"/>
    <mergeCell ref="J788:N788"/>
    <mergeCell ref="O788:S788"/>
    <mergeCell ref="J789:N789"/>
    <mergeCell ref="O789:S789"/>
    <mergeCell ref="J790:N790"/>
    <mergeCell ref="O790:S790"/>
    <mergeCell ref="J791:N791"/>
    <mergeCell ref="O791:S791"/>
    <mergeCell ref="J792:N792"/>
    <mergeCell ref="O792:S792"/>
    <mergeCell ref="J793:N793"/>
    <mergeCell ref="O793:S793"/>
    <mergeCell ref="J794:N794"/>
    <mergeCell ref="O794:S794"/>
    <mergeCell ref="J795:N795"/>
    <mergeCell ref="O795:S795"/>
    <mergeCell ref="J796:N796"/>
    <mergeCell ref="O796:S796"/>
    <mergeCell ref="A806:S807"/>
    <mergeCell ref="J799:N799"/>
    <mergeCell ref="O799:S799"/>
    <mergeCell ref="J800:N800"/>
    <mergeCell ref="O800:S800"/>
    <mergeCell ref="J801:N801"/>
    <mergeCell ref="O801:S801"/>
    <mergeCell ref="J804:N804"/>
    <mergeCell ref="O804:S804"/>
    <mergeCell ref="A799:I799"/>
    <mergeCell ref="A800:I800"/>
    <mergeCell ref="J797:N797"/>
    <mergeCell ref="O797:S797"/>
    <mergeCell ref="J798:N798"/>
    <mergeCell ref="O798:S798"/>
    <mergeCell ref="A793:I793"/>
    <mergeCell ref="A794:I794"/>
    <mergeCell ref="A795:I795"/>
    <mergeCell ref="A796:I796"/>
    <mergeCell ref="A797:I797"/>
    <mergeCell ref="A798:I798"/>
    <mergeCell ref="A788:I788"/>
    <mergeCell ref="A789:I789"/>
    <mergeCell ref="A791:I791"/>
    <mergeCell ref="A792:I792"/>
    <mergeCell ref="A790:I790"/>
    <mergeCell ref="A801:I801"/>
    <mergeCell ref="A802:I802"/>
    <mergeCell ref="A803:I803"/>
    <mergeCell ref="A804:I804"/>
    <mergeCell ref="J802:N802"/>
    <mergeCell ref="O802:S802"/>
    <mergeCell ref="J803:N803"/>
    <mergeCell ref="O803:S803"/>
    <mergeCell ref="A778:D778"/>
    <mergeCell ref="E778:G778"/>
    <mergeCell ref="H778:J778"/>
    <mergeCell ref="K778:M778"/>
    <mergeCell ref="N778:P778"/>
    <mergeCell ref="Q778:S778"/>
    <mergeCell ref="A779:D779"/>
    <mergeCell ref="E779:G779"/>
    <mergeCell ref="H779:J779"/>
    <mergeCell ref="K779:M779"/>
    <mergeCell ref="N779:P779"/>
    <mergeCell ref="Q779:S779"/>
    <mergeCell ref="A783:S784"/>
    <mergeCell ref="A775:D775"/>
    <mergeCell ref="E775:G775"/>
    <mergeCell ref="H775:J775"/>
    <mergeCell ref="K775:M775"/>
    <mergeCell ref="N775:P775"/>
    <mergeCell ref="Q775:S775"/>
    <mergeCell ref="A776:D776"/>
    <mergeCell ref="E776:G776"/>
    <mergeCell ref="H776:J776"/>
    <mergeCell ref="K776:M776"/>
    <mergeCell ref="N776:P776"/>
    <mergeCell ref="Q776:S776"/>
    <mergeCell ref="A777:D777"/>
    <mergeCell ref="E777:G777"/>
    <mergeCell ref="H777:J777"/>
    <mergeCell ref="K777:M777"/>
    <mergeCell ref="N777:P777"/>
    <mergeCell ref="Q777:S777"/>
    <mergeCell ref="E768:G768"/>
    <mergeCell ref="H768:M768"/>
    <mergeCell ref="N768:S768"/>
    <mergeCell ref="A768:D769"/>
    <mergeCell ref="A773:D773"/>
    <mergeCell ref="E773:G773"/>
    <mergeCell ref="H773:J773"/>
    <mergeCell ref="K773:M773"/>
    <mergeCell ref="N773:P773"/>
    <mergeCell ref="Q773:S773"/>
    <mergeCell ref="A774:D774"/>
    <mergeCell ref="E774:G774"/>
    <mergeCell ref="H774:J774"/>
    <mergeCell ref="K774:M774"/>
    <mergeCell ref="N774:P774"/>
    <mergeCell ref="Q774:S774"/>
    <mergeCell ref="A770:D770"/>
    <mergeCell ref="E770:G770"/>
    <mergeCell ref="H770:J770"/>
    <mergeCell ref="K770:M770"/>
    <mergeCell ref="N770:P770"/>
    <mergeCell ref="Q770:S770"/>
    <mergeCell ref="A771:D771"/>
    <mergeCell ref="E771:G771"/>
    <mergeCell ref="H771:J771"/>
    <mergeCell ref="K771:M771"/>
    <mergeCell ref="N771:P771"/>
    <mergeCell ref="Q771:S771"/>
    <mergeCell ref="A772:D772"/>
    <mergeCell ref="E772:G772"/>
    <mergeCell ref="H772:J772"/>
    <mergeCell ref="K772:M772"/>
    <mergeCell ref="N772:P772"/>
    <mergeCell ref="Q772:S772"/>
    <mergeCell ref="A761:C761"/>
    <mergeCell ref="D761:F761"/>
    <mergeCell ref="G761:I761"/>
    <mergeCell ref="J761:K761"/>
    <mergeCell ref="L761:M761"/>
    <mergeCell ref="N761:P761"/>
    <mergeCell ref="Q761:S761"/>
    <mergeCell ref="A762:C762"/>
    <mergeCell ref="D762:F762"/>
    <mergeCell ref="G762:I762"/>
    <mergeCell ref="J762:K762"/>
    <mergeCell ref="L762:M762"/>
    <mergeCell ref="N762:P762"/>
    <mergeCell ref="Q762:S762"/>
    <mergeCell ref="A753:S754"/>
    <mergeCell ref="A765:S766"/>
    <mergeCell ref="E769:G769"/>
    <mergeCell ref="H769:J769"/>
    <mergeCell ref="K769:M769"/>
    <mergeCell ref="N769:P769"/>
    <mergeCell ref="Q769:S769"/>
    <mergeCell ref="N756:S756"/>
    <mergeCell ref="A759:C759"/>
    <mergeCell ref="D759:F759"/>
    <mergeCell ref="G759:I759"/>
    <mergeCell ref="J759:K759"/>
    <mergeCell ref="L759:M759"/>
    <mergeCell ref="N759:P759"/>
    <mergeCell ref="Q759:S759"/>
    <mergeCell ref="A760:C760"/>
    <mergeCell ref="D760:F760"/>
    <mergeCell ref="G760:I760"/>
    <mergeCell ref="J760:K760"/>
    <mergeCell ref="L760:M760"/>
    <mergeCell ref="N760:P760"/>
    <mergeCell ref="Q760:S760"/>
    <mergeCell ref="A756:C757"/>
    <mergeCell ref="D757:F757"/>
    <mergeCell ref="G757:I757"/>
    <mergeCell ref="J757:K757"/>
    <mergeCell ref="L757:M757"/>
    <mergeCell ref="N757:P757"/>
    <mergeCell ref="Q757:S757"/>
    <mergeCell ref="A758:C758"/>
    <mergeCell ref="D758:F758"/>
    <mergeCell ref="G758:I758"/>
    <mergeCell ref="J758:K758"/>
    <mergeCell ref="L758:M758"/>
    <mergeCell ref="N758:P758"/>
    <mergeCell ref="Q758:S758"/>
    <mergeCell ref="D756:I756"/>
    <mergeCell ref="J756:M756"/>
    <mergeCell ref="A747:C747"/>
    <mergeCell ref="D747:F747"/>
    <mergeCell ref="G747:I747"/>
    <mergeCell ref="J747:K747"/>
    <mergeCell ref="L747:M747"/>
    <mergeCell ref="N747:P747"/>
    <mergeCell ref="Q747:S747"/>
    <mergeCell ref="A748:C748"/>
    <mergeCell ref="D748:F748"/>
    <mergeCell ref="G748:I748"/>
    <mergeCell ref="J748:K748"/>
    <mergeCell ref="L748:M748"/>
    <mergeCell ref="N748:P748"/>
    <mergeCell ref="Q748:S748"/>
    <mergeCell ref="A749:C749"/>
    <mergeCell ref="D749:F749"/>
    <mergeCell ref="G749:I749"/>
    <mergeCell ref="J749:K749"/>
    <mergeCell ref="L749:M749"/>
    <mergeCell ref="N749:P749"/>
    <mergeCell ref="Q749:S749"/>
    <mergeCell ref="A741:S742"/>
    <mergeCell ref="A744:C746"/>
    <mergeCell ref="D744:K744"/>
    <mergeCell ref="L744:S744"/>
    <mergeCell ref="D745:K745"/>
    <mergeCell ref="L745:S745"/>
    <mergeCell ref="D746:F746"/>
    <mergeCell ref="G746:I746"/>
    <mergeCell ref="J746:K746"/>
    <mergeCell ref="L746:M746"/>
    <mergeCell ref="N746:P746"/>
    <mergeCell ref="Q746:S746"/>
    <mergeCell ref="A728:S729"/>
    <mergeCell ref="H732:M732"/>
    <mergeCell ref="N732:S732"/>
    <mergeCell ref="A733:G733"/>
    <mergeCell ref="H733:M733"/>
    <mergeCell ref="N733:S733"/>
    <mergeCell ref="A734:G734"/>
    <mergeCell ref="H734:M734"/>
    <mergeCell ref="N734:S734"/>
    <mergeCell ref="A735:G735"/>
    <mergeCell ref="H735:M735"/>
    <mergeCell ref="N735:S735"/>
    <mergeCell ref="H731:S731"/>
    <mergeCell ref="A731:G732"/>
    <mergeCell ref="A736:G736"/>
    <mergeCell ref="H736:M736"/>
    <mergeCell ref="N736:S736"/>
    <mergeCell ref="A737:G737"/>
    <mergeCell ref="H737:M737"/>
    <mergeCell ref="N737:S737"/>
    <mergeCell ref="A719:G719"/>
    <mergeCell ref="H719:J719"/>
    <mergeCell ref="K719:M719"/>
    <mergeCell ref="N719:P719"/>
    <mergeCell ref="Q719:S719"/>
    <mergeCell ref="A720:G720"/>
    <mergeCell ref="H720:J720"/>
    <mergeCell ref="K720:M720"/>
    <mergeCell ref="N720:P720"/>
    <mergeCell ref="Q720:S720"/>
    <mergeCell ref="A721:G721"/>
    <mergeCell ref="H721:J721"/>
    <mergeCell ref="K721:M721"/>
    <mergeCell ref="N721:P721"/>
    <mergeCell ref="Q721:S721"/>
    <mergeCell ref="A722:G722"/>
    <mergeCell ref="H722:J722"/>
    <mergeCell ref="K722:M722"/>
    <mergeCell ref="N722:P722"/>
    <mergeCell ref="Q722:S722"/>
    <mergeCell ref="A716:G716"/>
    <mergeCell ref="H716:J716"/>
    <mergeCell ref="K716:M716"/>
    <mergeCell ref="N716:P716"/>
    <mergeCell ref="Q716:S716"/>
    <mergeCell ref="A717:G717"/>
    <mergeCell ref="H717:J717"/>
    <mergeCell ref="K717:M717"/>
    <mergeCell ref="N717:P717"/>
    <mergeCell ref="Q717:S717"/>
    <mergeCell ref="A703:D703"/>
    <mergeCell ref="E703:I703"/>
    <mergeCell ref="J703:N703"/>
    <mergeCell ref="O703:S703"/>
    <mergeCell ref="A704:D704"/>
    <mergeCell ref="E704:I704"/>
    <mergeCell ref="J704:N704"/>
    <mergeCell ref="O704:S704"/>
    <mergeCell ref="A705:D705"/>
    <mergeCell ref="E705:I705"/>
    <mergeCell ref="J705:N705"/>
    <mergeCell ref="O705:S705"/>
    <mergeCell ref="A706:D706"/>
    <mergeCell ref="E706:I706"/>
    <mergeCell ref="J706:N706"/>
    <mergeCell ref="O706:S706"/>
    <mergeCell ref="A718:G718"/>
    <mergeCell ref="H718:J718"/>
    <mergeCell ref="K718:M718"/>
    <mergeCell ref="N718:P718"/>
    <mergeCell ref="Q718:S718"/>
    <mergeCell ref="O699:S699"/>
    <mergeCell ref="A700:D700"/>
    <mergeCell ref="E700:I700"/>
    <mergeCell ref="J700:N700"/>
    <mergeCell ref="O700:S700"/>
    <mergeCell ref="A701:D701"/>
    <mergeCell ref="E701:I701"/>
    <mergeCell ref="J701:N701"/>
    <mergeCell ref="O701:S701"/>
    <mergeCell ref="A702:D702"/>
    <mergeCell ref="E702:I702"/>
    <mergeCell ref="J702:N702"/>
    <mergeCell ref="O702:S702"/>
    <mergeCell ref="H714:J714"/>
    <mergeCell ref="K714:M714"/>
    <mergeCell ref="N714:P714"/>
    <mergeCell ref="Q714:S714"/>
    <mergeCell ref="H713:M713"/>
    <mergeCell ref="N713:S713"/>
    <mergeCell ref="A712:G714"/>
    <mergeCell ref="H712:M712"/>
    <mergeCell ref="N712:S712"/>
    <mergeCell ref="A715:G715"/>
    <mergeCell ref="H715:J715"/>
    <mergeCell ref="K715:M715"/>
    <mergeCell ref="N715:P715"/>
    <mergeCell ref="Q715:S715"/>
    <mergeCell ref="H681:M681"/>
    <mergeCell ref="N681:S681"/>
    <mergeCell ref="A683:G683"/>
    <mergeCell ref="H683:M683"/>
    <mergeCell ref="N683:S683"/>
    <mergeCell ref="E695:I695"/>
    <mergeCell ref="J695:N695"/>
    <mergeCell ref="A696:D696"/>
    <mergeCell ref="E696:I696"/>
    <mergeCell ref="J696:N696"/>
    <mergeCell ref="O696:S696"/>
    <mergeCell ref="A697:D697"/>
    <mergeCell ref="E697:I697"/>
    <mergeCell ref="J697:N697"/>
    <mergeCell ref="O697:S697"/>
    <mergeCell ref="E694:N694"/>
    <mergeCell ref="O694:S695"/>
    <mergeCell ref="A694:D695"/>
    <mergeCell ref="A687:G687"/>
    <mergeCell ref="H687:M687"/>
    <mergeCell ref="N687:S687"/>
    <mergeCell ref="A682:G682"/>
    <mergeCell ref="H682:M682"/>
    <mergeCell ref="N682:S682"/>
    <mergeCell ref="A689:S690"/>
    <mergeCell ref="A676:G676"/>
    <mergeCell ref="H676:M676"/>
    <mergeCell ref="N676:S676"/>
    <mergeCell ref="A677:G677"/>
    <mergeCell ref="H677:M677"/>
    <mergeCell ref="N677:S677"/>
    <mergeCell ref="A698:D698"/>
    <mergeCell ref="E698:I698"/>
    <mergeCell ref="J698:N698"/>
    <mergeCell ref="O698:S698"/>
    <mergeCell ref="A699:D699"/>
    <mergeCell ref="E699:I699"/>
    <mergeCell ref="J699:N699"/>
    <mergeCell ref="A684:G684"/>
    <mergeCell ref="H684:M684"/>
    <mergeCell ref="N684:S684"/>
    <mergeCell ref="A685:G685"/>
    <mergeCell ref="H685:M685"/>
    <mergeCell ref="N685:S685"/>
    <mergeCell ref="A686:G686"/>
    <mergeCell ref="H686:M686"/>
    <mergeCell ref="N686:S686"/>
    <mergeCell ref="A678:G678"/>
    <mergeCell ref="H678:M678"/>
    <mergeCell ref="N678:S678"/>
    <mergeCell ref="A679:G679"/>
    <mergeCell ref="H679:M679"/>
    <mergeCell ref="N679:S679"/>
    <mergeCell ref="A680:G680"/>
    <mergeCell ref="H680:M680"/>
    <mergeCell ref="N680:S680"/>
    <mergeCell ref="A681:G681"/>
    <mergeCell ref="A664:D664"/>
    <mergeCell ref="E664:G664"/>
    <mergeCell ref="H664:J664"/>
    <mergeCell ref="K664:M664"/>
    <mergeCell ref="N664:P664"/>
    <mergeCell ref="Q664:S664"/>
    <mergeCell ref="A669:S670"/>
    <mergeCell ref="A672:G672"/>
    <mergeCell ref="H672:M672"/>
    <mergeCell ref="N672:S672"/>
    <mergeCell ref="A673:G673"/>
    <mergeCell ref="H673:M673"/>
    <mergeCell ref="N673:S673"/>
    <mergeCell ref="A674:G674"/>
    <mergeCell ref="H674:M674"/>
    <mergeCell ref="N674:S674"/>
    <mergeCell ref="A675:G675"/>
    <mergeCell ref="H675:M675"/>
    <mergeCell ref="N675:S675"/>
    <mergeCell ref="A662:D662"/>
    <mergeCell ref="E662:G662"/>
    <mergeCell ref="H662:J662"/>
    <mergeCell ref="K662:M662"/>
    <mergeCell ref="N662:P662"/>
    <mergeCell ref="Q662:S662"/>
    <mergeCell ref="A663:D663"/>
    <mergeCell ref="E663:G663"/>
    <mergeCell ref="H663:J663"/>
    <mergeCell ref="K663:M663"/>
    <mergeCell ref="N663:P663"/>
    <mergeCell ref="Q663:S663"/>
    <mergeCell ref="A660:D660"/>
    <mergeCell ref="E660:G660"/>
    <mergeCell ref="H660:J660"/>
    <mergeCell ref="K660:M660"/>
    <mergeCell ref="N660:P660"/>
    <mergeCell ref="Q660:S660"/>
    <mergeCell ref="A655:S655"/>
    <mergeCell ref="A656:D656"/>
    <mergeCell ref="E656:G656"/>
    <mergeCell ref="H656:J656"/>
    <mergeCell ref="K656:M656"/>
    <mergeCell ref="N656:P656"/>
    <mergeCell ref="Q656:S656"/>
    <mergeCell ref="A657:D657"/>
    <mergeCell ref="E657:G657"/>
    <mergeCell ref="H657:J657"/>
    <mergeCell ref="K657:M657"/>
    <mergeCell ref="N657:P657"/>
    <mergeCell ref="Q657:S657"/>
    <mergeCell ref="A665:D665"/>
    <mergeCell ref="E665:G665"/>
    <mergeCell ref="H665:J665"/>
    <mergeCell ref="K665:M665"/>
    <mergeCell ref="N665:P665"/>
    <mergeCell ref="Q665:S665"/>
    <mergeCell ref="A658:D658"/>
    <mergeCell ref="E658:G658"/>
    <mergeCell ref="H658:J658"/>
    <mergeCell ref="K658:M658"/>
    <mergeCell ref="N658:P658"/>
    <mergeCell ref="Q658:S658"/>
    <mergeCell ref="A659:S659"/>
    <mergeCell ref="A661:D661"/>
    <mergeCell ref="E661:G661"/>
    <mergeCell ref="H661:J661"/>
    <mergeCell ref="K661:M661"/>
    <mergeCell ref="N661:P661"/>
    <mergeCell ref="Q661:S661"/>
    <mergeCell ref="A636:S637"/>
    <mergeCell ref="A642:S642"/>
    <mergeCell ref="A646:S646"/>
    <mergeCell ref="A647:D647"/>
    <mergeCell ref="E647:G647"/>
    <mergeCell ref="H647:J647"/>
    <mergeCell ref="K647:M647"/>
    <mergeCell ref="N647:P647"/>
    <mergeCell ref="Q647:S647"/>
    <mergeCell ref="K649:M649"/>
    <mergeCell ref="N649:P649"/>
    <mergeCell ref="Q649:S649"/>
    <mergeCell ref="A654:D654"/>
    <mergeCell ref="E654:G654"/>
    <mergeCell ref="H654:J654"/>
    <mergeCell ref="K654:M654"/>
    <mergeCell ref="N654:P654"/>
    <mergeCell ref="Q654:S654"/>
    <mergeCell ref="A648:D648"/>
    <mergeCell ref="E648:G648"/>
    <mergeCell ref="H648:J648"/>
    <mergeCell ref="K648:M648"/>
    <mergeCell ref="N648:P648"/>
    <mergeCell ref="Q648:S648"/>
    <mergeCell ref="A649:D649"/>
    <mergeCell ref="E649:G649"/>
    <mergeCell ref="H649:J649"/>
    <mergeCell ref="A641:D641"/>
    <mergeCell ref="E641:G641"/>
    <mergeCell ref="H641:J641"/>
    <mergeCell ref="K641:M641"/>
    <mergeCell ref="N641:P641"/>
    <mergeCell ref="Q641:S641"/>
    <mergeCell ref="A643:D643"/>
    <mergeCell ref="E643:G643"/>
    <mergeCell ref="H643:J643"/>
    <mergeCell ref="K643:M643"/>
    <mergeCell ref="N643:P643"/>
    <mergeCell ref="Q643:S643"/>
    <mergeCell ref="A644:D644"/>
    <mergeCell ref="E644:G644"/>
    <mergeCell ref="H644:J644"/>
    <mergeCell ref="K644:M644"/>
    <mergeCell ref="N644:P644"/>
    <mergeCell ref="Q644:S644"/>
    <mergeCell ref="A645:D645"/>
    <mergeCell ref="E645:G645"/>
    <mergeCell ref="H645:J645"/>
    <mergeCell ref="K645:M645"/>
    <mergeCell ref="N645:P645"/>
    <mergeCell ref="Q645:S645"/>
    <mergeCell ref="A630:C630"/>
    <mergeCell ref="D630:G630"/>
    <mergeCell ref="H630:J630"/>
    <mergeCell ref="K630:M630"/>
    <mergeCell ref="N630:P630"/>
    <mergeCell ref="Q630:S630"/>
    <mergeCell ref="A631:C631"/>
    <mergeCell ref="D631:G631"/>
    <mergeCell ref="H631:J631"/>
    <mergeCell ref="K631:M631"/>
    <mergeCell ref="N631:P631"/>
    <mergeCell ref="Q631:S631"/>
    <mergeCell ref="A632:C632"/>
    <mergeCell ref="D632:G632"/>
    <mergeCell ref="H632:J632"/>
    <mergeCell ref="K632:M632"/>
    <mergeCell ref="N632:P632"/>
    <mergeCell ref="Q632:S632"/>
    <mergeCell ref="A621:G621"/>
    <mergeCell ref="H621:M621"/>
    <mergeCell ref="N621:S621"/>
    <mergeCell ref="A625:S626"/>
    <mergeCell ref="A628:C628"/>
    <mergeCell ref="D628:G628"/>
    <mergeCell ref="H628:J628"/>
    <mergeCell ref="K628:M628"/>
    <mergeCell ref="A629:C629"/>
    <mergeCell ref="N628:P628"/>
    <mergeCell ref="Q628:S628"/>
    <mergeCell ref="D629:G629"/>
    <mergeCell ref="H629:J629"/>
    <mergeCell ref="K629:M629"/>
    <mergeCell ref="N629:P629"/>
    <mergeCell ref="Q629:S629"/>
    <mergeCell ref="A615:G615"/>
    <mergeCell ref="H615:M615"/>
    <mergeCell ref="N615:S615"/>
    <mergeCell ref="A616:G616"/>
    <mergeCell ref="H616:M616"/>
    <mergeCell ref="N616:S616"/>
    <mergeCell ref="A617:G617"/>
    <mergeCell ref="H617:M617"/>
    <mergeCell ref="N617:S617"/>
    <mergeCell ref="A618:G618"/>
    <mergeCell ref="H618:M618"/>
    <mergeCell ref="N618:S618"/>
    <mergeCell ref="A619:G619"/>
    <mergeCell ref="H619:M619"/>
    <mergeCell ref="N619:S619"/>
    <mergeCell ref="A620:G620"/>
    <mergeCell ref="H620:M620"/>
    <mergeCell ref="N620:S620"/>
    <mergeCell ref="A601:G601"/>
    <mergeCell ref="H601:M601"/>
    <mergeCell ref="N601:S601"/>
    <mergeCell ref="A602:G602"/>
    <mergeCell ref="H602:M602"/>
    <mergeCell ref="N602:S602"/>
    <mergeCell ref="A603:G603"/>
    <mergeCell ref="H603:M603"/>
    <mergeCell ref="N603:S603"/>
    <mergeCell ref="A604:G604"/>
    <mergeCell ref="H604:M604"/>
    <mergeCell ref="N604:S604"/>
    <mergeCell ref="A605:G605"/>
    <mergeCell ref="H605:M605"/>
    <mergeCell ref="N605:S605"/>
    <mergeCell ref="A611:S612"/>
    <mergeCell ref="A614:G614"/>
    <mergeCell ref="H614:M614"/>
    <mergeCell ref="N614:S614"/>
    <mergeCell ref="A595:G595"/>
    <mergeCell ref="H595:M595"/>
    <mergeCell ref="N595:S595"/>
    <mergeCell ref="A596:G596"/>
    <mergeCell ref="H596:M596"/>
    <mergeCell ref="N596:S596"/>
    <mergeCell ref="A597:G597"/>
    <mergeCell ref="H597:M597"/>
    <mergeCell ref="N597:S597"/>
    <mergeCell ref="A598:G598"/>
    <mergeCell ref="H598:M598"/>
    <mergeCell ref="N598:S598"/>
    <mergeCell ref="A599:G599"/>
    <mergeCell ref="H599:M599"/>
    <mergeCell ref="N599:S599"/>
    <mergeCell ref="A600:G600"/>
    <mergeCell ref="H600:M600"/>
    <mergeCell ref="N600:S600"/>
    <mergeCell ref="A589:G589"/>
    <mergeCell ref="H589:M589"/>
    <mergeCell ref="N589:S589"/>
    <mergeCell ref="A590:G590"/>
    <mergeCell ref="H590:M590"/>
    <mergeCell ref="N590:S590"/>
    <mergeCell ref="A591:G591"/>
    <mergeCell ref="H591:M591"/>
    <mergeCell ref="N591:S591"/>
    <mergeCell ref="A592:G592"/>
    <mergeCell ref="H592:M592"/>
    <mergeCell ref="N592:S592"/>
    <mergeCell ref="A593:G593"/>
    <mergeCell ref="H593:M593"/>
    <mergeCell ref="N593:S593"/>
    <mergeCell ref="A594:G594"/>
    <mergeCell ref="H594:M594"/>
    <mergeCell ref="N594:S594"/>
    <mergeCell ref="A577:G577"/>
    <mergeCell ref="H577:M577"/>
    <mergeCell ref="N577:S577"/>
    <mergeCell ref="A578:G578"/>
    <mergeCell ref="H578:M578"/>
    <mergeCell ref="N578:S578"/>
    <mergeCell ref="A579:G579"/>
    <mergeCell ref="H579:M579"/>
    <mergeCell ref="N579:S579"/>
    <mergeCell ref="A580:G580"/>
    <mergeCell ref="H580:M580"/>
    <mergeCell ref="N580:S580"/>
    <mergeCell ref="A581:G581"/>
    <mergeCell ref="H581:M581"/>
    <mergeCell ref="N581:S581"/>
    <mergeCell ref="A585:S586"/>
    <mergeCell ref="A588:G588"/>
    <mergeCell ref="H588:M588"/>
    <mergeCell ref="N588:S588"/>
    <mergeCell ref="A569:D569"/>
    <mergeCell ref="E569:G569"/>
    <mergeCell ref="H569:J569"/>
    <mergeCell ref="K569:M569"/>
    <mergeCell ref="N569:P569"/>
    <mergeCell ref="Q569:S569"/>
    <mergeCell ref="A570:D570"/>
    <mergeCell ref="E570:G570"/>
    <mergeCell ref="H570:J570"/>
    <mergeCell ref="K570:M570"/>
    <mergeCell ref="N570:P570"/>
    <mergeCell ref="Q570:S570"/>
    <mergeCell ref="A572:S573"/>
    <mergeCell ref="A575:G575"/>
    <mergeCell ref="H575:M575"/>
    <mergeCell ref="N575:S575"/>
    <mergeCell ref="A576:G576"/>
    <mergeCell ref="H576:M576"/>
    <mergeCell ref="N576:S576"/>
    <mergeCell ref="A566:D566"/>
    <mergeCell ref="E566:G566"/>
    <mergeCell ref="H566:J566"/>
    <mergeCell ref="K566:M566"/>
    <mergeCell ref="N566:P566"/>
    <mergeCell ref="Q566:S566"/>
    <mergeCell ref="A567:D567"/>
    <mergeCell ref="E567:G567"/>
    <mergeCell ref="H567:J567"/>
    <mergeCell ref="K567:M567"/>
    <mergeCell ref="N567:P567"/>
    <mergeCell ref="Q567:S567"/>
    <mergeCell ref="A568:D568"/>
    <mergeCell ref="E568:G568"/>
    <mergeCell ref="H568:J568"/>
    <mergeCell ref="K568:M568"/>
    <mergeCell ref="N568:P568"/>
    <mergeCell ref="Q568:S568"/>
    <mergeCell ref="A563:D563"/>
    <mergeCell ref="E563:G563"/>
    <mergeCell ref="H563:J563"/>
    <mergeCell ref="K563:M563"/>
    <mergeCell ref="N563:P563"/>
    <mergeCell ref="Q563:S563"/>
    <mergeCell ref="A564:D564"/>
    <mergeCell ref="E564:G564"/>
    <mergeCell ref="H564:J564"/>
    <mergeCell ref="K564:M564"/>
    <mergeCell ref="N564:P564"/>
    <mergeCell ref="Q564:S564"/>
    <mergeCell ref="A565:D565"/>
    <mergeCell ref="E565:G565"/>
    <mergeCell ref="H565:J565"/>
    <mergeCell ref="K565:M565"/>
    <mergeCell ref="N565:P565"/>
    <mergeCell ref="Q565:S565"/>
    <mergeCell ref="A560:D560"/>
    <mergeCell ref="E560:G560"/>
    <mergeCell ref="H560:J560"/>
    <mergeCell ref="K560:M560"/>
    <mergeCell ref="N560:P560"/>
    <mergeCell ref="Q560:S560"/>
    <mergeCell ref="A561:D561"/>
    <mergeCell ref="E561:G561"/>
    <mergeCell ref="H561:J561"/>
    <mergeCell ref="K561:M561"/>
    <mergeCell ref="N561:P561"/>
    <mergeCell ref="Q561:S561"/>
    <mergeCell ref="A562:D562"/>
    <mergeCell ref="E562:G562"/>
    <mergeCell ref="H562:J562"/>
    <mergeCell ref="K562:M562"/>
    <mergeCell ref="N562:P562"/>
    <mergeCell ref="Q562:S562"/>
    <mergeCell ref="A557:D557"/>
    <mergeCell ref="E557:G557"/>
    <mergeCell ref="H557:J557"/>
    <mergeCell ref="K557:M557"/>
    <mergeCell ref="N557:P557"/>
    <mergeCell ref="Q557:S557"/>
    <mergeCell ref="A558:D558"/>
    <mergeCell ref="E558:G558"/>
    <mergeCell ref="H558:J558"/>
    <mergeCell ref="K558:M558"/>
    <mergeCell ref="N558:P558"/>
    <mergeCell ref="Q558:S558"/>
    <mergeCell ref="A559:D559"/>
    <mergeCell ref="E559:G559"/>
    <mergeCell ref="H559:J559"/>
    <mergeCell ref="K559:M559"/>
    <mergeCell ref="N559:P559"/>
    <mergeCell ref="Q559:S559"/>
    <mergeCell ref="A548:D548"/>
    <mergeCell ref="E548:G548"/>
    <mergeCell ref="H548:J548"/>
    <mergeCell ref="K548:M548"/>
    <mergeCell ref="N548:P548"/>
    <mergeCell ref="Q548:S548"/>
    <mergeCell ref="A549:D549"/>
    <mergeCell ref="E549:G549"/>
    <mergeCell ref="H549:J549"/>
    <mergeCell ref="K549:M549"/>
    <mergeCell ref="N549:P549"/>
    <mergeCell ref="Q549:S549"/>
    <mergeCell ref="A555:D556"/>
    <mergeCell ref="E555:S555"/>
    <mergeCell ref="E556:G556"/>
    <mergeCell ref="H556:J556"/>
    <mergeCell ref="K556:M556"/>
    <mergeCell ref="N556:P556"/>
    <mergeCell ref="Q556:S556"/>
    <mergeCell ref="A545:D545"/>
    <mergeCell ref="E545:G545"/>
    <mergeCell ref="H545:J545"/>
    <mergeCell ref="K545:M545"/>
    <mergeCell ref="N545:P545"/>
    <mergeCell ref="Q545:S545"/>
    <mergeCell ref="A546:D546"/>
    <mergeCell ref="E546:G546"/>
    <mergeCell ref="H546:J546"/>
    <mergeCell ref="K546:M546"/>
    <mergeCell ref="N546:P546"/>
    <mergeCell ref="Q546:S546"/>
    <mergeCell ref="A547:D547"/>
    <mergeCell ref="E547:G547"/>
    <mergeCell ref="H547:J547"/>
    <mergeCell ref="K547:M547"/>
    <mergeCell ref="N547:P547"/>
    <mergeCell ref="Q547:S547"/>
    <mergeCell ref="A542:D542"/>
    <mergeCell ref="E542:G542"/>
    <mergeCell ref="H542:J542"/>
    <mergeCell ref="K542:M542"/>
    <mergeCell ref="N542:P542"/>
    <mergeCell ref="Q542:S542"/>
    <mergeCell ref="A543:D543"/>
    <mergeCell ref="E543:G543"/>
    <mergeCell ref="H543:J543"/>
    <mergeCell ref="K543:M543"/>
    <mergeCell ref="N543:P543"/>
    <mergeCell ref="Q543:S543"/>
    <mergeCell ref="A544:D544"/>
    <mergeCell ref="E544:G544"/>
    <mergeCell ref="H544:J544"/>
    <mergeCell ref="K544:M544"/>
    <mergeCell ref="N544:P544"/>
    <mergeCell ref="Q544:S544"/>
    <mergeCell ref="A539:D539"/>
    <mergeCell ref="E539:G539"/>
    <mergeCell ref="H539:J539"/>
    <mergeCell ref="K539:M539"/>
    <mergeCell ref="N539:P539"/>
    <mergeCell ref="Q539:S539"/>
    <mergeCell ref="A540:D540"/>
    <mergeCell ref="E540:G540"/>
    <mergeCell ref="H540:J540"/>
    <mergeCell ref="K540:M540"/>
    <mergeCell ref="N540:P540"/>
    <mergeCell ref="Q540:S540"/>
    <mergeCell ref="A541:D541"/>
    <mergeCell ref="E541:G541"/>
    <mergeCell ref="H541:J541"/>
    <mergeCell ref="K541:M541"/>
    <mergeCell ref="N541:P541"/>
    <mergeCell ref="Q541:S541"/>
    <mergeCell ref="A536:D536"/>
    <mergeCell ref="E536:G536"/>
    <mergeCell ref="H536:J536"/>
    <mergeCell ref="K536:M536"/>
    <mergeCell ref="N536:P536"/>
    <mergeCell ref="Q536:S536"/>
    <mergeCell ref="A537:D537"/>
    <mergeCell ref="E537:G537"/>
    <mergeCell ref="H537:J537"/>
    <mergeCell ref="K537:M537"/>
    <mergeCell ref="N537:P537"/>
    <mergeCell ref="Q537:S537"/>
    <mergeCell ref="A538:D538"/>
    <mergeCell ref="E538:G538"/>
    <mergeCell ref="H538:J538"/>
    <mergeCell ref="K538:M538"/>
    <mergeCell ref="N538:P538"/>
    <mergeCell ref="Q538:S538"/>
    <mergeCell ref="A514:K514"/>
    <mergeCell ref="L514:S514"/>
    <mergeCell ref="A515:K515"/>
    <mergeCell ref="L515:S515"/>
    <mergeCell ref="A516:K516"/>
    <mergeCell ref="L516:S516"/>
    <mergeCell ref="A529:S530"/>
    <mergeCell ref="E535:G535"/>
    <mergeCell ref="H535:J535"/>
    <mergeCell ref="K535:M535"/>
    <mergeCell ref="N535:P535"/>
    <mergeCell ref="Q535:S535"/>
    <mergeCell ref="E534:S534"/>
    <mergeCell ref="A534:D535"/>
    <mergeCell ref="L500:S500"/>
    <mergeCell ref="L501:S501"/>
    <mergeCell ref="L502:S502"/>
    <mergeCell ref="A507:K507"/>
    <mergeCell ref="L507:S507"/>
    <mergeCell ref="A508:K508"/>
    <mergeCell ref="L508:S508"/>
    <mergeCell ref="A509:K509"/>
    <mergeCell ref="L509:S509"/>
    <mergeCell ref="A510:K510"/>
    <mergeCell ref="L510:S510"/>
    <mergeCell ref="A511:K511"/>
    <mergeCell ref="L511:S511"/>
    <mergeCell ref="A512:K512"/>
    <mergeCell ref="L512:S512"/>
    <mergeCell ref="A513:K513"/>
    <mergeCell ref="L513:S513"/>
    <mergeCell ref="A492:K492"/>
    <mergeCell ref="A493:K493"/>
    <mergeCell ref="A494:K494"/>
    <mergeCell ref="A495:K495"/>
    <mergeCell ref="A496:K496"/>
    <mergeCell ref="A497:K497"/>
    <mergeCell ref="A498:K498"/>
    <mergeCell ref="A499:K499"/>
    <mergeCell ref="A500:K500"/>
    <mergeCell ref="A501:K501"/>
    <mergeCell ref="A502:K502"/>
    <mergeCell ref="L492:S492"/>
    <mergeCell ref="L493:S493"/>
    <mergeCell ref="L494:S494"/>
    <mergeCell ref="L495:S495"/>
    <mergeCell ref="L496:S496"/>
    <mergeCell ref="L497:S497"/>
    <mergeCell ref="L498:S498"/>
    <mergeCell ref="L499:S499"/>
    <mergeCell ref="A487:S488"/>
    <mergeCell ref="D472:K472"/>
    <mergeCell ref="D473:K473"/>
    <mergeCell ref="L472:S472"/>
    <mergeCell ref="L473:S473"/>
    <mergeCell ref="A472:C474"/>
    <mergeCell ref="A477:C477"/>
    <mergeCell ref="D477:F477"/>
    <mergeCell ref="G477:I477"/>
    <mergeCell ref="J477:K477"/>
    <mergeCell ref="L477:M477"/>
    <mergeCell ref="N477:P477"/>
    <mergeCell ref="Q477:S477"/>
    <mergeCell ref="A465:G465"/>
    <mergeCell ref="H465:M465"/>
    <mergeCell ref="N465:S465"/>
    <mergeCell ref="A469:S470"/>
    <mergeCell ref="D474:F474"/>
    <mergeCell ref="G474:I474"/>
    <mergeCell ref="J474:K474"/>
    <mergeCell ref="L474:M474"/>
    <mergeCell ref="N474:P474"/>
    <mergeCell ref="Q474:S474"/>
    <mergeCell ref="A475:C475"/>
    <mergeCell ref="D475:F475"/>
    <mergeCell ref="G475:I475"/>
    <mergeCell ref="J475:K475"/>
    <mergeCell ref="L475:M475"/>
    <mergeCell ref="N475:P475"/>
    <mergeCell ref="Q475:S475"/>
    <mergeCell ref="A476:C476"/>
    <mergeCell ref="D476:F476"/>
    <mergeCell ref="G476:I476"/>
    <mergeCell ref="J476:K476"/>
    <mergeCell ref="L476:M476"/>
    <mergeCell ref="N476:P476"/>
    <mergeCell ref="Q476:S476"/>
    <mergeCell ref="A459:G459"/>
    <mergeCell ref="H459:M459"/>
    <mergeCell ref="N459:S459"/>
    <mergeCell ref="A460:G460"/>
    <mergeCell ref="H460:M460"/>
    <mergeCell ref="N460:S460"/>
    <mergeCell ref="A461:G461"/>
    <mergeCell ref="H461:M461"/>
    <mergeCell ref="N461:S461"/>
    <mergeCell ref="A462:G462"/>
    <mergeCell ref="H462:M462"/>
    <mergeCell ref="N462:S462"/>
    <mergeCell ref="A463:G463"/>
    <mergeCell ref="H463:M463"/>
    <mergeCell ref="N463:S463"/>
    <mergeCell ref="A464:G464"/>
    <mergeCell ref="H464:M464"/>
    <mergeCell ref="N464:S464"/>
    <mergeCell ref="A450:S451"/>
    <mergeCell ref="A453:G453"/>
    <mergeCell ref="H453:M453"/>
    <mergeCell ref="N453:S453"/>
    <mergeCell ref="A454:G454"/>
    <mergeCell ref="H454:M454"/>
    <mergeCell ref="N454:S454"/>
    <mergeCell ref="A455:G455"/>
    <mergeCell ref="H455:M455"/>
    <mergeCell ref="N455:S455"/>
    <mergeCell ref="A456:G456"/>
    <mergeCell ref="H456:M456"/>
    <mergeCell ref="N456:S456"/>
    <mergeCell ref="A457:G457"/>
    <mergeCell ref="H457:M457"/>
    <mergeCell ref="N457:S457"/>
    <mergeCell ref="A458:G458"/>
    <mergeCell ref="H458:M458"/>
    <mergeCell ref="N458:S458"/>
    <mergeCell ref="A444:D444"/>
    <mergeCell ref="E444:I444"/>
    <mergeCell ref="J444:N444"/>
    <mergeCell ref="O444:S444"/>
    <mergeCell ref="A427:S428"/>
    <mergeCell ref="A430:I430"/>
    <mergeCell ref="J430:S430"/>
    <mergeCell ref="A431:I431"/>
    <mergeCell ref="J431:S431"/>
    <mergeCell ref="A432:I432"/>
    <mergeCell ref="J432:S432"/>
    <mergeCell ref="A436:S437"/>
    <mergeCell ref="A439:D439"/>
    <mergeCell ref="E439:I439"/>
    <mergeCell ref="J439:N439"/>
    <mergeCell ref="O439:S439"/>
    <mergeCell ref="A440:D440"/>
    <mergeCell ref="E440:I440"/>
    <mergeCell ref="J440:N440"/>
    <mergeCell ref="O440:S440"/>
    <mergeCell ref="A422:D422"/>
    <mergeCell ref="E422:G422"/>
    <mergeCell ref="H422:J422"/>
    <mergeCell ref="K422:M422"/>
    <mergeCell ref="N422:P422"/>
    <mergeCell ref="Q422:S422"/>
    <mergeCell ref="A441:D441"/>
    <mergeCell ref="E441:I441"/>
    <mergeCell ref="J441:N441"/>
    <mergeCell ref="O441:S441"/>
    <mergeCell ref="N423:P423"/>
    <mergeCell ref="Q423:S423"/>
    <mergeCell ref="A442:D442"/>
    <mergeCell ref="E442:I442"/>
    <mergeCell ref="J442:N442"/>
    <mergeCell ref="O442:S442"/>
    <mergeCell ref="A443:D443"/>
    <mergeCell ref="E443:I443"/>
    <mergeCell ref="J443:N443"/>
    <mergeCell ref="O443:S443"/>
    <mergeCell ref="A324:G324"/>
    <mergeCell ref="H324:M324"/>
    <mergeCell ref="N324:S324"/>
    <mergeCell ref="O316:S316"/>
    <mergeCell ref="A317:D317"/>
    <mergeCell ref="E317:I317"/>
    <mergeCell ref="J317:N317"/>
    <mergeCell ref="O317:S317"/>
    <mergeCell ref="N323:S323"/>
    <mergeCell ref="H323:M323"/>
    <mergeCell ref="A323:G323"/>
    <mergeCell ref="N420:P420"/>
    <mergeCell ref="Q420:S420"/>
    <mergeCell ref="A421:D421"/>
    <mergeCell ref="E421:G421"/>
    <mergeCell ref="H421:J421"/>
    <mergeCell ref="K421:M421"/>
    <mergeCell ref="N421:P421"/>
    <mergeCell ref="Q421:S421"/>
    <mergeCell ref="A420:D420"/>
    <mergeCell ref="A350:D350"/>
    <mergeCell ref="E350:I350"/>
    <mergeCell ref="J350:N350"/>
    <mergeCell ref="O350:S350"/>
    <mergeCell ref="A351:D351"/>
    <mergeCell ref="E351:I351"/>
    <mergeCell ref="J351:N351"/>
    <mergeCell ref="A339:D339"/>
    <mergeCell ref="E339:G339"/>
    <mergeCell ref="H339:J339"/>
    <mergeCell ref="K339:M339"/>
    <mergeCell ref="N339:P339"/>
    <mergeCell ref="E315:I315"/>
    <mergeCell ref="J315:N315"/>
    <mergeCell ref="O315:S315"/>
    <mergeCell ref="A316:D316"/>
    <mergeCell ref="E316:I316"/>
    <mergeCell ref="J316:N316"/>
    <mergeCell ref="M308:S308"/>
    <mergeCell ref="G309:L309"/>
    <mergeCell ref="M309:S309"/>
    <mergeCell ref="A309:F309"/>
    <mergeCell ref="A310:F310"/>
    <mergeCell ref="G310:L310"/>
    <mergeCell ref="M310:S310"/>
    <mergeCell ref="A306:F306"/>
    <mergeCell ref="G306:L306"/>
    <mergeCell ref="M306:S306"/>
    <mergeCell ref="A307:F307"/>
    <mergeCell ref="A308:F308"/>
    <mergeCell ref="G307:L307"/>
    <mergeCell ref="M307:S307"/>
    <mergeCell ref="G308:L308"/>
    <mergeCell ref="A277:I277"/>
    <mergeCell ref="J277:S277"/>
    <mergeCell ref="A278:I278"/>
    <mergeCell ref="J278:S278"/>
    <mergeCell ref="A279:I279"/>
    <mergeCell ref="J279:S279"/>
    <mergeCell ref="A325:G325"/>
    <mergeCell ref="H325:M325"/>
    <mergeCell ref="N325:S325"/>
    <mergeCell ref="A326:G326"/>
    <mergeCell ref="H326:M326"/>
    <mergeCell ref="N326:S326"/>
    <mergeCell ref="A327:G327"/>
    <mergeCell ref="H327:M327"/>
    <mergeCell ref="A416:S417"/>
    <mergeCell ref="E420:G420"/>
    <mergeCell ref="H420:J420"/>
    <mergeCell ref="K420:M420"/>
    <mergeCell ref="A299:D299"/>
    <mergeCell ref="E299:I299"/>
    <mergeCell ref="J299:N299"/>
    <mergeCell ref="O299:S299"/>
    <mergeCell ref="A300:D300"/>
    <mergeCell ref="E300:I300"/>
    <mergeCell ref="J300:N300"/>
    <mergeCell ref="O300:S300"/>
    <mergeCell ref="N327:S327"/>
    <mergeCell ref="A314:D314"/>
    <mergeCell ref="E314:I314"/>
    <mergeCell ref="J314:N314"/>
    <mergeCell ref="O314:S314"/>
    <mergeCell ref="A315:D315"/>
    <mergeCell ref="H260:J260"/>
    <mergeCell ref="K260:M260"/>
    <mergeCell ref="N260:P260"/>
    <mergeCell ref="Q260:S260"/>
    <mergeCell ref="E261:G261"/>
    <mergeCell ref="H261:J261"/>
    <mergeCell ref="K261:M261"/>
    <mergeCell ref="N261:P261"/>
    <mergeCell ref="Q261:S261"/>
    <mergeCell ref="N258:P258"/>
    <mergeCell ref="Q258:S258"/>
    <mergeCell ref="E259:G259"/>
    <mergeCell ref="H259:J259"/>
    <mergeCell ref="K259:M259"/>
    <mergeCell ref="N259:P259"/>
    <mergeCell ref="Q259:S259"/>
    <mergeCell ref="A298:D298"/>
    <mergeCell ref="E298:I298"/>
    <mergeCell ref="J298:N298"/>
    <mergeCell ref="O298:S298"/>
    <mergeCell ref="A291:S292"/>
    <mergeCell ref="A297:D297"/>
    <mergeCell ref="A282:S283"/>
    <mergeCell ref="A286:I286"/>
    <mergeCell ref="J286:S286"/>
    <mergeCell ref="A287:I287"/>
    <mergeCell ref="J287:S287"/>
    <mergeCell ref="A288:I288"/>
    <mergeCell ref="J288:S288"/>
    <mergeCell ref="O297:S297"/>
    <mergeCell ref="J297:N297"/>
    <mergeCell ref="E297:I297"/>
    <mergeCell ref="N256:P256"/>
    <mergeCell ref="Q256:S256"/>
    <mergeCell ref="E257:G257"/>
    <mergeCell ref="H257:J257"/>
    <mergeCell ref="K257:M257"/>
    <mergeCell ref="N257:P257"/>
    <mergeCell ref="Q257:S257"/>
    <mergeCell ref="A262:D262"/>
    <mergeCell ref="A263:D263"/>
    <mergeCell ref="E256:G256"/>
    <mergeCell ref="H256:J256"/>
    <mergeCell ref="K256:M256"/>
    <mergeCell ref="E258:G258"/>
    <mergeCell ref="H258:J258"/>
    <mergeCell ref="K258:M258"/>
    <mergeCell ref="E260:G260"/>
    <mergeCell ref="A256:D256"/>
    <mergeCell ref="A257:D257"/>
    <mergeCell ref="A258:D258"/>
    <mergeCell ref="A259:D259"/>
    <mergeCell ref="A260:D260"/>
    <mergeCell ref="A261:D261"/>
    <mergeCell ref="E262:G262"/>
    <mergeCell ref="H262:J262"/>
    <mergeCell ref="K262:M262"/>
    <mergeCell ref="N262:P262"/>
    <mergeCell ref="Q262:S262"/>
    <mergeCell ref="E263:G263"/>
    <mergeCell ref="H263:J263"/>
    <mergeCell ref="K263:M263"/>
    <mergeCell ref="N263:P263"/>
    <mergeCell ref="Q263:S263"/>
    <mergeCell ref="N255:P255"/>
    <mergeCell ref="Q255:S255"/>
    <mergeCell ref="E254:S254"/>
    <mergeCell ref="A247:D247"/>
    <mergeCell ref="A254:D255"/>
    <mergeCell ref="E255:G255"/>
    <mergeCell ref="H255:J255"/>
    <mergeCell ref="K255:M255"/>
    <mergeCell ref="E247:G247"/>
    <mergeCell ref="H247:J247"/>
    <mergeCell ref="K247:M247"/>
    <mergeCell ref="N247:P247"/>
    <mergeCell ref="Q247:S247"/>
    <mergeCell ref="E248:G248"/>
    <mergeCell ref="H248:J248"/>
    <mergeCell ref="K248:M248"/>
    <mergeCell ref="N248:P248"/>
    <mergeCell ref="Q248:S248"/>
    <mergeCell ref="A246:D246"/>
    <mergeCell ref="E246:G246"/>
    <mergeCell ref="H246:J246"/>
    <mergeCell ref="K246:M246"/>
    <mergeCell ref="N246:P246"/>
    <mergeCell ref="Q246:S246"/>
    <mergeCell ref="A245:D245"/>
    <mergeCell ref="E245:G245"/>
    <mergeCell ref="H245:J245"/>
    <mergeCell ref="K245:M245"/>
    <mergeCell ref="N245:P245"/>
    <mergeCell ref="Q245:S245"/>
    <mergeCell ref="A244:D244"/>
    <mergeCell ref="E244:G244"/>
    <mergeCell ref="H244:J244"/>
    <mergeCell ref="K244:M244"/>
    <mergeCell ref="N244:P244"/>
    <mergeCell ref="Q244:S244"/>
    <mergeCell ref="A243:D243"/>
    <mergeCell ref="E243:G243"/>
    <mergeCell ref="H243:J243"/>
    <mergeCell ref="K243:M243"/>
    <mergeCell ref="N243:P243"/>
    <mergeCell ref="Q243:S243"/>
    <mergeCell ref="Q237:S237"/>
    <mergeCell ref="A242:D242"/>
    <mergeCell ref="E242:G242"/>
    <mergeCell ref="H242:J242"/>
    <mergeCell ref="K242:M242"/>
    <mergeCell ref="N242:P242"/>
    <mergeCell ref="Q242:S242"/>
    <mergeCell ref="A237:C237"/>
    <mergeCell ref="D237:F237"/>
    <mergeCell ref="G237:I237"/>
    <mergeCell ref="J237:K237"/>
    <mergeCell ref="L237:M237"/>
    <mergeCell ref="N237:P237"/>
    <mergeCell ref="Q235:S235"/>
    <mergeCell ref="A236:C236"/>
    <mergeCell ref="D236:F236"/>
    <mergeCell ref="G236:I236"/>
    <mergeCell ref="J236:K236"/>
    <mergeCell ref="L236:M236"/>
    <mergeCell ref="N236:P236"/>
    <mergeCell ref="Q236:S236"/>
    <mergeCell ref="J234:K234"/>
    <mergeCell ref="L234:M234"/>
    <mergeCell ref="N234:P234"/>
    <mergeCell ref="Q234:S234"/>
    <mergeCell ref="A235:C235"/>
    <mergeCell ref="D235:F235"/>
    <mergeCell ref="G235:I235"/>
    <mergeCell ref="J235:K235"/>
    <mergeCell ref="L235:M235"/>
    <mergeCell ref="N235:P235"/>
    <mergeCell ref="A233:C233"/>
    <mergeCell ref="D232:F232"/>
    <mergeCell ref="D233:F233"/>
    <mergeCell ref="A234:C234"/>
    <mergeCell ref="D234:F234"/>
    <mergeCell ref="G234:I234"/>
    <mergeCell ref="G233:I233"/>
    <mergeCell ref="J233:K233"/>
    <mergeCell ref="L233:M233"/>
    <mergeCell ref="N233:P233"/>
    <mergeCell ref="Q233:S233"/>
    <mergeCell ref="N232:P232"/>
    <mergeCell ref="Q232:S232"/>
    <mergeCell ref="G232:I232"/>
    <mergeCell ref="J232:K232"/>
    <mergeCell ref="L232:M232"/>
    <mergeCell ref="A232:C232"/>
    <mergeCell ref="H227:J227"/>
    <mergeCell ref="K227:M227"/>
    <mergeCell ref="N227:P227"/>
    <mergeCell ref="Q227:S227"/>
    <mergeCell ref="A205:S205"/>
    <mergeCell ref="A227:D227"/>
    <mergeCell ref="E227:G227"/>
    <mergeCell ref="A226:D226"/>
    <mergeCell ref="E226:G226"/>
    <mergeCell ref="H226:J226"/>
    <mergeCell ref="K226:M226"/>
    <mergeCell ref="N226:P226"/>
    <mergeCell ref="Q226:S226"/>
    <mergeCell ref="A225:D225"/>
    <mergeCell ref="E225:G225"/>
    <mergeCell ref="H225:J225"/>
    <mergeCell ref="K225:M225"/>
    <mergeCell ref="N225:P225"/>
    <mergeCell ref="Q225:S225"/>
    <mergeCell ref="A223:S223"/>
    <mergeCell ref="A224:D224"/>
    <mergeCell ref="E224:G224"/>
    <mergeCell ref="H224:J224"/>
    <mergeCell ref="K224:M224"/>
    <mergeCell ref="N224:P224"/>
    <mergeCell ref="Q224:S224"/>
    <mergeCell ref="A222:D222"/>
    <mergeCell ref="E222:G222"/>
    <mergeCell ref="H222:J222"/>
    <mergeCell ref="K222:M222"/>
    <mergeCell ref="N222:P222"/>
    <mergeCell ref="Q222:S222"/>
    <mergeCell ref="A221:D221"/>
    <mergeCell ref="E221:G221"/>
    <mergeCell ref="H221:J221"/>
    <mergeCell ref="K221:M221"/>
    <mergeCell ref="N221:P221"/>
    <mergeCell ref="Q221:S221"/>
    <mergeCell ref="A219:S219"/>
    <mergeCell ref="A220:D220"/>
    <mergeCell ref="E220:G220"/>
    <mergeCell ref="H220:J220"/>
    <mergeCell ref="K220:M220"/>
    <mergeCell ref="N220:P220"/>
    <mergeCell ref="Q220:S220"/>
    <mergeCell ref="A218:D218"/>
    <mergeCell ref="E218:G218"/>
    <mergeCell ref="H218:J218"/>
    <mergeCell ref="K218:M218"/>
    <mergeCell ref="N218:P218"/>
    <mergeCell ref="Q218:S218"/>
    <mergeCell ref="A208:D208"/>
    <mergeCell ref="A209:D209"/>
    <mergeCell ref="E208:G208"/>
    <mergeCell ref="E209:G209"/>
    <mergeCell ref="E210:G210"/>
    <mergeCell ref="H208:J208"/>
    <mergeCell ref="H210:J210"/>
    <mergeCell ref="A217:D217"/>
    <mergeCell ref="E217:G217"/>
    <mergeCell ref="H217:J217"/>
    <mergeCell ref="K217:M217"/>
    <mergeCell ref="N217:P217"/>
    <mergeCell ref="Q217:S217"/>
    <mergeCell ref="A216:D216"/>
    <mergeCell ref="E216:G216"/>
    <mergeCell ref="H216:J216"/>
    <mergeCell ref="K216:M216"/>
    <mergeCell ref="N216:P216"/>
    <mergeCell ref="Q216:S216"/>
    <mergeCell ref="N213:P213"/>
    <mergeCell ref="Q213:S213"/>
    <mergeCell ref="A214:D214"/>
    <mergeCell ref="K214:M214"/>
    <mergeCell ref="N214:P214"/>
    <mergeCell ref="Q214:S214"/>
    <mergeCell ref="A203:D204"/>
    <mergeCell ref="E204:G204"/>
    <mergeCell ref="H204:J204"/>
    <mergeCell ref="K204:M204"/>
    <mergeCell ref="N204:P204"/>
    <mergeCell ref="Q204:S204"/>
    <mergeCell ref="E203:S203"/>
    <mergeCell ref="A215:S215"/>
    <mergeCell ref="E214:G214"/>
    <mergeCell ref="H214:J214"/>
    <mergeCell ref="E213:G213"/>
    <mergeCell ref="H213:J213"/>
    <mergeCell ref="A213:D213"/>
    <mergeCell ref="K213:M213"/>
    <mergeCell ref="E212:G212"/>
    <mergeCell ref="H212:J212"/>
    <mergeCell ref="A210:D210"/>
    <mergeCell ref="K210:M210"/>
    <mergeCell ref="N210:P210"/>
    <mergeCell ref="Q210:S210"/>
    <mergeCell ref="A211:S211"/>
    <mergeCell ref="A212:D212"/>
    <mergeCell ref="K212:M212"/>
    <mergeCell ref="N212:P212"/>
    <mergeCell ref="Q212:S212"/>
    <mergeCell ref="K208:M208"/>
    <mergeCell ref="N208:P208"/>
    <mergeCell ref="Q208:S208"/>
    <mergeCell ref="H209:J209"/>
    <mergeCell ref="K209:M209"/>
    <mergeCell ref="N209:P209"/>
    <mergeCell ref="Q209:S209"/>
    <mergeCell ref="A192:I192"/>
    <mergeCell ref="J192:S192"/>
    <mergeCell ref="N184:O184"/>
    <mergeCell ref="P184:Q184"/>
    <mergeCell ref="R184:S184"/>
    <mergeCell ref="A190:I190"/>
    <mergeCell ref="J190:S190"/>
    <mergeCell ref="A191:I191"/>
    <mergeCell ref="J191:S191"/>
    <mergeCell ref="A184:C184"/>
    <mergeCell ref="D184:E184"/>
    <mergeCell ref="F184:G184"/>
    <mergeCell ref="H184:I184"/>
    <mergeCell ref="J184:K184"/>
    <mergeCell ref="L184:M184"/>
    <mergeCell ref="R182:S182"/>
    <mergeCell ref="A183:C183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P181:Q181"/>
    <mergeCell ref="R181:S181"/>
    <mergeCell ref="A182:C182"/>
    <mergeCell ref="D182:E182"/>
    <mergeCell ref="F182:G182"/>
    <mergeCell ref="H182:I182"/>
    <mergeCell ref="J182:K182"/>
    <mergeCell ref="L182:M182"/>
    <mergeCell ref="N182:O182"/>
    <mergeCell ref="P182:Q182"/>
    <mergeCell ref="N180:O180"/>
    <mergeCell ref="P180:Q180"/>
    <mergeCell ref="R180:S180"/>
    <mergeCell ref="A181:C181"/>
    <mergeCell ref="D181:E181"/>
    <mergeCell ref="F181:G181"/>
    <mergeCell ref="H181:I181"/>
    <mergeCell ref="J181:K181"/>
    <mergeCell ref="L181:M181"/>
    <mergeCell ref="N181:O181"/>
    <mergeCell ref="A180:C180"/>
    <mergeCell ref="D180:E180"/>
    <mergeCell ref="F180:G180"/>
    <mergeCell ref="H180:I180"/>
    <mergeCell ref="J180:K180"/>
    <mergeCell ref="L180:M180"/>
    <mergeCell ref="R178:S178"/>
    <mergeCell ref="A179:C179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P177:Q177"/>
    <mergeCell ref="R177:S177"/>
    <mergeCell ref="A178:C178"/>
    <mergeCell ref="D178:E178"/>
    <mergeCell ref="F178:G178"/>
    <mergeCell ref="H178:I178"/>
    <mergeCell ref="J178:K178"/>
    <mergeCell ref="L178:M178"/>
    <mergeCell ref="N178:O178"/>
    <mergeCell ref="P178:Q178"/>
    <mergeCell ref="N176:O176"/>
    <mergeCell ref="P176:Q176"/>
    <mergeCell ref="R176:S176"/>
    <mergeCell ref="A177:C177"/>
    <mergeCell ref="D177:E177"/>
    <mergeCell ref="F177:G177"/>
    <mergeCell ref="H177:I177"/>
    <mergeCell ref="J177:K177"/>
    <mergeCell ref="L177:M177"/>
    <mergeCell ref="N177:O177"/>
    <mergeCell ref="A176:C176"/>
    <mergeCell ref="D176:E176"/>
    <mergeCell ref="F176:G176"/>
    <mergeCell ref="H176:I176"/>
    <mergeCell ref="J176:K176"/>
    <mergeCell ref="L176:M176"/>
    <mergeCell ref="R174:S174"/>
    <mergeCell ref="A175:C175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P173:Q173"/>
    <mergeCell ref="R173:S173"/>
    <mergeCell ref="A174:C174"/>
    <mergeCell ref="D174:E174"/>
    <mergeCell ref="F174:G174"/>
    <mergeCell ref="H174:I174"/>
    <mergeCell ref="J174:K174"/>
    <mergeCell ref="L174:M174"/>
    <mergeCell ref="N174:O174"/>
    <mergeCell ref="P174:Q174"/>
    <mergeCell ref="N172:O172"/>
    <mergeCell ref="P172:Q172"/>
    <mergeCell ref="R172:S172"/>
    <mergeCell ref="A173:C173"/>
    <mergeCell ref="D173:E173"/>
    <mergeCell ref="F173:G173"/>
    <mergeCell ref="H173:I173"/>
    <mergeCell ref="J173:K173"/>
    <mergeCell ref="L173:M173"/>
    <mergeCell ref="N173:O173"/>
    <mergeCell ref="N170:O170"/>
    <mergeCell ref="P170:Q170"/>
    <mergeCell ref="R170:S170"/>
    <mergeCell ref="A171:S171"/>
    <mergeCell ref="A172:C172"/>
    <mergeCell ref="D172:E172"/>
    <mergeCell ref="F172:G172"/>
    <mergeCell ref="H172:I172"/>
    <mergeCell ref="J172:K172"/>
    <mergeCell ref="L172:M172"/>
    <mergeCell ref="N160:O160"/>
    <mergeCell ref="P160:Q160"/>
    <mergeCell ref="R160:S160"/>
    <mergeCell ref="A169:C170"/>
    <mergeCell ref="D169:S169"/>
    <mergeCell ref="D170:E170"/>
    <mergeCell ref="F170:G170"/>
    <mergeCell ref="H170:I170"/>
    <mergeCell ref="J170:K170"/>
    <mergeCell ref="L170:M170"/>
    <mergeCell ref="A160:C160"/>
    <mergeCell ref="D160:E160"/>
    <mergeCell ref="F160:G160"/>
    <mergeCell ref="H160:I160"/>
    <mergeCell ref="J160:K160"/>
    <mergeCell ref="L160:M160"/>
    <mergeCell ref="R158:S158"/>
    <mergeCell ref="A159:C159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P157:Q157"/>
    <mergeCell ref="R157:S157"/>
    <mergeCell ref="A158:C158"/>
    <mergeCell ref="D158:E158"/>
    <mergeCell ref="F158:G158"/>
    <mergeCell ref="H158:I158"/>
    <mergeCell ref="J158:K158"/>
    <mergeCell ref="L158:M158"/>
    <mergeCell ref="N158:O158"/>
    <mergeCell ref="P158:Q158"/>
    <mergeCell ref="N156:O156"/>
    <mergeCell ref="P156:Q156"/>
    <mergeCell ref="R156:S156"/>
    <mergeCell ref="A157:C157"/>
    <mergeCell ref="D157:E157"/>
    <mergeCell ref="F157:G157"/>
    <mergeCell ref="H157:I157"/>
    <mergeCell ref="J157:K157"/>
    <mergeCell ref="L157:M157"/>
    <mergeCell ref="N157:O157"/>
    <mergeCell ref="A156:C156"/>
    <mergeCell ref="D156:E156"/>
    <mergeCell ref="F156:G156"/>
    <mergeCell ref="H156:I156"/>
    <mergeCell ref="J156:K156"/>
    <mergeCell ref="L156:M156"/>
    <mergeCell ref="R154:S154"/>
    <mergeCell ref="A155:C155"/>
    <mergeCell ref="D155:E155"/>
    <mergeCell ref="F155:G155"/>
    <mergeCell ref="H155:I155"/>
    <mergeCell ref="J155:K155"/>
    <mergeCell ref="L155:M155"/>
    <mergeCell ref="N155:O155"/>
    <mergeCell ref="P155:Q155"/>
    <mergeCell ref="R155:S155"/>
    <mergeCell ref="P153:Q153"/>
    <mergeCell ref="R153:S153"/>
    <mergeCell ref="A154:C154"/>
    <mergeCell ref="D154:E154"/>
    <mergeCell ref="F154:G154"/>
    <mergeCell ref="H154:I154"/>
    <mergeCell ref="J154:K154"/>
    <mergeCell ref="L154:M154"/>
    <mergeCell ref="N154:O154"/>
    <mergeCell ref="P154:Q154"/>
    <mergeCell ref="A153:C153"/>
    <mergeCell ref="D153:E153"/>
    <mergeCell ref="F153:G153"/>
    <mergeCell ref="H153:I153"/>
    <mergeCell ref="J153:K153"/>
    <mergeCell ref="L153:M153"/>
    <mergeCell ref="N153:O153"/>
    <mergeCell ref="R151:S151"/>
    <mergeCell ref="A152:C152"/>
    <mergeCell ref="D152:E152"/>
    <mergeCell ref="F152:G152"/>
    <mergeCell ref="H152:I152"/>
    <mergeCell ref="J152:K152"/>
    <mergeCell ref="L152:M152"/>
    <mergeCell ref="N152:O152"/>
    <mergeCell ref="P152:Q152"/>
    <mergeCell ref="R152:S152"/>
    <mergeCell ref="P150:Q150"/>
    <mergeCell ref="R150:S150"/>
    <mergeCell ref="A151:C151"/>
    <mergeCell ref="D151:E151"/>
    <mergeCell ref="F151:G151"/>
    <mergeCell ref="H151:I151"/>
    <mergeCell ref="J151:K151"/>
    <mergeCell ref="L151:M151"/>
    <mergeCell ref="N151:O151"/>
    <mergeCell ref="P151:Q151"/>
    <mergeCell ref="N149:O149"/>
    <mergeCell ref="P149:Q149"/>
    <mergeCell ref="R149:S149"/>
    <mergeCell ref="A150:C150"/>
    <mergeCell ref="D150:E150"/>
    <mergeCell ref="F150:G150"/>
    <mergeCell ref="H150:I150"/>
    <mergeCell ref="J150:K150"/>
    <mergeCell ref="L150:M150"/>
    <mergeCell ref="N150:O150"/>
    <mergeCell ref="A149:C149"/>
    <mergeCell ref="D149:E149"/>
    <mergeCell ref="F149:G149"/>
    <mergeCell ref="H149:I149"/>
    <mergeCell ref="J149:K149"/>
    <mergeCell ref="L149:M149"/>
    <mergeCell ref="A147:S147"/>
    <mergeCell ref="A148:C148"/>
    <mergeCell ref="D148:E148"/>
    <mergeCell ref="F148:G148"/>
    <mergeCell ref="H148:I148"/>
    <mergeCell ref="J148:K148"/>
    <mergeCell ref="L148:M148"/>
    <mergeCell ref="N148:O148"/>
    <mergeCell ref="P148:Q148"/>
    <mergeCell ref="R148:S148"/>
    <mergeCell ref="A145:C146"/>
    <mergeCell ref="D145:S145"/>
    <mergeCell ref="D146:E146"/>
    <mergeCell ref="F146:G146"/>
    <mergeCell ref="H146:I146"/>
    <mergeCell ref="J146:K146"/>
    <mergeCell ref="L146:M146"/>
    <mergeCell ref="N146:O146"/>
    <mergeCell ref="P146:Q146"/>
    <mergeCell ref="R146:S146"/>
    <mergeCell ref="R125:S125"/>
    <mergeCell ref="A136:I136"/>
    <mergeCell ref="J136:S136"/>
    <mergeCell ref="A137:I137"/>
    <mergeCell ref="J137:S137"/>
    <mergeCell ref="A138:I138"/>
    <mergeCell ref="J138:S138"/>
    <mergeCell ref="P124:Q124"/>
    <mergeCell ref="R124:S124"/>
    <mergeCell ref="A125:C125"/>
    <mergeCell ref="D125:E125"/>
    <mergeCell ref="F125:G125"/>
    <mergeCell ref="H125:I125"/>
    <mergeCell ref="J125:K125"/>
    <mergeCell ref="L125:M125"/>
    <mergeCell ref="N125:O125"/>
    <mergeCell ref="P125:Q125"/>
    <mergeCell ref="N123:O123"/>
    <mergeCell ref="P123:Q123"/>
    <mergeCell ref="R123:S123"/>
    <mergeCell ref="A124:C124"/>
    <mergeCell ref="D124:E124"/>
    <mergeCell ref="F124:G124"/>
    <mergeCell ref="H124:I124"/>
    <mergeCell ref="J124:K124"/>
    <mergeCell ref="L124:M124"/>
    <mergeCell ref="N124:O124"/>
    <mergeCell ref="A123:C123"/>
    <mergeCell ref="D123:E123"/>
    <mergeCell ref="F123:G123"/>
    <mergeCell ref="H123:I123"/>
    <mergeCell ref="J123:K123"/>
    <mergeCell ref="L123:M123"/>
    <mergeCell ref="R121:S121"/>
    <mergeCell ref="A122:C122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P120:Q120"/>
    <mergeCell ref="R120:S120"/>
    <mergeCell ref="A121:C121"/>
    <mergeCell ref="D121:E121"/>
    <mergeCell ref="F121:G121"/>
    <mergeCell ref="H121:I121"/>
    <mergeCell ref="J121:K121"/>
    <mergeCell ref="L121:M121"/>
    <mergeCell ref="N121:O121"/>
    <mergeCell ref="P121:Q121"/>
    <mergeCell ref="N119:O119"/>
    <mergeCell ref="P119:Q119"/>
    <mergeCell ref="R119:S119"/>
    <mergeCell ref="A120:C120"/>
    <mergeCell ref="D120:E120"/>
    <mergeCell ref="F120:G120"/>
    <mergeCell ref="H120:I120"/>
    <mergeCell ref="J120:K120"/>
    <mergeCell ref="L120:M120"/>
    <mergeCell ref="N120:O120"/>
    <mergeCell ref="A119:C119"/>
    <mergeCell ref="D119:E119"/>
    <mergeCell ref="F119:G119"/>
    <mergeCell ref="H119:I119"/>
    <mergeCell ref="J119:K119"/>
    <mergeCell ref="L119:M119"/>
    <mergeCell ref="R117:S117"/>
    <mergeCell ref="A118:C118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P116:Q116"/>
    <mergeCell ref="R116:S116"/>
    <mergeCell ref="A117:C117"/>
    <mergeCell ref="D117:E117"/>
    <mergeCell ref="F117:G117"/>
    <mergeCell ref="H117:I117"/>
    <mergeCell ref="J117:K117"/>
    <mergeCell ref="L117:M117"/>
    <mergeCell ref="N117:O117"/>
    <mergeCell ref="P117:Q117"/>
    <mergeCell ref="N115:O115"/>
    <mergeCell ref="P115:Q115"/>
    <mergeCell ref="R115:S115"/>
    <mergeCell ref="A116:C116"/>
    <mergeCell ref="D116:E116"/>
    <mergeCell ref="F116:G116"/>
    <mergeCell ref="H116:I116"/>
    <mergeCell ref="J116:K116"/>
    <mergeCell ref="L116:M116"/>
    <mergeCell ref="N116:O116"/>
    <mergeCell ref="A115:C115"/>
    <mergeCell ref="D115:E115"/>
    <mergeCell ref="F115:G115"/>
    <mergeCell ref="H115:I115"/>
    <mergeCell ref="J115:K115"/>
    <mergeCell ref="L115:M115"/>
    <mergeCell ref="R113:S113"/>
    <mergeCell ref="A114:C114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P112:Q112"/>
    <mergeCell ref="R112:S112"/>
    <mergeCell ref="A113:C113"/>
    <mergeCell ref="D113:E113"/>
    <mergeCell ref="F113:G113"/>
    <mergeCell ref="H113:I113"/>
    <mergeCell ref="J113:K113"/>
    <mergeCell ref="L113:M113"/>
    <mergeCell ref="N113:O113"/>
    <mergeCell ref="P113:Q113"/>
    <mergeCell ref="N111:O111"/>
    <mergeCell ref="P111:Q111"/>
    <mergeCell ref="R111:S111"/>
    <mergeCell ref="A112:C112"/>
    <mergeCell ref="D112:E112"/>
    <mergeCell ref="F112:G112"/>
    <mergeCell ref="H112:I112"/>
    <mergeCell ref="J112:K112"/>
    <mergeCell ref="L112:M112"/>
    <mergeCell ref="N112:O112"/>
    <mergeCell ref="A111:C111"/>
    <mergeCell ref="D111:E111"/>
    <mergeCell ref="F111:G111"/>
    <mergeCell ref="H111:I111"/>
    <mergeCell ref="J111:K111"/>
    <mergeCell ref="L111:M111"/>
    <mergeCell ref="R109:S109"/>
    <mergeCell ref="A110:C110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P108:Q108"/>
    <mergeCell ref="R108:S108"/>
    <mergeCell ref="A109:C109"/>
    <mergeCell ref="D109:E109"/>
    <mergeCell ref="F109:G109"/>
    <mergeCell ref="H109:I109"/>
    <mergeCell ref="J109:K109"/>
    <mergeCell ref="L109:M109"/>
    <mergeCell ref="N109:O109"/>
    <mergeCell ref="P109:Q109"/>
    <mergeCell ref="P106:Q106"/>
    <mergeCell ref="R106:S106"/>
    <mergeCell ref="A107:S107"/>
    <mergeCell ref="A108:C108"/>
    <mergeCell ref="D108:E108"/>
    <mergeCell ref="F108:G108"/>
    <mergeCell ref="H108:I108"/>
    <mergeCell ref="J108:K108"/>
    <mergeCell ref="L108:M108"/>
    <mergeCell ref="N108:O108"/>
    <mergeCell ref="A105:C106"/>
    <mergeCell ref="D105:S105"/>
    <mergeCell ref="D106:E106"/>
    <mergeCell ref="F106:G106"/>
    <mergeCell ref="H106:I106"/>
    <mergeCell ref="J106:K106"/>
    <mergeCell ref="L106:M106"/>
    <mergeCell ref="N106:O106"/>
    <mergeCell ref="P95:Q95"/>
    <mergeCell ref="R95:S95"/>
    <mergeCell ref="N94:O94"/>
    <mergeCell ref="P94:Q94"/>
    <mergeCell ref="R94:S94"/>
    <mergeCell ref="A95:C95"/>
    <mergeCell ref="D95:E95"/>
    <mergeCell ref="F95:G95"/>
    <mergeCell ref="H95:I95"/>
    <mergeCell ref="J95:K95"/>
    <mergeCell ref="L95:M95"/>
    <mergeCell ref="N95:O95"/>
    <mergeCell ref="A94:C94"/>
    <mergeCell ref="D94:E94"/>
    <mergeCell ref="F94:G94"/>
    <mergeCell ref="H94:I94"/>
    <mergeCell ref="J94:K94"/>
    <mergeCell ref="L94:M94"/>
    <mergeCell ref="R92:S92"/>
    <mergeCell ref="A93:C93"/>
    <mergeCell ref="D93:E93"/>
    <mergeCell ref="F93:G93"/>
    <mergeCell ref="H93:I93"/>
    <mergeCell ref="J93:K93"/>
    <mergeCell ref="L93:M93"/>
    <mergeCell ref="N93:O93"/>
    <mergeCell ref="P93:Q93"/>
    <mergeCell ref="R93:S93"/>
    <mergeCell ref="P91:Q91"/>
    <mergeCell ref="R91:S91"/>
    <mergeCell ref="A92:C92"/>
    <mergeCell ref="D92:E92"/>
    <mergeCell ref="F92:G92"/>
    <mergeCell ref="H92:I92"/>
    <mergeCell ref="J92:K92"/>
    <mergeCell ref="L92:M92"/>
    <mergeCell ref="N92:O92"/>
    <mergeCell ref="P92:Q92"/>
    <mergeCell ref="N90:O90"/>
    <mergeCell ref="P90:Q90"/>
    <mergeCell ref="R90:S90"/>
    <mergeCell ref="A91:C91"/>
    <mergeCell ref="D91:E91"/>
    <mergeCell ref="F91:G91"/>
    <mergeCell ref="H91:I91"/>
    <mergeCell ref="J91:K91"/>
    <mergeCell ref="L91:M91"/>
    <mergeCell ref="N91:O91"/>
    <mergeCell ref="A90:C90"/>
    <mergeCell ref="D90:E90"/>
    <mergeCell ref="F90:G90"/>
    <mergeCell ref="H90:I90"/>
    <mergeCell ref="J90:K90"/>
    <mergeCell ref="L90:M90"/>
    <mergeCell ref="R88:S88"/>
    <mergeCell ref="A89:C89"/>
    <mergeCell ref="D89:E89"/>
    <mergeCell ref="F89:G89"/>
    <mergeCell ref="H89:I89"/>
    <mergeCell ref="J89:K89"/>
    <mergeCell ref="L89:M89"/>
    <mergeCell ref="N89:O89"/>
    <mergeCell ref="P89:Q89"/>
    <mergeCell ref="R89:S89"/>
    <mergeCell ref="P87:Q87"/>
    <mergeCell ref="R87:S87"/>
    <mergeCell ref="A88:C88"/>
    <mergeCell ref="D88:E88"/>
    <mergeCell ref="F88:G88"/>
    <mergeCell ref="H88:I88"/>
    <mergeCell ref="J88:K88"/>
    <mergeCell ref="L88:M88"/>
    <mergeCell ref="N88:O88"/>
    <mergeCell ref="P88:Q88"/>
    <mergeCell ref="N86:O86"/>
    <mergeCell ref="P86:Q86"/>
    <mergeCell ref="R86:S86"/>
    <mergeCell ref="A87:C87"/>
    <mergeCell ref="D87:E87"/>
    <mergeCell ref="F87:G87"/>
    <mergeCell ref="H87:I87"/>
    <mergeCell ref="J87:K87"/>
    <mergeCell ref="L87:M87"/>
    <mergeCell ref="N87:O87"/>
    <mergeCell ref="A86:C86"/>
    <mergeCell ref="D86:E86"/>
    <mergeCell ref="F86:G86"/>
    <mergeCell ref="H86:I86"/>
    <mergeCell ref="J86:K86"/>
    <mergeCell ref="L86:M86"/>
    <mergeCell ref="R84:S84"/>
    <mergeCell ref="A85:C85"/>
    <mergeCell ref="D85:E85"/>
    <mergeCell ref="F85:G85"/>
    <mergeCell ref="H85:I85"/>
    <mergeCell ref="J85:K85"/>
    <mergeCell ref="L85:M85"/>
    <mergeCell ref="N85:O85"/>
    <mergeCell ref="P85:Q85"/>
    <mergeCell ref="R85:S85"/>
    <mergeCell ref="P83:Q83"/>
    <mergeCell ref="R83:S83"/>
    <mergeCell ref="A84:C84"/>
    <mergeCell ref="D84:E84"/>
    <mergeCell ref="F84:G84"/>
    <mergeCell ref="H84:I84"/>
    <mergeCell ref="J84:K84"/>
    <mergeCell ref="L84:M84"/>
    <mergeCell ref="N84:O84"/>
    <mergeCell ref="P84:Q84"/>
    <mergeCell ref="N82:O82"/>
    <mergeCell ref="P82:Q82"/>
    <mergeCell ref="R82:S82"/>
    <mergeCell ref="A83:C83"/>
    <mergeCell ref="D83:E83"/>
    <mergeCell ref="F83:G83"/>
    <mergeCell ref="H83:I83"/>
    <mergeCell ref="J83:K83"/>
    <mergeCell ref="L83:M83"/>
    <mergeCell ref="N83:O83"/>
    <mergeCell ref="A82:C82"/>
    <mergeCell ref="D82:E82"/>
    <mergeCell ref="F82:G82"/>
    <mergeCell ref="H82:I82"/>
    <mergeCell ref="J82:K82"/>
    <mergeCell ref="L82:M82"/>
    <mergeCell ref="R80:S80"/>
    <mergeCell ref="A81:C81"/>
    <mergeCell ref="D81:E81"/>
    <mergeCell ref="F81:G81"/>
    <mergeCell ref="H81:I81"/>
    <mergeCell ref="J81:K81"/>
    <mergeCell ref="L81:M81"/>
    <mergeCell ref="N81:O81"/>
    <mergeCell ref="P81:Q81"/>
    <mergeCell ref="R81:S81"/>
    <mergeCell ref="P79:Q79"/>
    <mergeCell ref="R79:S79"/>
    <mergeCell ref="A80:C80"/>
    <mergeCell ref="D80:E80"/>
    <mergeCell ref="F80:G80"/>
    <mergeCell ref="H80:I80"/>
    <mergeCell ref="J80:K80"/>
    <mergeCell ref="L80:M80"/>
    <mergeCell ref="N80:O80"/>
    <mergeCell ref="P80:Q80"/>
    <mergeCell ref="N78:O78"/>
    <mergeCell ref="P78:Q78"/>
    <mergeCell ref="R78:S78"/>
    <mergeCell ref="A79:C79"/>
    <mergeCell ref="D79:E79"/>
    <mergeCell ref="F79:G79"/>
    <mergeCell ref="H79:I79"/>
    <mergeCell ref="J79:K79"/>
    <mergeCell ref="L79:M79"/>
    <mergeCell ref="N79:O79"/>
    <mergeCell ref="N76:O76"/>
    <mergeCell ref="P76:Q76"/>
    <mergeCell ref="R76:S76"/>
    <mergeCell ref="A77:S77"/>
    <mergeCell ref="A78:C78"/>
    <mergeCell ref="D78:E78"/>
    <mergeCell ref="F78:G78"/>
    <mergeCell ref="H78:I78"/>
    <mergeCell ref="J78:K78"/>
    <mergeCell ref="L78:M78"/>
    <mergeCell ref="A68:I68"/>
    <mergeCell ref="J67:S67"/>
    <mergeCell ref="J68:S68"/>
    <mergeCell ref="A75:C76"/>
    <mergeCell ref="D75:S75"/>
    <mergeCell ref="D76:E76"/>
    <mergeCell ref="F76:G76"/>
    <mergeCell ref="H76:I76"/>
    <mergeCell ref="J76:K76"/>
    <mergeCell ref="L76:M76"/>
    <mergeCell ref="N61:O61"/>
    <mergeCell ref="P61:Q61"/>
    <mergeCell ref="R61:S61"/>
    <mergeCell ref="A66:I66"/>
    <mergeCell ref="J66:S66"/>
    <mergeCell ref="A67:I67"/>
    <mergeCell ref="A61:C61"/>
    <mergeCell ref="D61:E61"/>
    <mergeCell ref="F61:G61"/>
    <mergeCell ref="H61:I61"/>
    <mergeCell ref="J61:K61"/>
    <mergeCell ref="L61:M61"/>
    <mergeCell ref="R59:S59"/>
    <mergeCell ref="A60:C60"/>
    <mergeCell ref="D60:E60"/>
    <mergeCell ref="F60:G60"/>
    <mergeCell ref="H60:I60"/>
    <mergeCell ref="J60:K60"/>
    <mergeCell ref="L60:M60"/>
    <mergeCell ref="N60:O60"/>
    <mergeCell ref="P60:Q60"/>
    <mergeCell ref="R60:S60"/>
    <mergeCell ref="P58:Q58"/>
    <mergeCell ref="R58:S58"/>
    <mergeCell ref="A59:C59"/>
    <mergeCell ref="D59:E59"/>
    <mergeCell ref="F59:G59"/>
    <mergeCell ref="H59:I59"/>
    <mergeCell ref="J59:K59"/>
    <mergeCell ref="L59:M59"/>
    <mergeCell ref="N59:O59"/>
    <mergeCell ref="P59:Q59"/>
    <mergeCell ref="N57:O57"/>
    <mergeCell ref="P57:Q57"/>
    <mergeCell ref="R57:S57"/>
    <mergeCell ref="A58:C58"/>
    <mergeCell ref="D58:E58"/>
    <mergeCell ref="F58:G58"/>
    <mergeCell ref="H58:I58"/>
    <mergeCell ref="J58:K58"/>
    <mergeCell ref="L58:M58"/>
    <mergeCell ref="N58:O58"/>
    <mergeCell ref="A57:C57"/>
    <mergeCell ref="D57:E57"/>
    <mergeCell ref="F57:G57"/>
    <mergeCell ref="H57:I57"/>
    <mergeCell ref="J57:K57"/>
    <mergeCell ref="L57:M57"/>
    <mergeCell ref="R55:S55"/>
    <mergeCell ref="A56:C56"/>
    <mergeCell ref="D56:E56"/>
    <mergeCell ref="F56:G56"/>
    <mergeCell ref="H56:I56"/>
    <mergeCell ref="J56:K56"/>
    <mergeCell ref="L56:M56"/>
    <mergeCell ref="N56:O56"/>
    <mergeCell ref="P56:Q56"/>
    <mergeCell ref="R56:S56"/>
    <mergeCell ref="P54:Q54"/>
    <mergeCell ref="R54:S54"/>
    <mergeCell ref="A55:C55"/>
    <mergeCell ref="D55:E55"/>
    <mergeCell ref="F55:G55"/>
    <mergeCell ref="H55:I55"/>
    <mergeCell ref="J55:K55"/>
    <mergeCell ref="L55:M55"/>
    <mergeCell ref="N55:O55"/>
    <mergeCell ref="P55:Q55"/>
    <mergeCell ref="N53:O53"/>
    <mergeCell ref="P53:Q53"/>
    <mergeCell ref="R53:S53"/>
    <mergeCell ref="A54:C54"/>
    <mergeCell ref="D54:E54"/>
    <mergeCell ref="F54:G54"/>
    <mergeCell ref="H54:I54"/>
    <mergeCell ref="J54:K54"/>
    <mergeCell ref="L54:M54"/>
    <mergeCell ref="N54:O54"/>
    <mergeCell ref="A53:C53"/>
    <mergeCell ref="D53:E53"/>
    <mergeCell ref="F53:G53"/>
    <mergeCell ref="H53:I53"/>
    <mergeCell ref="J53:K53"/>
    <mergeCell ref="L53:M53"/>
    <mergeCell ref="R51:S51"/>
    <mergeCell ref="A52:C52"/>
    <mergeCell ref="D52:E52"/>
    <mergeCell ref="F52:G52"/>
    <mergeCell ref="H52:I52"/>
    <mergeCell ref="J52:K52"/>
    <mergeCell ref="L52:M52"/>
    <mergeCell ref="N52:O52"/>
    <mergeCell ref="P52:Q52"/>
    <mergeCell ref="R52:S52"/>
    <mergeCell ref="P50:Q50"/>
    <mergeCell ref="R50:S50"/>
    <mergeCell ref="A51:C51"/>
    <mergeCell ref="D51:E51"/>
    <mergeCell ref="F51:G51"/>
    <mergeCell ref="H51:I51"/>
    <mergeCell ref="J51:K51"/>
    <mergeCell ref="L51:M51"/>
    <mergeCell ref="N51:O51"/>
    <mergeCell ref="P51:Q51"/>
    <mergeCell ref="N49:O49"/>
    <mergeCell ref="P49:Q49"/>
    <mergeCell ref="R49:S49"/>
    <mergeCell ref="A50:C50"/>
    <mergeCell ref="D50:E50"/>
    <mergeCell ref="F50:G50"/>
    <mergeCell ref="H50:I50"/>
    <mergeCell ref="J50:K50"/>
    <mergeCell ref="L50:M50"/>
    <mergeCell ref="N50:O50"/>
    <mergeCell ref="A49:C49"/>
    <mergeCell ref="D49:E49"/>
    <mergeCell ref="F49:G49"/>
    <mergeCell ref="H49:I49"/>
    <mergeCell ref="J49:K49"/>
    <mergeCell ref="L49:M49"/>
    <mergeCell ref="R47:S47"/>
    <mergeCell ref="A48:C48"/>
    <mergeCell ref="D48:E48"/>
    <mergeCell ref="F48:G48"/>
    <mergeCell ref="H48:I48"/>
    <mergeCell ref="J48:K48"/>
    <mergeCell ref="L48:M48"/>
    <mergeCell ref="N48:O48"/>
    <mergeCell ref="P48:Q48"/>
    <mergeCell ref="R48:S48"/>
    <mergeCell ref="P46:Q46"/>
    <mergeCell ref="R46:S46"/>
    <mergeCell ref="A47:C47"/>
    <mergeCell ref="D47:E47"/>
    <mergeCell ref="F47:G47"/>
    <mergeCell ref="H47:I47"/>
    <mergeCell ref="J47:K47"/>
    <mergeCell ref="L47:M47"/>
    <mergeCell ref="N47:O47"/>
    <mergeCell ref="P47:Q47"/>
    <mergeCell ref="N45:O45"/>
    <mergeCell ref="P45:Q45"/>
    <mergeCell ref="R45:S45"/>
    <mergeCell ref="A46:C46"/>
    <mergeCell ref="D46:E46"/>
    <mergeCell ref="F46:G46"/>
    <mergeCell ref="H46:I46"/>
    <mergeCell ref="J46:K46"/>
    <mergeCell ref="L46:M46"/>
    <mergeCell ref="N46:O46"/>
    <mergeCell ref="A45:C45"/>
    <mergeCell ref="D45:E45"/>
    <mergeCell ref="F45:G45"/>
    <mergeCell ref="H45:I45"/>
    <mergeCell ref="J45:K45"/>
    <mergeCell ref="L45:M45"/>
    <mergeCell ref="A43:S43"/>
    <mergeCell ref="A44:C44"/>
    <mergeCell ref="D44:E44"/>
    <mergeCell ref="F44:G44"/>
    <mergeCell ref="H44:I44"/>
    <mergeCell ref="J44:K44"/>
    <mergeCell ref="L44:M44"/>
    <mergeCell ref="N44:O44"/>
    <mergeCell ref="P44:Q44"/>
    <mergeCell ref="R44:S44"/>
    <mergeCell ref="H42:I42"/>
    <mergeCell ref="J42:K42"/>
    <mergeCell ref="L42:M42"/>
    <mergeCell ref="N42:O42"/>
    <mergeCell ref="P42:Q42"/>
    <mergeCell ref="R42:S42"/>
    <mergeCell ref="R26:S26"/>
    <mergeCell ref="A41:C42"/>
    <mergeCell ref="D41:S41"/>
    <mergeCell ref="D42:E42"/>
    <mergeCell ref="F42:G42"/>
    <mergeCell ref="P25:Q25"/>
    <mergeCell ref="R25:S25"/>
    <mergeCell ref="A26:C26"/>
    <mergeCell ref="D26:E26"/>
    <mergeCell ref="F26:G26"/>
    <mergeCell ref="H26:I26"/>
    <mergeCell ref="J26:K26"/>
    <mergeCell ref="L26:M26"/>
    <mergeCell ref="N26:O26"/>
    <mergeCell ref="P26:Q26"/>
    <mergeCell ref="N24:O24"/>
    <mergeCell ref="P24:Q24"/>
    <mergeCell ref="R24:S24"/>
    <mergeCell ref="A25:C25"/>
    <mergeCell ref="D25:E25"/>
    <mergeCell ref="F25:G25"/>
    <mergeCell ref="H25:I25"/>
    <mergeCell ref="J25:K25"/>
    <mergeCell ref="L25:M25"/>
    <mergeCell ref="N25:O25"/>
    <mergeCell ref="A24:C24"/>
    <mergeCell ref="D24:E24"/>
    <mergeCell ref="F24:G24"/>
    <mergeCell ref="H24:I24"/>
    <mergeCell ref="J24:K24"/>
    <mergeCell ref="L24:M24"/>
    <mergeCell ref="R22:S22"/>
    <mergeCell ref="A23:C23"/>
    <mergeCell ref="D23:E23"/>
    <mergeCell ref="F23:G23"/>
    <mergeCell ref="H23:I23"/>
    <mergeCell ref="J23:K23"/>
    <mergeCell ref="L23:M23"/>
    <mergeCell ref="N23:O23"/>
    <mergeCell ref="P23:Q23"/>
    <mergeCell ref="R23:S23"/>
    <mergeCell ref="P21:Q21"/>
    <mergeCell ref="R21:S21"/>
    <mergeCell ref="A22:C22"/>
    <mergeCell ref="D22:E22"/>
    <mergeCell ref="F22:G22"/>
    <mergeCell ref="H22:I22"/>
    <mergeCell ref="J22:K22"/>
    <mergeCell ref="L22:M22"/>
    <mergeCell ref="N22:O22"/>
    <mergeCell ref="P22:Q22"/>
    <mergeCell ref="N20:O20"/>
    <mergeCell ref="P20:Q20"/>
    <mergeCell ref="R20:S20"/>
    <mergeCell ref="A21:C21"/>
    <mergeCell ref="D21:E21"/>
    <mergeCell ref="F21:G21"/>
    <mergeCell ref="H21:I21"/>
    <mergeCell ref="J21:K21"/>
    <mergeCell ref="L21:M21"/>
    <mergeCell ref="N21:O21"/>
    <mergeCell ref="A20:C20"/>
    <mergeCell ref="D20:E20"/>
    <mergeCell ref="F20:G20"/>
    <mergeCell ref="H20:I20"/>
    <mergeCell ref="J20:K20"/>
    <mergeCell ref="L20:M20"/>
    <mergeCell ref="R18:S18"/>
    <mergeCell ref="A19:C19"/>
    <mergeCell ref="D19:E19"/>
    <mergeCell ref="F19:G19"/>
    <mergeCell ref="H19:I19"/>
    <mergeCell ref="J19:K19"/>
    <mergeCell ref="L19:M19"/>
    <mergeCell ref="N19:O19"/>
    <mergeCell ref="P19:Q19"/>
    <mergeCell ref="R19:S19"/>
    <mergeCell ref="P17:Q17"/>
    <mergeCell ref="R17:S17"/>
    <mergeCell ref="A18:C18"/>
    <mergeCell ref="D18:E18"/>
    <mergeCell ref="F18:G18"/>
    <mergeCell ref="H18:I18"/>
    <mergeCell ref="J18:K18"/>
    <mergeCell ref="L18:M18"/>
    <mergeCell ref="N18:O18"/>
    <mergeCell ref="P18:Q18"/>
    <mergeCell ref="N16:O16"/>
    <mergeCell ref="P16:Q16"/>
    <mergeCell ref="R16:S16"/>
    <mergeCell ref="A17:C17"/>
    <mergeCell ref="D17:E17"/>
    <mergeCell ref="F17:G17"/>
    <mergeCell ref="H17:I17"/>
    <mergeCell ref="J17:K17"/>
    <mergeCell ref="L17:M17"/>
    <mergeCell ref="N17:O17"/>
    <mergeCell ref="A16:C16"/>
    <mergeCell ref="D16:E16"/>
    <mergeCell ref="F16:G16"/>
    <mergeCell ref="H16:I16"/>
    <mergeCell ref="J16:K16"/>
    <mergeCell ref="L16:M16"/>
    <mergeCell ref="R14:S14"/>
    <mergeCell ref="A15:C15"/>
    <mergeCell ref="D15:E15"/>
    <mergeCell ref="F15:G15"/>
    <mergeCell ref="H15:I15"/>
    <mergeCell ref="J15:K15"/>
    <mergeCell ref="L15:M15"/>
    <mergeCell ref="N15:O15"/>
    <mergeCell ref="P15:Q15"/>
    <mergeCell ref="R15:S15"/>
    <mergeCell ref="P13:Q13"/>
    <mergeCell ref="R13:S13"/>
    <mergeCell ref="A14:C14"/>
    <mergeCell ref="D14:E14"/>
    <mergeCell ref="F14:G14"/>
    <mergeCell ref="H14:I14"/>
    <mergeCell ref="J14:K14"/>
    <mergeCell ref="L14:M14"/>
    <mergeCell ref="N14:O14"/>
    <mergeCell ref="P14:Q14"/>
    <mergeCell ref="N12:O12"/>
    <mergeCell ref="P12:Q12"/>
    <mergeCell ref="R12:S12"/>
    <mergeCell ref="A13:C13"/>
    <mergeCell ref="D13:E13"/>
    <mergeCell ref="F13:G13"/>
    <mergeCell ref="H13:I13"/>
    <mergeCell ref="J13:K13"/>
    <mergeCell ref="L13:M13"/>
    <mergeCell ref="N13:O13"/>
    <mergeCell ref="L11:M11"/>
    <mergeCell ref="N11:O11"/>
    <mergeCell ref="P11:Q11"/>
    <mergeCell ref="R11:S11"/>
    <mergeCell ref="A12:C12"/>
    <mergeCell ref="D12:E12"/>
    <mergeCell ref="F12:G12"/>
    <mergeCell ref="H12:I12"/>
    <mergeCell ref="J12:K12"/>
    <mergeCell ref="L12:M12"/>
    <mergeCell ref="L10:M10"/>
    <mergeCell ref="N10:O10"/>
    <mergeCell ref="P10:Q10"/>
    <mergeCell ref="R10:S10"/>
    <mergeCell ref="A11:C11"/>
    <mergeCell ref="D11:E11"/>
    <mergeCell ref="F11:G11"/>
    <mergeCell ref="H11:I11"/>
    <mergeCell ref="J11:K11"/>
    <mergeCell ref="A10:C10"/>
    <mergeCell ref="D9:E9"/>
    <mergeCell ref="F9:G9"/>
    <mergeCell ref="H9:I9"/>
    <mergeCell ref="J9:K9"/>
    <mergeCell ref="L9:M9"/>
    <mergeCell ref="D10:E10"/>
    <mergeCell ref="F10:G10"/>
    <mergeCell ref="H10:I10"/>
    <mergeCell ref="J10:K10"/>
    <mergeCell ref="P7:Q7"/>
    <mergeCell ref="R7:S7"/>
    <mergeCell ref="A8:S8"/>
    <mergeCell ref="D6:S6"/>
    <mergeCell ref="A9:C9"/>
    <mergeCell ref="N9:O9"/>
    <mergeCell ref="P9:Q9"/>
    <mergeCell ref="R9:S9"/>
    <mergeCell ref="D7:E7"/>
    <mergeCell ref="F7:G7"/>
    <mergeCell ref="H7:I7"/>
    <mergeCell ref="J7:K7"/>
    <mergeCell ref="L7:M7"/>
    <mergeCell ref="N7:O7"/>
    <mergeCell ref="A6:C7"/>
    <mergeCell ref="E336:G336"/>
    <mergeCell ref="H336:J336"/>
    <mergeCell ref="K336:M336"/>
    <mergeCell ref="N336:P336"/>
    <mergeCell ref="Q336:S336"/>
    <mergeCell ref="A337:D337"/>
    <mergeCell ref="E337:G337"/>
    <mergeCell ref="H337:J337"/>
    <mergeCell ref="K337:M337"/>
    <mergeCell ref="N337:P337"/>
    <mergeCell ref="Q337:S337"/>
    <mergeCell ref="A338:D338"/>
    <mergeCell ref="E338:G338"/>
    <mergeCell ref="H338:J338"/>
    <mergeCell ref="K338:M338"/>
    <mergeCell ref="N338:P338"/>
    <mergeCell ref="Q338:S338"/>
    <mergeCell ref="A340:D340"/>
    <mergeCell ref="E340:G340"/>
    <mergeCell ref="H340:J340"/>
    <mergeCell ref="K340:M340"/>
    <mergeCell ref="N340:P340"/>
    <mergeCell ref="Q340:S340"/>
    <mergeCell ref="A330:S331"/>
    <mergeCell ref="A342:S343"/>
    <mergeCell ref="A347:D347"/>
    <mergeCell ref="E347:I347"/>
    <mergeCell ref="J347:N347"/>
    <mergeCell ref="O347:S347"/>
    <mergeCell ref="A349:D349"/>
    <mergeCell ref="E349:I349"/>
    <mergeCell ref="J349:N349"/>
    <mergeCell ref="O349:S349"/>
    <mergeCell ref="A348:S348"/>
    <mergeCell ref="A333:D334"/>
    <mergeCell ref="E333:S333"/>
    <mergeCell ref="E334:G334"/>
    <mergeCell ref="H334:J334"/>
    <mergeCell ref="K334:M334"/>
    <mergeCell ref="N334:P334"/>
    <mergeCell ref="Q334:S334"/>
    <mergeCell ref="A335:D335"/>
    <mergeCell ref="E335:G335"/>
    <mergeCell ref="H335:J335"/>
    <mergeCell ref="K335:M335"/>
    <mergeCell ref="N335:P335"/>
    <mergeCell ref="Q335:S335"/>
    <mergeCell ref="Q339:S339"/>
    <mergeCell ref="A336:D336"/>
    <mergeCell ref="O351:S351"/>
    <mergeCell ref="A352:D352"/>
    <mergeCell ref="E352:I352"/>
    <mergeCell ref="J352:N352"/>
    <mergeCell ref="O352:S352"/>
    <mergeCell ref="A353:D353"/>
    <mergeCell ref="E353:I353"/>
    <mergeCell ref="J353:N353"/>
    <mergeCell ref="O353:S353"/>
    <mergeCell ref="A354:D354"/>
    <mergeCell ref="E354:I354"/>
    <mergeCell ref="J354:N354"/>
    <mergeCell ref="O354:S354"/>
    <mergeCell ref="A355:S355"/>
    <mergeCell ref="A356:D356"/>
    <mergeCell ref="E356:I356"/>
    <mergeCell ref="J356:N356"/>
    <mergeCell ref="O356:S356"/>
    <mergeCell ref="A357:D357"/>
    <mergeCell ref="E357:I357"/>
    <mergeCell ref="J357:N357"/>
    <mergeCell ref="O357:S357"/>
    <mergeCell ref="A358:D358"/>
    <mergeCell ref="E358:I358"/>
    <mergeCell ref="J358:N358"/>
    <mergeCell ref="O358:S358"/>
    <mergeCell ref="A359:D359"/>
    <mergeCell ref="E359:I359"/>
    <mergeCell ref="J359:N359"/>
    <mergeCell ref="O359:S359"/>
    <mergeCell ref="A360:D360"/>
    <mergeCell ref="E360:I360"/>
    <mergeCell ref="J360:N360"/>
    <mergeCell ref="O360:S360"/>
    <mergeCell ref="A361:D361"/>
    <mergeCell ref="E361:I361"/>
    <mergeCell ref="J361:N361"/>
    <mergeCell ref="O361:S361"/>
    <mergeCell ref="A362:D362"/>
    <mergeCell ref="E362:I362"/>
    <mergeCell ref="J362:N362"/>
    <mergeCell ref="O362:S362"/>
    <mergeCell ref="A363:D363"/>
    <mergeCell ref="E363:I363"/>
    <mergeCell ref="J363:N363"/>
    <mergeCell ref="O363:S363"/>
    <mergeCell ref="A368:G368"/>
    <mergeCell ref="H368:M368"/>
    <mergeCell ref="N368:S368"/>
    <mergeCell ref="A369:G369"/>
    <mergeCell ref="H369:M369"/>
    <mergeCell ref="N369:S369"/>
    <mergeCell ref="A370:G370"/>
    <mergeCell ref="H370:M370"/>
    <mergeCell ref="N370:S370"/>
    <mergeCell ref="H380:S380"/>
    <mergeCell ref="A380:G381"/>
    <mergeCell ref="A387:S388"/>
    <mergeCell ref="H392:M392"/>
    <mergeCell ref="N392:S392"/>
    <mergeCell ref="A393:G393"/>
    <mergeCell ref="H393:M393"/>
    <mergeCell ref="N393:S393"/>
    <mergeCell ref="A371:G371"/>
    <mergeCell ref="H371:M371"/>
    <mergeCell ref="N371:S371"/>
    <mergeCell ref="A372:G372"/>
    <mergeCell ref="H372:M372"/>
    <mergeCell ref="N372:S372"/>
    <mergeCell ref="A373:G373"/>
    <mergeCell ref="H373:M373"/>
    <mergeCell ref="N373:S373"/>
    <mergeCell ref="A374:G374"/>
    <mergeCell ref="H374:M374"/>
    <mergeCell ref="N374:S374"/>
    <mergeCell ref="A377:S378"/>
    <mergeCell ref="H381:M381"/>
    <mergeCell ref="N381:S381"/>
    <mergeCell ref="A394:G394"/>
    <mergeCell ref="H394:M394"/>
    <mergeCell ref="N394:S394"/>
    <mergeCell ref="A395:G395"/>
    <mergeCell ref="H395:M395"/>
    <mergeCell ref="N395:S395"/>
    <mergeCell ref="A392:G392"/>
    <mergeCell ref="A396:G396"/>
    <mergeCell ref="H396:M396"/>
    <mergeCell ref="N396:S396"/>
    <mergeCell ref="A397:G397"/>
    <mergeCell ref="H397:M397"/>
    <mergeCell ref="N397:S397"/>
    <mergeCell ref="F402:S402"/>
    <mergeCell ref="A382:G382"/>
    <mergeCell ref="H382:M382"/>
    <mergeCell ref="N382:S382"/>
    <mergeCell ref="A383:G383"/>
    <mergeCell ref="H383:M383"/>
    <mergeCell ref="N383:S383"/>
    <mergeCell ref="A384:G384"/>
    <mergeCell ref="H384:M384"/>
    <mergeCell ref="N384:S384"/>
    <mergeCell ref="A402:E403"/>
    <mergeCell ref="A404:E404"/>
    <mergeCell ref="F404:I404"/>
    <mergeCell ref="J404:L404"/>
    <mergeCell ref="M404:O404"/>
    <mergeCell ref="P404:S404"/>
    <mergeCell ref="A405:E405"/>
    <mergeCell ref="F405:I405"/>
    <mergeCell ref="J405:L405"/>
    <mergeCell ref="M405:O405"/>
    <mergeCell ref="P405:S405"/>
    <mergeCell ref="A406:E406"/>
    <mergeCell ref="F406:I406"/>
    <mergeCell ref="J406:L406"/>
    <mergeCell ref="M406:O406"/>
    <mergeCell ref="P406:S406"/>
    <mergeCell ref="P403:S403"/>
    <mergeCell ref="F403:I403"/>
    <mergeCell ref="J403:L403"/>
    <mergeCell ref="M403:O403"/>
    <mergeCell ref="A858:I858"/>
    <mergeCell ref="J858:N858"/>
    <mergeCell ref="O858:S858"/>
    <mergeCell ref="A411:E411"/>
    <mergeCell ref="F411:I411"/>
    <mergeCell ref="J411:L411"/>
    <mergeCell ref="M411:O411"/>
    <mergeCell ref="P411:S411"/>
    <mergeCell ref="A407:E407"/>
    <mergeCell ref="F407:I407"/>
    <mergeCell ref="J407:L407"/>
    <mergeCell ref="M407:O407"/>
    <mergeCell ref="P407:S407"/>
    <mergeCell ref="A408:E408"/>
    <mergeCell ref="F408:I408"/>
    <mergeCell ref="J408:L408"/>
    <mergeCell ref="M408:O408"/>
    <mergeCell ref="P408:S408"/>
    <mergeCell ref="A409:E409"/>
    <mergeCell ref="F409:I409"/>
    <mergeCell ref="J409:L409"/>
    <mergeCell ref="M409:O409"/>
    <mergeCell ref="P409:S409"/>
    <mergeCell ref="A410:E410"/>
    <mergeCell ref="F410:I410"/>
    <mergeCell ref="J410:L410"/>
    <mergeCell ref="M410:O410"/>
    <mergeCell ref="P410:S410"/>
    <mergeCell ref="A423:D423"/>
    <mergeCell ref="E423:G423"/>
    <mergeCell ref="H423:J423"/>
    <mergeCell ref="K423:M423"/>
    <mergeCell ref="K870:L870"/>
    <mergeCell ref="M870:O870"/>
    <mergeCell ref="P870:Q870"/>
    <mergeCell ref="R870:S870"/>
    <mergeCell ref="A859:I859"/>
    <mergeCell ref="J859:N859"/>
    <mergeCell ref="O859:S859"/>
    <mergeCell ref="A863:S864"/>
    <mergeCell ref="F867:H867"/>
    <mergeCell ref="I867:J867"/>
    <mergeCell ref="K867:L867"/>
    <mergeCell ref="M867:O867"/>
    <mergeCell ref="P867:Q867"/>
    <mergeCell ref="R867:S867"/>
    <mergeCell ref="M866:S866"/>
    <mergeCell ref="F866:L866"/>
    <mergeCell ref="A850:S851"/>
    <mergeCell ref="A853:I853"/>
    <mergeCell ref="J853:N853"/>
    <mergeCell ref="O853:S853"/>
    <mergeCell ref="A854:I854"/>
    <mergeCell ref="J854:N854"/>
    <mergeCell ref="O854:S854"/>
    <mergeCell ref="A855:I855"/>
    <mergeCell ref="J855:N855"/>
    <mergeCell ref="O855:S855"/>
    <mergeCell ref="A856:I856"/>
    <mergeCell ref="J856:N856"/>
    <mergeCell ref="O856:S856"/>
    <mergeCell ref="A857:I857"/>
    <mergeCell ref="J857:N857"/>
    <mergeCell ref="O857:S857"/>
    <mergeCell ref="R873:S873"/>
    <mergeCell ref="A871:E871"/>
    <mergeCell ref="F871:H871"/>
    <mergeCell ref="I871:J871"/>
    <mergeCell ref="K871:L871"/>
    <mergeCell ref="M871:O871"/>
    <mergeCell ref="P871:Q871"/>
    <mergeCell ref="R871:S871"/>
    <mergeCell ref="A872:E872"/>
    <mergeCell ref="F872:H872"/>
    <mergeCell ref="I872:J872"/>
    <mergeCell ref="K872:L872"/>
    <mergeCell ref="M872:O872"/>
    <mergeCell ref="P872:Q872"/>
    <mergeCell ref="R872:S872"/>
    <mergeCell ref="A868:E868"/>
    <mergeCell ref="F868:H868"/>
    <mergeCell ref="I868:J868"/>
    <mergeCell ref="K868:L868"/>
    <mergeCell ref="M868:O868"/>
    <mergeCell ref="P868:Q868"/>
    <mergeCell ref="R868:S868"/>
    <mergeCell ref="A869:E869"/>
    <mergeCell ref="F869:H869"/>
    <mergeCell ref="I869:J869"/>
    <mergeCell ref="K869:L869"/>
    <mergeCell ref="M869:O869"/>
    <mergeCell ref="P869:Q869"/>
    <mergeCell ref="R869:S869"/>
    <mergeCell ref="A870:E870"/>
    <mergeCell ref="F870:H870"/>
    <mergeCell ref="I870:J870"/>
    <mergeCell ref="A875:E875"/>
    <mergeCell ref="F875:H875"/>
    <mergeCell ref="I875:J875"/>
    <mergeCell ref="K875:L875"/>
    <mergeCell ref="M875:O875"/>
    <mergeCell ref="P875:Q875"/>
    <mergeCell ref="R875:S875"/>
    <mergeCell ref="A876:E876"/>
    <mergeCell ref="F876:H876"/>
    <mergeCell ref="I876:J876"/>
    <mergeCell ref="K876:L876"/>
    <mergeCell ref="M876:O876"/>
    <mergeCell ref="P876:Q876"/>
    <mergeCell ref="R876:S876"/>
    <mergeCell ref="A866:E867"/>
    <mergeCell ref="A881:S882"/>
    <mergeCell ref="N884:S884"/>
    <mergeCell ref="H884:M884"/>
    <mergeCell ref="A884:G884"/>
    <mergeCell ref="A874:E874"/>
    <mergeCell ref="F874:H874"/>
    <mergeCell ref="I874:J874"/>
    <mergeCell ref="K874:L874"/>
    <mergeCell ref="M874:O874"/>
    <mergeCell ref="P874:Q874"/>
    <mergeCell ref="R874:S874"/>
    <mergeCell ref="A873:E873"/>
    <mergeCell ref="F873:H873"/>
    <mergeCell ref="I873:J873"/>
    <mergeCell ref="K873:L873"/>
    <mergeCell ref="M873:O873"/>
    <mergeCell ref="P873:Q873"/>
    <mergeCell ref="A890:G890"/>
    <mergeCell ref="A891:G891"/>
    <mergeCell ref="A892:G892"/>
    <mergeCell ref="A893:G893"/>
    <mergeCell ref="A897:S898"/>
    <mergeCell ref="H903:M903"/>
    <mergeCell ref="N903:S903"/>
    <mergeCell ref="A885:G885"/>
    <mergeCell ref="H885:M885"/>
    <mergeCell ref="N885:S885"/>
    <mergeCell ref="A886:G886"/>
    <mergeCell ref="A887:G887"/>
    <mergeCell ref="A888:G888"/>
    <mergeCell ref="A889:G889"/>
    <mergeCell ref="H886:M886"/>
    <mergeCell ref="N886:S886"/>
    <mergeCell ref="H887:M887"/>
    <mergeCell ref="N887:S887"/>
    <mergeCell ref="H888:M888"/>
    <mergeCell ref="N888:S888"/>
    <mergeCell ref="H889:M889"/>
    <mergeCell ref="N889:S889"/>
    <mergeCell ref="H890:M890"/>
    <mergeCell ref="N890:S890"/>
    <mergeCell ref="A904:G904"/>
    <mergeCell ref="H904:M904"/>
    <mergeCell ref="N904:S904"/>
    <mergeCell ref="A905:G905"/>
    <mergeCell ref="H905:M905"/>
    <mergeCell ref="N905:S905"/>
    <mergeCell ref="H902:S902"/>
    <mergeCell ref="A902:G903"/>
    <mergeCell ref="A906:G906"/>
    <mergeCell ref="H906:M906"/>
    <mergeCell ref="N906:S906"/>
    <mergeCell ref="A907:G907"/>
    <mergeCell ref="H907:M907"/>
    <mergeCell ref="N907:S907"/>
    <mergeCell ref="H891:M891"/>
    <mergeCell ref="N891:S891"/>
    <mergeCell ref="H892:M892"/>
    <mergeCell ref="N892:S892"/>
    <mergeCell ref="H893:M893"/>
    <mergeCell ref="N893:S893"/>
    <mergeCell ref="A908:G908"/>
    <mergeCell ref="H908:M908"/>
    <mergeCell ref="N908:S908"/>
    <mergeCell ref="A909:G909"/>
    <mergeCell ref="H909:M909"/>
    <mergeCell ref="N909:S909"/>
    <mergeCell ref="A915:G916"/>
    <mergeCell ref="H915:S915"/>
    <mergeCell ref="H916:M916"/>
    <mergeCell ref="N916:S916"/>
    <mergeCell ref="A917:G917"/>
    <mergeCell ref="H917:M917"/>
    <mergeCell ref="N917:S917"/>
    <mergeCell ref="A918:G918"/>
    <mergeCell ref="H918:M918"/>
    <mergeCell ref="N918:S918"/>
    <mergeCell ref="A919:G919"/>
    <mergeCell ref="H919:M919"/>
    <mergeCell ref="N919:S919"/>
    <mergeCell ref="A920:G920"/>
    <mergeCell ref="H920:M920"/>
    <mergeCell ref="N920:S920"/>
    <mergeCell ref="A921:G921"/>
    <mergeCell ref="H921:M921"/>
    <mergeCell ref="N921:S921"/>
    <mergeCell ref="A922:G922"/>
    <mergeCell ref="H922:M922"/>
    <mergeCell ref="N922:S922"/>
    <mergeCell ref="A925:S926"/>
    <mergeCell ref="A928:G928"/>
    <mergeCell ref="H928:M928"/>
    <mergeCell ref="N928:S928"/>
    <mergeCell ref="A929:G929"/>
    <mergeCell ref="H929:M929"/>
    <mergeCell ref="N929:S929"/>
    <mergeCell ref="A930:G930"/>
    <mergeCell ref="H930:M930"/>
    <mergeCell ref="N930:S930"/>
    <mergeCell ref="A940:S941"/>
    <mergeCell ref="R944:S944"/>
    <mergeCell ref="P944:Q944"/>
    <mergeCell ref="N944:O944"/>
    <mergeCell ref="L944:M944"/>
    <mergeCell ref="J944:K944"/>
    <mergeCell ref="H944:I944"/>
    <mergeCell ref="N943:S943"/>
    <mergeCell ref="H943:M943"/>
    <mergeCell ref="H945:M945"/>
    <mergeCell ref="N945:S945"/>
    <mergeCell ref="A931:G931"/>
    <mergeCell ref="H931:M931"/>
    <mergeCell ref="N931:S931"/>
    <mergeCell ref="A932:G932"/>
    <mergeCell ref="H932:M932"/>
    <mergeCell ref="N932:S932"/>
    <mergeCell ref="A933:G933"/>
    <mergeCell ref="H933:M933"/>
    <mergeCell ref="N933:S933"/>
    <mergeCell ref="A934:G934"/>
    <mergeCell ref="H934:M934"/>
    <mergeCell ref="N934:S934"/>
    <mergeCell ref="A935:G935"/>
    <mergeCell ref="H935:M935"/>
    <mergeCell ref="N935:S935"/>
    <mergeCell ref="A936:G936"/>
    <mergeCell ref="H936:M936"/>
    <mergeCell ref="N936:S936"/>
    <mergeCell ref="H946:M946"/>
    <mergeCell ref="N946:S946"/>
    <mergeCell ref="A943:G946"/>
    <mergeCell ref="H947:I947"/>
    <mergeCell ref="J947:K947"/>
    <mergeCell ref="L947:M947"/>
    <mergeCell ref="N947:O947"/>
    <mergeCell ref="P947:Q947"/>
    <mergeCell ref="R947:S947"/>
    <mergeCell ref="H948:I948"/>
    <mergeCell ref="J948:K948"/>
    <mergeCell ref="L948:M948"/>
    <mergeCell ref="N948:O948"/>
    <mergeCell ref="P948:Q948"/>
    <mergeCell ref="R948:S948"/>
    <mergeCell ref="H949:I949"/>
    <mergeCell ref="J949:K949"/>
    <mergeCell ref="L949:M949"/>
    <mergeCell ref="A947:G948"/>
    <mergeCell ref="A953:G954"/>
    <mergeCell ref="A951:G952"/>
    <mergeCell ref="N949:O949"/>
    <mergeCell ref="P949:Q949"/>
    <mergeCell ref="R949:S949"/>
    <mergeCell ref="H950:I950"/>
    <mergeCell ref="J950:K950"/>
    <mergeCell ref="L950:M950"/>
    <mergeCell ref="N950:O950"/>
    <mergeCell ref="P950:Q950"/>
    <mergeCell ref="R950:S950"/>
    <mergeCell ref="H951:I951"/>
    <mergeCell ref="J951:K951"/>
    <mergeCell ref="L951:M951"/>
    <mergeCell ref="N951:O951"/>
    <mergeCell ref="P951:Q951"/>
    <mergeCell ref="R951:S951"/>
    <mergeCell ref="A949:G950"/>
    <mergeCell ref="H952:I952"/>
    <mergeCell ref="R957:S957"/>
    <mergeCell ref="H958:I958"/>
    <mergeCell ref="J958:K958"/>
    <mergeCell ref="L958:M958"/>
    <mergeCell ref="N958:O958"/>
    <mergeCell ref="P958:Q958"/>
    <mergeCell ref="R958:S958"/>
    <mergeCell ref="R952:S952"/>
    <mergeCell ref="H953:I953"/>
    <mergeCell ref="J953:K953"/>
    <mergeCell ref="L953:M953"/>
    <mergeCell ref="N953:O953"/>
    <mergeCell ref="P953:Q953"/>
    <mergeCell ref="R953:S953"/>
    <mergeCell ref="H954:I954"/>
    <mergeCell ref="J954:K954"/>
    <mergeCell ref="L954:M954"/>
    <mergeCell ref="N954:O954"/>
    <mergeCell ref="P954:Q954"/>
    <mergeCell ref="R954:S954"/>
    <mergeCell ref="J952:K952"/>
    <mergeCell ref="L952:M952"/>
    <mergeCell ref="N952:O952"/>
    <mergeCell ref="P952:Q952"/>
    <mergeCell ref="A959:G960"/>
    <mergeCell ref="H959:I959"/>
    <mergeCell ref="J959:K959"/>
    <mergeCell ref="L959:M959"/>
    <mergeCell ref="N959:O959"/>
    <mergeCell ref="P959:Q959"/>
    <mergeCell ref="R959:S959"/>
    <mergeCell ref="H960:I960"/>
    <mergeCell ref="J960:K960"/>
    <mergeCell ref="L960:M960"/>
    <mergeCell ref="N960:O960"/>
    <mergeCell ref="P960:Q960"/>
    <mergeCell ref="R960:S960"/>
    <mergeCell ref="A955:G956"/>
    <mergeCell ref="H955:I955"/>
    <mergeCell ref="J955:K955"/>
    <mergeCell ref="L955:M955"/>
    <mergeCell ref="N955:O955"/>
    <mergeCell ref="P955:Q955"/>
    <mergeCell ref="R955:S955"/>
    <mergeCell ref="H956:I956"/>
    <mergeCell ref="J956:K956"/>
    <mergeCell ref="L956:M956"/>
    <mergeCell ref="N956:O956"/>
    <mergeCell ref="P956:Q956"/>
    <mergeCell ref="R956:S956"/>
    <mergeCell ref="A957:G958"/>
    <mergeCell ref="H957:I957"/>
    <mergeCell ref="J957:K957"/>
    <mergeCell ref="L957:M957"/>
    <mergeCell ref="N957:O957"/>
    <mergeCell ref="P957:Q957"/>
    <mergeCell ref="A962:S963"/>
    <mergeCell ref="O968:S968"/>
    <mergeCell ref="J968:N968"/>
    <mergeCell ref="J967:S967"/>
    <mergeCell ref="F967:I968"/>
    <mergeCell ref="A967:E968"/>
    <mergeCell ref="J969:N969"/>
    <mergeCell ref="O969:S969"/>
    <mergeCell ref="F969:I969"/>
    <mergeCell ref="A969:E969"/>
    <mergeCell ref="A970:E970"/>
    <mergeCell ref="F970:I970"/>
    <mergeCell ref="J970:N970"/>
    <mergeCell ref="O970:S970"/>
    <mergeCell ref="A971:E971"/>
    <mergeCell ref="F971:I971"/>
    <mergeCell ref="J971:N971"/>
    <mergeCell ref="O971:S971"/>
    <mergeCell ref="A972:E972"/>
    <mergeCell ref="F972:I972"/>
    <mergeCell ref="J972:N972"/>
    <mergeCell ref="O972:S972"/>
    <mergeCell ref="A973:E973"/>
    <mergeCell ref="F973:I973"/>
    <mergeCell ref="J973:N973"/>
    <mergeCell ref="O973:S973"/>
    <mergeCell ref="A974:E974"/>
    <mergeCell ref="F974:I974"/>
    <mergeCell ref="J974:N974"/>
    <mergeCell ref="O974:S974"/>
    <mergeCell ref="A975:E975"/>
    <mergeCell ref="F975:I975"/>
    <mergeCell ref="J975:N975"/>
    <mergeCell ref="O975:S975"/>
    <mergeCell ref="A976:E976"/>
    <mergeCell ref="F976:I976"/>
    <mergeCell ref="J976:N976"/>
    <mergeCell ref="O976:S976"/>
    <mergeCell ref="A993:E993"/>
    <mergeCell ref="F993:I993"/>
    <mergeCell ref="J993:N993"/>
    <mergeCell ref="O993:S993"/>
    <mergeCell ref="A994:E994"/>
    <mergeCell ref="F994:I994"/>
    <mergeCell ref="J994:N994"/>
    <mergeCell ref="O994:S994"/>
    <mergeCell ref="A1001:S1002"/>
    <mergeCell ref="A977:E977"/>
    <mergeCell ref="F977:I977"/>
    <mergeCell ref="J977:N977"/>
    <mergeCell ref="O977:S977"/>
    <mergeCell ref="A978:E978"/>
    <mergeCell ref="F978:I978"/>
    <mergeCell ref="J978:N978"/>
    <mergeCell ref="O978:S978"/>
    <mergeCell ref="A984:E985"/>
    <mergeCell ref="F984:I985"/>
    <mergeCell ref="J984:S984"/>
    <mergeCell ref="J985:N985"/>
    <mergeCell ref="O985:S985"/>
    <mergeCell ref="A986:E986"/>
    <mergeCell ref="F986:I986"/>
    <mergeCell ref="J986:N986"/>
    <mergeCell ref="O986:S986"/>
    <mergeCell ref="A989:E989"/>
    <mergeCell ref="F989:I989"/>
    <mergeCell ref="J989:N989"/>
    <mergeCell ref="O989:S989"/>
    <mergeCell ref="A990:E990"/>
    <mergeCell ref="F990:I990"/>
    <mergeCell ref="J990:N990"/>
    <mergeCell ref="O990:S990"/>
    <mergeCell ref="A991:E991"/>
    <mergeCell ref="F991:I991"/>
    <mergeCell ref="J991:N991"/>
    <mergeCell ref="O991:S991"/>
    <mergeCell ref="A992:E992"/>
    <mergeCell ref="F992:I992"/>
    <mergeCell ref="J992:N992"/>
    <mergeCell ref="O992:S992"/>
    <mergeCell ref="A987:E987"/>
    <mergeCell ref="F987:I987"/>
    <mergeCell ref="J987:N987"/>
    <mergeCell ref="O987:S987"/>
    <mergeCell ref="A988:E988"/>
    <mergeCell ref="F988:I988"/>
    <mergeCell ref="J988:N988"/>
    <mergeCell ref="O988:S988"/>
    <mergeCell ref="A1008:D1008"/>
    <mergeCell ref="E1008:G1008"/>
    <mergeCell ref="H1008:J1008"/>
    <mergeCell ref="K1008:M1008"/>
    <mergeCell ref="N1008:P1008"/>
    <mergeCell ref="Q1008:S1008"/>
    <mergeCell ref="A1009:D1009"/>
    <mergeCell ref="E1009:G1009"/>
    <mergeCell ref="H1009:J1009"/>
    <mergeCell ref="K1009:M1009"/>
    <mergeCell ref="N1009:P1009"/>
    <mergeCell ref="Q1009:S1009"/>
    <mergeCell ref="E1006:S1006"/>
    <mergeCell ref="A1010:D1010"/>
    <mergeCell ref="E1010:G1010"/>
    <mergeCell ref="H1010:J1010"/>
    <mergeCell ref="K1010:M1010"/>
    <mergeCell ref="N1010:P1010"/>
    <mergeCell ref="Q1010:S1010"/>
    <mergeCell ref="A1006:D1007"/>
    <mergeCell ref="E1007:G1007"/>
    <mergeCell ref="H1007:J1007"/>
    <mergeCell ref="K1007:M1007"/>
    <mergeCell ref="N1007:P1007"/>
    <mergeCell ref="Q1007:S1007"/>
    <mergeCell ref="A1011:D1011"/>
    <mergeCell ref="E1011:G1011"/>
    <mergeCell ref="H1011:J1011"/>
    <mergeCell ref="K1011:M1011"/>
    <mergeCell ref="N1011:P1011"/>
    <mergeCell ref="Q1011:S1011"/>
    <mergeCell ref="A1012:D1012"/>
    <mergeCell ref="E1012:G1012"/>
    <mergeCell ref="H1012:J1012"/>
    <mergeCell ref="K1012:M1012"/>
    <mergeCell ref="N1012:P1012"/>
    <mergeCell ref="Q1012:S1012"/>
    <mergeCell ref="A1013:D1013"/>
    <mergeCell ref="E1013:G1013"/>
    <mergeCell ref="H1013:J1013"/>
    <mergeCell ref="K1013:M1013"/>
    <mergeCell ref="N1013:P1013"/>
    <mergeCell ref="Q1013:S1013"/>
    <mergeCell ref="A1014:D1014"/>
    <mergeCell ref="E1014:G1014"/>
    <mergeCell ref="H1014:J1014"/>
    <mergeCell ref="K1014:M1014"/>
    <mergeCell ref="N1014:P1014"/>
    <mergeCell ref="Q1014:S1014"/>
    <mergeCell ref="A1015:D1015"/>
    <mergeCell ref="E1015:G1015"/>
    <mergeCell ref="H1015:J1015"/>
    <mergeCell ref="K1015:M1015"/>
    <mergeCell ref="N1015:P1015"/>
    <mergeCell ref="Q1015:S1015"/>
    <mergeCell ref="A1018:D1018"/>
    <mergeCell ref="E1018:G1018"/>
    <mergeCell ref="H1018:J1018"/>
    <mergeCell ref="K1018:M1018"/>
    <mergeCell ref="N1018:P1018"/>
    <mergeCell ref="Q1018:S1018"/>
    <mergeCell ref="A1017:D1017"/>
    <mergeCell ref="E1017:G1017"/>
    <mergeCell ref="H1017:J1017"/>
    <mergeCell ref="K1017:M1017"/>
    <mergeCell ref="N1017:P1017"/>
    <mergeCell ref="Q1017:S1017"/>
    <mergeCell ref="A1016:D1016"/>
    <mergeCell ref="E1016:G1016"/>
    <mergeCell ref="H1016:J1016"/>
    <mergeCell ref="K1016:M1016"/>
    <mergeCell ref="N1016:P1016"/>
    <mergeCell ref="Q1016:S1016"/>
    <mergeCell ref="A1019:D1019"/>
    <mergeCell ref="E1019:G1019"/>
    <mergeCell ref="H1019:J1019"/>
    <mergeCell ref="K1019:M1019"/>
    <mergeCell ref="N1019:P1019"/>
    <mergeCell ref="Q1019:S1019"/>
    <mergeCell ref="A1020:D1020"/>
    <mergeCell ref="E1020:G1020"/>
    <mergeCell ref="H1020:J1020"/>
    <mergeCell ref="K1020:M1020"/>
    <mergeCell ref="N1020:P1020"/>
    <mergeCell ref="Q1020:S1020"/>
    <mergeCell ref="A1021:D1021"/>
    <mergeCell ref="E1021:G1021"/>
    <mergeCell ref="H1021:J1021"/>
    <mergeCell ref="K1021:M1021"/>
    <mergeCell ref="N1021:P1021"/>
    <mergeCell ref="Q1021:S1021"/>
    <mergeCell ref="A1022:D1022"/>
    <mergeCell ref="E1022:G1022"/>
    <mergeCell ref="H1022:J1022"/>
    <mergeCell ref="K1022:M1022"/>
    <mergeCell ref="N1022:P1022"/>
    <mergeCell ref="Q1022:S1022"/>
    <mergeCell ref="A1023:D1023"/>
    <mergeCell ref="E1023:G1023"/>
    <mergeCell ref="H1023:J1023"/>
    <mergeCell ref="K1023:M1023"/>
    <mergeCell ref="N1023:P1023"/>
    <mergeCell ref="Q1023:S1023"/>
    <mergeCell ref="A1024:D1024"/>
    <mergeCell ref="E1024:G1024"/>
    <mergeCell ref="H1024:J1024"/>
    <mergeCell ref="K1024:M1024"/>
    <mergeCell ref="N1024:P1024"/>
    <mergeCell ref="Q1024:S1024"/>
    <mergeCell ref="A1025:D1025"/>
    <mergeCell ref="E1025:G1025"/>
    <mergeCell ref="H1025:J1025"/>
    <mergeCell ref="K1025:M1025"/>
    <mergeCell ref="N1025:P1025"/>
    <mergeCell ref="Q1025:S1025"/>
    <mergeCell ref="A1026:D1026"/>
    <mergeCell ref="E1026:G1026"/>
    <mergeCell ref="H1026:J1026"/>
    <mergeCell ref="K1026:M1026"/>
    <mergeCell ref="N1026:P1026"/>
    <mergeCell ref="Q1026:S1026"/>
    <mergeCell ref="A1034:D1035"/>
    <mergeCell ref="E1034:S1034"/>
    <mergeCell ref="E1035:G1035"/>
    <mergeCell ref="H1035:J1035"/>
    <mergeCell ref="K1035:M1035"/>
    <mergeCell ref="N1035:P1035"/>
    <mergeCell ref="Q1035:S1035"/>
    <mergeCell ref="A1036:D1036"/>
    <mergeCell ref="E1036:G1036"/>
    <mergeCell ref="H1036:J1036"/>
    <mergeCell ref="K1036:M1036"/>
    <mergeCell ref="N1036:P1036"/>
    <mergeCell ref="Q1036:S1036"/>
    <mergeCell ref="A1037:D1037"/>
    <mergeCell ref="E1037:G1037"/>
    <mergeCell ref="H1037:J1037"/>
    <mergeCell ref="K1037:M1037"/>
    <mergeCell ref="N1037:P1037"/>
    <mergeCell ref="Q1037:S1037"/>
    <mergeCell ref="A1038:D1038"/>
    <mergeCell ref="E1038:G1038"/>
    <mergeCell ref="H1038:J1038"/>
    <mergeCell ref="K1038:M1038"/>
    <mergeCell ref="N1038:P1038"/>
    <mergeCell ref="Q1038:S1038"/>
    <mergeCell ref="A1039:D1039"/>
    <mergeCell ref="E1039:G1039"/>
    <mergeCell ref="H1039:J1039"/>
    <mergeCell ref="K1039:M1039"/>
    <mergeCell ref="N1039:P1039"/>
    <mergeCell ref="Q1039:S1039"/>
    <mergeCell ref="A1040:D1040"/>
    <mergeCell ref="E1040:G1040"/>
    <mergeCell ref="H1040:J1040"/>
    <mergeCell ref="K1040:M1040"/>
    <mergeCell ref="N1040:P1040"/>
    <mergeCell ref="Q1040:S1040"/>
    <mergeCell ref="A1041:D1041"/>
    <mergeCell ref="E1041:G1041"/>
    <mergeCell ref="H1041:J1041"/>
    <mergeCell ref="K1041:M1041"/>
    <mergeCell ref="N1041:P1041"/>
    <mergeCell ref="Q1041:S1041"/>
    <mergeCell ref="A1042:D1042"/>
    <mergeCell ref="E1042:G1042"/>
    <mergeCell ref="H1042:J1042"/>
    <mergeCell ref="K1042:M1042"/>
    <mergeCell ref="N1042:P1042"/>
    <mergeCell ref="Q1042:S1042"/>
    <mergeCell ref="A1043:D1043"/>
    <mergeCell ref="E1043:G1043"/>
    <mergeCell ref="H1043:J1043"/>
    <mergeCell ref="K1043:M1043"/>
    <mergeCell ref="N1043:P1043"/>
    <mergeCell ref="Q1043:S1043"/>
    <mergeCell ref="A1044:D1044"/>
    <mergeCell ref="E1044:G1044"/>
    <mergeCell ref="H1044:J1044"/>
    <mergeCell ref="K1044:M1044"/>
    <mergeCell ref="N1044:P1044"/>
    <mergeCell ref="Q1044:S1044"/>
    <mergeCell ref="A1045:D1045"/>
    <mergeCell ref="E1045:G1045"/>
    <mergeCell ref="H1045:J1045"/>
    <mergeCell ref="K1045:M1045"/>
    <mergeCell ref="N1045:P1045"/>
    <mergeCell ref="Q1045:S1045"/>
    <mergeCell ref="A1046:D1046"/>
    <mergeCell ref="E1046:G1046"/>
    <mergeCell ref="H1046:J1046"/>
    <mergeCell ref="K1046:M1046"/>
    <mergeCell ref="N1046:P1046"/>
    <mergeCell ref="Q1046:S1046"/>
    <mergeCell ref="A1047:D1047"/>
    <mergeCell ref="E1047:G1047"/>
    <mergeCell ref="H1047:J1047"/>
    <mergeCell ref="K1047:M1047"/>
    <mergeCell ref="N1047:P1047"/>
    <mergeCell ref="Q1047:S1047"/>
    <mergeCell ref="N1053:P1053"/>
    <mergeCell ref="Q1053:S1053"/>
    <mergeCell ref="A1048:D1048"/>
    <mergeCell ref="E1048:G1048"/>
    <mergeCell ref="H1048:J1048"/>
    <mergeCell ref="K1048:M1048"/>
    <mergeCell ref="N1048:P1048"/>
    <mergeCell ref="Q1048:S1048"/>
    <mergeCell ref="A1049:D1049"/>
    <mergeCell ref="E1049:G1049"/>
    <mergeCell ref="H1049:J1049"/>
    <mergeCell ref="K1049:M1049"/>
    <mergeCell ref="N1049:P1049"/>
    <mergeCell ref="Q1049:S1049"/>
    <mergeCell ref="A1050:D1050"/>
    <mergeCell ref="E1050:G1050"/>
    <mergeCell ref="H1050:J1050"/>
    <mergeCell ref="K1050:M1050"/>
    <mergeCell ref="N1050:P1050"/>
    <mergeCell ref="Q1050:S1050"/>
    <mergeCell ref="A1054:D1054"/>
    <mergeCell ref="E1054:G1054"/>
    <mergeCell ref="H1054:J1054"/>
    <mergeCell ref="K1054:M1054"/>
    <mergeCell ref="N1054:P1054"/>
    <mergeCell ref="Q1054:S1054"/>
    <mergeCell ref="A1063:S1064"/>
    <mergeCell ref="P1066:S1066"/>
    <mergeCell ref="L1066:O1066"/>
    <mergeCell ref="B1066:K1066"/>
    <mergeCell ref="B1067:K1067"/>
    <mergeCell ref="L1067:O1067"/>
    <mergeCell ref="P1067:S1067"/>
    <mergeCell ref="B1068:K1068"/>
    <mergeCell ref="L1068:O1068"/>
    <mergeCell ref="P1068:S1068"/>
    <mergeCell ref="A1051:D1051"/>
    <mergeCell ref="E1051:G1051"/>
    <mergeCell ref="H1051:J1051"/>
    <mergeCell ref="K1051:M1051"/>
    <mergeCell ref="N1051:P1051"/>
    <mergeCell ref="Q1051:S1051"/>
    <mergeCell ref="A1052:D1052"/>
    <mergeCell ref="E1052:G1052"/>
    <mergeCell ref="H1052:J1052"/>
    <mergeCell ref="K1052:M1052"/>
    <mergeCell ref="N1052:P1052"/>
    <mergeCell ref="Q1052:S1052"/>
    <mergeCell ref="A1053:D1053"/>
    <mergeCell ref="E1053:G1053"/>
    <mergeCell ref="H1053:J1053"/>
    <mergeCell ref="K1053:M1053"/>
    <mergeCell ref="B1069:K1069"/>
    <mergeCell ref="L1069:O1069"/>
    <mergeCell ref="P1069:S1069"/>
    <mergeCell ref="B1070:K1070"/>
    <mergeCell ref="L1070:O1070"/>
    <mergeCell ref="P1070:S1070"/>
    <mergeCell ref="B1071:K1071"/>
    <mergeCell ref="L1071:O1071"/>
    <mergeCell ref="P1071:S1071"/>
    <mergeCell ref="B1072:K1072"/>
    <mergeCell ref="L1072:O1072"/>
    <mergeCell ref="P1072:S1072"/>
    <mergeCell ref="B1073:K1073"/>
    <mergeCell ref="L1073:O1073"/>
    <mergeCell ref="P1073:S1073"/>
    <mergeCell ref="B1074:K1074"/>
    <mergeCell ref="L1074:O1074"/>
    <mergeCell ref="P1074:S1074"/>
    <mergeCell ref="B1075:K1075"/>
    <mergeCell ref="L1075:O1075"/>
    <mergeCell ref="P1075:S1075"/>
    <mergeCell ref="B1076:K1076"/>
    <mergeCell ref="L1076:O1076"/>
    <mergeCell ref="P1076:S1076"/>
    <mergeCell ref="B1077:K1077"/>
    <mergeCell ref="L1077:O1077"/>
    <mergeCell ref="P1077:S1077"/>
    <mergeCell ref="B1078:K1078"/>
    <mergeCell ref="L1078:O1078"/>
    <mergeCell ref="P1078:S1078"/>
    <mergeCell ref="B1087:K1087"/>
    <mergeCell ref="L1087:O1087"/>
    <mergeCell ref="P1087:S1087"/>
    <mergeCell ref="B1086:K1086"/>
    <mergeCell ref="L1086:O1086"/>
    <mergeCell ref="P1086:S1086"/>
    <mergeCell ref="B1088:K1088"/>
    <mergeCell ref="L1088:O1088"/>
    <mergeCell ref="P1088:S1088"/>
    <mergeCell ref="B1089:K1089"/>
    <mergeCell ref="L1089:O1089"/>
    <mergeCell ref="P1089:S1089"/>
    <mergeCell ref="B1079:K1079"/>
    <mergeCell ref="L1079:O1079"/>
    <mergeCell ref="P1079:S1079"/>
    <mergeCell ref="B1080:K1080"/>
    <mergeCell ref="L1080:O1080"/>
    <mergeCell ref="P1080:S1080"/>
    <mergeCell ref="B1081:K1081"/>
    <mergeCell ref="L1081:O1081"/>
    <mergeCell ref="P1081:S1081"/>
    <mergeCell ref="B1082:K1082"/>
    <mergeCell ref="L1082:O1082"/>
    <mergeCell ref="P1082:S1082"/>
    <mergeCell ref="B1083:K1083"/>
    <mergeCell ref="L1083:O1083"/>
    <mergeCell ref="P1083:S1083"/>
    <mergeCell ref="B1084:K1084"/>
    <mergeCell ref="L1084:O1084"/>
    <mergeCell ref="P1084:S1084"/>
    <mergeCell ref="B1085:K1085"/>
    <mergeCell ref="L1085:O1085"/>
    <mergeCell ref="P1085:S1085"/>
    <mergeCell ref="B1090:K1090"/>
    <mergeCell ref="L1090:O1090"/>
    <mergeCell ref="P1090:S1090"/>
    <mergeCell ref="B1092:K1092"/>
    <mergeCell ref="L1092:O1092"/>
    <mergeCell ref="P1092:S1092"/>
    <mergeCell ref="B1093:K1093"/>
    <mergeCell ref="L1093:O1093"/>
    <mergeCell ref="P1093:S1093"/>
    <mergeCell ref="B1094:K1094"/>
    <mergeCell ref="L1094:O1094"/>
    <mergeCell ref="P1094:S1094"/>
    <mergeCell ref="B1095:K1095"/>
    <mergeCell ref="L1095:O1095"/>
    <mergeCell ref="P1095:S1095"/>
    <mergeCell ref="B1096:K1096"/>
    <mergeCell ref="L1096:O1096"/>
    <mergeCell ref="P1096:S1096"/>
    <mergeCell ref="B1097:K1097"/>
    <mergeCell ref="L1097:O1097"/>
    <mergeCell ref="P1097:S1097"/>
    <mergeCell ref="B1098:K1098"/>
    <mergeCell ref="L1098:O1098"/>
    <mergeCell ref="P1098:S1098"/>
    <mergeCell ref="B1099:K1099"/>
    <mergeCell ref="L1099:O1099"/>
    <mergeCell ref="P1099:S1099"/>
    <mergeCell ref="B1100:K1100"/>
    <mergeCell ref="L1100:O1100"/>
    <mergeCell ref="P1100:S1100"/>
    <mergeCell ref="B1101:K1101"/>
    <mergeCell ref="L1101:O1101"/>
    <mergeCell ref="P1101:S1101"/>
    <mergeCell ref="B1102:K1102"/>
    <mergeCell ref="L1102:O1102"/>
    <mergeCell ref="P1102:S1102"/>
    <mergeCell ref="P1114:S1114"/>
    <mergeCell ref="B1103:K1103"/>
    <mergeCell ref="L1103:O1103"/>
    <mergeCell ref="P1103:S1103"/>
    <mergeCell ref="B1104:K1104"/>
    <mergeCell ref="L1104:O1104"/>
    <mergeCell ref="P1104:S1104"/>
    <mergeCell ref="B1105:K1105"/>
    <mergeCell ref="L1105:O1105"/>
    <mergeCell ref="P1105:S1105"/>
    <mergeCell ref="B1106:K1106"/>
    <mergeCell ref="L1106:O1106"/>
    <mergeCell ref="P1106:S1106"/>
    <mergeCell ref="B1107:K1107"/>
    <mergeCell ref="L1107:O1107"/>
    <mergeCell ref="P1107:S1107"/>
    <mergeCell ref="B1108:K1108"/>
    <mergeCell ref="L1108:O1108"/>
    <mergeCell ref="P1108:S1108"/>
    <mergeCell ref="B1115:K1115"/>
    <mergeCell ref="L1115:O1115"/>
    <mergeCell ref="P1115:S1115"/>
    <mergeCell ref="B1118:K1118"/>
    <mergeCell ref="L1118:O1118"/>
    <mergeCell ref="P1118:S1118"/>
    <mergeCell ref="B1119:K1119"/>
    <mergeCell ref="L1119:O1119"/>
    <mergeCell ref="P1119:S1119"/>
    <mergeCell ref="B1120:K1120"/>
    <mergeCell ref="L1120:O1120"/>
    <mergeCell ref="P1120:S1120"/>
    <mergeCell ref="B1121:K1121"/>
    <mergeCell ref="L1121:O1121"/>
    <mergeCell ref="P1121:S1121"/>
    <mergeCell ref="B1109:K1109"/>
    <mergeCell ref="L1109:O1109"/>
    <mergeCell ref="P1109:S1109"/>
    <mergeCell ref="B1110:K1110"/>
    <mergeCell ref="L1110:O1110"/>
    <mergeCell ref="P1110:S1110"/>
    <mergeCell ref="B1111:K1111"/>
    <mergeCell ref="L1111:O1111"/>
    <mergeCell ref="P1111:S1111"/>
    <mergeCell ref="B1112:K1112"/>
    <mergeCell ref="L1112:O1112"/>
    <mergeCell ref="P1112:S1112"/>
    <mergeCell ref="B1113:K1113"/>
    <mergeCell ref="L1113:O1113"/>
    <mergeCell ref="P1113:S1113"/>
    <mergeCell ref="B1114:K1114"/>
    <mergeCell ref="L1114:O1114"/>
    <mergeCell ref="B1122:K1122"/>
    <mergeCell ref="L1122:O1122"/>
    <mergeCell ref="P1122:S1122"/>
    <mergeCell ref="B1123:K1123"/>
    <mergeCell ref="L1123:O1123"/>
    <mergeCell ref="P1123:S1123"/>
    <mergeCell ref="B1124:K1124"/>
    <mergeCell ref="L1124:O1124"/>
    <mergeCell ref="P1124:S1124"/>
    <mergeCell ref="B1125:K1125"/>
    <mergeCell ref="L1125:O1125"/>
    <mergeCell ref="P1125:S1125"/>
    <mergeCell ref="B1126:K1126"/>
    <mergeCell ref="L1126:O1126"/>
    <mergeCell ref="P1126:S1126"/>
    <mergeCell ref="B1127:K1127"/>
    <mergeCell ref="L1127:O1127"/>
    <mergeCell ref="P1127:S1127"/>
    <mergeCell ref="B1128:K1128"/>
    <mergeCell ref="L1128:O1128"/>
    <mergeCell ref="P1128:S1128"/>
    <mergeCell ref="B1129:K1129"/>
    <mergeCell ref="L1129:O1129"/>
    <mergeCell ref="P1129:S1129"/>
    <mergeCell ref="B1130:K1130"/>
    <mergeCell ref="L1130:O1130"/>
    <mergeCell ref="P1130:S1130"/>
    <mergeCell ref="B1131:K1131"/>
    <mergeCell ref="L1131:O1131"/>
    <mergeCell ref="P1131:S1131"/>
    <mergeCell ref="B1132:K1132"/>
    <mergeCell ref="L1132:O1132"/>
    <mergeCell ref="P1132:S1132"/>
    <mergeCell ref="B1133:K1133"/>
    <mergeCell ref="L1133:O1133"/>
    <mergeCell ref="P1133:S1133"/>
    <mergeCell ref="P1149:S1149"/>
    <mergeCell ref="B1139:K1139"/>
    <mergeCell ref="L1139:O1139"/>
    <mergeCell ref="P1139:S1139"/>
    <mergeCell ref="B1140:K1140"/>
    <mergeCell ref="L1140:O1140"/>
    <mergeCell ref="P1140:S1140"/>
    <mergeCell ref="B1141:K1141"/>
    <mergeCell ref="L1141:O1141"/>
    <mergeCell ref="P1141:S1141"/>
    <mergeCell ref="B1142:K1142"/>
    <mergeCell ref="L1142:O1142"/>
    <mergeCell ref="P1142:S1142"/>
    <mergeCell ref="B1134:K1134"/>
    <mergeCell ref="L1134:O1134"/>
    <mergeCell ref="P1134:S1134"/>
    <mergeCell ref="B1135:K1135"/>
    <mergeCell ref="L1135:O1135"/>
    <mergeCell ref="P1135:S1135"/>
    <mergeCell ref="B1136:K1136"/>
    <mergeCell ref="L1136:O1136"/>
    <mergeCell ref="P1136:S1136"/>
    <mergeCell ref="B1137:K1137"/>
    <mergeCell ref="L1137:O1137"/>
    <mergeCell ref="P1137:S1137"/>
    <mergeCell ref="B1138:K1138"/>
    <mergeCell ref="L1138:O1138"/>
    <mergeCell ref="P1138:S1138"/>
    <mergeCell ref="B1150:K1150"/>
    <mergeCell ref="L1150:O1150"/>
    <mergeCell ref="P1150:S1150"/>
    <mergeCell ref="B1151:K1151"/>
    <mergeCell ref="L1151:O1151"/>
    <mergeCell ref="P1151:S1151"/>
    <mergeCell ref="B1152:K1152"/>
    <mergeCell ref="L1152:O1152"/>
    <mergeCell ref="P1152:S1152"/>
    <mergeCell ref="B1153:K1153"/>
    <mergeCell ref="L1153:O1153"/>
    <mergeCell ref="P1153:S1153"/>
    <mergeCell ref="B1154:K1154"/>
    <mergeCell ref="L1154:O1154"/>
    <mergeCell ref="P1154:S1154"/>
    <mergeCell ref="B1143:K1143"/>
    <mergeCell ref="L1143:O1143"/>
    <mergeCell ref="P1143:S1143"/>
    <mergeCell ref="B1145:K1145"/>
    <mergeCell ref="L1145:O1145"/>
    <mergeCell ref="P1145:S1145"/>
    <mergeCell ref="B1146:K1146"/>
    <mergeCell ref="L1146:O1146"/>
    <mergeCell ref="P1146:S1146"/>
    <mergeCell ref="B1147:K1147"/>
    <mergeCell ref="L1147:O1147"/>
    <mergeCell ref="P1147:S1147"/>
    <mergeCell ref="B1148:K1148"/>
    <mergeCell ref="L1148:O1148"/>
    <mergeCell ref="P1148:S1148"/>
    <mergeCell ref="B1149:K1149"/>
    <mergeCell ref="L1149:O1149"/>
    <mergeCell ref="B1162:K1162"/>
    <mergeCell ref="L1162:O1162"/>
    <mergeCell ref="P1162:S1162"/>
    <mergeCell ref="A1158:S1159"/>
    <mergeCell ref="B1163:K1163"/>
    <mergeCell ref="L1163:O1163"/>
    <mergeCell ref="P1163:S1163"/>
    <mergeCell ref="B1164:K1164"/>
    <mergeCell ref="L1164:O1164"/>
    <mergeCell ref="P1164:S1164"/>
    <mergeCell ref="B1165:K1165"/>
    <mergeCell ref="L1165:O1165"/>
    <mergeCell ref="P1165:S1165"/>
    <mergeCell ref="B1166:K1166"/>
    <mergeCell ref="L1166:O1166"/>
    <mergeCell ref="P1166:S1166"/>
    <mergeCell ref="B1167:K1167"/>
    <mergeCell ref="L1167:O1167"/>
    <mergeCell ref="P1167:S1167"/>
    <mergeCell ref="B1161:K1161"/>
    <mergeCell ref="L1161:O1161"/>
    <mergeCell ref="P1161:S1161"/>
    <mergeCell ref="B1168:K1168"/>
    <mergeCell ref="L1168:O1168"/>
    <mergeCell ref="P1168:S1168"/>
    <mergeCell ref="B1169:K1169"/>
    <mergeCell ref="L1169:O1169"/>
    <mergeCell ref="P1169:S1169"/>
    <mergeCell ref="B1170:K1170"/>
    <mergeCell ref="L1170:O1170"/>
    <mergeCell ref="P1170:S1170"/>
    <mergeCell ref="B1171:K1171"/>
    <mergeCell ref="L1171:O1171"/>
    <mergeCell ref="P1171:S1171"/>
    <mergeCell ref="B1172:K1172"/>
    <mergeCell ref="L1172:O1172"/>
    <mergeCell ref="P1172:S1172"/>
    <mergeCell ref="B1173:K1173"/>
    <mergeCell ref="L1173:O1173"/>
    <mergeCell ref="P1173:S1173"/>
    <mergeCell ref="B1174:K1174"/>
    <mergeCell ref="L1174:O1174"/>
    <mergeCell ref="P1174:S1174"/>
    <mergeCell ref="B1176:K1176"/>
    <mergeCell ref="L1176:O1176"/>
    <mergeCell ref="P1176:S1176"/>
    <mergeCell ref="B1177:K1177"/>
    <mergeCell ref="L1177:O1177"/>
    <mergeCell ref="P1177:S1177"/>
    <mergeCell ref="B1178:K1178"/>
    <mergeCell ref="L1178:O1178"/>
    <mergeCell ref="P1178:S1178"/>
    <mergeCell ref="B1179:K1179"/>
    <mergeCell ref="L1179:O1179"/>
    <mergeCell ref="P1179:S1179"/>
    <mergeCell ref="B1180:K1180"/>
    <mergeCell ref="L1180:O1180"/>
    <mergeCell ref="P1180:S1180"/>
    <mergeCell ref="B1181:K1181"/>
    <mergeCell ref="L1181:O1181"/>
    <mergeCell ref="P1181:S1181"/>
    <mergeCell ref="B1182:K1182"/>
    <mergeCell ref="L1182:O1182"/>
    <mergeCell ref="P1182:S1182"/>
    <mergeCell ref="B1183:K1183"/>
    <mergeCell ref="L1183:O1183"/>
    <mergeCell ref="P1183:S1183"/>
    <mergeCell ref="B1184:K1184"/>
    <mergeCell ref="L1184:O1184"/>
    <mergeCell ref="P1184:S1184"/>
    <mergeCell ref="B1185:K1185"/>
    <mergeCell ref="L1185:O1185"/>
    <mergeCell ref="P1185:S1185"/>
    <mergeCell ref="B1186:K1186"/>
    <mergeCell ref="L1186:O1186"/>
    <mergeCell ref="P1186:S1186"/>
    <mergeCell ref="P1198:S1198"/>
    <mergeCell ref="B1187:K1187"/>
    <mergeCell ref="L1187:O1187"/>
    <mergeCell ref="P1187:S1187"/>
    <mergeCell ref="B1188:K1188"/>
    <mergeCell ref="L1188:O1188"/>
    <mergeCell ref="P1188:S1188"/>
    <mergeCell ref="B1189:K1189"/>
    <mergeCell ref="L1189:O1189"/>
    <mergeCell ref="P1189:S1189"/>
    <mergeCell ref="B1190:K1190"/>
    <mergeCell ref="L1190:O1190"/>
    <mergeCell ref="P1190:S1190"/>
    <mergeCell ref="B1191:K1191"/>
    <mergeCell ref="L1191:O1191"/>
    <mergeCell ref="P1191:S1191"/>
    <mergeCell ref="B1192:K1192"/>
    <mergeCell ref="L1192:O1192"/>
    <mergeCell ref="P1192:S1192"/>
    <mergeCell ref="B1199:K1199"/>
    <mergeCell ref="L1199:O1199"/>
    <mergeCell ref="P1199:S1199"/>
    <mergeCell ref="B1201:K1201"/>
    <mergeCell ref="L1201:O1201"/>
    <mergeCell ref="P1201:S1201"/>
    <mergeCell ref="B1202:K1202"/>
    <mergeCell ref="L1202:O1202"/>
    <mergeCell ref="P1202:S1202"/>
    <mergeCell ref="B1203:K1203"/>
    <mergeCell ref="L1203:O1203"/>
    <mergeCell ref="P1203:S1203"/>
    <mergeCell ref="B1204:K1204"/>
    <mergeCell ref="L1204:O1204"/>
    <mergeCell ref="P1204:S1204"/>
    <mergeCell ref="B1193:K1193"/>
    <mergeCell ref="L1193:O1193"/>
    <mergeCell ref="P1193:S1193"/>
    <mergeCell ref="B1194:K1194"/>
    <mergeCell ref="L1194:O1194"/>
    <mergeCell ref="P1194:S1194"/>
    <mergeCell ref="B1195:K1195"/>
    <mergeCell ref="L1195:O1195"/>
    <mergeCell ref="P1195:S1195"/>
    <mergeCell ref="B1196:K1196"/>
    <mergeCell ref="L1196:O1196"/>
    <mergeCell ref="P1196:S1196"/>
    <mergeCell ref="B1197:K1197"/>
    <mergeCell ref="L1197:O1197"/>
    <mergeCell ref="P1197:S1197"/>
    <mergeCell ref="B1198:K1198"/>
    <mergeCell ref="L1198:O1198"/>
    <mergeCell ref="B1205:K1205"/>
    <mergeCell ref="L1205:O1205"/>
    <mergeCell ref="P1205:S1205"/>
    <mergeCell ref="B1206:K1206"/>
    <mergeCell ref="L1206:O1206"/>
    <mergeCell ref="P1206:S1206"/>
    <mergeCell ref="B1207:K1207"/>
    <mergeCell ref="L1207:O1207"/>
    <mergeCell ref="P1207:S1207"/>
    <mergeCell ref="B1208:K1208"/>
    <mergeCell ref="L1208:O1208"/>
    <mergeCell ref="P1208:S1208"/>
    <mergeCell ref="B1209:K1209"/>
    <mergeCell ref="L1209:O1209"/>
    <mergeCell ref="P1209:S1209"/>
    <mergeCell ref="B1210:K1210"/>
    <mergeCell ref="L1210:O1210"/>
    <mergeCell ref="P1210:S1210"/>
    <mergeCell ref="B1211:K1211"/>
    <mergeCell ref="L1211:O1211"/>
    <mergeCell ref="P1211:S1211"/>
    <mergeCell ref="B1212:K1212"/>
    <mergeCell ref="L1212:O1212"/>
    <mergeCell ref="P1212:S1212"/>
    <mergeCell ref="B1213:K1213"/>
    <mergeCell ref="L1213:O1213"/>
    <mergeCell ref="P1213:S1213"/>
    <mergeCell ref="B1214:K1214"/>
    <mergeCell ref="L1214:O1214"/>
    <mergeCell ref="P1214:S1214"/>
    <mergeCell ref="B1215:K1215"/>
    <mergeCell ref="L1215:O1215"/>
    <mergeCell ref="P1215:S1215"/>
    <mergeCell ref="B1216:K1216"/>
    <mergeCell ref="L1216:O1216"/>
    <mergeCell ref="P1216:S1216"/>
    <mergeCell ref="B1217:K1217"/>
    <mergeCell ref="L1217:O1217"/>
    <mergeCell ref="P1217:S1217"/>
    <mergeCell ref="B1218:K1218"/>
    <mergeCell ref="L1218:O1218"/>
    <mergeCell ref="P1218:S1218"/>
    <mergeCell ref="B1219:K1219"/>
    <mergeCell ref="L1219:O1219"/>
    <mergeCell ref="P1219:S1219"/>
    <mergeCell ref="B1220:K1220"/>
    <mergeCell ref="L1220:O1220"/>
    <mergeCell ref="P1220:S1220"/>
    <mergeCell ref="B1221:K1221"/>
    <mergeCell ref="L1221:O1221"/>
    <mergeCell ref="P1221:S1221"/>
    <mergeCell ref="B1222:K1222"/>
    <mergeCell ref="L1222:O1222"/>
    <mergeCell ref="P1222:S1222"/>
    <mergeCell ref="B1223:K1223"/>
    <mergeCell ref="L1223:O1223"/>
    <mergeCell ref="P1223:S1223"/>
    <mergeCell ref="B1224:K1224"/>
    <mergeCell ref="L1224:O1224"/>
    <mergeCell ref="P1224:S1224"/>
    <mergeCell ref="B1225:K1225"/>
    <mergeCell ref="L1225:O1225"/>
    <mergeCell ref="P1225:S1225"/>
    <mergeCell ref="B1226:K1226"/>
    <mergeCell ref="L1226:O1226"/>
    <mergeCell ref="P1226:S1226"/>
    <mergeCell ref="B1229:K1229"/>
    <mergeCell ref="L1229:O1229"/>
    <mergeCell ref="P1229:S1229"/>
    <mergeCell ref="B1230:K1230"/>
    <mergeCell ref="L1230:O1230"/>
    <mergeCell ref="P1230:S1230"/>
    <mergeCell ref="B1231:K1231"/>
    <mergeCell ref="L1231:O1231"/>
    <mergeCell ref="P1231:S1231"/>
    <mergeCell ref="B1232:K1232"/>
    <mergeCell ref="L1232:O1232"/>
    <mergeCell ref="P1232:S1232"/>
    <mergeCell ref="B1233:K1233"/>
    <mergeCell ref="L1233:O1233"/>
    <mergeCell ref="P1233:S1233"/>
    <mergeCell ref="B1234:K1234"/>
    <mergeCell ref="L1234:O1234"/>
    <mergeCell ref="P1234:S1234"/>
    <mergeCell ref="B1235:K1235"/>
    <mergeCell ref="L1235:O1235"/>
    <mergeCell ref="P1235:S1235"/>
    <mergeCell ref="B1236:K1236"/>
    <mergeCell ref="L1236:O1236"/>
    <mergeCell ref="P1236:S1236"/>
    <mergeCell ref="B1237:K1237"/>
    <mergeCell ref="L1237:O1237"/>
    <mergeCell ref="P1237:S1237"/>
    <mergeCell ref="B1238:K1238"/>
    <mergeCell ref="L1238:O1238"/>
    <mergeCell ref="P1238:S1238"/>
    <mergeCell ref="B1239:K1239"/>
    <mergeCell ref="L1239:O1239"/>
    <mergeCell ref="P1239:S1239"/>
    <mergeCell ref="B1240:K1240"/>
    <mergeCell ref="L1240:O1240"/>
    <mergeCell ref="P1240:S1240"/>
    <mergeCell ref="B1241:K1241"/>
    <mergeCell ref="L1241:O1241"/>
    <mergeCell ref="P1241:S1241"/>
    <mergeCell ref="B1242:K1242"/>
    <mergeCell ref="L1242:O1242"/>
    <mergeCell ref="P1242:S1242"/>
    <mergeCell ref="B1243:K1243"/>
    <mergeCell ref="L1243:O1243"/>
    <mergeCell ref="P1243:S1243"/>
    <mergeCell ref="B1244:K1244"/>
    <mergeCell ref="L1244:O1244"/>
    <mergeCell ref="P1244:S1244"/>
    <mergeCell ref="B1245:K1245"/>
    <mergeCell ref="L1245:O1245"/>
    <mergeCell ref="P1245:S1245"/>
    <mergeCell ref="B1246:K1246"/>
    <mergeCell ref="L1246:O1246"/>
    <mergeCell ref="P1246:S1246"/>
    <mergeCell ref="B1247:K1247"/>
    <mergeCell ref="L1247:O1247"/>
    <mergeCell ref="P1247:S1247"/>
    <mergeCell ref="B1248:K1248"/>
    <mergeCell ref="L1248:O1248"/>
    <mergeCell ref="P1248:S1248"/>
    <mergeCell ref="B1253:K1253"/>
    <mergeCell ref="L1253:O1253"/>
    <mergeCell ref="P1253:S1253"/>
    <mergeCell ref="B1254:K1254"/>
    <mergeCell ref="L1254:O1254"/>
    <mergeCell ref="P1254:S1254"/>
    <mergeCell ref="B1255:K1255"/>
    <mergeCell ref="L1255:O1255"/>
    <mergeCell ref="P1255:S1255"/>
    <mergeCell ref="A1270:S1270"/>
    <mergeCell ref="A1268:S1268"/>
    <mergeCell ref="A1260:S1260"/>
    <mergeCell ref="A1264:S1264"/>
    <mergeCell ref="B1249:K1249"/>
    <mergeCell ref="L1249:O1249"/>
    <mergeCell ref="P1249:S1249"/>
    <mergeCell ref="B1250:K1250"/>
    <mergeCell ref="L1250:O1250"/>
    <mergeCell ref="P1250:S1250"/>
    <mergeCell ref="B1251:K1251"/>
    <mergeCell ref="L1251:O1251"/>
    <mergeCell ref="P1251:S1251"/>
    <mergeCell ref="A1273:C1273"/>
    <mergeCell ref="A1274:C1274"/>
    <mergeCell ref="A1275:C1275"/>
    <mergeCell ref="A1276:C1276"/>
    <mergeCell ref="A1277:C1277"/>
    <mergeCell ref="A1278:C1278"/>
    <mergeCell ref="A1279:C1279"/>
    <mergeCell ref="A1280:C1280"/>
    <mergeCell ref="A1281:C1281"/>
    <mergeCell ref="A1282:C1282"/>
    <mergeCell ref="A1283:C1283"/>
    <mergeCell ref="D1273:H1273"/>
    <mergeCell ref="D1274:H1274"/>
    <mergeCell ref="D1275:H1275"/>
    <mergeCell ref="D1276:H1276"/>
    <mergeCell ref="D1277:H1277"/>
    <mergeCell ref="D1278:H1278"/>
    <mergeCell ref="D1279:H1279"/>
    <mergeCell ref="D1280:H1280"/>
    <mergeCell ref="D1281:H1281"/>
    <mergeCell ref="D1282:H1282"/>
    <mergeCell ref="D1283:H1283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A46"/>
  <sheetViews>
    <sheetView topLeftCell="A28" workbookViewId="0">
      <selection activeCell="A46" sqref="A46"/>
    </sheetView>
  </sheetViews>
  <sheetFormatPr defaultRowHeight="15"/>
  <cols>
    <col min="1" max="1" width="110.42578125" customWidth="1"/>
  </cols>
  <sheetData>
    <row r="3" spans="1:1" s="81" customFormat="1">
      <c r="A3" s="81" t="s">
        <v>869</v>
      </c>
    </row>
    <row r="6" spans="1:1">
      <c r="A6" s="82" t="s">
        <v>890</v>
      </c>
    </row>
    <row r="8" spans="1:1">
      <c r="A8" s="81" t="s">
        <v>870</v>
      </c>
    </row>
    <row r="13" spans="1:1">
      <c r="A13" s="81" t="s">
        <v>871</v>
      </c>
    </row>
    <row r="20" spans="1:1">
      <c r="A20" t="s">
        <v>872</v>
      </c>
    </row>
    <row r="21" spans="1:1">
      <c r="A21" t="s">
        <v>891</v>
      </c>
    </row>
    <row r="22" spans="1:1">
      <c r="A22" t="s">
        <v>892</v>
      </c>
    </row>
    <row r="23" spans="1:1">
      <c r="A23" t="s">
        <v>893</v>
      </c>
    </row>
    <row r="25" spans="1:1">
      <c r="A25" t="s">
        <v>894</v>
      </c>
    </row>
    <row r="26" spans="1:1">
      <c r="A26" t="s">
        <v>873</v>
      </c>
    </row>
    <row r="27" spans="1:1">
      <c r="A27" t="s">
        <v>895</v>
      </c>
    </row>
    <row r="28" spans="1:1">
      <c r="A28" t="s">
        <v>896</v>
      </c>
    </row>
    <row r="29" spans="1:1">
      <c r="A29" t="s">
        <v>897</v>
      </c>
    </row>
    <row r="34" spans="1:1">
      <c r="A34" t="s">
        <v>874</v>
      </c>
    </row>
    <row r="35" spans="1:1">
      <c r="A35" t="s">
        <v>875</v>
      </c>
    </row>
    <row r="36" spans="1:1">
      <c r="A36" t="s">
        <v>901</v>
      </c>
    </row>
    <row r="37" spans="1:1">
      <c r="A37" t="s">
        <v>898</v>
      </c>
    </row>
    <row r="38" spans="1:1">
      <c r="A38" t="s">
        <v>899</v>
      </c>
    </row>
    <row r="39" spans="1:1">
      <c r="A39" t="s">
        <v>900</v>
      </c>
    </row>
    <row r="40" spans="1:1">
      <c r="A40" t="s">
        <v>902</v>
      </c>
    </row>
    <row r="41" spans="1:1">
      <c r="A41" t="s">
        <v>903</v>
      </c>
    </row>
    <row r="42" spans="1:1">
      <c r="A42" t="s">
        <v>904</v>
      </c>
    </row>
    <row r="43" spans="1:1">
      <c r="A43" t="s">
        <v>905</v>
      </c>
    </row>
    <row r="44" spans="1:1">
      <c r="A44" t="s">
        <v>906</v>
      </c>
    </row>
    <row r="45" spans="1:1">
      <c r="A45" t="s">
        <v>907</v>
      </c>
    </row>
    <row r="46" spans="1:1">
      <c r="A46" t="s">
        <v>908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6</vt:i4>
      </vt:variant>
    </vt:vector>
  </HeadingPairs>
  <TitlesOfParts>
    <vt:vector size="6" baseType="lpstr">
      <vt:lpstr>1</vt:lpstr>
      <vt:lpstr>2</vt:lpstr>
      <vt:lpstr>3</vt:lpstr>
      <vt:lpstr>4</vt:lpstr>
      <vt:lpstr>Hárok1</vt:lpstr>
      <vt:lpstr>Hárok2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Godóová</dc:creator>
  <cp:lastModifiedBy>Eva Godóová</cp:lastModifiedBy>
  <cp:lastPrinted>2014-03-21T06:55:03Z</cp:lastPrinted>
  <dcterms:created xsi:type="dcterms:W3CDTF">2012-02-12T16:02:40Z</dcterms:created>
  <dcterms:modified xsi:type="dcterms:W3CDTF">2014-03-22T20:19:37Z</dcterms:modified>
</cp:coreProperties>
</file>