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/>
  </bookViews>
  <sheets>
    <sheet name="DNM_2013" sheetId="2" r:id="rId1"/>
    <sheet name="DNM_2012" sheetId="6" r:id="rId2"/>
    <sheet name="DHM_2013" sheetId="7" r:id="rId3"/>
    <sheet name="DHM_2012" sheetId="9" r:id="rId4"/>
  </sheets>
  <calcPr calcId="125725"/>
</workbook>
</file>

<file path=xl/calcChain.xml><?xml version="1.0" encoding="utf-8"?>
<calcChain xmlns="http://schemas.openxmlformats.org/spreadsheetml/2006/main">
  <c r="I13" i="9"/>
  <c r="I26" s="1"/>
  <c r="E13"/>
  <c r="F26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E26" i="6"/>
  <c r="F25"/>
  <c r="D25"/>
  <c r="C25"/>
  <c r="J21"/>
  <c r="J16"/>
  <c r="J10"/>
  <c r="G13"/>
  <c r="D13"/>
  <c r="C13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H13"/>
  <c r="F13"/>
  <c r="D13"/>
  <c r="D26" s="1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H26" s="1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I13"/>
  <c r="H13"/>
  <c r="H26" s="1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H26" s="1"/>
  <c r="G13"/>
  <c r="F13"/>
  <c r="E13"/>
  <c r="D13"/>
  <c r="C13"/>
  <c r="J12" i="6"/>
  <c r="J11"/>
  <c r="J9"/>
  <c r="I25"/>
  <c r="H25"/>
  <c r="J25" s="1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F26"/>
  <c r="D26" l="1"/>
  <c r="K25" i="9"/>
  <c r="K13" i="7"/>
  <c r="C26"/>
  <c r="J18" i="6"/>
  <c r="J13"/>
  <c r="C26"/>
  <c r="J13" i="2"/>
  <c r="K12" i="9"/>
  <c r="K13"/>
  <c r="K23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J26" i="6"/>
  <c r="K26" i="9"/>
  <c r="J26" i="2"/>
</calcChain>
</file>

<file path=xl/sharedStrings.xml><?xml version="1.0" encoding="utf-8"?>
<sst xmlns="http://schemas.openxmlformats.org/spreadsheetml/2006/main" count="164" uniqueCount="42">
  <si>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</si>
  <si>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</si>
  <si>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</si>
  <si>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</si>
  <si>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</si>
  <si>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</si>
  <si>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</si>
  <si>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</si>
  <si>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</si>
  <si>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</si>
  <si>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</si>
  <si>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</si>
  <si>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</si>
  <si>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</si>
  <si>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</si>
  <si>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</si>
  <si>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</si>
  <si>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</si>
  <si>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</si>
  <si>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</si>
  <si>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</si>
  <si>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</si>
  <si>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</si>
  <si>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</si>
  <si>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</si>
  <si>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</si>
  <si>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</si>
  <si>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</si>
  <si>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</si>
  <si>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</si>
  <si>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</si>
  <si>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</si>
  <si>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</si>
  <si>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</si>
  <si>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</si>
  <si>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</si>
  <si>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</si>
  <si>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</si>
  <si>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</si>
  <si>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</si>
  <si>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</si>
  <si>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CHEMOSVIT ENERGOCHEM, a. s.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</si>
</sst>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zoomScaleNormal="100" workbookViewId="0">
      <selection activeCell="D11" sqref="D1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27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285289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285289</v>
      </c>
    </row>
    <row r="10" spans="1:10">
      <c r="A10" s="41"/>
      <c r="B10" s="15" t="s">
        <v>6</v>
      </c>
      <c r="C10" s="31">
        <v>0</v>
      </c>
      <c r="D10" s="31">
        <v>6957</v>
      </c>
      <c r="E10" s="31">
        <v>0</v>
      </c>
      <c r="F10" s="31">
        <v>0</v>
      </c>
      <c r="G10" s="31">
        <v>0</v>
      </c>
      <c r="H10" s="31">
        <v>1533</v>
      </c>
      <c r="I10" s="31">
        <v>0</v>
      </c>
      <c r="J10" s="9">
        <f t="shared" ref="J10:J18" si="0">SUM(C10:I10)</f>
        <v>8490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1533</v>
      </c>
      <c r="E12" s="31">
        <v>0</v>
      </c>
      <c r="F12" s="31">
        <v>0</v>
      </c>
      <c r="G12" s="31">
        <v>0</v>
      </c>
      <c r="H12" s="31">
        <v>-1533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293779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293779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50592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50592</v>
      </c>
    </row>
    <row r="16" spans="1:10">
      <c r="A16" s="41"/>
      <c r="B16" s="15" t="s">
        <v>6</v>
      </c>
      <c r="C16" s="31">
        <v>0</v>
      </c>
      <c r="D16" s="31">
        <v>34269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34269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84861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84861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234697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234697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208918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208918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A30" sqref="A3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28</v>
      </c>
      <c r="B1" s="45" t="s">
        <v>41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40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6" t="s">
        <v>37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51422</v>
      </c>
      <c r="E9" s="32">
        <v>0</v>
      </c>
      <c r="F9" s="32">
        <v>0</v>
      </c>
      <c r="G9" s="32">
        <v>0</v>
      </c>
      <c r="H9" s="32">
        <v>124718</v>
      </c>
      <c r="I9" s="32">
        <v>0</v>
      </c>
      <c r="J9" s="33">
        <f>SUM(C9:I9)</f>
        <v>176140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217107</v>
      </c>
      <c r="I10" s="32">
        <v>0</v>
      </c>
      <c r="J10" s="33">
        <f>SUM(C10:I10)</f>
        <v>217107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107958</v>
      </c>
      <c r="I11" s="32">
        <v>0</v>
      </c>
      <c r="J11" s="33">
        <f>SUM(C11:I11)</f>
        <v>107958</v>
      </c>
    </row>
    <row r="12" spans="1:10">
      <c r="A12" s="41"/>
      <c r="B12" s="15" t="s">
        <v>8</v>
      </c>
      <c r="C12" s="32">
        <v>0</v>
      </c>
      <c r="D12" s="32">
        <v>233867</v>
      </c>
      <c r="E12" s="32">
        <v>0</v>
      </c>
      <c r="F12" s="32">
        <v>0</v>
      </c>
      <c r="G12" s="32">
        <v>0</v>
      </c>
      <c r="H12" s="32">
        <v>-233867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285289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285289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20070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20070</v>
      </c>
    </row>
    <row r="16" spans="1:10">
      <c r="A16" s="41"/>
      <c r="B16" s="15" t="s">
        <v>6</v>
      </c>
      <c r="C16" s="32">
        <v>0</v>
      </c>
      <c r="D16" s="32">
        <v>30522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30522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50592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50592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31352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124718</v>
      </c>
      <c r="I25" s="37">
        <f t="shared" si="3"/>
        <v>0</v>
      </c>
      <c r="J25" s="33">
        <f>SUM(C25:I25)</f>
        <v>156070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234697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234697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topLeftCell="A7" zoomScaleNormal="100" workbookViewId="0">
      <selection activeCell="A30" sqref="A3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29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788035</v>
      </c>
      <c r="D9" s="32">
        <v>7274501</v>
      </c>
      <c r="E9" s="32">
        <v>12381641</v>
      </c>
      <c r="F9" s="32">
        <v>0</v>
      </c>
      <c r="G9" s="32">
        <v>0</v>
      </c>
      <c r="H9" s="32">
        <v>0</v>
      </c>
      <c r="I9" s="32">
        <v>1590</v>
      </c>
      <c r="J9" s="39">
        <v>0</v>
      </c>
      <c r="K9" s="33">
        <f>SUM(C9:J9)</f>
        <v>20445767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124232</v>
      </c>
      <c r="J10" s="39">
        <v>0</v>
      </c>
      <c r="K10" s="33">
        <f>SUM(C10:J10)</f>
        <v>124232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1850476</v>
      </c>
      <c r="F11" s="32">
        <v>0</v>
      </c>
      <c r="G11" s="32">
        <v>0</v>
      </c>
      <c r="H11" s="32">
        <v>0</v>
      </c>
      <c r="I11" s="32">
        <v>63237</v>
      </c>
      <c r="J11" s="39">
        <v>0</v>
      </c>
      <c r="K11" s="33">
        <f>SUM(C11:J11)</f>
        <v>1913713</v>
      </c>
    </row>
    <row r="12" spans="1:13">
      <c r="A12" s="41"/>
      <c r="B12" s="15" t="s">
        <v>8</v>
      </c>
      <c r="C12" s="32">
        <v>0</v>
      </c>
      <c r="D12" s="32">
        <v>3590</v>
      </c>
      <c r="E12" s="32">
        <v>44828</v>
      </c>
      <c r="F12" s="32">
        <v>0</v>
      </c>
      <c r="G12" s="32">
        <v>0</v>
      </c>
      <c r="H12" s="32">
        <v>0</v>
      </c>
      <c r="I12" s="32">
        <v>-48418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788035</v>
      </c>
      <c r="D13" s="34">
        <f t="shared" ref="D13:I13" si="0">SUM(D9,D10,-D11,D12)</f>
        <v>7278091</v>
      </c>
      <c r="E13" s="34">
        <f>SUM(E9,E10,-E11,E12)</f>
        <v>10575993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14167</v>
      </c>
      <c r="J13" s="34">
        <f>SUM(J9,J10,-J11,J12)</f>
        <v>0</v>
      </c>
      <c r="K13" s="33">
        <f>SUM(C13:J13)</f>
        <v>18656286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806304</v>
      </c>
      <c r="E15" s="32">
        <v>3863901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4670205</v>
      </c>
    </row>
    <row r="16" spans="1:13">
      <c r="A16" s="41"/>
      <c r="B16" s="15" t="s">
        <v>6</v>
      </c>
      <c r="C16" s="32">
        <v>0</v>
      </c>
      <c r="D16" s="32">
        <v>256136</v>
      </c>
      <c r="E16" s="32">
        <v>1001930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1258066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1849704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1849704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1062440</v>
      </c>
      <c r="E18" s="34">
        <f t="shared" si="1"/>
        <v>3016127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4078567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190983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190983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190983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190983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788035</v>
      </c>
      <c r="D25" s="37">
        <f t="shared" ref="D25:J25" si="6">SUM(D9,-D15,-D20)</f>
        <v>6468197</v>
      </c>
      <c r="E25" s="37">
        <f t="shared" si="6"/>
        <v>8326757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1590</v>
      </c>
      <c r="J25" s="37">
        <f t="shared" si="6"/>
        <v>0</v>
      </c>
      <c r="K25" s="33">
        <f>SUM(C25:J25)</f>
        <v>15584579</v>
      </c>
    </row>
    <row r="26" spans="1:11">
      <c r="A26" s="41"/>
      <c r="B26" s="16" t="s">
        <v>14</v>
      </c>
      <c r="C26" s="34">
        <f>SUM(C13,-C18,-C23)</f>
        <v>788035</v>
      </c>
      <c r="D26" s="34">
        <f t="shared" ref="D26:J26" si="7">SUM(D13,-D18,-D23)</f>
        <v>6215651</v>
      </c>
      <c r="E26" s="34">
        <f t="shared" si="7"/>
        <v>7559866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14167</v>
      </c>
      <c r="J26" s="34">
        <f t="shared" si="7"/>
        <v>0</v>
      </c>
      <c r="K26" s="38">
        <f>SUM(C26:J26)</f>
        <v>14577719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A31" sqref="A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30</v>
      </c>
      <c r="B1" s="45" t="s">
        <v>41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38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30</v>
      </c>
      <c r="C7" s="5" t="s">
        <v>31</v>
      </c>
      <c r="D7" s="5" t="s">
        <v>32</v>
      </c>
      <c r="E7" s="5" t="s">
        <v>29</v>
      </c>
      <c r="F7" s="5" t="s">
        <v>33</v>
      </c>
      <c r="G7" s="5" t="s">
        <v>34</v>
      </c>
      <c r="H7" s="5" t="s">
        <v>35</v>
      </c>
      <c r="I7" s="5" t="s">
        <v>36</v>
      </c>
      <c r="J7" s="5" t="s">
        <v>37</v>
      </c>
      <c r="K7" s="6" t="s">
        <v>39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795887</v>
      </c>
      <c r="D9" s="32">
        <v>7143121</v>
      </c>
      <c r="E9" s="32">
        <v>12050482</v>
      </c>
      <c r="F9" s="32">
        <v>0</v>
      </c>
      <c r="G9" s="32">
        <v>0</v>
      </c>
      <c r="H9" s="32">
        <v>0</v>
      </c>
      <c r="I9" s="32">
        <v>922628</v>
      </c>
      <c r="J9" s="39">
        <v>0</v>
      </c>
      <c r="K9" s="33">
        <f>SUM(C9:J9)</f>
        <v>20912118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411033</v>
      </c>
      <c r="J10" s="39">
        <v>0</v>
      </c>
      <c r="K10" s="33">
        <f>SUM(C10:J10)</f>
        <v>411033</v>
      </c>
    </row>
    <row r="11" spans="1:13">
      <c r="A11" s="41"/>
      <c r="B11" s="15" t="s">
        <v>7</v>
      </c>
      <c r="C11" s="32">
        <v>7852</v>
      </c>
      <c r="D11" s="32">
        <v>1414</v>
      </c>
      <c r="E11" s="32">
        <v>597799</v>
      </c>
      <c r="F11" s="32">
        <v>0</v>
      </c>
      <c r="G11" s="32">
        <v>0</v>
      </c>
      <c r="H11" s="32">
        <v>0</v>
      </c>
      <c r="I11" s="32">
        <v>270319</v>
      </c>
      <c r="J11" s="39">
        <v>0</v>
      </c>
      <c r="K11" s="33">
        <f>SUM(C11:J11)</f>
        <v>877384</v>
      </c>
    </row>
    <row r="12" spans="1:13">
      <c r="A12" s="41"/>
      <c r="B12" s="15" t="s">
        <v>8</v>
      </c>
      <c r="C12" s="32">
        <v>0</v>
      </c>
      <c r="D12" s="32">
        <v>132794</v>
      </c>
      <c r="E12" s="32">
        <v>928958</v>
      </c>
      <c r="F12" s="32">
        <v>0</v>
      </c>
      <c r="G12" s="32">
        <v>0</v>
      </c>
      <c r="H12" s="32">
        <v>0</v>
      </c>
      <c r="I12" s="32">
        <v>-1061752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788035</v>
      </c>
      <c r="D13" s="34">
        <f t="shared" ref="D13:I13" si="0">SUM(D9,D10,-D11,D12)</f>
        <v>7274501</v>
      </c>
      <c r="E13" s="34">
        <f t="shared" si="0"/>
        <v>12381641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1590</v>
      </c>
      <c r="J13" s="34">
        <f>SUM(J9,J10,-J11,J12)</f>
        <v>0</v>
      </c>
      <c r="K13" s="33">
        <f>SUM(C13:J13)</f>
        <v>20445767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551846</v>
      </c>
      <c r="E15" s="32">
        <v>3340004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3891850</v>
      </c>
      <c r="M15" s="19"/>
    </row>
    <row r="16" spans="1:13">
      <c r="A16" s="41"/>
      <c r="B16" s="15" t="s">
        <v>6</v>
      </c>
      <c r="C16" s="32">
        <v>0</v>
      </c>
      <c r="D16" s="32">
        <v>255872</v>
      </c>
      <c r="E16" s="32">
        <v>1121696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1377568</v>
      </c>
    </row>
    <row r="17" spans="1:11">
      <c r="A17" s="41"/>
      <c r="B17" s="15" t="s">
        <v>7</v>
      </c>
      <c r="C17" s="32">
        <v>0</v>
      </c>
      <c r="D17" s="32">
        <v>1414</v>
      </c>
      <c r="E17" s="32">
        <v>597799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599213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806304</v>
      </c>
      <c r="E18" s="34">
        <f t="shared" si="1"/>
        <v>3863901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4670205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63572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63572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195338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195338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67927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67927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190983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190983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795887</v>
      </c>
      <c r="D25" s="37">
        <f t="shared" si="3"/>
        <v>6591275</v>
      </c>
      <c r="E25" s="37">
        <f>SUM(E9,-E15,-E20)</f>
        <v>8646906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922628</v>
      </c>
      <c r="J25" s="37">
        <f t="shared" si="3"/>
        <v>0</v>
      </c>
      <c r="K25" s="33">
        <f>SUM(C25:J25)</f>
        <v>16956696</v>
      </c>
    </row>
    <row r="26" spans="1:11">
      <c r="A26" s="41"/>
      <c r="B26" s="16" t="s">
        <v>14</v>
      </c>
      <c r="C26" s="34">
        <f t="shared" ref="C26:H26" si="4">SUM(C13,-C18,-C23)</f>
        <v>788035</v>
      </c>
      <c r="D26" s="34">
        <f>SUM(D13,-D18,-D23)</f>
        <v>6468197</v>
      </c>
      <c r="E26" s="34">
        <f t="shared" si="4"/>
        <v>8326757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1590</v>
      </c>
      <c r="J26" s="34">
        <f>SUM(J13,-J18,-J23)</f>
        <v>0</v>
      </c>
      <c r="K26" s="38">
        <f>SUM(C26:J26)</f>
        <v>15584579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DNM_2013</vt:lpstr>
      <vt:lpstr>DNM_2012</vt:lpstr>
      <vt:lpstr>DHM_2013</vt:lpstr>
      <vt:lpstr>DHM_2012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a10343</cp:lastModifiedBy>
  <cp:lastPrinted>2014-03-24T11:53:47Z</cp:lastPrinted>
  <dcterms:created xsi:type="dcterms:W3CDTF">2011-11-04T12:05:36Z</dcterms:created>
  <dcterms:modified xsi:type="dcterms:W3CDTF">2014-03-24T11:54:22Z</dcterms:modified>
</cp:coreProperties>
</file>