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 activeTab="5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5621"/>
</workbook>
</file>

<file path=xl/calcChain.xml><?xml version="1.0" encoding="utf-8"?>
<calcChain xmlns="http://schemas.openxmlformats.org/spreadsheetml/2006/main"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F28" i="9" s="1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I28" i="6" s="1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E25" i="2"/>
  <c r="D25" i="2"/>
  <c r="C25" i="2"/>
  <c r="J24" i="2"/>
  <c r="I19" i="2"/>
  <c r="H19" i="2"/>
  <c r="G19" i="2"/>
  <c r="F19" i="2"/>
  <c r="E19" i="2"/>
  <c r="D19" i="2"/>
  <c r="C19" i="2"/>
  <c r="J18" i="2"/>
  <c r="I13" i="9"/>
  <c r="E13" i="9"/>
  <c r="I21" i="12"/>
  <c r="E21" i="12"/>
  <c r="C21" i="12"/>
  <c r="K21" i="12" s="1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I22" i="12" s="1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K10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J13" i="6" s="1"/>
  <c r="F13" i="6"/>
  <c r="E13" i="6"/>
  <c r="I13" i="2"/>
  <c r="H13" i="2"/>
  <c r="H28" i="2" s="1"/>
  <c r="G13" i="2"/>
  <c r="F13" i="2"/>
  <c r="E13" i="2"/>
  <c r="D13" i="2"/>
  <c r="C13" i="2"/>
  <c r="J12" i="6"/>
  <c r="J11" i="6"/>
  <c r="J9" i="6"/>
  <c r="I27" i="6"/>
  <c r="H27" i="6"/>
  <c r="G27" i="6"/>
  <c r="E27" i="6"/>
  <c r="J27" i="6" s="1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K13" i="12" l="1"/>
  <c r="D22" i="12"/>
  <c r="K27" i="9"/>
  <c r="E28" i="7"/>
  <c r="K13" i="7"/>
  <c r="H22" i="12"/>
  <c r="H28" i="6"/>
  <c r="E22" i="12"/>
  <c r="G28" i="6"/>
  <c r="J28" i="7"/>
  <c r="F28" i="7"/>
  <c r="D28" i="9"/>
  <c r="F22" i="12"/>
  <c r="J22" i="12"/>
  <c r="H28" i="7"/>
  <c r="C28" i="7"/>
  <c r="F28" i="2"/>
  <c r="J13" i="2"/>
  <c r="D28" i="2"/>
  <c r="G22" i="12"/>
  <c r="K19" i="12"/>
  <c r="J28" i="9"/>
  <c r="I28" i="9"/>
  <c r="K25" i="7"/>
  <c r="J25" i="6"/>
  <c r="E28" i="6"/>
  <c r="J19" i="6"/>
  <c r="C28" i="6"/>
  <c r="J25" i="2"/>
  <c r="K12" i="9"/>
  <c r="K13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2" i="12" l="1"/>
  <c r="K28" i="7"/>
  <c r="J28" i="6"/>
  <c r="K28" i="9"/>
  <c r="K22" i="10"/>
  <c r="J28" i="2"/>
</calcChain>
</file>

<file path=xl/sharedStrings.xml><?xml version="1.0" encoding="utf-8"?>
<sst xmlns="http://schemas.openxmlformats.org/spreadsheetml/2006/main" count="260" uniqueCount="55">
  <si>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</si>
  <si>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</si>
  <si>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</si>
  <si>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</si>
  <si>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</si>
  <si>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</si>
  <si>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</si>
  <si>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</si>
  <si>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</si>
  <si>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</si>
  <si>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</si>
  <si>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</si>
  <si>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</si>
  <si>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</si>
  <si>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</si>
  <si>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</si>
  <si>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</si>
  <si>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</si>
  <si>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</si>
  <si>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</si>
  <si>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</si>
  <si>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</si>
  <si>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</si>
  <si>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</si>
  <si>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</si>
  <si>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</si>
  <si>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</si>
  <si>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</si>
  <si>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</si>
  <si>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</si>
  <si>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</si>
  <si>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</si>
  <si>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</si>
  <si>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</si>
  <si>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</si>
  <si>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</si>
  <si>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</si>
  <si>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</si>
  <si>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</si>
  <si>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</si>
  <si>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</si>
  <si>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</si>
  <si>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</si>
  <si>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</si>
  <si>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</si>
  <si>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</si>
  <si>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</si>
  <si>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</si>
  <si>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</si>
  <si>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</si>
  <si>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</si>
  <si>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</si>
  <si>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Poznámky Úč POD 3 - 04</t>
  </si>
  <si>
    <t>DIČ</t>
  </si>
  <si>
    <t>Omnicom Media Group,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</si>
</sst>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8" fillId="0" borderId="0" xfId="0" applyFont="1" applyAlignment="1">
      <alignment textRotation="180"/>
    </xf>
    <xf numFmtId="0" fontId="0" fillId="0" borderId="0" xfId="0" applyAlignment="1"/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3" zoomScaleNormal="100" workbookViewId="0">
      <selection activeCell="B36" sqref="B36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 x14ac:dyDescent="0.25">
      <c r="A1" s="49">
        <v>20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ht="15" customHeight="1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1">
        <v>0</v>
      </c>
      <c r="D9" s="31">
        <v>6890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6890</v>
      </c>
    </row>
    <row r="10" spans="1:12" x14ac:dyDescent="0.25">
      <c r="A10" s="49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9" si="0">SUM(C10:I10)</f>
        <v>0</v>
      </c>
    </row>
    <row r="11" spans="1:12" x14ac:dyDescent="0.25">
      <c r="A11" s="49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2" x14ac:dyDescent="0.25">
      <c r="A12" s="49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2" x14ac:dyDescent="0.25">
      <c r="A13" s="49"/>
      <c r="B13" s="16" t="s">
        <v>14</v>
      </c>
      <c r="C13" s="10">
        <f>SUM(C9,C10,-C11,C12)</f>
        <v>0</v>
      </c>
      <c r="D13" s="10">
        <f t="shared" ref="D13:I13" si="1">SUM(D9,D10,-D11,D12)</f>
        <v>6890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6890</v>
      </c>
    </row>
    <row r="14" spans="1:12" s="3" customFormat="1" ht="22.5" customHeight="1" x14ac:dyDescent="0.25">
      <c r="A14" s="49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2" x14ac:dyDescent="0.25">
      <c r="A15" s="49"/>
      <c r="B15" s="14" t="s">
        <v>13</v>
      </c>
      <c r="C15" s="31">
        <v>0</v>
      </c>
      <c r="D15" s="31">
        <v>2170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2170</v>
      </c>
    </row>
    <row r="16" spans="1:12" x14ac:dyDescent="0.25">
      <c r="A16" s="49"/>
      <c r="B16" s="15" t="s">
        <v>6</v>
      </c>
      <c r="C16" s="31">
        <v>0</v>
      </c>
      <c r="D16" s="31">
        <v>1618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1618</v>
      </c>
    </row>
    <row r="17" spans="1:12" x14ac:dyDescent="0.25">
      <c r="A17" s="49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2" x14ac:dyDescent="0.25">
      <c r="A18" s="49"/>
      <c r="B18" s="15" t="s">
        <v>8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9">
        <f t="shared" si="0"/>
        <v>0</v>
      </c>
    </row>
    <row r="19" spans="1:12" ht="15" customHeight="1" x14ac:dyDescent="0.25">
      <c r="A19" s="49"/>
      <c r="B19" s="16" t="s">
        <v>14</v>
      </c>
      <c r="C19" s="10">
        <f t="shared" ref="C19:I19" si="2">SUM(C15,C16,-C17,C18)</f>
        <v>0</v>
      </c>
      <c r="D19" s="10">
        <f t="shared" si="2"/>
        <v>3788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3788</v>
      </c>
      <c r="L19" s="45" t="s">
        <v>53</v>
      </c>
    </row>
    <row r="20" spans="1:12" s="3" customFormat="1" ht="22.5" customHeight="1" x14ac:dyDescent="0.25">
      <c r="A20" s="49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46"/>
    </row>
    <row r="21" spans="1:12" x14ac:dyDescent="0.25">
      <c r="A21" s="49"/>
      <c r="B21" s="14" t="s">
        <v>13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3">SUM(C21:I21)</f>
        <v>0</v>
      </c>
      <c r="L21" s="41">
        <v>2</v>
      </c>
    </row>
    <row r="22" spans="1:12" x14ac:dyDescent="0.25">
      <c r="A22" s="49"/>
      <c r="B22" s="15" t="s">
        <v>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  <c r="L22" s="41">
        <v>0</v>
      </c>
    </row>
    <row r="23" spans="1:12" ht="15" customHeight="1" x14ac:dyDescent="0.25">
      <c r="A23" s="49"/>
      <c r="B23" s="15" t="s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3"/>
        <v>0</v>
      </c>
      <c r="L23" s="42">
        <v>2</v>
      </c>
    </row>
    <row r="24" spans="1:12" x14ac:dyDescent="0.25">
      <c r="A24" s="49"/>
      <c r="B24" s="15" t="s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9">
        <f t="shared" si="3"/>
        <v>0</v>
      </c>
      <c r="L24" s="41">
        <v>2</v>
      </c>
    </row>
    <row r="25" spans="1:12" x14ac:dyDescent="0.25">
      <c r="A25" s="49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2</v>
      </c>
    </row>
    <row r="26" spans="1:12" s="3" customFormat="1" ht="22.5" customHeight="1" x14ac:dyDescent="0.25">
      <c r="A26" s="49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3">
        <v>7</v>
      </c>
    </row>
    <row r="27" spans="1:12" x14ac:dyDescent="0.25">
      <c r="A27" s="49"/>
      <c r="B27" s="14" t="s">
        <v>13</v>
      </c>
      <c r="C27" s="8">
        <f t="shared" ref="C27:I27" si="5">SUM(C9,-C15,-C21)</f>
        <v>0</v>
      </c>
      <c r="D27" s="8">
        <f t="shared" si="5"/>
        <v>4720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4720</v>
      </c>
      <c r="L27" s="42">
        <v>4</v>
      </c>
    </row>
    <row r="28" spans="1:12" x14ac:dyDescent="0.25">
      <c r="A28" s="49"/>
      <c r="B28" s="16" t="s">
        <v>14</v>
      </c>
      <c r="C28" s="10">
        <f t="shared" ref="C28:I28" si="6">SUM(C13,-C19,-C25)</f>
        <v>0</v>
      </c>
      <c r="D28" s="10">
        <f t="shared" si="6"/>
        <v>3102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3102</v>
      </c>
      <c r="L28" s="41">
        <v>8</v>
      </c>
    </row>
    <row r="29" spans="1:12" x14ac:dyDescent="0.25">
      <c r="A29" s="49"/>
      <c r="L29" s="41">
        <v>2</v>
      </c>
    </row>
    <row r="30" spans="1:12" ht="11.25" customHeight="1" x14ac:dyDescent="0.25">
      <c r="A30" s="49"/>
      <c r="B30" s="25"/>
      <c r="L30" s="44">
        <v>5</v>
      </c>
    </row>
    <row r="31" spans="1:12" x14ac:dyDescent="0.25">
      <c r="A31" s="49"/>
    </row>
    <row r="32" spans="1:12" ht="13.5" customHeight="1" x14ac:dyDescent="0.25">
      <c r="A32" s="26"/>
    </row>
  </sheetData>
  <sheetProtection password="DDBE" sheet="1" objects="1" scenarios="1"/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activeCell="L30" sqref="L30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 x14ac:dyDescent="0.25">
      <c r="A1" s="49">
        <v>21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16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2">
        <v>0</v>
      </c>
      <c r="D9" s="32">
        <v>2035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2035</v>
      </c>
    </row>
    <row r="10" spans="1:12" x14ac:dyDescent="0.25">
      <c r="A10" s="49"/>
      <c r="B10" s="15" t="s">
        <v>6</v>
      </c>
      <c r="C10" s="32">
        <v>0</v>
      </c>
      <c r="D10" s="32">
        <v>4855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4855</v>
      </c>
    </row>
    <row r="11" spans="1:12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2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2" x14ac:dyDescent="0.25">
      <c r="A13" s="49"/>
      <c r="B13" s="16" t="s">
        <v>14</v>
      </c>
      <c r="C13" s="34">
        <f>SUM(C9,C10,-C11,C12)</f>
        <v>0</v>
      </c>
      <c r="D13" s="35">
        <f>SUM(D9,D10,-D11,D12)</f>
        <v>6890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6890</v>
      </c>
    </row>
    <row r="14" spans="1:12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 x14ac:dyDescent="0.25">
      <c r="A15" s="49"/>
      <c r="B15" s="14" t="s">
        <v>13</v>
      </c>
      <c r="C15" s="32">
        <v>0</v>
      </c>
      <c r="D15" s="32">
        <v>2035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2035</v>
      </c>
    </row>
    <row r="16" spans="1:12" x14ac:dyDescent="0.25">
      <c r="A16" s="49"/>
      <c r="B16" s="15" t="s">
        <v>6</v>
      </c>
      <c r="C16" s="32">
        <v>0</v>
      </c>
      <c r="D16" s="32">
        <v>135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135</v>
      </c>
    </row>
    <row r="17" spans="1:12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2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f>SUM(C18:I18)</f>
        <v>0</v>
      </c>
    </row>
    <row r="19" spans="1:12" x14ac:dyDescent="0.25">
      <c r="A19" s="49"/>
      <c r="B19" s="16" t="s">
        <v>14</v>
      </c>
      <c r="C19" s="34">
        <f t="shared" ref="C19:I19" si="1">SUM(C15:C16,-C17,C18)</f>
        <v>0</v>
      </c>
      <c r="D19" s="34">
        <f t="shared" si="1"/>
        <v>2170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3">
        <f>SUM(C19:I19)</f>
        <v>2170</v>
      </c>
      <c r="L19" s="45" t="s">
        <v>53</v>
      </c>
    </row>
    <row r="20" spans="1:12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46"/>
    </row>
    <row r="21" spans="1:12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v>2</v>
      </c>
    </row>
    <row r="22" spans="1:12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v>0</v>
      </c>
    </row>
    <row r="23" spans="1:12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2">
        <v>2</v>
      </c>
    </row>
    <row r="24" spans="1:12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f>SUM(C24:I24)</f>
        <v>0</v>
      </c>
      <c r="L24" s="41">
        <v>2</v>
      </c>
    </row>
    <row r="25" spans="1:12" x14ac:dyDescent="0.25">
      <c r="A25" s="49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2">
        <v>2</v>
      </c>
    </row>
    <row r="26" spans="1:12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3">
        <v>7</v>
      </c>
    </row>
    <row r="27" spans="1:12" x14ac:dyDescent="0.25">
      <c r="A27" s="49"/>
      <c r="B27" s="14" t="s">
        <v>13</v>
      </c>
      <c r="C27" s="37">
        <f>SUM(C9,-C15,-C21)</f>
        <v>0</v>
      </c>
      <c r="D27" s="37">
        <f>SUM(D9,-D15,-D21)</f>
        <v>0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3">
        <f>SUM(C27:I27)</f>
        <v>0</v>
      </c>
      <c r="L27" s="42">
        <v>4</v>
      </c>
    </row>
    <row r="28" spans="1:12" x14ac:dyDescent="0.25">
      <c r="A28" s="49"/>
      <c r="B28" s="16" t="s">
        <v>14</v>
      </c>
      <c r="C28" s="34">
        <f>SUM(C13,-C19,-C25)</f>
        <v>0</v>
      </c>
      <c r="D28" s="34">
        <f t="shared" ref="D28:I28" si="4">SUM(D13,-D19,-D25)</f>
        <v>4720</v>
      </c>
      <c r="E28" s="34">
        <f>SUM(E13,-E19,-E25)</f>
        <v>0</v>
      </c>
      <c r="F28" s="34">
        <f t="shared" si="4"/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8">
        <f>SUM(C28:I28)</f>
        <v>4720</v>
      </c>
      <c r="L28" s="41">
        <v>8</v>
      </c>
    </row>
    <row r="29" spans="1:12" x14ac:dyDescent="0.25">
      <c r="A29" s="49"/>
      <c r="L29" s="41">
        <v>2</v>
      </c>
    </row>
    <row r="30" spans="1:12" x14ac:dyDescent="0.25">
      <c r="A30" s="49"/>
      <c r="L30" s="44">
        <v>5</v>
      </c>
    </row>
    <row r="31" spans="1:12" x14ac:dyDescent="0.25">
      <c r="A31" s="49"/>
    </row>
    <row r="32" spans="1:12" x14ac:dyDescent="0.25">
      <c r="A32" s="26"/>
    </row>
  </sheetData>
  <sheetProtection password="DDBE" sheet="1" objects="1" scenarios="1"/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M30" sqref="M30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22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113729</v>
      </c>
      <c r="E9" s="32">
        <v>66464</v>
      </c>
      <c r="F9" s="32">
        <v>0</v>
      </c>
      <c r="G9" s="32">
        <v>0</v>
      </c>
      <c r="H9" s="32">
        <v>6885</v>
      </c>
      <c r="I9" s="32">
        <v>0</v>
      </c>
      <c r="J9" s="39">
        <v>0</v>
      </c>
      <c r="K9" s="33">
        <f>SUM(C9:J9)</f>
        <v>187078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3619</v>
      </c>
      <c r="F10" s="32">
        <v>0</v>
      </c>
      <c r="G10" s="32">
        <v>0</v>
      </c>
      <c r="H10" s="32">
        <v>830</v>
      </c>
      <c r="I10" s="32">
        <v>0</v>
      </c>
      <c r="J10" s="39">
        <v>0</v>
      </c>
      <c r="K10" s="33">
        <f>SUM(C10:J10)</f>
        <v>4449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9"/>
      <c r="B13" s="16" t="s">
        <v>14</v>
      </c>
      <c r="C13" s="34">
        <f>SUM(C9,C10,-C11,C12)</f>
        <v>0</v>
      </c>
      <c r="D13" s="34">
        <f t="shared" ref="D13:I13" si="0">SUM(D9,D10,-D11,D12)</f>
        <v>113729</v>
      </c>
      <c r="E13" s="34">
        <f>SUM(E9,E10,-E11,E12)</f>
        <v>70083</v>
      </c>
      <c r="F13" s="34">
        <f t="shared" si="0"/>
        <v>0</v>
      </c>
      <c r="G13" s="34">
        <f>SUM(G9,G10,-G11,G12)</f>
        <v>0</v>
      </c>
      <c r="H13" s="34">
        <f t="shared" si="0"/>
        <v>7715</v>
      </c>
      <c r="I13" s="34">
        <f t="shared" si="0"/>
        <v>0</v>
      </c>
      <c r="J13" s="34">
        <f>SUM(J9,J10,-J11,J12)</f>
        <v>0</v>
      </c>
      <c r="K13" s="33">
        <f>SUM(C13:J13)</f>
        <v>191527</v>
      </c>
    </row>
    <row r="14" spans="1:13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46830</v>
      </c>
      <c r="E15" s="32">
        <v>30860</v>
      </c>
      <c r="F15" s="32">
        <v>0</v>
      </c>
      <c r="G15" s="32">
        <v>0</v>
      </c>
      <c r="H15" s="32">
        <v>6885</v>
      </c>
      <c r="I15" s="32">
        <v>0</v>
      </c>
      <c r="J15" s="32">
        <v>0</v>
      </c>
      <c r="K15" s="33">
        <f>SUM(C15:J15)</f>
        <v>84575</v>
      </c>
    </row>
    <row r="16" spans="1:13" x14ac:dyDescent="0.25">
      <c r="A16" s="49"/>
      <c r="B16" s="15" t="s">
        <v>6</v>
      </c>
      <c r="C16" s="32">
        <v>0</v>
      </c>
      <c r="D16" s="32">
        <v>26760</v>
      </c>
      <c r="E16" s="32">
        <v>14897</v>
      </c>
      <c r="F16" s="32">
        <v>0</v>
      </c>
      <c r="G16" s="32">
        <v>0</v>
      </c>
      <c r="H16" s="32">
        <v>830</v>
      </c>
      <c r="I16" s="32">
        <v>0</v>
      </c>
      <c r="J16" s="32">
        <v>0</v>
      </c>
      <c r="K16" s="33">
        <f>SUM(C16:J16)</f>
        <v>42487</v>
      </c>
      <c r="M16" s="19"/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x14ac:dyDescent="0.25">
      <c r="A19" s="49"/>
      <c r="B19" s="16" t="s">
        <v>14</v>
      </c>
      <c r="C19" s="34">
        <f t="shared" ref="C19:J19" si="1">SUM(C15,C16,-C17,C18)</f>
        <v>0</v>
      </c>
      <c r="D19" s="34">
        <f t="shared" si="1"/>
        <v>73590</v>
      </c>
      <c r="E19" s="34">
        <f t="shared" si="1"/>
        <v>45757</v>
      </c>
      <c r="F19" s="34">
        <f t="shared" si="1"/>
        <v>0</v>
      </c>
      <c r="G19" s="34">
        <f t="shared" si="1"/>
        <v>0</v>
      </c>
      <c r="H19" s="34">
        <f t="shared" si="1"/>
        <v>7715</v>
      </c>
      <c r="I19" s="34">
        <f t="shared" si="1"/>
        <v>0</v>
      </c>
      <c r="J19" s="34">
        <f t="shared" si="1"/>
        <v>0</v>
      </c>
      <c r="K19" s="33">
        <f>SUM(C19:J19)</f>
        <v>127062</v>
      </c>
      <c r="M19" s="45" t="s">
        <v>53</v>
      </c>
    </row>
    <row r="20" spans="1:13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2</v>
      </c>
    </row>
    <row r="25" spans="1:13" x14ac:dyDescent="0.25">
      <c r="A25" s="49"/>
      <c r="B25" s="16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2</v>
      </c>
    </row>
    <row r="26" spans="1:13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7</v>
      </c>
    </row>
    <row r="27" spans="1:13" x14ac:dyDescent="0.25">
      <c r="A27" s="49"/>
      <c r="B27" s="14" t="s">
        <v>13</v>
      </c>
      <c r="C27" s="37">
        <f>SUM(C9,-C15,-C21)</f>
        <v>0</v>
      </c>
      <c r="D27" s="37">
        <f t="shared" ref="D27:J27" si="3">SUM(D9,-D15,-D21)</f>
        <v>66899</v>
      </c>
      <c r="E27" s="37">
        <f t="shared" si="3"/>
        <v>35604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102503</v>
      </c>
      <c r="M27" s="42">
        <v>4</v>
      </c>
    </row>
    <row r="28" spans="1:13" x14ac:dyDescent="0.25">
      <c r="A28" s="49"/>
      <c r="B28" s="16" t="s">
        <v>14</v>
      </c>
      <c r="C28" s="34">
        <f>SUM(C13,-C19,-C25)</f>
        <v>0</v>
      </c>
      <c r="D28" s="34">
        <f t="shared" ref="D28:J28" si="4">SUM(D13,-D19,-D25)</f>
        <v>40139</v>
      </c>
      <c r="E28" s="34">
        <f t="shared" si="4"/>
        <v>24326</v>
      </c>
      <c r="F28" s="34">
        <f>SUM(F13,-F19,-F25)</f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4">
        <f t="shared" si="4"/>
        <v>0</v>
      </c>
      <c r="K28" s="38">
        <f>SUM(C28:J28)</f>
        <v>64465</v>
      </c>
      <c r="M28" s="41">
        <v>8</v>
      </c>
    </row>
    <row r="29" spans="1:13" x14ac:dyDescent="0.25">
      <c r="A29" s="49"/>
      <c r="M29" s="41">
        <v>2</v>
      </c>
    </row>
    <row r="30" spans="1:13" x14ac:dyDescent="0.25">
      <c r="A30" s="49"/>
      <c r="M30" s="44">
        <v>5</v>
      </c>
    </row>
    <row r="31" spans="1:13" x14ac:dyDescent="0.25">
      <c r="A31" s="49"/>
    </row>
    <row r="32" spans="1:13" x14ac:dyDescent="0.25">
      <c r="A32" s="26"/>
    </row>
  </sheetData>
  <sheetProtection password="DDBE" sheet="1" objects="1" scenarios="1"/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M30" sqref="M30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23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113729</v>
      </c>
      <c r="E9" s="32">
        <v>117594</v>
      </c>
      <c r="F9" s="32">
        <v>0</v>
      </c>
      <c r="G9" s="32">
        <v>0</v>
      </c>
      <c r="H9" s="32">
        <v>6885</v>
      </c>
      <c r="I9" s="32">
        <v>0</v>
      </c>
      <c r="J9" s="39">
        <v>0</v>
      </c>
      <c r="K9" s="33">
        <f>SUM(C9:J9)</f>
        <v>238208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21896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21896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73026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73026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0</v>
      </c>
      <c r="D13" s="34">
        <f t="shared" ref="D13:I13" si="0">SUM(D9,D10,-D11,D12)</f>
        <v>113729</v>
      </c>
      <c r="E13" s="34">
        <f t="shared" si="0"/>
        <v>66464</v>
      </c>
      <c r="F13" s="34">
        <f t="shared" si="0"/>
        <v>0</v>
      </c>
      <c r="G13" s="34">
        <f>SUM(G9,G10,-G11,G12)</f>
        <v>0</v>
      </c>
      <c r="H13" s="34">
        <f t="shared" si="0"/>
        <v>6885</v>
      </c>
      <c r="I13" s="34">
        <f t="shared" si="0"/>
        <v>0</v>
      </c>
      <c r="J13" s="34">
        <f>SUM(J9,J10,-J11,J12)</f>
        <v>0</v>
      </c>
      <c r="K13" s="33">
        <f>SUM(C13:J13)</f>
        <v>187078</v>
      </c>
    </row>
    <row r="14" spans="1:13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20070</v>
      </c>
      <c r="E15" s="32">
        <v>93462</v>
      </c>
      <c r="F15" s="32">
        <v>0</v>
      </c>
      <c r="G15" s="32">
        <v>0</v>
      </c>
      <c r="H15" s="32">
        <v>6885</v>
      </c>
      <c r="I15" s="32">
        <v>0</v>
      </c>
      <c r="J15" s="32">
        <v>0</v>
      </c>
      <c r="K15" s="33">
        <f>SUM(C15:J15)</f>
        <v>120417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26760</v>
      </c>
      <c r="E16" s="32">
        <v>10424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37184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73026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73026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46830</v>
      </c>
      <c r="E19" s="34">
        <f t="shared" si="1"/>
        <v>30860</v>
      </c>
      <c r="F19" s="34">
        <f t="shared" si="1"/>
        <v>0</v>
      </c>
      <c r="G19" s="34">
        <f t="shared" si="1"/>
        <v>0</v>
      </c>
      <c r="H19" s="34">
        <f t="shared" si="1"/>
        <v>6885</v>
      </c>
      <c r="I19" s="34">
        <f t="shared" si="1"/>
        <v>0</v>
      </c>
      <c r="J19" s="34">
        <f t="shared" si="1"/>
        <v>0</v>
      </c>
      <c r="K19" s="33">
        <f>SUM(C19:J19)</f>
        <v>84575</v>
      </c>
      <c r="M19" s="45" t="s">
        <v>53</v>
      </c>
    </row>
    <row r="20" spans="1:13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2</v>
      </c>
    </row>
    <row r="25" spans="1:13" s="3" customFormat="1" x14ac:dyDescent="0.25">
      <c r="A25" s="49"/>
      <c r="B25" s="30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2</v>
      </c>
    </row>
    <row r="26" spans="1:13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7</v>
      </c>
    </row>
    <row r="27" spans="1:13" x14ac:dyDescent="0.25">
      <c r="A27" s="49"/>
      <c r="B27" s="14" t="s">
        <v>13</v>
      </c>
      <c r="C27" s="37">
        <f t="shared" ref="C27:J27" si="3">SUM(C9,-C15,-C21)</f>
        <v>0</v>
      </c>
      <c r="D27" s="37">
        <f t="shared" si="3"/>
        <v>93659</v>
      </c>
      <c r="E27" s="37">
        <f>SUM(E9,-E15,-E21)</f>
        <v>24132</v>
      </c>
      <c r="F27" s="37">
        <f t="shared" si="3"/>
        <v>0</v>
      </c>
      <c r="G27" s="37">
        <f>SUM(G9,-G15,-G21)</f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117791</v>
      </c>
      <c r="M27" s="42">
        <v>4</v>
      </c>
    </row>
    <row r="28" spans="1:13" x14ac:dyDescent="0.25">
      <c r="A28" s="49"/>
      <c r="B28" s="16" t="s">
        <v>14</v>
      </c>
      <c r="C28" s="34">
        <f t="shared" ref="C28:H28" si="4">SUM(C13,-C19,-C25)</f>
        <v>0</v>
      </c>
      <c r="D28" s="34">
        <f>SUM(D13,-D19,-D25)</f>
        <v>66899</v>
      </c>
      <c r="E28" s="34">
        <f t="shared" si="4"/>
        <v>35604</v>
      </c>
      <c r="F28" s="34">
        <f>SUM(F13,-F19,-F25)</f>
        <v>0</v>
      </c>
      <c r="G28" s="34">
        <f t="shared" si="4"/>
        <v>0</v>
      </c>
      <c r="H28" s="34">
        <f t="shared" si="4"/>
        <v>0</v>
      </c>
      <c r="I28" s="34">
        <f>SUM(I13,-I19,-I25)</f>
        <v>0</v>
      </c>
      <c r="J28" s="34">
        <f>SUM(J13,-J19,-J25)</f>
        <v>0</v>
      </c>
      <c r="K28" s="38">
        <f>SUM(C28:J28)</f>
        <v>102503</v>
      </c>
      <c r="M28" s="41">
        <v>8</v>
      </c>
    </row>
    <row r="29" spans="1:13" ht="22.5" customHeight="1" x14ac:dyDescent="0.25">
      <c r="A29" s="49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v>2</v>
      </c>
    </row>
    <row r="30" spans="1:13" x14ac:dyDescent="0.25">
      <c r="A30" s="49"/>
      <c r="M30" s="44">
        <v>5</v>
      </c>
    </row>
    <row r="31" spans="1:13" x14ac:dyDescent="0.25">
      <c r="A31" s="49"/>
    </row>
    <row r="32" spans="1:13" x14ac:dyDescent="0.25">
      <c r="A32" s="49"/>
    </row>
  </sheetData>
  <sheetProtection password="DDBE" sheet="1" objects="1" scenarios="1"/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activeCell="M30" sqref="M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 x14ac:dyDescent="0.25">
      <c r="A1" s="49">
        <v>24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13278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13278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13278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13278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 t="shared" ref="C21:J21" si="2">SUM(C9,-C15)</f>
        <v>13278</v>
      </c>
      <c r="D21" s="37">
        <f t="shared" si="2"/>
        <v>0</v>
      </c>
      <c r="E21" s="37">
        <f t="shared" si="2"/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 t="shared" si="2"/>
        <v>0</v>
      </c>
      <c r="J21" s="37">
        <f t="shared" si="2"/>
        <v>0</v>
      </c>
      <c r="K21" s="33">
        <f>SUM(C21:J21)</f>
        <v>13278</v>
      </c>
      <c r="M21" s="41">
        <v>2</v>
      </c>
    </row>
    <row r="22" spans="1:13" x14ac:dyDescent="0.25">
      <c r="A22" s="49"/>
      <c r="B22" s="16" t="s">
        <v>14</v>
      </c>
      <c r="C22" s="34">
        <f t="shared" ref="C22:J22" si="3">SUM(C13,-C19)</f>
        <v>13278</v>
      </c>
      <c r="D22" s="34">
        <f t="shared" si="3"/>
        <v>0</v>
      </c>
      <c r="E22" s="34">
        <f t="shared" si="3"/>
        <v>0</v>
      </c>
      <c r="F22" s="34">
        <f t="shared" si="3"/>
        <v>0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8">
        <f>SUM(C22:J22)</f>
        <v>13278</v>
      </c>
      <c r="M22" s="41">
        <v>0</v>
      </c>
    </row>
    <row r="23" spans="1:13" x14ac:dyDescent="0.25">
      <c r="A23" s="49"/>
      <c r="M23" s="42">
        <v>2</v>
      </c>
    </row>
    <row r="24" spans="1:13" s="3" customFormat="1" ht="22.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2</v>
      </c>
    </row>
    <row r="25" spans="1:13" s="3" customFormat="1" x14ac:dyDescent="0.25">
      <c r="A25" s="49"/>
      <c r="B25" s="2"/>
      <c r="C25" s="1"/>
      <c r="D25" s="1"/>
      <c r="E25" s="1"/>
      <c r="F25" s="1"/>
      <c r="G25" s="1"/>
      <c r="H25" s="1"/>
      <c r="I25" s="1"/>
      <c r="J25" s="1"/>
      <c r="K25"/>
      <c r="M25" s="42">
        <v>2</v>
      </c>
    </row>
    <row r="26" spans="1:13" x14ac:dyDescent="0.25">
      <c r="A26" s="49"/>
      <c r="M26" s="43">
        <v>7</v>
      </c>
    </row>
    <row r="27" spans="1:13" x14ac:dyDescent="0.25">
      <c r="A27" s="49"/>
      <c r="M27" s="42">
        <v>4</v>
      </c>
    </row>
    <row r="28" spans="1:13" x14ac:dyDescent="0.25">
      <c r="A28" s="49"/>
      <c r="M28" s="41">
        <v>8</v>
      </c>
    </row>
    <row r="29" spans="1:13" x14ac:dyDescent="0.25">
      <c r="A29" s="49"/>
      <c r="M29" s="41">
        <v>2</v>
      </c>
    </row>
    <row r="30" spans="1:13" x14ac:dyDescent="0.25">
      <c r="A30" s="49"/>
      <c r="M30" s="44">
        <v>5</v>
      </c>
    </row>
    <row r="31" spans="1:13" x14ac:dyDescent="0.25">
      <c r="A31" s="26"/>
    </row>
  </sheetData>
  <sheetProtection password="DDBE" sheet="1" objects="1" scenarios="1"/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M29" sqref="M29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  <col min="13" max="13" width="3.140625" customWidth="1"/>
  </cols>
  <sheetData>
    <row r="1" spans="1:13" ht="15" customHeight="1" x14ac:dyDescent="0.25">
      <c r="A1" s="49">
        <v>25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13278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13278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13278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13278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>SUM(C9,-C15)</f>
        <v>13278</v>
      </c>
      <c r="D21" s="37">
        <f t="shared" ref="D21:J21" si="2">SUM(D9,-D15)</f>
        <v>0</v>
      </c>
      <c r="E21" s="37">
        <f>SUM(E9,-E15)</f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>SUM(I9,-I15)</f>
        <v>0</v>
      </c>
      <c r="J21" s="37">
        <f t="shared" si="2"/>
        <v>0</v>
      </c>
      <c r="K21" s="33">
        <f>SUM(C21:J21)</f>
        <v>13278</v>
      </c>
      <c r="M21" s="41">
        <v>2</v>
      </c>
    </row>
    <row r="22" spans="1:13" x14ac:dyDescent="0.25">
      <c r="A22" s="49"/>
      <c r="B22" s="16" t="s">
        <v>14</v>
      </c>
      <c r="C22" s="34">
        <f t="shared" ref="C22:I22" si="3">SUM(C13,-C19)</f>
        <v>13278</v>
      </c>
      <c r="D22" s="34">
        <f>SUM(D13,-D19)</f>
        <v>0</v>
      </c>
      <c r="E22" s="34">
        <f t="shared" si="3"/>
        <v>0</v>
      </c>
      <c r="F22" s="34">
        <f>SUM(F13,-F19)</f>
        <v>0</v>
      </c>
      <c r="G22" s="34">
        <f t="shared" si="3"/>
        <v>0</v>
      </c>
      <c r="H22" s="34">
        <f>SUM(H13,-H19)</f>
        <v>0</v>
      </c>
      <c r="I22" s="34">
        <f t="shared" si="3"/>
        <v>0</v>
      </c>
      <c r="J22" s="34">
        <f>SUM(J13,-J19)</f>
        <v>0</v>
      </c>
      <c r="K22" s="38">
        <f>SUM(C22:J22)</f>
        <v>13278</v>
      </c>
      <c r="M22" s="41">
        <v>0</v>
      </c>
    </row>
    <row r="23" spans="1:13" x14ac:dyDescent="0.25">
      <c r="A23" s="49"/>
      <c r="M23" s="42">
        <v>2</v>
      </c>
    </row>
    <row r="24" spans="1:13" s="3" customFormat="1" ht="22.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2</v>
      </c>
    </row>
    <row r="25" spans="1:13" x14ac:dyDescent="0.25">
      <c r="A25" s="49"/>
      <c r="M25" s="42">
        <v>2</v>
      </c>
    </row>
    <row r="26" spans="1:13" x14ac:dyDescent="0.25">
      <c r="A26" s="49"/>
      <c r="M26" s="43">
        <v>7</v>
      </c>
    </row>
    <row r="27" spans="1:13" x14ac:dyDescent="0.25">
      <c r="A27" s="49"/>
      <c r="M27" s="42">
        <v>4</v>
      </c>
    </row>
    <row r="28" spans="1:13" x14ac:dyDescent="0.25">
      <c r="A28" s="49"/>
      <c r="M28" s="41">
        <v>8</v>
      </c>
    </row>
    <row r="29" spans="1:13" x14ac:dyDescent="0.25">
      <c r="A29" s="49"/>
      <c r="M29" s="41">
        <v>2</v>
      </c>
    </row>
    <row r="30" spans="1:13" x14ac:dyDescent="0.25">
      <c r="A30" s="49"/>
      <c r="M30" s="44">
        <v>5</v>
      </c>
    </row>
  </sheetData>
  <sheetProtection password="DDBE" sheet="1" objects="1" scenarios="1"/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sharepoint/v3"/>
    <ds:schemaRef ds:uri="http://schemas.microsoft.com/sharepoint/v3/fields"/>
    <ds:schemaRef ds:uri="b00f20d5-ceb3-4adf-8632-db85932f34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Andrea Holovicova</cp:lastModifiedBy>
  <cp:lastPrinted>2013-12-16T11:14:26Z</cp:lastPrinted>
  <dcterms:created xsi:type="dcterms:W3CDTF">2011-11-04T12:05:36Z</dcterms:created>
  <dcterms:modified xsi:type="dcterms:W3CDTF">2014-03-31T08:51:13Z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