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 activeTab="1"/>
  </bookViews>
  <sheets>
    <sheet name="DHM_2013" sheetId="7" r:id="rId1"/>
    <sheet name="DHM_2012" sheetId="9" r:id="rId2"/>
  </sheets>
  <calcPr calcId="145621"/>
</workbook>
</file>

<file path=xl/calcChain.xml><?xml version="1.0" encoding="utf-8"?>
<calcChain xmlns="http://schemas.openxmlformats.org/spreadsheetml/2006/main">
  <c r="E10" i="7" l="1"/>
  <c r="E25" i="9" l="1"/>
  <c r="G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E18" i="9"/>
  <c r="D18" i="9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I13" i="7"/>
  <c r="H13" i="7"/>
  <c r="F13" i="7"/>
  <c r="D13" i="7"/>
  <c r="I26" i="9" l="1"/>
  <c r="F26" i="9"/>
  <c r="C26" i="7"/>
  <c r="J26" i="7"/>
  <c r="K23" i="7"/>
  <c r="D26" i="9"/>
  <c r="J26" i="9"/>
  <c r="K25" i="9"/>
  <c r="K13" i="9"/>
  <c r="H26" i="7"/>
  <c r="K13" i="7"/>
  <c r="K23" i="9"/>
  <c r="H26" i="9"/>
  <c r="C26" i="9"/>
  <c r="E26" i="9"/>
  <c r="G26" i="9"/>
  <c r="K18" i="9"/>
  <c r="K18" i="7"/>
  <c r="K25" i="7"/>
  <c r="I26" i="7"/>
  <c r="D26" i="7"/>
  <c r="E26" i="7"/>
  <c r="G26" i="7"/>
  <c r="K26" i="9" l="1"/>
  <c r="K26" i="7"/>
</calcChain>
</file>

<file path=xl/sharedStrings.xml><?xml version="1.0" encoding="utf-8"?>
<sst xmlns="http://schemas.openxmlformats.org/spreadsheetml/2006/main" count="84" uniqueCount="33">
  <si>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</si>
  <si>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</si>
  <si>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</si>
  <si>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</si>
  <si>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</si>
  <si>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</si>
  <si>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</si>
  <si>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</si>
  <si>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</si>
  <si>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</si>
  <si>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</si>
  <si>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</si>
  <si>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</si>
  <si>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</si>
  <si>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</si>
  <si>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</si>
  <si>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</si>
  <si>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</si>
  <si>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</si>
  <si>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</si>
  <si>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</si>
  <si>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</si>
  <si>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</si>
  <si>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</si>
  <si>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</si>
  <si>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</si>
  <si>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</si>
  <si>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</si>
  <si>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</si>
  <si>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</si>
  <si>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</si>
  <si>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</si>
  <si>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EWOPHARMA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</si>
</sst>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L25" sqref="L25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2">
        <v>19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25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25">
      <c r="A3" s="32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25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25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25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x14ac:dyDescent="0.25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 x14ac:dyDescent="0.25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25">
      <c r="A9" s="32"/>
      <c r="B9" s="8" t="s">
        <v>8</v>
      </c>
      <c r="C9" s="24">
        <v>0</v>
      </c>
      <c r="D9" s="24">
        <v>0</v>
      </c>
      <c r="E9" s="24">
        <v>313873</v>
      </c>
      <c r="F9" s="24">
        <v>0</v>
      </c>
      <c r="G9" s="24">
        <v>0</v>
      </c>
      <c r="H9" s="24">
        <v>0</v>
      </c>
      <c r="I9" s="24">
        <v>0</v>
      </c>
      <c r="J9" s="30">
        <v>2800</v>
      </c>
      <c r="K9" s="25">
        <f>SUM(C9:J9)</f>
        <v>316673</v>
      </c>
    </row>
    <row r="10" spans="1:13" x14ac:dyDescent="0.25">
      <c r="A10" s="32"/>
      <c r="B10" s="9" t="s">
        <v>3</v>
      </c>
      <c r="C10" s="24">
        <v>0</v>
      </c>
      <c r="D10" s="24">
        <v>0</v>
      </c>
      <c r="E10" s="24">
        <f>144491.7+19646.2</f>
        <v>164137.90000000002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164137.90000000002</v>
      </c>
    </row>
    <row r="11" spans="1:13" x14ac:dyDescent="0.25">
      <c r="A11" s="32"/>
      <c r="B11" s="9" t="s">
        <v>4</v>
      </c>
      <c r="C11" s="24">
        <v>0</v>
      </c>
      <c r="D11" s="24">
        <v>0</v>
      </c>
      <c r="E11" s="24">
        <v>40036</v>
      </c>
      <c r="F11" s="24">
        <v>0</v>
      </c>
      <c r="G11" s="24">
        <v>0</v>
      </c>
      <c r="H11" s="24">
        <v>0</v>
      </c>
      <c r="I11" s="24">
        <v>0</v>
      </c>
      <c r="J11" s="30">
        <v>2800</v>
      </c>
      <c r="K11" s="25">
        <f>SUM(C11:J11)</f>
        <v>42836</v>
      </c>
    </row>
    <row r="12" spans="1:13" x14ac:dyDescent="0.25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x14ac:dyDescent="0.25">
      <c r="A13" s="32"/>
      <c r="B13" s="10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>SUM(E9,E10,-E11,E12)</f>
        <v>437974.9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437974.9</v>
      </c>
    </row>
    <row r="14" spans="1:13" s="3" customFormat="1" ht="22.5" customHeight="1" x14ac:dyDescent="0.25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8" t="s">
        <v>8</v>
      </c>
      <c r="C15" s="24">
        <v>0</v>
      </c>
      <c r="D15" s="24">
        <v>0</v>
      </c>
      <c r="E15" s="24">
        <v>188577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188577</v>
      </c>
    </row>
    <row r="16" spans="1:13" x14ac:dyDescent="0.25">
      <c r="A16" s="32"/>
      <c r="B16" s="9" t="s">
        <v>3</v>
      </c>
      <c r="C16" s="24">
        <v>0</v>
      </c>
      <c r="D16" s="24">
        <v>0</v>
      </c>
      <c r="E16" s="24">
        <v>84125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84125</v>
      </c>
      <c r="M16" s="13"/>
    </row>
    <row r="17" spans="1:11" x14ac:dyDescent="0.25">
      <c r="A17" s="32"/>
      <c r="B17" s="9" t="s">
        <v>4</v>
      </c>
      <c r="C17" s="24">
        <v>0</v>
      </c>
      <c r="D17" s="24">
        <v>0</v>
      </c>
      <c r="E17" s="24">
        <v>40036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40036</v>
      </c>
    </row>
    <row r="18" spans="1:11" x14ac:dyDescent="0.25">
      <c r="A18" s="32"/>
      <c r="B18" s="10" t="s">
        <v>9</v>
      </c>
      <c r="C18" s="26">
        <f>SUM(C15,C16,-C17)</f>
        <v>0</v>
      </c>
      <c r="D18" s="26">
        <f t="shared" ref="D18:G18" si="1">SUM(D15,D16,-D17)</f>
        <v>0</v>
      </c>
      <c r="E18" s="26">
        <f t="shared" si="1"/>
        <v>232666</v>
      </c>
      <c r="F18" s="26">
        <f t="shared" si="1"/>
        <v>0</v>
      </c>
      <c r="G18" s="26">
        <f t="shared" si="1"/>
        <v>0</v>
      </c>
      <c r="H18" s="26">
        <f t="shared" ref="H18" si="2">SUM(H15,H16,-H17)</f>
        <v>0</v>
      </c>
      <c r="I18" s="26">
        <f t="shared" ref="I18" si="3">SUM(I15,I16,-I17)</f>
        <v>0</v>
      </c>
      <c r="J18" s="26">
        <f t="shared" ref="J18" si="4">SUM(J15,J16,-J17)</f>
        <v>0</v>
      </c>
      <c r="K18" s="25">
        <f>SUM(C18:J18)</f>
        <v>232666</v>
      </c>
    </row>
    <row r="19" spans="1:11" s="3" customFormat="1" ht="22.5" customHeight="1" x14ac:dyDescent="0.25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25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25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x14ac:dyDescent="0.25">
      <c r="A23" s="32"/>
      <c r="B23" s="10" t="s">
        <v>9</v>
      </c>
      <c r="C23" s="26">
        <f>SUM(C20,C21,-C22)</f>
        <v>0</v>
      </c>
      <c r="D23" s="26">
        <f t="shared" ref="D23:J23" si="5">SUM(D20,D21,-D22)</f>
        <v>0</v>
      </c>
      <c r="E23" s="26">
        <f t="shared" si="5"/>
        <v>0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5">
        <f>SUM(C23:J23)</f>
        <v>0</v>
      </c>
    </row>
    <row r="24" spans="1:11" s="3" customFormat="1" ht="22.5" customHeight="1" x14ac:dyDescent="0.25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25">
      <c r="A25" s="32"/>
      <c r="B25" s="8" t="s">
        <v>8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125296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2800</v>
      </c>
      <c r="K25" s="25">
        <f>SUM(C25:J25)</f>
        <v>128096</v>
      </c>
    </row>
    <row r="26" spans="1:11" x14ac:dyDescent="0.25">
      <c r="A26" s="32"/>
      <c r="B26" s="10" t="s">
        <v>9</v>
      </c>
      <c r="C26" s="26">
        <f>SUM(C13,-C18,-C23)</f>
        <v>0</v>
      </c>
      <c r="D26" s="26">
        <f t="shared" ref="D26:J26" si="7">SUM(D13,-D18,-D23)</f>
        <v>0</v>
      </c>
      <c r="E26" s="26">
        <f t="shared" si="7"/>
        <v>205308.90000000002</v>
      </c>
      <c r="F26" s="26">
        <f>SUM(F13,-F18,-F23)</f>
        <v>0</v>
      </c>
      <c r="G26" s="26">
        <f t="shared" si="7"/>
        <v>0</v>
      </c>
      <c r="H26" s="26">
        <f>SUM(H13,-H18,-H23)</f>
        <v>0</v>
      </c>
      <c r="I26" s="26">
        <f t="shared" si="7"/>
        <v>0</v>
      </c>
      <c r="J26" s="26">
        <f t="shared" si="7"/>
        <v>0</v>
      </c>
      <c r="K26" s="29">
        <f>SUM(C26:J26)</f>
        <v>205308.90000000002</v>
      </c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7" workbookViewId="0">
      <selection activeCell="P17" sqref="P1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2">
        <v>20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25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25">
      <c r="A3" s="32"/>
      <c r="B3" s="37">
        <v>41274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25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25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25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 x14ac:dyDescent="0.25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x14ac:dyDescent="0.25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25">
      <c r="A9" s="32"/>
      <c r="B9" s="8" t="s">
        <v>8</v>
      </c>
      <c r="C9" s="24">
        <v>0</v>
      </c>
      <c r="D9" s="24">
        <v>0</v>
      </c>
      <c r="E9" s="24">
        <v>340803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340803</v>
      </c>
    </row>
    <row r="10" spans="1:13" x14ac:dyDescent="0.25">
      <c r="A10" s="32"/>
      <c r="B10" s="9" t="s">
        <v>3</v>
      </c>
      <c r="C10" s="24">
        <v>0</v>
      </c>
      <c r="D10" s="24">
        <v>0</v>
      </c>
      <c r="E10" s="24">
        <v>96877</v>
      </c>
      <c r="F10" s="24">
        <v>0</v>
      </c>
      <c r="G10" s="24">
        <v>0</v>
      </c>
      <c r="H10" s="24">
        <v>0</v>
      </c>
      <c r="I10" s="24">
        <v>0</v>
      </c>
      <c r="J10" s="30">
        <v>2800</v>
      </c>
      <c r="K10" s="25">
        <f>SUM(C10:J10)</f>
        <v>99677</v>
      </c>
    </row>
    <row r="11" spans="1:13" x14ac:dyDescent="0.25">
      <c r="A11" s="32"/>
      <c r="B11" s="9" t="s">
        <v>4</v>
      </c>
      <c r="C11" s="24">
        <v>0</v>
      </c>
      <c r="D11" s="24">
        <v>0</v>
      </c>
      <c r="E11" s="24">
        <v>123807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123807</v>
      </c>
    </row>
    <row r="12" spans="1:13" x14ac:dyDescent="0.25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25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313873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2800</v>
      </c>
      <c r="K13" s="25">
        <f>SUM(C13:J13)</f>
        <v>316673</v>
      </c>
    </row>
    <row r="14" spans="1:13" x14ac:dyDescent="0.25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8" t="s">
        <v>8</v>
      </c>
      <c r="C15" s="24">
        <v>0</v>
      </c>
      <c r="D15" s="24">
        <v>0</v>
      </c>
      <c r="E15" s="24">
        <v>260534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260534</v>
      </c>
      <c r="M15" s="13"/>
    </row>
    <row r="16" spans="1:13" x14ac:dyDescent="0.25">
      <c r="A16" s="32"/>
      <c r="B16" s="9" t="s">
        <v>3</v>
      </c>
      <c r="C16" s="24">
        <v>0</v>
      </c>
      <c r="D16" s="24">
        <v>0</v>
      </c>
      <c r="E16" s="24">
        <v>51850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51850</v>
      </c>
    </row>
    <row r="17" spans="1:11" x14ac:dyDescent="0.25">
      <c r="A17" s="32"/>
      <c r="B17" s="9" t="s">
        <v>4</v>
      </c>
      <c r="C17" s="24">
        <v>0</v>
      </c>
      <c r="D17" s="24">
        <v>0</v>
      </c>
      <c r="E17" s="24">
        <v>123807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123807</v>
      </c>
    </row>
    <row r="18" spans="1:11" s="3" customFormat="1" x14ac:dyDescent="0.25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188577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188577</v>
      </c>
    </row>
    <row r="19" spans="1:11" x14ac:dyDescent="0.25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25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25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 x14ac:dyDescent="0.25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x14ac:dyDescent="0.25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25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80269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80269</v>
      </c>
    </row>
    <row r="26" spans="1:11" x14ac:dyDescent="0.25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125296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2800</v>
      </c>
      <c r="K26" s="29">
        <f>SUM(C26:J26)</f>
        <v>128096</v>
      </c>
    </row>
    <row r="27" spans="1:11" ht="22.5" customHeight="1" x14ac:dyDescent="0.25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 x14ac:dyDescent="0.25">
      <c r="A28" s="32"/>
    </row>
    <row r="29" spans="1:11" x14ac:dyDescent="0.25">
      <c r="A29" s="32"/>
    </row>
    <row r="30" spans="1:11" x14ac:dyDescent="0.25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DHM_2013</vt:lpstr>
      <vt:lpstr>DHM_2012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Peter Kaňák</cp:lastModifiedBy>
  <cp:lastPrinted>2014-01-16T11:04:24Z</cp:lastPrinted>
  <dcterms:created xsi:type="dcterms:W3CDTF">2011-11-04T12:05:36Z</dcterms:created>
  <dcterms:modified xsi:type="dcterms:W3CDTF">2014-01-21T12:18:53Z</dcterms:modified>
</cp:coreProperties>
</file>