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375" windowWidth="14835" windowHeight="8445"/>
  </bookViews>
  <sheets>
    <sheet name="CF" sheetId="1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010">'[1]Osnova Suvaha'!#REF!</definedName>
    <definedName name="_011">'[1]Osnova Suvaha'!$B$2</definedName>
    <definedName name="_012">'[1]Osnova Suvaha'!$B$3</definedName>
    <definedName name="_013">'[1]Osnova Suvaha'!$B$4</definedName>
    <definedName name="_014">'[1]Osnova Suvaha'!$B$5</definedName>
    <definedName name="_018">'[1]Osnova Suvaha'!$B$6</definedName>
    <definedName name="_019">'[1]Osnova Suvaha'!$B$7</definedName>
    <definedName name="_021">'[1]Osnova Suvaha'!$B$8</definedName>
    <definedName name="_022">'[1]Osnova Suvaha'!$B$9</definedName>
    <definedName name="_023">'[1]Osnova Suvaha'!$B$10</definedName>
    <definedName name="_024">'[1]Osnova Suvaha'!$B$11</definedName>
    <definedName name="_025">'[1]Osnova Suvaha'!$B$12</definedName>
    <definedName name="_026">'[1]Osnova Suvaha'!$B$13</definedName>
    <definedName name="_028">'[1]Osnova Suvaha'!$B$14</definedName>
    <definedName name="_029">'[1]Osnova Suvaha'!$B$15</definedName>
    <definedName name="_031">'[1]Osnova Suvaha'!$B$16</definedName>
    <definedName name="_032">'[1]Osnova Suvaha'!$B$17</definedName>
    <definedName name="_041">'[1]Osnova Suvaha'!$B$18</definedName>
    <definedName name="_042">'[1]Osnova Suvaha'!$B$19</definedName>
    <definedName name="_051">'[1]Osnova Suvaha'!$B$20</definedName>
    <definedName name="_052">'[1]Osnova Suvaha'!$B$21</definedName>
    <definedName name="_061">'[1]Osnova Suvaha'!$B$22</definedName>
    <definedName name="_062">'[1]Osnova Suvaha'!$B$23</definedName>
    <definedName name="_063">'[1]Osnova Suvaha'!$B$24</definedName>
    <definedName name="_066">'[1]Osnova Suvaha'!$B$25</definedName>
    <definedName name="_067">'[1]Osnova Suvaha'!$B$26</definedName>
    <definedName name="_069">'[1]Osnova Suvaha'!$B$27</definedName>
    <definedName name="_071">'[1]Osnova Suvaha'!$B$28</definedName>
    <definedName name="_072">'[1]Osnova Suvaha'!$B$29</definedName>
    <definedName name="_073">'[1]Osnova Suvaha'!$B$30</definedName>
    <definedName name="_074">'[1]Osnova Suvaha'!$B$31</definedName>
    <definedName name="_078">'[1]Osnova Suvaha'!$B$32</definedName>
    <definedName name="_079">'[1]Osnova Suvaha'!$B$33</definedName>
    <definedName name="_081">'[1]Osnova Suvaha'!$B$34</definedName>
    <definedName name="_082">'[1]Osnova Suvaha'!$B$35</definedName>
    <definedName name="_083">'[1]Osnova Suvaha'!$B$36</definedName>
    <definedName name="_084">'[1]Osnova Suvaha'!$B$37</definedName>
    <definedName name="_085">'[1]Osnova Suvaha'!$B$38</definedName>
    <definedName name="_086">'[1]Osnova Suvaha'!$B$39</definedName>
    <definedName name="_088">'[1]Osnova Suvaha'!$B$40</definedName>
    <definedName name="_089">'[1]Osnova Suvaha'!$B$41</definedName>
    <definedName name="_093">'[1]Osnova Suvaha'!$B$44</definedName>
    <definedName name="_094">'[1]Osnova Suvaha'!$B$45</definedName>
    <definedName name="_095">'[1]Osnova Suvaha'!$B$46</definedName>
    <definedName name="_097">'[1]Osnova Suvaha'!$B$48</definedName>
    <definedName name="_098">'[1]Osnova Suvaha'!$B$49</definedName>
    <definedName name="_10">#REF!</definedName>
    <definedName name="_112">'[1]Osnova Suvaha'!$B$51</definedName>
    <definedName name="_119">'[1]Osnova Suvaha'!$B$52</definedName>
    <definedName name="_12">#REF!</definedName>
    <definedName name="_121">'[1]Osnova Suvaha'!$B$53</definedName>
    <definedName name="_122">'[1]Osnova Suvaha'!$B$54</definedName>
    <definedName name="_123">'[1]Osnova Suvaha'!$B$55</definedName>
    <definedName name="_124">'[1]Osnova Suvaha'!$B$56</definedName>
    <definedName name="_13">#REF!</definedName>
    <definedName name="_132">'[1]Osnova Suvaha'!$B$58</definedName>
    <definedName name="_139">'[1]Osnova Suvaha'!$B$59</definedName>
    <definedName name="_14">#REF!</definedName>
    <definedName name="_191">'[1]Osnova Suvaha'!$B$60</definedName>
    <definedName name="_192">'[1]Osnova Suvaha'!$B$61</definedName>
    <definedName name="_193">'[1]Osnova Suvaha'!$B$62</definedName>
    <definedName name="_194">'[1]Osnova Suvaha'!$B$63</definedName>
    <definedName name="_195">'[1]Osnova Suvaha'!$B$64</definedName>
    <definedName name="_196">'[1]Osnova Suvaha'!$B$65</definedName>
    <definedName name="_210">'[1]Osnova Suvaha'!#REF!</definedName>
    <definedName name="_211">'[1]Osnova Suvaha'!$B$66</definedName>
    <definedName name="_213">'[1]Osnova Suvaha'!$B$67</definedName>
    <definedName name="_221">'[1]Osnova Suvaha'!$B$68</definedName>
    <definedName name="_222">'[1]Osnova Suvaha'!$B$69</definedName>
    <definedName name="_231">'[1]Osnova Suvaha'!$B$70</definedName>
    <definedName name="_232">'[1]Osnova Suvaha'!$B$71</definedName>
    <definedName name="_241">'[1]Osnova Suvaha'!$B$72</definedName>
    <definedName name="_249">'[1]Osnova Suvaha'!$B$73</definedName>
    <definedName name="_251">'[1]Osnova Suvaha'!$B$74</definedName>
    <definedName name="_252">'[1]Osnova Suvaha'!$B$75</definedName>
    <definedName name="_253">'[1]Osnova Suvaha'!$B$76</definedName>
    <definedName name="_255">'[1]Osnova Suvaha'!$B$77</definedName>
    <definedName name="_261">'[1]Osnova Suvaha'!$B$78</definedName>
    <definedName name="_291">'[1]Osnova Suvaha'!$B$79</definedName>
    <definedName name="_293">'[1]Osnova Suvaha'!$B$80</definedName>
    <definedName name="_311">'[1]Osnova Suvaha'!$B$81</definedName>
    <definedName name="_312">'[1]Osnova Suvaha'!$B$82</definedName>
    <definedName name="_313">'[1]Osnova Suvaha'!$B$83</definedName>
    <definedName name="_314">'[1]Osnova Suvaha'!$B$84</definedName>
    <definedName name="_315">'[1]Osnova Suvaha'!$B$85</definedName>
    <definedName name="_321">'[1]Osnova Suvaha'!$B$86</definedName>
    <definedName name="_322">'[1]Osnova Suvaha'!$B$87</definedName>
    <definedName name="_324">'[1]Osnova Suvaha'!$B$88</definedName>
    <definedName name="_325">'[1]Osnova Suvaha'!$B$89</definedName>
    <definedName name="_326">'[1]Osnova Suvaha'!$B$90</definedName>
    <definedName name="_327">'[1]Osnova Suvaha'!$B$91</definedName>
    <definedName name="_331">'[1]Osnova Suvaha'!$B$92</definedName>
    <definedName name="_333">'[1]Osnova Suvaha'!$B$93</definedName>
    <definedName name="_335">'[1]Osnova Suvaha'!$B$94</definedName>
    <definedName name="_336">'[1]Osnova Suvaha'!$B$95</definedName>
    <definedName name="_341">'[1]Osnova Suvaha'!$B$96</definedName>
    <definedName name="_342">'[1]Osnova Suvaha'!$B$97</definedName>
    <definedName name="_343">'[1]Osnova Suvaha'!$B$98</definedName>
    <definedName name="_345">'[1]Osnova Suvaha'!$B$99</definedName>
    <definedName name="_346">'[1]Osnova Suvaha'!$B$100</definedName>
    <definedName name="_347">'[1]Osnova Suvaha'!$B$101</definedName>
    <definedName name="_351a">'[1]Osnova Suvaha'!$B$102</definedName>
    <definedName name="_351b">'[1]Osnova Suvaha'!$B$103</definedName>
    <definedName name="_353">'[1]Osnova Suvaha'!$B$104</definedName>
    <definedName name="_354">'[1]Osnova Suvaha'!$B$105</definedName>
    <definedName name="_355">'[1]Osnova Suvaha'!$B$106</definedName>
    <definedName name="_358">'[1]Osnova Suvaha'!$B$107</definedName>
    <definedName name="_361a">'[1]Osnova Suvaha'!$B$108</definedName>
    <definedName name="_361b">'[1]Osnova Suvaha'!$B$109</definedName>
    <definedName name="_364">'[1]Osnova Suvaha'!$B$110</definedName>
    <definedName name="_365">'[1]Osnova Suvaha'!$B$111</definedName>
    <definedName name="_366">'[1]Osnova Suvaha'!$B$112</definedName>
    <definedName name="_367">'[1]Osnova Suvaha'!$B$113</definedName>
    <definedName name="_368">'[1]Osnova Suvaha'!$B$114</definedName>
    <definedName name="_371">'[1]Osnova Suvaha'!$B$115</definedName>
    <definedName name="_375">'[1]Osnova Suvaha'!$B$116</definedName>
    <definedName name="_377">'[1]Osnova Suvaha'!$B$117</definedName>
    <definedName name="_378">'[1]Osnova Suvaha'!$B$118</definedName>
    <definedName name="_379">'[1]Osnova Suvaha'!$B$119</definedName>
    <definedName name="_381">'[1]Osnova Suvaha'!$B$120</definedName>
    <definedName name="_382">'[1]Osnova Suvaha'!$B$121</definedName>
    <definedName name="_383">'[1]Osnova Suvaha'!$B$122</definedName>
    <definedName name="_384">'[1]Osnova Suvaha'!$B$123</definedName>
    <definedName name="_385">'[1]Osnova Suvaha'!$B$124</definedName>
    <definedName name="_386">'[1]Osnova Suvaha'!$B$125</definedName>
    <definedName name="_387">'[1]Osnova Suvaha'!$B$126</definedName>
    <definedName name="_388">'[1]Osnova Suvaha'!$B$127</definedName>
    <definedName name="_389">'[1]Osnova Suvaha'!$B$128</definedName>
    <definedName name="_391">'[1]Osnova Suvaha'!$B$129</definedName>
    <definedName name="_398">'[1]Osnova Suvaha'!$B$131</definedName>
    <definedName name="_411">'[1]Osnova Suvaha'!$B$132</definedName>
    <definedName name="_412">'[1]Osnova Suvaha'!$B$133</definedName>
    <definedName name="_413">'[1]Osnova Suvaha'!$B$134</definedName>
    <definedName name="_414">'[1]Osnova Suvaha'!$B$135</definedName>
    <definedName name="_415">'[1]Osnova Suvaha'!$B$136</definedName>
    <definedName name="_421">'[1]Osnova Suvaha'!$B$137</definedName>
    <definedName name="_422">'[1]Osnova Suvaha'!$B$138</definedName>
    <definedName name="_423">'[1]Osnova Suvaha'!$B$139</definedName>
    <definedName name="_427">'[1]Osnova Suvaha'!$B$140</definedName>
    <definedName name="_428">'[1]Osnova Suvaha'!$B$141</definedName>
    <definedName name="_429">'[1]Osnova Suvaha'!$B$142</definedName>
    <definedName name="_441">'[1]Osnova Suvaha'!$B$144</definedName>
    <definedName name="_451">'[1]Osnova Suvaha'!$B$145</definedName>
    <definedName name="_454">'[1]Osnova Suvaha'!$B$146</definedName>
    <definedName name="_459">'[1]Osnova Suvaha'!$B$147</definedName>
    <definedName name="_461">'[1]Osnova Suvaha'!$B$148</definedName>
    <definedName name="_471a">'[1]Osnova Suvaha'!$B$149</definedName>
    <definedName name="_471b">'[1]Osnova Suvaha'!$B$150</definedName>
    <definedName name="_473">'[1]Osnova Suvaha'!$B$151</definedName>
    <definedName name="_474">'[1]Osnova Suvaha'!$B$152</definedName>
    <definedName name="_475">'[1]Osnova Suvaha'!$B$153</definedName>
    <definedName name="_478">'[1]Osnova Suvaha'!$B$154</definedName>
    <definedName name="_479">'[1]Osnova Suvaha'!$B$155</definedName>
    <definedName name="_491">'[1]Osnova Suvaha'!$B$156</definedName>
    <definedName name="_4A">#REF!</definedName>
    <definedName name="_4B">#REF!</definedName>
    <definedName name="_500">'[1]Osnova Vysledovka'!$B$2</definedName>
    <definedName name="_501">'[1]Osnova Vysledovka'!$B$3</definedName>
    <definedName name="_502">'[1]Osnova Vysledovka'!$B$4</definedName>
    <definedName name="_503">'[1]Osnova Vysledovka'!$B$5</definedName>
    <definedName name="_504">'[1]Osnova Vysledovka'!$B$6</definedName>
    <definedName name="_511">'[1]Osnova Vysledovka'!$B$7</definedName>
    <definedName name="_512">'[1]Osnova Vysledovka'!$B$8</definedName>
    <definedName name="_513">'[1]Osnova Vysledovka'!$B$9</definedName>
    <definedName name="_518">'[1]Osnova Vysledovka'!$B$10</definedName>
    <definedName name="_521">'[1]Osnova Vysledovka'!$B$11</definedName>
    <definedName name="_522">'[1]Osnova Vysledovka'!$B$12</definedName>
    <definedName name="_523">'[1]Osnova Vysledovka'!$B$13</definedName>
    <definedName name="_524">'[1]Osnova Vysledovka'!$B$14</definedName>
    <definedName name="_525">'[1]Osnova Vysledovka'!$B$15</definedName>
    <definedName name="_526">'[1]Osnova Vysledovka'!$B$16</definedName>
    <definedName name="_527">'[1]Osnova Vysledovka'!$B$17</definedName>
    <definedName name="_528">'[1]Osnova Vysledovka'!$B$18</definedName>
    <definedName name="_531">'[1]Osnova Vysledovka'!$B$19</definedName>
    <definedName name="_532">'[1]Osnova Vysledovka'!$B$20</definedName>
    <definedName name="_538">'[1]Osnova Vysledovka'!$B$21</definedName>
    <definedName name="_541">'[1]Osnova Vysledovka'!$B$22</definedName>
    <definedName name="_542">'[1]Osnova Vysledovka'!$B$23</definedName>
    <definedName name="_543">'[1]Osnova Vysledovka'!$B$24</definedName>
    <definedName name="_544">'[1]Osnova Vysledovka'!$B$25</definedName>
    <definedName name="_545">'[1]Osnova Vysledovka'!$B$26</definedName>
    <definedName name="_546">'[1]Osnova Vysledovka'!$B$27</definedName>
    <definedName name="_548">'[1]Osnova Vysledovka'!$B$28</definedName>
    <definedName name="_551">'[1]Osnova Vysledovka'!$B$29</definedName>
    <definedName name="_552">'[1]Osnova Vysledovka'!$B$30</definedName>
    <definedName name="_554">'[1]Osnova Vysledovka'!$B$31</definedName>
    <definedName name="_555">'[1]Osnova Vysledovka'!$B$32</definedName>
    <definedName name="_557">'[1]Osnova Vysledovka'!$B$33</definedName>
    <definedName name="_559">'[1]Osnova Vysledovka'!$B$34</definedName>
    <definedName name="_561">'[1]Osnova Vysledovka'!$B$35</definedName>
    <definedName name="_562">'[1]Osnova Vysledovka'!$B$36</definedName>
    <definedName name="_563">'[1]Osnova Vysledovka'!$B$37</definedName>
    <definedName name="_568">'[1]Osnova Vysledovka'!$B$38</definedName>
    <definedName name="_574">'[1]Osnova Vysledovka'!$B$39</definedName>
    <definedName name="_579">'[1]Osnova Vysledovka'!$B$40</definedName>
    <definedName name="_581">'[1]Osnova Vysledovka'!$B$41</definedName>
    <definedName name="_582">'[1]Osnova Vysledovka'!$B$42</definedName>
    <definedName name="_584">'[1]Osnova Vysledovka'!$B$43</definedName>
    <definedName name="_588">'[1]Osnova Vysledovka'!$B$44</definedName>
    <definedName name="_589">'[1]Osnova Vysledovka'!$B$45</definedName>
    <definedName name="_591">'[1]Osnova Vysledovka'!$B$46</definedName>
    <definedName name="_592">'[1]Osnova Vysledovka'!$B$47</definedName>
    <definedName name="_593">'[1]Osnova Vysledovka'!$B$48</definedName>
    <definedName name="_594">'[1]Osnova Vysledovka'!$B$49</definedName>
    <definedName name="_595">'[1]Osnova Vysledovka'!$B$50</definedName>
    <definedName name="_596">'[1]Osnova Vysledovka'!$B$51</definedName>
    <definedName name="_597">'[1]Osnova Vysledovka'!$B$52</definedName>
    <definedName name="_598">'[1]Osnova Vysledovka'!$B$53</definedName>
    <definedName name="_6">#REF!</definedName>
    <definedName name="_601">'[1]Osnova Vysledovka'!$B$54</definedName>
    <definedName name="_602">'[1]Osnova Vysledovka'!$B$55</definedName>
    <definedName name="_604">'[1]Osnova Vysledovka'!$B$56</definedName>
    <definedName name="_611">'[1]Osnova Vysledovka'!$B$57</definedName>
    <definedName name="_612">'[1]Osnova Vysledovka'!$B$58</definedName>
    <definedName name="_613">'[1]Osnova Vysledovka'!$B$59</definedName>
    <definedName name="_614">'[1]Osnova Vysledovka'!$B$60</definedName>
    <definedName name="_621">'[1]Osnova Vysledovka'!$B$61</definedName>
    <definedName name="_622">'[1]Osnova Vysledovka'!$B$62</definedName>
    <definedName name="_623">'[1]Osnova Vysledovka'!$B$63</definedName>
    <definedName name="_624">'[1]Osnova Vysledovka'!$B$64</definedName>
    <definedName name="_641">'[1]Osnova Vysledovka'!$B$65</definedName>
    <definedName name="_642">'[1]Osnova Vysledovka'!$B$66</definedName>
    <definedName name="_644">'[1]Osnova Vysledovka'!$B$67</definedName>
    <definedName name="_645">'[1]Osnova Vysledovka'!$B$68</definedName>
    <definedName name="_646">'[1]Osnova Vysledovka'!$B$69</definedName>
    <definedName name="_648">'[1]Osnova Vysledovka'!$B$70</definedName>
    <definedName name="_652">'[1]Osnova Vysledovka'!$B$71</definedName>
    <definedName name="_654">'[1]Osnova Vysledovka'!$B$72</definedName>
    <definedName name="_655">'[1]Osnova Vysledovka'!$B$73</definedName>
    <definedName name="_657">'[1]Osnova Vysledovka'!$B$74</definedName>
    <definedName name="_659">'[1]Osnova Vysledovka'!$B$75</definedName>
    <definedName name="_661">'[1]Osnova Vysledovka'!$B$76</definedName>
    <definedName name="_662">'[1]Osnova Vysledovka'!$B$77</definedName>
    <definedName name="_663">'[1]Osnova Vysledovka'!$B$78</definedName>
    <definedName name="_665">'[1]Osnova Vysledovka'!$B$79</definedName>
    <definedName name="_666">'[1]Osnova Vysledovka'!$B$80</definedName>
    <definedName name="_668">'[1]Osnova Vysledovka'!$B$81</definedName>
    <definedName name="_674">'[1]Osnova Vysledovka'!$B$82</definedName>
    <definedName name="_679">'[1]Osnova Vysledovka'!$B$83</definedName>
    <definedName name="_681">'[1]Osnova Vysledovka'!$B$84</definedName>
    <definedName name="_684">'[1]Osnova Vysledovka'!$B$85</definedName>
    <definedName name="_688">'[1]Osnova Vysledovka'!$B$86</definedName>
    <definedName name="_689">'[1]Osnova Vysledovka'!$B$87</definedName>
    <definedName name="_697">'[1]Osnova Vysledovka'!$B$88</definedName>
    <definedName name="_698">'[1]Osnova Vysledovka'!$B$89</definedName>
    <definedName name="_9">#REF!</definedName>
    <definedName name="a">[2]K!$A$1:$G$49</definedName>
    <definedName name="b">[2]O!$A$1:$G$53</definedName>
    <definedName name="Bezprostredne_predchádzajúce_účtovné_obdobie">#REF!</definedName>
    <definedName name="Bežné_účtovné_obdobie">#REF!</definedName>
    <definedName name="Číslo_riad__ku_c">#REF!</definedName>
    <definedName name="del">#REF!</definedName>
    <definedName name="koeficient">#REF!</definedName>
    <definedName name="koeficient2">#REF!</definedName>
    <definedName name="m_010">'[1]Osnova Suvaha min'!#REF!</definedName>
    <definedName name="m_011">'[1]Osnova Suvaha min'!$B$2</definedName>
    <definedName name="m_012">'[1]Osnova Suvaha min'!$B$3</definedName>
    <definedName name="m_013">'[1]Osnova Suvaha min'!$B$4</definedName>
    <definedName name="m_014">'[1]Osnova Suvaha min'!$B$5</definedName>
    <definedName name="m_018">'[3]Osnova Suvaha min'!$B$6</definedName>
    <definedName name="m_019">'[3]Osnova Suvaha min'!$B$7</definedName>
    <definedName name="m_021">'[3]Osnova Suvaha min'!$B$8</definedName>
    <definedName name="m_022">'[3]Osnova Suvaha min'!$B$9</definedName>
    <definedName name="m_023">'[3]Osnova Suvaha min'!$B$10</definedName>
    <definedName name="m_024">'[3]Osnova Suvaha min'!$B$11</definedName>
    <definedName name="m_025">'[1]Osnova Suvaha min'!$B$12</definedName>
    <definedName name="m_026">'[1]Osnova Suvaha min'!$B$13</definedName>
    <definedName name="m_028">'[1]Osnova Suvaha min'!$B$14</definedName>
    <definedName name="m_029">'[1]Osnova Suvaha min'!$B$15</definedName>
    <definedName name="m_031">'[3]Osnova Suvaha min'!$B$16</definedName>
    <definedName name="m_032">'[1]Osnova Suvaha min'!$B$17</definedName>
    <definedName name="m_040">'[1]Osnova Suvaha min'!#REF!</definedName>
    <definedName name="m_041">'[1]Osnova Suvaha min'!$B$18</definedName>
    <definedName name="m_042">'[3]Osnova Suvaha min'!$B$19</definedName>
    <definedName name="m_050">'[1]Osnova Suvaha min'!#REF!</definedName>
    <definedName name="m_051">'[1]Osnova Suvaha min'!$B$20</definedName>
    <definedName name="m_052">'[1]Osnova Suvaha min'!$B$21</definedName>
    <definedName name="m_061">'[3]Osnova Suvaha min'!$B$22</definedName>
    <definedName name="m_062">'[3]Osnova Suvaha min'!$B$23</definedName>
    <definedName name="m_063">'[3]Osnova Suvaha min'!$B$24</definedName>
    <definedName name="m_066">'[1]Osnova Suvaha min'!$B$25</definedName>
    <definedName name="m_067">'[1]Osnova Suvaha min'!$B$26</definedName>
    <definedName name="m_069">'[1]Osnova Suvaha min'!$B$27</definedName>
    <definedName name="m_070">'[1]Osnova Suvaha min'!#REF!</definedName>
    <definedName name="m_097">'[1]Osnova Suvaha min'!$B$48</definedName>
    <definedName name="m_112">'[3]Osnova Suvaha min'!$B$51</definedName>
    <definedName name="m_119">'[3]Osnova Suvaha min'!$B$52</definedName>
    <definedName name="m_121">'[3]Osnova Suvaha min'!$B$53</definedName>
    <definedName name="m_122">'[3]Osnova Suvaha min'!$B$54</definedName>
    <definedName name="m_123">'[3]Osnova Suvaha min'!$B$55</definedName>
    <definedName name="m_124">'[1]Osnova Suvaha min'!$B$56</definedName>
    <definedName name="m_132">'[3]Osnova Suvaha min'!$B$58</definedName>
    <definedName name="m_139">'[3]Osnova Suvaha min'!$B$59</definedName>
    <definedName name="m_210">'[1]Osnova Suvaha min'!#REF!</definedName>
    <definedName name="m_211">'[3]Osnova Suvaha min'!$B$66</definedName>
    <definedName name="m_213">'[3]Osnova Suvaha min'!$B$67</definedName>
    <definedName name="m_221">'[3]Osnova Suvaha min'!$B$68</definedName>
    <definedName name="m_222">'[3]Osnova Suvaha min'!$B$69</definedName>
    <definedName name="m_231">'[1]Osnova Suvaha min'!$B$70</definedName>
    <definedName name="m_232">'[1]Osnova Suvaha min'!$B$71</definedName>
    <definedName name="m_241">'[1]Osnova Suvaha min'!$B$72</definedName>
    <definedName name="m_249">'[1]Osnova Suvaha min'!$B$73</definedName>
    <definedName name="m_251">'[1]Osnova Suvaha min'!$B$74</definedName>
    <definedName name="m_252">'[1]Osnova Suvaha min'!$B$75</definedName>
    <definedName name="m_253">'[1]Osnova Suvaha min'!$B$76</definedName>
    <definedName name="m_255">'[1]Osnova Suvaha min'!$B$77</definedName>
    <definedName name="m_261">'[3]Osnova Suvaha min'!$B$78</definedName>
    <definedName name="m_311">'[3]Osnova Suvaha min'!$B$81</definedName>
    <definedName name="m_312">'[3]Osnova Suvaha min'!$B$82</definedName>
    <definedName name="m_313">'[3]Osnova Suvaha min'!$B$83</definedName>
    <definedName name="m_314">'[3]Osnova Suvaha min'!$B$84</definedName>
    <definedName name="m_315">'[3]Osnova Suvaha min'!$B$85</definedName>
    <definedName name="m_321">'[3]Osnova Suvaha min'!$B$86</definedName>
    <definedName name="m_322">'[3]Osnova Suvaha min'!$B$87</definedName>
    <definedName name="m_324">'[3]Osnova Suvaha min'!$B$88</definedName>
    <definedName name="m_325">'[3]Osnova Suvaha min'!$B$89</definedName>
    <definedName name="m_326">'[3]Osnova Suvaha min'!$B$90</definedName>
    <definedName name="m_327">'[3]Osnova Suvaha min'!$B$91</definedName>
    <definedName name="m_331">'[3]Osnova Suvaha min'!$B$92</definedName>
    <definedName name="m_333">'[3]Osnova Suvaha min'!$B$93</definedName>
    <definedName name="m_335">'[3]Osnova Suvaha min'!$B$94</definedName>
    <definedName name="m_336">'[3]Osnova Suvaha min'!$B$95</definedName>
    <definedName name="m_341">'[3]Osnova Suvaha min'!$B$96</definedName>
    <definedName name="m_342">'[3]Osnova Suvaha min'!$B$97</definedName>
    <definedName name="m_343">'[3]Osnova Suvaha min'!$B$98</definedName>
    <definedName name="m_345">'[3]Osnova Suvaha min'!$B$99</definedName>
    <definedName name="m_346">'[3]Osnova Suvaha min'!$B$100</definedName>
    <definedName name="m_347">'[3]Osnova Suvaha min'!$B$101</definedName>
    <definedName name="m_351a">'[1]Osnova Suvaha min'!$B$102</definedName>
    <definedName name="m_351b">'[1]Osnova Suvaha min'!$B$103</definedName>
    <definedName name="m_353">'[1]Osnova Suvaha min'!$B$104</definedName>
    <definedName name="m_354">'[1]Osnova Suvaha min'!$B$105</definedName>
    <definedName name="m_355">'[1]Osnova Suvaha min'!$B$106</definedName>
    <definedName name="m_358">'[1]Osnova Suvaha min'!$B$107</definedName>
    <definedName name="m_361a">'[1]Osnova Suvaha min'!$B$108</definedName>
    <definedName name="m_361b">'[1]Osnova Suvaha min'!$B$109</definedName>
    <definedName name="m_364">'[3]Osnova Suvaha min'!$B$110</definedName>
    <definedName name="m_365">'[3]Osnova Suvaha min'!$B$111</definedName>
    <definedName name="m_366">'[3]Osnova Suvaha min'!$B$112</definedName>
    <definedName name="m_367">'[3]Osnova Suvaha min'!$B$113</definedName>
    <definedName name="m_368">'[3]Osnova Suvaha min'!$B$114</definedName>
    <definedName name="m_371">'[1]Osnova Suvaha min'!$B$115</definedName>
    <definedName name="m_375">'[3]Osnova Suvaha min'!$B$116</definedName>
    <definedName name="m_377">'[3]Osnova Suvaha min'!$B$117</definedName>
    <definedName name="m_378">'[3]Osnova Suvaha min'!$B$118</definedName>
    <definedName name="m_379">'[3]Osnova Suvaha min'!$B$119</definedName>
    <definedName name="m_381">'[3]Osnova Suvaha min'!$B$120</definedName>
    <definedName name="m_382">'[3]Osnova Suvaha min'!$B$121</definedName>
    <definedName name="m_383">'[3]Osnova Suvaha min'!$B$122</definedName>
    <definedName name="m_384">'[1]Osnova Suvaha min'!$B$123</definedName>
    <definedName name="m_385">'[1]Osnova Suvaha min'!$B$124</definedName>
    <definedName name="m_386">'[3]Osnova Suvaha min'!$B$125</definedName>
    <definedName name="m_387">'[1]Osnova Suvaha min'!$B$126</definedName>
    <definedName name="m_388">'[3]Osnova Suvaha min'!$B$127</definedName>
    <definedName name="m_389">'[3]Osnova Suvaha min'!$B$128</definedName>
    <definedName name="m_391">'[4]Osnova Suvaha min'!$B$129</definedName>
    <definedName name="m_398">'[1]Osnova Suvaha min'!$B$131</definedName>
    <definedName name="m_411">'[3]Osnova Suvaha min'!$B$132</definedName>
    <definedName name="m_412">'[1]Osnova Suvaha min'!$B$133</definedName>
    <definedName name="m_413">'[3]Osnova Suvaha min'!$B$134</definedName>
    <definedName name="m_414">'[1]Osnova Suvaha min'!$B$135</definedName>
    <definedName name="m_415">'[3]Osnova Suvaha min'!$B$136</definedName>
    <definedName name="m_421">'[3]Osnova Suvaha min'!$B$137</definedName>
    <definedName name="m_422">'[1]Osnova Suvaha min'!$B$138</definedName>
    <definedName name="m_423">'[3]Osnova Suvaha min'!$B$139</definedName>
    <definedName name="m_427">'[3]Osnova Suvaha min'!$B$140</definedName>
    <definedName name="m_428">'[3]Osnova Suvaha min'!$B$141</definedName>
    <definedName name="m_429">'[1]Osnova Suvaha min'!$B$142</definedName>
    <definedName name="m_441">'[3]Osnova Suvaha min'!$B$144</definedName>
    <definedName name="m_451">'[3]Osnova Suvaha min'!$B$145</definedName>
    <definedName name="m_454">'[3]Osnova Suvaha min'!$B$146</definedName>
    <definedName name="m_459">'[1]Osnova Suvaha min'!$B$147</definedName>
    <definedName name="m_461">'[3]Osnova Suvaha min'!$B$148</definedName>
    <definedName name="m_471a">'[1]Osnova Suvaha min'!$B$149</definedName>
    <definedName name="m_471b">'[1]Osnova Suvaha min'!$B$150</definedName>
    <definedName name="m_473">'[1]Osnova Suvaha min'!$B$151</definedName>
    <definedName name="m_474">'[1]Osnova Suvaha min'!$B$152</definedName>
    <definedName name="m_475">'[1]Osnova Suvaha min'!$B$153</definedName>
    <definedName name="m_478">'[1]Osnova Suvaha min'!$B$154</definedName>
    <definedName name="m_479">'[1]Osnova Suvaha min'!$B$155</definedName>
    <definedName name="m_491">'[3]Osnova Suvaha min'!$B$156</definedName>
    <definedName name="m_500">'[1]Osnova Vysledovka min'!$B$2</definedName>
    <definedName name="m_501">'[1]Osnova Vysledovka min'!$B$3</definedName>
    <definedName name="m_502">'[1]Osnova Vysledovka min'!$B$4</definedName>
    <definedName name="m_503">'[1]Osnova Vysledovka min'!$B$5</definedName>
    <definedName name="m_504">'[1]Osnova Vysledovka min'!$B$6</definedName>
    <definedName name="m_511">'[1]Osnova Vysledovka min'!$B$7</definedName>
    <definedName name="m_512">'[1]Osnova Vysledovka min'!$B$8</definedName>
    <definedName name="m_513">'[1]Osnova Vysledovka min'!$B$9</definedName>
    <definedName name="m_518">'[1]Osnova Vysledovka min'!$B$10</definedName>
    <definedName name="m_521">'[1]Osnova Vysledovka min'!$B$11</definedName>
    <definedName name="m_522">'[1]Osnova Vysledovka min'!$B$12</definedName>
    <definedName name="m_523">'[1]Osnova Vysledovka min'!$B$13</definedName>
    <definedName name="m_524">'[1]Osnova Vysledovka min'!$B$14</definedName>
    <definedName name="m_525">'[1]Osnova Vysledovka min'!$B$15</definedName>
    <definedName name="m_526">'[1]Osnova Vysledovka min'!$B$16</definedName>
    <definedName name="m_527">'[1]Osnova Vysledovka min'!$B$17</definedName>
    <definedName name="m_528">'[1]Osnova Vysledovka min'!$B$18</definedName>
    <definedName name="m_531">'[1]Osnova Vysledovka min'!$B$19</definedName>
    <definedName name="m_532">'[1]Osnova Vysledovka min'!$B$20</definedName>
    <definedName name="m_538">'[1]Osnova Vysledovka min'!$B$21</definedName>
    <definedName name="m_541">'[1]Osnova Vysledovka min'!$B$22</definedName>
    <definedName name="m_542">'[1]Osnova Vysledovka min'!$B$23</definedName>
    <definedName name="m_543">'[1]Osnova Vysledovka min'!$B$24</definedName>
    <definedName name="m_544">'[1]Osnova Vysledovka min'!$B$25</definedName>
    <definedName name="m_545">'[1]Osnova Vysledovka min'!$B$26</definedName>
    <definedName name="m_546">'[1]Osnova Vysledovka min'!$B$27</definedName>
    <definedName name="m_548">'[1]Osnova Vysledovka min'!$B$28</definedName>
    <definedName name="m_551">'[1]Osnova Vysledovka min'!$B$29</definedName>
    <definedName name="m_552">'[1]Osnova Vysledovka min'!$B$30</definedName>
    <definedName name="m_554">'[1]Osnova Vysledovka min'!$B$31</definedName>
    <definedName name="m_555">'[1]Osnova Vysledovka min'!$B$32</definedName>
    <definedName name="m_557">'[1]Osnova Vysledovka min'!$B$33</definedName>
    <definedName name="m_559">'[1]Osnova Vysledovka min'!$B$34</definedName>
    <definedName name="m_561">'[1]Osnova Vysledovka min'!$B$35</definedName>
    <definedName name="m_562">'[1]Osnova Vysledovka min'!$B$36</definedName>
    <definedName name="m_563">'[1]Osnova Vysledovka min'!$B$37</definedName>
    <definedName name="m_568">'[1]Osnova Vysledovka min'!$B$38</definedName>
    <definedName name="m_574">'[1]Osnova Vysledovka min'!$B$39</definedName>
    <definedName name="m_579">'[1]Osnova Vysledovka min'!$B$40</definedName>
    <definedName name="m_581">'[1]Osnova Vysledovka min'!$B$41</definedName>
    <definedName name="m_582">'[1]Osnova Vysledovka min'!$B$42</definedName>
    <definedName name="m_584">'[1]Osnova Vysledovka min'!$B$43</definedName>
    <definedName name="m_588">'[1]Osnova Vysledovka min'!$B$44</definedName>
    <definedName name="m_589">'[1]Osnova Vysledovka min'!$B$45</definedName>
    <definedName name="m_591">'[1]Osnova Vysledovka min'!$B$46</definedName>
    <definedName name="m_592">'[1]Osnova Vysledovka min'!$B$47</definedName>
    <definedName name="m_593">'[1]Osnova Vysledovka min'!$B$48</definedName>
    <definedName name="m_594">'[1]Osnova Vysledovka min'!$B$49</definedName>
    <definedName name="m_595">'[1]Osnova Vysledovka min'!$B$50</definedName>
    <definedName name="m_596">'[1]Osnova Vysledovka min'!$B$51</definedName>
    <definedName name="m_597">'[1]Osnova Vysledovka min'!$B$52</definedName>
    <definedName name="m_598">'[1]Osnova Vysledovka min'!$B$53</definedName>
    <definedName name="m_601">'[1]Osnova Vysledovka min'!$B$54</definedName>
    <definedName name="m_602">'[1]Osnova Vysledovka min'!$B$55</definedName>
    <definedName name="m_604">'[1]Osnova Vysledovka min'!$B$56</definedName>
    <definedName name="m_611">'[1]Osnova Vysledovka min'!$B$57</definedName>
    <definedName name="m_612">'[1]Osnova Vysledovka min'!$B$58</definedName>
    <definedName name="m_613">'[1]Osnova Vysledovka min'!$B$59</definedName>
    <definedName name="m_614">'[1]Osnova Vysledovka min'!$B$60</definedName>
    <definedName name="m_621">'[1]Osnova Vysledovka min'!$B$61</definedName>
    <definedName name="m_622">'[1]Osnova Vysledovka min'!$B$62</definedName>
    <definedName name="m_623">'[1]Osnova Vysledovka min'!$B$63</definedName>
    <definedName name="m_624">'[1]Osnova Vysledovka min'!$B$64</definedName>
    <definedName name="m_641">'[1]Osnova Vysledovka min'!$B$65</definedName>
    <definedName name="m_642">'[1]Osnova Vysledovka min'!$B$66</definedName>
    <definedName name="m_644">'[1]Osnova Vysledovka min'!$B$67</definedName>
    <definedName name="m_645">'[1]Osnova Vysledovka min'!$B$68</definedName>
    <definedName name="m_646">'[1]Osnova Vysledovka min'!$B$69</definedName>
    <definedName name="m_648">'[1]Osnova Vysledovka min'!$B$70</definedName>
    <definedName name="m_652">'[1]Osnova Vysledovka min'!$B$71</definedName>
    <definedName name="m_654">'[1]Osnova Vysledovka min'!$B$72</definedName>
    <definedName name="m_655">'[1]Osnova Vysledovka min'!$B$73</definedName>
    <definedName name="m_657">'[1]Osnova Vysledovka min'!$B$74</definedName>
    <definedName name="m_659">'[1]Osnova Vysledovka min'!$B$75</definedName>
    <definedName name="m_661">'[1]Osnova Vysledovka min'!$B$76</definedName>
    <definedName name="m_662">'[1]Osnova Vysledovka min'!$B$77</definedName>
    <definedName name="m_663">'[1]Osnova Vysledovka min'!$B$78</definedName>
    <definedName name="m_665">'[1]Osnova Vysledovka min'!$B$79</definedName>
    <definedName name="m_666">'[1]Osnova Vysledovka min'!$B$80</definedName>
    <definedName name="m_668">'[1]Osnova Vysledovka min'!$B$81</definedName>
    <definedName name="m_674">'[1]Osnova Vysledovka min'!$B$82</definedName>
    <definedName name="m_679">'[1]Osnova Vysledovka min'!$B$83</definedName>
    <definedName name="m_681">'[1]Osnova Vysledovka min'!$B$84</definedName>
    <definedName name="m_684">'[1]Osnova Vysledovka min'!$B$85</definedName>
    <definedName name="m_688">'[1]Osnova Vysledovka min'!$B$86</definedName>
    <definedName name="m_689">'[1]Osnova Vysledovka min'!$B$87</definedName>
    <definedName name="m_697">'[1]Osnova Vysledovka min'!$B$88</definedName>
    <definedName name="m_698">'[1]Osnova Vysledovka min'!$B$89</definedName>
    <definedName name="_xlnm.Print_Area" localSheetId="0">CF!$A$1:$D$125</definedName>
    <definedName name="odpisy">'[5]Osnova Vysledovka'!$B$29</definedName>
    <definedName name="Ozna__čenie_a">#REF!</definedName>
    <definedName name="patka">'[5]Osnova Vysledovka'!$B$22</definedName>
    <definedName name="sadzba1">#REF!</definedName>
    <definedName name="sadzba2">#REF!</definedName>
    <definedName name="STRANA_AKTÍV_b">#REF!</definedName>
    <definedName name="z_261">'[1]Osnova Suvaha'!#REF!</definedName>
    <definedName name="z_336">'[1]Osnova Suvaha'!$E$95</definedName>
    <definedName name="z_341">'[1]Osnova Suvaha'!$E$96</definedName>
    <definedName name="z_342">'[1]Osnova Suvaha'!$E$97</definedName>
    <definedName name="z_343">'[1]Osnova Suvaha'!$E$98</definedName>
    <definedName name="z_345">'[1]Osnova Suvaha'!$E$99</definedName>
    <definedName name="z_371">'[1]Osnova Suvaha'!$E$115</definedName>
    <definedName name="zm_336">'[1]Osnova Suvaha min'!$E$95</definedName>
    <definedName name="zm_341">'[3]Osnova Suvaha min'!$E$96</definedName>
    <definedName name="zm_342">'[3]Osnova Suvaha min'!$E$97</definedName>
    <definedName name="zm_343">'[3]Osnova Suvaha min'!$E$98</definedName>
    <definedName name="zm_345">'[3]Osnova Suvaha min'!$E$99</definedName>
    <definedName name="zm_371">'[1]Osnova Suvaha min'!$E$115</definedName>
  </definedNames>
  <calcPr calcId="144525"/>
</workbook>
</file>

<file path=xl/calcChain.xml><?xml version="1.0" encoding="utf-8"?>
<calcChain xmlns="http://schemas.openxmlformats.org/spreadsheetml/2006/main">
  <c r="C30" i="12" l="1"/>
  <c r="C25" i="12"/>
  <c r="D25" i="12"/>
  <c r="C23" i="12" l="1"/>
  <c r="C66" i="12"/>
  <c r="C9" i="12"/>
  <c r="C75" i="12"/>
  <c r="C64" i="12"/>
  <c r="D23" i="12"/>
  <c r="D9" i="12"/>
  <c r="D75" i="12"/>
  <c r="D99" i="12"/>
  <c r="D66" i="12"/>
  <c r="C99" i="12"/>
  <c r="D64" i="12"/>
  <c r="D93" i="12" l="1"/>
  <c r="C93" i="12"/>
  <c r="D33" i="12"/>
  <c r="C37" i="12"/>
  <c r="D37" i="12"/>
  <c r="D95" i="12" s="1"/>
  <c r="D100" i="12" s="1"/>
  <c r="D28" i="12"/>
  <c r="C33" i="12"/>
  <c r="C28" i="12"/>
  <c r="C95" i="12" l="1"/>
  <c r="C100" i="12" s="1"/>
</calcChain>
</file>

<file path=xl/sharedStrings.xml><?xml version="1.0" encoding="utf-8"?>
<sst xmlns="http://schemas.openxmlformats.org/spreadsheetml/2006/main" count="190" uniqueCount="190">
  <si>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</si>
  <si>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 3.</t>
  </si>
  <si>
    <t>Výdavky na zaplatené úroky, s výnimkou tých, ktoré sa začleňujú do prevádzkových činností (-)</t>
  </si>
  <si>
    <t>C. 4.</t>
  </si>
  <si>
    <t>Výdavky na vyplatené dividendy a iné podiely na zisku, s výnimkou tých, ktoré sa začleňujú do prevádzkových činností (-)</t>
  </si>
  <si>
    <t>C. 5.</t>
  </si>
  <si>
    <t>Zostatok peňažných prostriedkov a peňažných ekvivalentov na konci účtovného obdobia, upravený o kurzové rozdiely vyčíslené ku dňu, ku ktorému sa zostavuje účtovná závierka (+/-).</t>
  </si>
  <si>
    <t>*  dôvody nesúladu medzi sumami prehľadu peňažných tokov a príslušnými položkami vykázanými v súvahe:</t>
  </si>
  <si>
    <t>*  zmeny použitých zásad na určenie obsahovej náplne a štruktúry peňažných prostriedkov a peňažných ekvivalentov</t>
  </si>
  <si>
    <t>neuskutočnili sa zmeny v zásadách a štruktúre peňažných tokov</t>
  </si>
  <si>
    <t>* použitá metóda vykazovania peňažných tokov z prevádzkovej činnosti:</t>
  </si>
  <si>
    <t>nepriama metóda</t>
  </si>
  <si>
    <t>priama metóda alebo nepriama metóda, pričom</t>
  </si>
  <si>
    <t>*skutočnosti, ktoré nemajú priamy vplyv na peňažné toky, ale</t>
  </si>
  <si>
    <t xml:space="preserve">1. ovplyvňujú v bežnom účtovnom období štruktúru majetku, záväzkov a vlastného imania účtovnej jednotky </t>
  </si>
  <si>
    <t>a vznikajú z investičnej činnosti a finančnej činnosti:</t>
  </si>
  <si>
    <t>2. vplývajú na výsledok hospodárenia z bežnej činnosti:</t>
  </si>
  <si>
    <t xml:space="preserve"> A.7.</t>
  </si>
  <si>
    <t>Výdavky na daň z príjmov účtovnej jednotky, s výnimkou tých, ktoré sa začleňujú do investičných činností alebo finančných činností (-/+)</t>
  </si>
  <si>
    <t xml:space="preserve"> A.8.</t>
  </si>
  <si>
    <t>Príjmy mimoriadneho charakteru vzťahujúce sa na prevádzkovú činnosť (+)</t>
  </si>
  <si>
    <t xml:space="preserve"> A.9.</t>
  </si>
  <si>
    <t>Výdavky mimoriadneho charakteru vzťahujúce sa na prevádzkovú činnosť (-)</t>
  </si>
  <si>
    <t>B. 12.</t>
  </si>
  <si>
    <t>Prijaté úroky, s výnimkou tých, ktoré sa začleňujú do prevádzkových činností (+)</t>
  </si>
  <si>
    <t>B. 13.</t>
  </si>
  <si>
    <t>Príjmy z dividend a iných podielov na zisku, s výnimkou tých, ktoré sa začleňujú do prevádzkových činností (+)</t>
  </si>
  <si>
    <t>B. 14.</t>
  </si>
  <si>
    <t>Výdavky súvisiace s derivátmi s výnimkou, ak sú určené na predaj alebo na obchodovanie, alebo ak sa tieto výdavky považujú za peňažné toky z finančnej činnosti (-)</t>
  </si>
  <si>
    <t>B. 15.</t>
  </si>
  <si>
    <t>Príjmy súvisiace s derivátmi s výnimkou, ak sú určené na predaj alebo na obchodovanie, alebo ak sa tieto výdavky považujú za peňažné toky z finančnej činnosti (+)</t>
  </si>
  <si>
    <t>B. 16.</t>
  </si>
  <si>
    <t>Výdavky na daň z príjmov účtovnej jednotky, ak je ju možné začleniť do investičných činností (-)</t>
  </si>
  <si>
    <t>B. 17.</t>
  </si>
  <si>
    <t>Príjmy mimoriadneho charakteru vzťahujúce sa na investičnú činnosť (+)</t>
  </si>
  <si>
    <t>B. 18.</t>
  </si>
  <si>
    <t>Výdavky mimoriadneho charakteru vzťahujúce sa na investičnú činnosť (-)</t>
  </si>
  <si>
    <t>B. 19.</t>
  </si>
  <si>
    <t>Ostatné príjmy vzťahujúce sa na investičnú činnosť (+)</t>
  </si>
  <si>
    <t>B. 20.</t>
  </si>
  <si>
    <t>Ostatné výdavky vzťahujúce sa na investičnú činnosť (-)</t>
  </si>
  <si>
    <t>Čisté peňažné toky z investičnej činnosti (súčet B. 1. až B.20.)</t>
  </si>
  <si>
    <t>Peňažné toky z finančnej činnosti</t>
  </si>
  <si>
    <t xml:space="preserve"> C.1.</t>
  </si>
  <si>
    <t>Peňažné toky vo vlastnom imaní (súčet C. 1. 1. až C. 1. 8.)</t>
  </si>
  <si>
    <t xml:space="preserve"> C.1.1.</t>
  </si>
  <si>
    <t>Príjmy z upísaných akcií a obchodných podielov (+)</t>
  </si>
  <si>
    <t xml:space="preserve"> C.1.2.</t>
  </si>
  <si>
    <t>Príjmy z ďalších vkladov do vlastného imania spoločníkmi alebo fyzickou osobou, ktorá je účtovnou jednotkou (+)</t>
  </si>
  <si>
    <t xml:space="preserve"> C.1.3.</t>
  </si>
  <si>
    <t>Prijaté peňažné dary (+)</t>
  </si>
  <si>
    <t xml:space="preserve"> C.1.4.</t>
  </si>
  <si>
    <t>Príjmy z úhrady straty spoločníkmi (+)</t>
  </si>
  <si>
    <t xml:space="preserve"> C.1.5.</t>
  </si>
  <si>
    <t>Výdavky na obstaranie alebo spätné odkúpenie vlastných akcií a vlastných obchodných podielov (-)</t>
  </si>
  <si>
    <t xml:space="preserve"> C.1.6.</t>
  </si>
  <si>
    <t>Výdavky spojené so znížením fondov vytvorených účtovnou jednotkou(-)</t>
  </si>
  <si>
    <t xml:space="preserve"> C.1.7.</t>
  </si>
  <si>
    <t>Výdavky na vyplatenie podielu na vlastnom imaní spoločníkmi účtovnej jednotky a fyzickou osobou, ktorá je účtovnou jednotkou (-)</t>
  </si>
  <si>
    <t>PREHĽAD PEŇAŽNÝCH TOKOV  (CASH - FLOW STATEMENTS)</t>
  </si>
  <si>
    <t>Ozna-
čenie</t>
  </si>
  <si>
    <t>OBSAH POLOŽKY</t>
  </si>
  <si>
    <t>Minulé účtovné
obdobie</t>
  </si>
  <si>
    <t>Odpisy dlhodobého nehmotného majetku a dlhodobého hmotného majetku (+)</t>
  </si>
  <si>
    <t xml:space="preserve"> A.1.2.</t>
  </si>
  <si>
    <t>Zostatková hodnota dlhodobého nehmotného majetku a dlhodobého hmotného majetku účtovaná pri vyradení tohto majetku do nákladov na bežnú činnosť, s výnimkou jeho predaja (+)</t>
  </si>
  <si>
    <t xml:space="preserve"> A.1.3.</t>
  </si>
  <si>
    <t>Odpis opravnej položky k nadobudnutému majetku (+/-)</t>
  </si>
  <si>
    <t xml:space="preserve"> A.1.4.</t>
  </si>
  <si>
    <t>Zmena stavu dlhodobých rezerv (+/-)</t>
  </si>
  <si>
    <t>Dividendy a iné podiely na zisku účtované do výnosov (-)</t>
  </si>
  <si>
    <t xml:space="preserve"> A.1.8.</t>
  </si>
  <si>
    <t>Úroky účtované do nákladov (+)</t>
  </si>
  <si>
    <t xml:space="preserve"> A.1.9.</t>
  </si>
  <si>
    <t>Úroky účtované do výnosov (-)</t>
  </si>
  <si>
    <t xml:space="preserve"> A.1.10.</t>
  </si>
  <si>
    <t>Kurzový zisk vyčíslený k peňažným prostriedkom a peňažným ekvivalentom ku dňu, ku ktorému sa zostavuje účtovná závierka (-)</t>
  </si>
  <si>
    <t xml:space="preserve"> A.1.11.</t>
  </si>
  <si>
    <t>Kurzová strata vyčíslená k peňažným prostriedkom a peňažným ekvivalentom ku dňu, ku ktorému sa zostavuje účtovná závierka (+)</t>
  </si>
  <si>
    <t xml:space="preserve"> A.1.12.</t>
  </si>
  <si>
    <t>Výsledok z predaja dlhodobého majetku, s výnimkou majetku, ktorý sa považuje za peňažný ekvivalent (+/-)</t>
  </si>
  <si>
    <t xml:space="preserve"> A.1.13.</t>
  </si>
  <si>
    <t>Ostatné položky nepeňažného charakteru, ktoré ovplyvňujú výsledok hospodárenia z bežnej činnosti, s výnimkou tých, ktoré sa uvádzajú osobitne v iných častiach prehľadu peňažných tokov (+/-)</t>
  </si>
  <si>
    <t xml:space="preserve"> A.2.</t>
  </si>
  <si>
    <t xml:space="preserve"> A.2.1.</t>
  </si>
  <si>
    <t>Zmena stavu pohľadávok z prevádzkovej činnosti (-/+)</t>
  </si>
  <si>
    <t xml:space="preserve"> A.2.2.</t>
  </si>
  <si>
    <t>Zmena stavu záväzkov z prevádzkovej činnosti (+/-)</t>
  </si>
  <si>
    <t xml:space="preserve"> A.2.3.</t>
  </si>
  <si>
    <t>Zmena stavu zásob (-/+)</t>
  </si>
  <si>
    <t xml:space="preserve"> A.2.4.</t>
  </si>
  <si>
    <t>Zmena stavu krátkodobého finančného majetku, s výnimkou majetku, ktorý je súčasťou peňažných prostriedkov a peňažných ekvivalentov (-/+)</t>
  </si>
  <si>
    <t>Výdavky súvisiace s derivátmi, s výnimkou, ak sú určené na predaj alebo na obchodovanie, alebo ak sa považujú za peňažné toky z investičnej činnosti (-)</t>
  </si>
  <si>
    <t>C. 6.</t>
  </si>
  <si>
    <t>Príjmy súvisiace s derivátmi, s výnimkou, ak sú určené na predaj alebo na obchodovanie, alebo ak sa považujú za peňažné toky z investičnej činnosti (+)</t>
  </si>
  <si>
    <t>C. 7.</t>
  </si>
  <si>
    <t>Výdavky na daň z príjmov účtovnej jednotky, ak ich možno začleniť do finančných činností (-)</t>
  </si>
  <si>
    <t>C. 8.</t>
  </si>
  <si>
    <t>Príjmy mimoriadneho charakteru vzťahujúce sa na finančnú činnosť (+)</t>
  </si>
  <si>
    <t>C. 9.</t>
  </si>
  <si>
    <t>Výdavky mimoriadneho charakteru vzťahujúce sa na finančnú činnosť (-)</t>
  </si>
  <si>
    <t>Čisté peňažné toky z finančnej činnosti (súčet C. 1. až C. 9.)</t>
  </si>
  <si>
    <t xml:space="preserve"> D.</t>
  </si>
  <si>
    <t>Čisté zvýšenie alebo čisté zníženie peňažných prostriedkov (+/-)(súčet A+B+C)</t>
  </si>
  <si>
    <t xml:space="preserve"> E.</t>
  </si>
  <si>
    <t>Stav peňažných prostriedkov a peňažných ekvivalentov na začiatku účtovného obdobia (+/-)</t>
  </si>
  <si>
    <t xml:space="preserve"> F.</t>
  </si>
  <si>
    <t>Stav peňažných prostriedkov a peňažných ekvivalentov na konci účtovného obdobia pred zohľadnením kurzových rozdielov vyčíslených ku dňu, ku ktorému sa zostavuje účtovná závierka (+/-)</t>
  </si>
  <si>
    <t xml:space="preserve"> G.</t>
  </si>
  <si>
    <t>Kurzové rozdiely vyčíslené k peňažným prostriedkom a peňažným ekvivalentom ku dňu, ku ktorému sa zostavuje účtovná závierka (+/-)</t>
  </si>
  <si>
    <t xml:space="preserve"> H.</t>
  </si>
  <si>
    <t xml:space="preserve"> A.</t>
  </si>
  <si>
    <t xml:space="preserve"> Z / S</t>
  </si>
  <si>
    <t>Výsledok hospodárenia z bežnej činnosti pred zdanením daňou z príjmov (+/-)</t>
  </si>
  <si>
    <t xml:space="preserve"> A.1.</t>
  </si>
  <si>
    <t>Nepeňažné operácie ovplyvňujúce výsledok hospodárenia z bežnej činnosti pred zdanením daňou z príjmov (súčet A. 1. 1. až A. 1. 13.) (+/-)</t>
  </si>
  <si>
    <t xml:space="preserve"> A.1.1.</t>
  </si>
  <si>
    <t xml:space="preserve"> A.1.5.</t>
  </si>
  <si>
    <t>Zmena stavu opravných položiek (+/-)</t>
  </si>
  <si>
    <t xml:space="preserve"> A.1.6.</t>
  </si>
  <si>
    <t>Zmena stavu položiek časového rozlíšenia nákladov a výnosov (+/-)</t>
  </si>
  <si>
    <t xml:space="preserve"> A.1.7.</t>
  </si>
  <si>
    <t>Bežné účtovné obdobie</t>
  </si>
  <si>
    <t>B.</t>
  </si>
  <si>
    <t>Výdavky na vyplatené dividendy a iné podiely na zisku, s výnimkou tých, ktoré sa začleňujú do finančných činností (-)</t>
  </si>
  <si>
    <t xml:space="preserve"> A.3.</t>
  </si>
  <si>
    <t>Prijaté úroky, s výnimkou tých, ktoré sa začleňujú do investičných činností (+)</t>
  </si>
  <si>
    <t xml:space="preserve"> A.4.</t>
  </si>
  <si>
    <t>Výdavky na zaplatené úroky, s výnimkou tých, ktoré sa začleňujú do finančných činností (-)</t>
  </si>
  <si>
    <t xml:space="preserve"> A.5.</t>
  </si>
  <si>
    <t>Príjmy z dividend a iných podielov na zisku, s výnimkou tých, ktoré sa začleňujú do investičných činností (+)</t>
  </si>
  <si>
    <t xml:space="preserve"> A.6.</t>
  </si>
  <si>
    <t>Peňažné toky z investičnej činnosti</t>
  </si>
  <si>
    <t>Výdavky na obstaranie dlhodobého nehmotného majetku (-)</t>
  </si>
  <si>
    <t>B. 2.</t>
  </si>
  <si>
    <t>Výdavky na obstaranie dlhodobého hmotného majetku (-)</t>
  </si>
  <si>
    <t>B. 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</si>
  <si>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</si>
  <si>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 4.</t>
  </si>
  <si>
    <t>Príjmy z predaja dlhodobého nehmotného majetku (+)</t>
  </si>
  <si>
    <t>B. 5.</t>
  </si>
  <si>
    <t>Príjmy z predaja dlhodobého hmotného majetku (+)</t>
  </si>
  <si>
    <t>B. 6.</t>
  </si>
  <si>
    <t>B. 7.</t>
  </si>
  <si>
    <t>Výdavky na dlhodobé pôžičky poskytnuté účtovnou jednotkou inej účtovnej jednotke, ktorá je súčasťou konsolidovaného celku (-)</t>
  </si>
  <si>
    <t>B. 8.</t>
  </si>
  <si>
    <t>Príjmy zo splácania dlhodobých pôžičiek poskytnutých účtovnou jednotkou inej účtovnej jednotke, ktorá je súčasťou konsolidovaného celku (+)</t>
  </si>
  <si>
    <t>B. 9.</t>
  </si>
  <si>
    <t>Výdavky na dlhodobé pôžičky poskytnuté účtovnou jednotkou tretím osobám s výnimkou dlhodobých pôžičiek poskytnutých účtovnej jednotke, ktorá je súčasťou konsolidovaného celku (-)</t>
  </si>
  <si>
    <t>B. 10.</t>
  </si>
  <si>
    <t>Príjmy zo splácania pôžičiek poskytnutých účtovnou jednotkou tretím osobám, s výnimkou pôžičiek poskytnutých účtovnej jednotke, ktorá je súčasťou konsolidovaného celku (+)</t>
  </si>
  <si>
    <t>B. 11.</t>
  </si>
  <si>
    <t>Príjmy z prenájmu súboru hnuteľného majetku a nehnuteľného majetku používaného a odpisovaného nájomcom (+)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</si>
  <si>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</si>
  <si>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 1.</t>
  </si>
  <si>
    <r>
      <t>Peňažné toky z prevádzkovej činnosti</t>
    </r>
    <r>
      <rPr>
        <i/>
        <sz val="10"/>
        <rFont val="Times New Roman CE"/>
        <family val="1"/>
        <charset val="238"/>
      </rPr>
      <t xml:space="preserve"> (vykázané nepriamou metódou)</t>
    </r>
  </si>
  <si>
    <r>
      <t xml:space="preserve">*  štruktúra peňažných prostriedkov a peňažných ekvivalentov: </t>
    </r>
    <r>
      <rPr>
        <b/>
        <sz val="10"/>
        <rFont val="TimesNewRoman"/>
        <charset val="238"/>
      </rPr>
      <t>pozostávajú z pokladnice a bankových účtov</t>
    </r>
  </si>
  <si>
    <t>C.</t>
  </si>
  <si>
    <t xml:space="preserve"> C.1.8.</t>
  </si>
  <si>
    <t>Výdavky z iných dôvodov, ktoré súvisia so znížením vlastného imania (-)</t>
  </si>
  <si>
    <t xml:space="preserve"> C.2.</t>
  </si>
  <si>
    <t>Peňažné toky vznikajúce z dlhodobých záväzkov a krátkodobých záväzkov z finančnej činnosti (súčet C. 2. 1. až C. 2. 10.)</t>
  </si>
  <si>
    <t xml:space="preserve"> C.2.1.</t>
  </si>
  <si>
    <t>Príjmy z emisie dlhových cenných papierov (+)</t>
  </si>
  <si>
    <t xml:space="preserve"> C.2.2.</t>
  </si>
  <si>
    <t>Výdavky na úhradu záväzkov z dlhových cenných papierov (-)</t>
  </si>
  <si>
    <t xml:space="preserve"> C.2.3.</t>
  </si>
  <si>
    <t>Príjmy z úverov, ktoré účtovnej jednotke poskytla banka alebo pobočka zahraničnej banky, s výnimkou úverov, ktoré boli poskytnuté na zabezpečenie hlavného predmetu činnosti (+)</t>
  </si>
  <si>
    <t xml:space="preserve"> C.2.4.</t>
  </si>
  <si>
    <t>Výdavky na splácanie úverov, ktoré účtovnej jednotke poskytla banka alebo pobočka zahraničnej banky, s výnimkou úverov, ktoré boli poskytnuté na zabezpečenie hlavného predmetu činnosti (-)</t>
  </si>
  <si>
    <t xml:space="preserve"> C.2.5.</t>
  </si>
  <si>
    <t>Príjmy z prijatých pôžičiek (+)</t>
  </si>
  <si>
    <t xml:space="preserve"> C.2.6.</t>
  </si>
  <si>
    <t>Výdavky na splácanie pôžičiek (-)</t>
  </si>
  <si>
    <t xml:space="preserve"> C.2.7.</t>
  </si>
  <si>
    <t>Výdavky na úhradu záväzkov z používania majetku, ktorý je predmetom zmluvy o kúpe prenajatej veci (-)</t>
  </si>
  <si>
    <t xml:space="preserve"> C.2.8.</t>
  </si>
  <si>
    <t>Výdavky na úhradu záväzkov za prenájom súboru hnuteľného majetku a nehnuteľného majetku používaného a odpisovaného nájomcom (-)</t>
  </si>
  <si>
    <t xml:space="preserve"> C.2.9.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</si>
  <si>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</si>
  <si>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 xml:space="preserve"> C.2.10.</t>
  </si>
  <si>
    <t>Skutočnosť v EUR</t>
  </si>
  <si>
    <t>Vplyv zmien stavu pracovného kapitálu (rozdiel medzi obežným majetkom a krátkodobými záväzkami s výnimkou položiek obežného majetku, ktoré sú súčasťou peňažných prostriedkov a peňažných ekvivalentov) na výsledok hospodárenia z bežnej činnosti (súčet A.2.1. až A.2.4.)</t>
  </si>
  <si>
    <t>Čistý peňažné toky z prevádzkovej činnosti (súčet Z/S + A.1. až A.9.)</t>
  </si>
  <si>
    <t>Peňažné toky z prevádzkovej činnosti (+/-), (súčet Z/S + A.1. až A.6.)</t>
  </si>
  <si>
    <t>Peňažné toky z prevádzkovej činnosti s výnimkou príjmov a výdavkov, ktoré sa uvádzajú osobitne v iných častiach prehľadu peňažných tokov (+/-), (súčet Z/S + A.1. + A.2.)</t>
  </si>
  <si>
    <t>Doplňujúce informácie k prehľadu peňažných tokov</t>
  </si>
  <si>
    <t xml:space="preserve">oproti roku 2011: </t>
  </si>
  <si>
    <t>DEOTIS, a. s.</t>
  </si>
  <si>
    <t>za obdobie roka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</si>
</sst>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0"/>
      <name val="Arial CE"/>
      <charset val="238"/>
    </font>
    <font>
      <sz val="10"/>
      <name val="Arial"/>
      <family val="2"/>
      <charset val="238"/>
    </font>
    <font>
      <u/>
      <sz val="9"/>
      <color indexed="36"/>
      <name val="Arial MT"/>
    </font>
    <font>
      <u/>
      <sz val="9"/>
      <color indexed="12"/>
      <name val="Arial MT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i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sz val="7.5"/>
      <name val="Times New Roman CE"/>
      <family val="1"/>
      <charset val="238"/>
    </font>
    <font>
      <i/>
      <sz val="9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</font>
    <font>
      <sz val="10"/>
      <name val="Times New Roman CE"/>
    </font>
    <font>
      <b/>
      <sz val="12"/>
      <name val="TimesNewRoman,Bold"/>
    </font>
    <font>
      <b/>
      <sz val="10"/>
      <name val="TimesNewRoman"/>
      <charset val="238"/>
    </font>
    <font>
      <sz val="10"/>
      <name val="TimesNewRoman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0" borderId="0"/>
    <xf numFmtId="0" fontId="4" fillId="0" borderId="0"/>
  </cellStyleXfs>
  <cellXfs count="51">
    <xf numFmtId="0" fontId="0" fillId="0" borderId="0" xfId="0"/>
    <xf numFmtId="0" fontId="15" fillId="0" borderId="1" xfId="0" applyFont="1" applyBorder="1" applyAlignment="1">
      <alignment vertical="center" wrapText="1" shrinkToFit="1"/>
    </xf>
    <xf numFmtId="0" fontId="6" fillId="0" borderId="1" xfId="0" applyFont="1" applyBorder="1" applyAlignment="1">
      <alignment horizontal="left" vertical="center" wrapText="1" indent="1" shrinkToFit="1"/>
    </xf>
    <xf numFmtId="0" fontId="6" fillId="0" borderId="0" xfId="5" applyFont="1"/>
    <xf numFmtId="0" fontId="16" fillId="0" borderId="0" xfId="5" applyFont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10" fillId="0" borderId="7" xfId="5" applyFont="1" applyBorder="1"/>
    <xf numFmtId="0" fontId="18" fillId="0" borderId="7" xfId="5" applyFont="1" applyBorder="1" applyAlignment="1">
      <alignment horizontal="left" indent="1"/>
    </xf>
    <xf numFmtId="3" fontId="8" fillId="0" borderId="8" xfId="5" applyNumberFormat="1" applyFont="1" applyBorder="1" applyAlignment="1"/>
    <xf numFmtId="0" fontId="9" fillId="0" borderId="1" xfId="5" applyFont="1" applyBorder="1" applyAlignment="1">
      <alignment vertical="center"/>
    </xf>
    <xf numFmtId="0" fontId="9" fillId="0" borderId="1" xfId="0" applyFont="1" applyBorder="1" applyAlignment="1">
      <alignment horizontal="left" vertical="center" wrapText="1" indent="1" shrinkToFit="1"/>
    </xf>
    <xf numFmtId="3" fontId="10" fillId="0" borderId="1" xfId="6" applyNumberFormat="1" applyFont="1" applyBorder="1" applyAlignment="1">
      <alignment vertical="center"/>
    </xf>
    <xf numFmtId="3" fontId="10" fillId="0" borderId="1" xfId="5" applyNumberFormat="1" applyFont="1" applyBorder="1" applyAlignment="1">
      <alignment vertical="center"/>
    </xf>
    <xf numFmtId="0" fontId="14" fillId="0" borderId="0" xfId="5" applyFont="1"/>
    <xf numFmtId="0" fontId="13" fillId="0" borderId="1" xfId="5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 indent="1" shrinkToFit="1"/>
    </xf>
    <xf numFmtId="3" fontId="12" fillId="0" borderId="1" xfId="5" applyNumberFormat="1" applyFont="1" applyBorder="1" applyAlignment="1">
      <alignment vertical="center"/>
    </xf>
    <xf numFmtId="0" fontId="12" fillId="0" borderId="0" xfId="5" applyFont="1"/>
    <xf numFmtId="0" fontId="7" fillId="2" borderId="1" xfId="5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 indent="1" shrinkToFit="1"/>
    </xf>
    <xf numFmtId="3" fontId="10" fillId="2" borderId="1" xfId="5" applyNumberFormat="1" applyFont="1" applyFill="1" applyBorder="1" applyAlignment="1">
      <alignment vertical="center"/>
    </xf>
    <xf numFmtId="0" fontId="6" fillId="0" borderId="0" xfId="5" applyFont="1" applyAlignment="1">
      <alignment horizontal="left" indent="1"/>
    </xf>
    <xf numFmtId="0" fontId="10" fillId="0" borderId="7" xfId="5" applyFont="1" applyBorder="1" applyAlignment="1">
      <alignment vertical="center"/>
    </xf>
    <xf numFmtId="0" fontId="12" fillId="0" borderId="7" xfId="0" applyFont="1" applyBorder="1" applyAlignment="1">
      <alignment horizontal="left" vertical="center" wrapText="1" indent="1" shrinkToFit="1"/>
    </xf>
    <xf numFmtId="3" fontId="10" fillId="0" borderId="7" xfId="5" applyNumberFormat="1" applyFont="1" applyBorder="1" applyAlignment="1"/>
    <xf numFmtId="0" fontId="6" fillId="0" borderId="1" xfId="5" applyFont="1" applyBorder="1" applyAlignment="1">
      <alignment vertical="center"/>
    </xf>
    <xf numFmtId="0" fontId="19" fillId="0" borderId="1" xfId="5" applyFont="1" applyBorder="1"/>
    <xf numFmtId="0" fontId="15" fillId="0" borderId="1" xfId="0" applyFont="1" applyBorder="1" applyAlignment="1">
      <alignment horizontal="left" vertical="center" wrapText="1" indent="1" shrinkToFit="1"/>
    </xf>
    <xf numFmtId="0" fontId="6" fillId="2" borderId="1" xfId="0" applyFont="1" applyFill="1" applyBorder="1" applyAlignment="1">
      <alignment horizontal="left" vertical="center" wrapText="1" indent="1" shrinkToFit="1"/>
    </xf>
    <xf numFmtId="0" fontId="7" fillId="0" borderId="1" xfId="5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 indent="1" shrinkToFit="1"/>
    </xf>
    <xf numFmtId="3" fontId="10" fillId="0" borderId="1" xfId="5" applyNumberFormat="1" applyFont="1" applyFill="1" applyBorder="1" applyAlignment="1">
      <alignment vertical="center"/>
    </xf>
    <xf numFmtId="0" fontId="7" fillId="0" borderId="1" xfId="5" applyFont="1" applyBorder="1" applyAlignment="1">
      <alignment vertical="center"/>
    </xf>
    <xf numFmtId="0" fontId="11" fillId="0" borderId="0" xfId="0" applyFont="1" applyBorder="1" applyAlignment="1">
      <alignment horizontal="right" vertical="center" wrapText="1" shrinkToFit="1"/>
    </xf>
    <xf numFmtId="3" fontId="6" fillId="0" borderId="0" xfId="5" applyNumberFormat="1" applyFont="1"/>
    <xf numFmtId="0" fontId="15" fillId="0" borderId="0" xfId="0" applyFont="1" applyBorder="1" applyAlignment="1">
      <alignment vertical="center" wrapText="1" shrinkToFit="1"/>
    </xf>
    <xf numFmtId="0" fontId="20" fillId="0" borderId="0" xfId="0" applyFont="1"/>
    <xf numFmtId="0" fontId="22" fillId="0" borderId="0" xfId="0" applyFont="1"/>
    <xf numFmtId="0" fontId="10" fillId="0" borderId="0" xfId="0" applyFont="1" applyBorder="1" applyAlignment="1">
      <alignment vertical="center" wrapText="1" shrinkToFit="1"/>
    </xf>
    <xf numFmtId="0" fontId="10" fillId="0" borderId="0" xfId="5" applyFont="1" applyAlignment="1">
      <alignment horizontal="right"/>
    </xf>
    <xf numFmtId="0" fontId="6" fillId="0" borderId="0" xfId="5" applyFont="1" applyBorder="1"/>
    <xf numFmtId="3" fontId="17" fillId="0" borderId="0" xfId="5" applyNumberFormat="1" applyFont="1" applyAlignment="1">
      <alignment horizont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7" fillId="0" borderId="0" xfId="5" applyFont="1" applyAlignment="1">
      <alignment horizontal="center"/>
    </xf>
    <xf numFmtId="0" fontId="7" fillId="0" borderId="0" xfId="4" applyFont="1" applyAlignment="1">
      <alignment horizontal="center"/>
    </xf>
  </cellXfs>
  <cellStyles count="7">
    <cellStyle name="Followed Hyperlink" xfId="1"/>
    <cellStyle name="Hyperlink" xfId="2"/>
    <cellStyle name="Normal_250496_headcount" xfId="3"/>
    <cellStyle name="Normálna" xfId="0" builtinId="0"/>
    <cellStyle name="normální_Brnkuz01" xfId="4"/>
    <cellStyle name="normální_CFNEW" xfId="5"/>
    <cellStyle name="normální_Zavnew00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110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Documents%20and%20Settings\Owner\Local%20Settings\Temp\Temporary%20Directory%204%20for%20PrimaZdrojPB2001.zip\Vykazy%201999THP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Eurotimber\FINEU98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Documents%20and%20Settings\Owner\Local%20Settings\Temp\Temporary%20Directory%204%20for%20PrimaZdrojPB2001.zip\Vykazy%201999%20-Farm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Branko\BRANKO_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audit\ekonomika\Firemni%20klienti\1999\Branko\Vykazy%2019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B2">
            <v>0</v>
          </cell>
        </row>
        <row r="3">
          <cell r="B3">
            <v>809034</v>
          </cell>
        </row>
        <row r="4">
          <cell r="B4">
            <v>18373</v>
          </cell>
        </row>
        <row r="5">
          <cell r="B5">
            <v>0</v>
          </cell>
        </row>
        <row r="6">
          <cell r="B6">
            <v>60015</v>
          </cell>
        </row>
        <row r="7">
          <cell r="B7">
            <v>8902</v>
          </cell>
        </row>
        <row r="8">
          <cell r="B8">
            <v>835</v>
          </cell>
        </row>
        <row r="9">
          <cell r="B9">
            <v>177</v>
          </cell>
        </row>
        <row r="10">
          <cell r="B10">
            <v>40167</v>
          </cell>
        </row>
        <row r="11">
          <cell r="B11">
            <v>71858</v>
          </cell>
        </row>
        <row r="12">
          <cell r="B12">
            <v>0</v>
          </cell>
        </row>
        <row r="13">
          <cell r="B13">
            <v>929</v>
          </cell>
        </row>
        <row r="14">
          <cell r="B14">
            <v>26237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996</v>
          </cell>
        </row>
        <row r="18">
          <cell r="B18">
            <v>0</v>
          </cell>
        </row>
        <row r="19">
          <cell r="B19">
            <v>681</v>
          </cell>
        </row>
        <row r="20">
          <cell r="B20">
            <v>791</v>
          </cell>
        </row>
        <row r="21">
          <cell r="B21">
            <v>400</v>
          </cell>
        </row>
        <row r="22">
          <cell r="B22">
            <v>0</v>
          </cell>
        </row>
        <row r="23">
          <cell r="B23">
            <v>346</v>
          </cell>
        </row>
        <row r="24">
          <cell r="B24">
            <v>170</v>
          </cell>
        </row>
        <row r="25">
          <cell r="B25">
            <v>0</v>
          </cell>
        </row>
        <row r="26">
          <cell r="B26">
            <v>314</v>
          </cell>
        </row>
        <row r="27">
          <cell r="B27">
            <v>14481</v>
          </cell>
        </row>
        <row r="28">
          <cell r="B28">
            <v>2498</v>
          </cell>
        </row>
        <row r="29">
          <cell r="B29">
            <v>34151</v>
          </cell>
        </row>
        <row r="30">
          <cell r="B30">
            <v>297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243</v>
          </cell>
        </row>
        <row r="35">
          <cell r="B35">
            <v>0</v>
          </cell>
        </row>
        <row r="36">
          <cell r="B36">
            <v>10071</v>
          </cell>
        </row>
        <row r="37">
          <cell r="B37">
            <v>1303</v>
          </cell>
        </row>
        <row r="38">
          <cell r="B38">
            <v>1382</v>
          </cell>
        </row>
        <row r="39">
          <cell r="B39">
            <v>3665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134</v>
          </cell>
        </row>
        <row r="43">
          <cell r="B43">
            <v>0</v>
          </cell>
        </row>
        <row r="44">
          <cell r="B44">
            <v>15</v>
          </cell>
        </row>
        <row r="45">
          <cell r="B45">
            <v>0</v>
          </cell>
        </row>
        <row r="46">
          <cell r="B46">
            <v>1413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448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972672</v>
          </cell>
        </row>
        <row r="55">
          <cell r="B55">
            <v>4603</v>
          </cell>
        </row>
        <row r="56">
          <cell r="B56">
            <v>70873</v>
          </cell>
        </row>
        <row r="57">
          <cell r="B57">
            <v>486320</v>
          </cell>
        </row>
        <row r="58">
          <cell r="B58">
            <v>-489965</v>
          </cell>
        </row>
        <row r="59">
          <cell r="B59">
            <v>-8414</v>
          </cell>
        </row>
        <row r="60">
          <cell r="B60">
            <v>0</v>
          </cell>
        </row>
        <row r="61">
          <cell r="B61">
            <v>40399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185</v>
          </cell>
        </row>
        <row r="66">
          <cell r="B66">
            <v>539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14329</v>
          </cell>
        </row>
        <row r="70">
          <cell r="B70">
            <v>6457</v>
          </cell>
        </row>
        <row r="71">
          <cell r="B71">
            <v>4940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173</v>
          </cell>
        </row>
        <row r="76">
          <cell r="B76">
            <v>0</v>
          </cell>
        </row>
        <row r="77">
          <cell r="B77">
            <v>129</v>
          </cell>
        </row>
        <row r="78">
          <cell r="B78">
            <v>24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3200</v>
          </cell>
        </row>
        <row r="82">
          <cell r="B82">
            <v>5111</v>
          </cell>
        </row>
        <row r="83">
          <cell r="B83">
            <v>0</v>
          </cell>
        </row>
        <row r="84">
          <cell r="B84">
            <v>741</v>
          </cell>
        </row>
        <row r="85">
          <cell r="B85">
            <v>0</v>
          </cell>
        </row>
        <row r="86">
          <cell r="B86">
            <v>102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</sheetData>
      <sheetData sheetId="12">
        <row r="2">
          <cell r="B2">
            <v>0</v>
          </cell>
        </row>
        <row r="3">
          <cell r="B3">
            <v>0</v>
          </cell>
        </row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</sheetData>
      <sheetData sheetId="13">
        <row r="2">
          <cell r="B2">
            <v>0</v>
          </cell>
        </row>
        <row r="3">
          <cell r="B3">
            <v>0</v>
          </cell>
        </row>
        <row r="4">
          <cell r="B4">
            <v>593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2720</v>
          </cell>
        </row>
        <row r="8">
          <cell r="B8">
            <v>119178</v>
          </cell>
        </row>
        <row r="9">
          <cell r="B9">
            <v>218127</v>
          </cell>
        </row>
        <row r="10">
          <cell r="B10">
            <v>26472</v>
          </cell>
        </row>
        <row r="11">
          <cell r="B11">
            <v>270</v>
          </cell>
        </row>
        <row r="12">
          <cell r="B12">
            <v>539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15668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1048</v>
          </cell>
        </row>
        <row r="20">
          <cell r="B20">
            <v>0</v>
          </cell>
        </row>
        <row r="21">
          <cell r="B21">
            <v>312</v>
          </cell>
        </row>
        <row r="22">
          <cell r="B22">
            <v>1310</v>
          </cell>
        </row>
        <row r="23">
          <cell r="B23">
            <v>521</v>
          </cell>
        </row>
        <row r="24">
          <cell r="B24">
            <v>4049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84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1756</v>
          </cell>
        </row>
        <row r="34">
          <cell r="B34">
            <v>41109</v>
          </cell>
        </row>
        <row r="35">
          <cell r="B35">
            <v>116817</v>
          </cell>
        </row>
        <row r="36">
          <cell r="B36">
            <v>20637</v>
          </cell>
        </row>
        <row r="37">
          <cell r="B37">
            <v>195</v>
          </cell>
        </row>
        <row r="38">
          <cell r="B38">
            <v>539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8">
          <cell r="B48">
            <v>0</v>
          </cell>
        </row>
        <row r="49">
          <cell r="B49">
            <v>0</v>
          </cell>
        </row>
        <row r="51">
          <cell r="B51">
            <v>8178</v>
          </cell>
        </row>
        <row r="52">
          <cell r="B52">
            <v>0</v>
          </cell>
        </row>
        <row r="53">
          <cell r="B53">
            <v>10395</v>
          </cell>
        </row>
        <row r="54">
          <cell r="B54">
            <v>1015</v>
          </cell>
        </row>
        <row r="55">
          <cell r="B55">
            <v>35100</v>
          </cell>
        </row>
        <row r="56">
          <cell r="B56">
            <v>0</v>
          </cell>
        </row>
        <row r="58">
          <cell r="B58">
            <v>2220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23</v>
          </cell>
        </row>
        <row r="67">
          <cell r="B67">
            <v>24</v>
          </cell>
        </row>
        <row r="68">
          <cell r="B68">
            <v>3805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405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138118</v>
          </cell>
        </row>
        <row r="82">
          <cell r="B82">
            <v>-1</v>
          </cell>
        </row>
        <row r="83">
          <cell r="B83">
            <v>0</v>
          </cell>
        </row>
        <row r="84">
          <cell r="B84">
            <v>3724</v>
          </cell>
        </row>
        <row r="85">
          <cell r="B85">
            <v>0</v>
          </cell>
        </row>
        <row r="86">
          <cell r="B86">
            <v>151678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13</v>
          </cell>
        </row>
        <row r="93">
          <cell r="B93">
            <v>5416</v>
          </cell>
        </row>
        <row r="94">
          <cell r="B94">
            <v>288</v>
          </cell>
        </row>
        <row r="95">
          <cell r="B95">
            <v>1201</v>
          </cell>
          <cell r="E95">
            <v>0</v>
          </cell>
        </row>
        <row r="96">
          <cell r="B96">
            <v>0</v>
          </cell>
          <cell r="E96">
            <v>4615</v>
          </cell>
        </row>
        <row r="97">
          <cell r="B97">
            <v>696</v>
          </cell>
          <cell r="E97">
            <v>0</v>
          </cell>
        </row>
        <row r="98">
          <cell r="B98">
            <v>0</v>
          </cell>
          <cell r="E98">
            <v>16624</v>
          </cell>
        </row>
        <row r="99">
          <cell r="B99">
            <v>0</v>
          </cell>
          <cell r="E99">
            <v>0</v>
          </cell>
        </row>
        <row r="100">
          <cell r="B100">
            <v>0</v>
          </cell>
        </row>
        <row r="101">
          <cell r="B101">
            <v>0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0</v>
          </cell>
        </row>
        <row r="109">
          <cell r="B109">
            <v>0</v>
          </cell>
        </row>
        <row r="110">
          <cell r="B110">
            <v>0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0</v>
          </cell>
        </row>
        <row r="115">
          <cell r="B115">
            <v>0</v>
          </cell>
          <cell r="E115">
            <v>0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749</v>
          </cell>
        </row>
        <row r="119">
          <cell r="B119">
            <v>8</v>
          </cell>
        </row>
        <row r="120">
          <cell r="B120">
            <v>3401</v>
          </cell>
        </row>
        <row r="121">
          <cell r="B121">
            <v>0</v>
          </cell>
        </row>
        <row r="122">
          <cell r="B122">
            <v>14232</v>
          </cell>
        </row>
        <row r="123">
          <cell r="B123">
            <v>0</v>
          </cell>
        </row>
        <row r="124">
          <cell r="B124">
            <v>0</v>
          </cell>
        </row>
        <row r="125">
          <cell r="B125">
            <v>3665</v>
          </cell>
        </row>
        <row r="126">
          <cell r="B126">
            <v>4</v>
          </cell>
        </row>
        <row r="127">
          <cell r="B127">
            <v>257</v>
          </cell>
        </row>
        <row r="128">
          <cell r="B128">
            <v>1496</v>
          </cell>
        </row>
        <row r="129">
          <cell r="B129">
            <v>8594</v>
          </cell>
        </row>
        <row r="131">
          <cell r="B131">
            <v>0</v>
          </cell>
        </row>
        <row r="132">
          <cell r="B132">
            <v>107125</v>
          </cell>
        </row>
        <row r="133">
          <cell r="B133">
            <v>0</v>
          </cell>
        </row>
        <row r="134">
          <cell r="B134">
            <v>17859</v>
          </cell>
        </row>
        <row r="135">
          <cell r="B135">
            <v>0</v>
          </cell>
        </row>
        <row r="136">
          <cell r="B136">
            <v>339</v>
          </cell>
        </row>
        <row r="137">
          <cell r="B137">
            <v>12863</v>
          </cell>
        </row>
        <row r="138">
          <cell r="B138">
            <v>0</v>
          </cell>
        </row>
        <row r="139">
          <cell r="B139">
            <v>0</v>
          </cell>
        </row>
        <row r="140">
          <cell r="B140">
            <v>9741</v>
          </cell>
        </row>
        <row r="141">
          <cell r="B141">
            <v>28841</v>
          </cell>
        </row>
        <row r="142">
          <cell r="B142">
            <v>0</v>
          </cell>
        </row>
        <row r="144">
          <cell r="B144">
            <v>21</v>
          </cell>
        </row>
        <row r="145">
          <cell r="B145">
            <v>12936</v>
          </cell>
        </row>
        <row r="146">
          <cell r="B146">
            <v>3665</v>
          </cell>
        </row>
        <row r="147">
          <cell r="B147">
            <v>0</v>
          </cell>
        </row>
        <row r="148">
          <cell r="B148">
            <v>63455</v>
          </cell>
        </row>
        <row r="149">
          <cell r="B149">
            <v>0</v>
          </cell>
        </row>
        <row r="150">
          <cell r="B150">
            <v>0</v>
          </cell>
        </row>
        <row r="151">
          <cell r="B151">
            <v>0</v>
          </cell>
        </row>
        <row r="152">
          <cell r="B152">
            <v>0</v>
          </cell>
        </row>
        <row r="153">
          <cell r="B153">
            <v>0</v>
          </cell>
        </row>
        <row r="154">
          <cell r="B154">
            <v>0</v>
          </cell>
        </row>
        <row r="155">
          <cell r="B155">
            <v>0</v>
          </cell>
        </row>
        <row r="156">
          <cell r="B156">
            <v>0</v>
          </cell>
        </row>
      </sheetData>
      <sheetData sheetId="14">
        <row r="2">
          <cell r="B2">
            <v>0</v>
          </cell>
        </row>
        <row r="3">
          <cell r="B3">
            <v>0</v>
          </cell>
        </row>
        <row r="4">
          <cell r="B4">
            <v>0</v>
          </cell>
        </row>
        <row r="5">
          <cell r="B5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7">
          <cell r="B17">
            <v>0</v>
          </cell>
        </row>
        <row r="18">
          <cell r="B18">
            <v>0</v>
          </cell>
        </row>
        <row r="20">
          <cell r="B20">
            <v>0</v>
          </cell>
        </row>
        <row r="21">
          <cell r="B21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48">
          <cell r="B48">
            <v>0</v>
          </cell>
        </row>
        <row r="56">
          <cell r="B56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95">
          <cell r="E95">
            <v>0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0</v>
          </cell>
        </row>
        <row r="109">
          <cell r="B109">
            <v>0</v>
          </cell>
        </row>
        <row r="115">
          <cell r="B115">
            <v>0</v>
          </cell>
          <cell r="E115">
            <v>0</v>
          </cell>
        </row>
        <row r="123">
          <cell r="B123">
            <v>0</v>
          </cell>
        </row>
        <row r="124">
          <cell r="B124">
            <v>0</v>
          </cell>
        </row>
        <row r="126">
          <cell r="B126">
            <v>0</v>
          </cell>
        </row>
        <row r="131">
          <cell r="B131">
            <v>0</v>
          </cell>
        </row>
        <row r="133">
          <cell r="B133">
            <v>0</v>
          </cell>
        </row>
        <row r="135">
          <cell r="B135">
            <v>0</v>
          </cell>
        </row>
        <row r="138">
          <cell r="B138">
            <v>0</v>
          </cell>
        </row>
        <row r="142">
          <cell r="B142">
            <v>0</v>
          </cell>
        </row>
        <row r="147">
          <cell r="B147">
            <v>0</v>
          </cell>
        </row>
        <row r="149">
          <cell r="B149">
            <v>0</v>
          </cell>
        </row>
        <row r="150">
          <cell r="B150">
            <v>0</v>
          </cell>
        </row>
        <row r="151">
          <cell r="B151">
            <v>0</v>
          </cell>
        </row>
        <row r="152">
          <cell r="B152">
            <v>0</v>
          </cell>
        </row>
        <row r="153">
          <cell r="B153">
            <v>0</v>
          </cell>
        </row>
        <row r="154">
          <cell r="B154">
            <v>0</v>
          </cell>
        </row>
        <row r="155">
          <cell r="B15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lov"/>
      <sheetName val="A"/>
      <sheetName val="B"/>
      <sheetName val="C"/>
      <sheetName val="D"/>
      <sheetName val="F"/>
      <sheetName val="G"/>
      <sheetName val="H"/>
      <sheetName val="I"/>
      <sheetName val="J"/>
      <sheetName val="K"/>
      <sheetName val="L"/>
      <sheetName val="M"/>
      <sheetName val="N1"/>
      <sheetName val="N2"/>
      <sheetName val="N3"/>
      <sheetName val="N4"/>
      <sheetName val="O"/>
      <sheetName val="P"/>
      <sheetName val="Q"/>
      <sheetName val="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B1" t="str">
            <v>ENSO GROUP</v>
          </cell>
          <cell r="F1" t="str">
            <v>NOTES TO FINANCIAL STATEMENTS 5</v>
          </cell>
        </row>
        <row r="3">
          <cell r="B3" t="str">
            <v>Company code:</v>
          </cell>
          <cell r="E3" t="str">
            <v>Company name:</v>
          </cell>
          <cell r="G3" t="str">
            <v>Accounting Period:</v>
          </cell>
        </row>
        <row r="4">
          <cell r="D4" t="str">
            <v xml:space="preserve"> </v>
          </cell>
          <cell r="E4" t="str">
            <v>EUROTIMBER,s.r.o., Bratislava, Slovakia</v>
          </cell>
          <cell r="G4" t="str">
            <v>1.12.-31.12.1998</v>
          </cell>
        </row>
        <row r="5">
          <cell r="B5" t="str">
            <v>Date:</v>
          </cell>
          <cell r="E5" t="str">
            <v>Signature:</v>
          </cell>
        </row>
        <row r="6">
          <cell r="D6" t="str">
            <v>15.1.1999</v>
          </cell>
        </row>
        <row r="8">
          <cell r="G8" t="str">
            <v xml:space="preserve">         Company figures</v>
          </cell>
        </row>
        <row r="10">
          <cell r="B10" t="str">
            <v>External pledges and contingent liabilities</v>
          </cell>
          <cell r="G10" t="str">
            <v>31.12.1998</v>
          </cell>
        </row>
        <row r="12">
          <cell r="B12" t="str">
            <v>On behalf of own liabilities</v>
          </cell>
          <cell r="G12" t="str">
            <v>Total</v>
          </cell>
        </row>
        <row r="13">
          <cell r="C13" t="str">
            <v>Pledged shares</v>
          </cell>
        </row>
        <row r="14">
          <cell r="C14" t="str">
            <v>Mortgages</v>
          </cell>
        </row>
        <row r="16">
          <cell r="B16" t="str">
            <v>On behalf of group company liabilities</v>
          </cell>
        </row>
        <row r="17">
          <cell r="C17" t="str">
            <v>Pledges</v>
          </cell>
        </row>
        <row r="18">
          <cell r="C18" t="str">
            <v>Mortgages</v>
          </cell>
        </row>
        <row r="19">
          <cell r="C19" t="str">
            <v>Guarantees</v>
          </cell>
        </row>
        <row r="21">
          <cell r="B21" t="str">
            <v>On behalf of own or group companys managements liabilities</v>
          </cell>
        </row>
        <row r="22">
          <cell r="C22" t="str">
            <v>Pledged deposits</v>
          </cell>
        </row>
        <row r="23">
          <cell r="C23" t="str">
            <v>Guarantees</v>
          </cell>
        </row>
        <row r="25">
          <cell r="B25" t="str">
            <v>On behalf of associated companies</v>
          </cell>
        </row>
        <row r="26">
          <cell r="C26" t="str">
            <v>Pledges</v>
          </cell>
        </row>
        <row r="27">
          <cell r="C27" t="str">
            <v>Mortgages</v>
          </cell>
        </row>
        <row r="28">
          <cell r="C28" t="str">
            <v>Guarantees</v>
          </cell>
        </row>
        <row r="30">
          <cell r="B30" t="str">
            <v>On behalf of other companies liabilities</v>
          </cell>
        </row>
        <row r="31">
          <cell r="C31" t="str">
            <v>Pledges</v>
          </cell>
        </row>
        <row r="32">
          <cell r="C32" t="str">
            <v>Mortgages</v>
          </cell>
        </row>
        <row r="33">
          <cell r="C33" t="str">
            <v>Guarantees</v>
          </cell>
        </row>
        <row r="35">
          <cell r="B35" t="str">
            <v>Other own liabilities</v>
          </cell>
        </row>
        <row r="36">
          <cell r="C36" t="str">
            <v>Bills of exchange</v>
          </cell>
        </row>
        <row r="37">
          <cell r="C37" t="str">
            <v>Leasing liabilities due 1.1.99-31.12.99</v>
          </cell>
        </row>
        <row r="38">
          <cell r="C38" t="str">
            <v>Leasing liabilities due after 1.1.2000</v>
          </cell>
        </row>
        <row r="39">
          <cell r="C39" t="str">
            <v>Other rent liability</v>
          </cell>
        </row>
        <row r="40">
          <cell r="C40" t="str">
            <v>Pension liabilities</v>
          </cell>
        </row>
        <row r="41">
          <cell r="C41" t="str">
            <v>Other liabilities</v>
          </cell>
        </row>
        <row r="43">
          <cell r="B43" t="str">
            <v xml:space="preserve">Total </v>
          </cell>
        </row>
        <row r="44">
          <cell r="C44" t="str">
            <v>Pledges</v>
          </cell>
          <cell r="G44">
            <v>0</v>
          </cell>
        </row>
        <row r="45">
          <cell r="C45" t="str">
            <v>Mortgages</v>
          </cell>
          <cell r="G45">
            <v>0</v>
          </cell>
        </row>
        <row r="46">
          <cell r="C46" t="str">
            <v>Guarantees</v>
          </cell>
          <cell r="G46">
            <v>0</v>
          </cell>
        </row>
        <row r="47">
          <cell r="C47" t="str">
            <v>Leasing liabilities total</v>
          </cell>
          <cell r="G47">
            <v>0</v>
          </cell>
        </row>
        <row r="48">
          <cell r="C48" t="str">
            <v>Other liabilities total</v>
          </cell>
          <cell r="G48">
            <v>0</v>
          </cell>
        </row>
        <row r="49">
          <cell r="B49" t="str">
            <v>Liabilities total</v>
          </cell>
          <cell r="G49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B1" t="str">
            <v>ENSO GROUP</v>
          </cell>
          <cell r="E1" t="str">
            <v>INTERNAL INVENTORIES</v>
          </cell>
        </row>
        <row r="3">
          <cell r="B3" t="str">
            <v>Company code:</v>
          </cell>
          <cell r="D3" t="str">
            <v>Company name:</v>
          </cell>
          <cell r="G3" t="str">
            <v>Accounting Period:</v>
          </cell>
        </row>
        <row r="4">
          <cell r="C4" t="str">
            <v xml:space="preserve"> </v>
          </cell>
          <cell r="D4" t="str">
            <v>EUROTIMBER,s.r.o., Bratislava, Slovakia</v>
          </cell>
          <cell r="G4" t="str">
            <v>1.12.-31.12.1998</v>
          </cell>
        </row>
        <row r="5">
          <cell r="B5" t="str">
            <v>Date:</v>
          </cell>
          <cell r="D5" t="str">
            <v>Signature:</v>
          </cell>
        </row>
        <row r="8">
          <cell r="B8" t="str">
            <v>31.12.1998</v>
          </cell>
        </row>
        <row r="9">
          <cell r="B9" t="str">
            <v>Product</v>
          </cell>
          <cell r="E9" t="str">
            <v>Amount</v>
          </cell>
          <cell r="F9" t="str">
            <v>Group Company or</v>
          </cell>
          <cell r="G9" t="str">
            <v>Value in book-keeping</v>
          </cell>
        </row>
        <row r="10">
          <cell r="E10" t="str">
            <v>in units</v>
          </cell>
          <cell r="F10" t="str">
            <v>affiliated company and</v>
          </cell>
          <cell r="G10" t="str">
            <v xml:space="preserve">     (=invoicing price)</v>
          </cell>
        </row>
        <row r="11">
          <cell r="E11" t="str">
            <v xml:space="preserve">  (t, m3)</v>
          </cell>
          <cell r="F11" t="str">
            <v>mill from which bought</v>
          </cell>
        </row>
        <row r="12">
          <cell r="B12" t="str">
            <v>1) Materials and supplies</v>
          </cell>
        </row>
        <row r="34">
          <cell r="B34" t="str">
            <v>2) Inclusive in finished products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6">
          <cell r="B16">
            <v>0</v>
          </cell>
        </row>
        <row r="19">
          <cell r="B19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8">
          <cell r="B58">
            <v>0</v>
          </cell>
        </row>
        <row r="59">
          <cell r="B59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8">
          <cell r="B78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0</v>
          </cell>
        </row>
        <row r="93">
          <cell r="B93">
            <v>0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  <cell r="E96">
            <v>0</v>
          </cell>
        </row>
        <row r="97">
          <cell r="B97">
            <v>0</v>
          </cell>
          <cell r="E97">
            <v>0</v>
          </cell>
        </row>
        <row r="98">
          <cell r="B98">
            <v>0</v>
          </cell>
          <cell r="E98">
            <v>0</v>
          </cell>
        </row>
        <row r="99">
          <cell r="B99">
            <v>0</v>
          </cell>
          <cell r="E99">
            <v>0</v>
          </cell>
        </row>
        <row r="100">
          <cell r="B100">
            <v>0</v>
          </cell>
        </row>
        <row r="101">
          <cell r="B101">
            <v>0</v>
          </cell>
        </row>
        <row r="110">
          <cell r="B110">
            <v>0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0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0</v>
          </cell>
        </row>
        <row r="119">
          <cell r="B119">
            <v>0</v>
          </cell>
        </row>
        <row r="120">
          <cell r="B120">
            <v>0</v>
          </cell>
        </row>
        <row r="121">
          <cell r="B121">
            <v>0</v>
          </cell>
        </row>
        <row r="122">
          <cell r="B122">
            <v>0</v>
          </cell>
        </row>
        <row r="125">
          <cell r="B125">
            <v>0</v>
          </cell>
        </row>
        <row r="127">
          <cell r="B127">
            <v>0</v>
          </cell>
        </row>
        <row r="128">
          <cell r="B128">
            <v>0</v>
          </cell>
        </row>
        <row r="132">
          <cell r="B132">
            <v>0</v>
          </cell>
        </row>
        <row r="134">
          <cell r="B134">
            <v>0</v>
          </cell>
        </row>
        <row r="136">
          <cell r="B136">
            <v>0</v>
          </cell>
        </row>
        <row r="137">
          <cell r="B137">
            <v>0</v>
          </cell>
        </row>
        <row r="139">
          <cell r="B139">
            <v>0</v>
          </cell>
        </row>
        <row r="140">
          <cell r="B140">
            <v>0</v>
          </cell>
        </row>
        <row r="141">
          <cell r="B141">
            <v>0</v>
          </cell>
        </row>
        <row r="144">
          <cell r="B144">
            <v>0</v>
          </cell>
        </row>
        <row r="145">
          <cell r="B145">
            <v>0</v>
          </cell>
        </row>
        <row r="146">
          <cell r="B146">
            <v>0</v>
          </cell>
        </row>
        <row r="148">
          <cell r="B148">
            <v>0</v>
          </cell>
        </row>
        <row r="156">
          <cell r="B156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Pomoc"/>
      <sheetName val="Osnova Vysledovka"/>
      <sheetName val="Osnova Vysledovka min"/>
      <sheetName val="Osnova Suvaha"/>
      <sheetName val="Osnova Suvaha m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29">
          <cell r="B129">
            <v>2959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Uctovanie 591,592,593"/>
      <sheetName val="DP"/>
      <sheetName val="CFold"/>
      <sheetName val="CFP"/>
      <sheetName val="CFN"/>
      <sheetName val="pomoc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2">
          <cell r="B22">
            <v>8</v>
          </cell>
        </row>
        <row r="29">
          <cell r="B29">
            <v>9157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3"/>
  <sheetViews>
    <sheetView showGridLines="0" showZeros="0" tabSelected="1" zoomScale="110" zoomScaleNormal="110" workbookViewId="0">
      <selection activeCell="C30" sqref="C30"/>
    </sheetView>
  </sheetViews>
  <sheetFormatPr defaultRowHeight="11.45" customHeight="1"/>
  <cols>
    <col min="1" max="1" width="6.5703125" style="3" bestFit="1" customWidth="1"/>
    <col min="2" max="2" width="66.42578125" style="3" customWidth="1"/>
    <col min="3" max="3" width="9.85546875" style="3" bestFit="1" customWidth="1"/>
    <col min="4" max="4" width="9.85546875" style="3" customWidth="1"/>
    <col min="5" max="16384" width="9.140625" style="3"/>
  </cols>
  <sheetData>
    <row r="1" spans="1:4" ht="15.75">
      <c r="A1" s="49" t="s">
        <v>59</v>
      </c>
      <c r="B1" s="49"/>
      <c r="C1" s="49"/>
      <c r="D1" s="49"/>
    </row>
    <row r="2" spans="1:4" ht="15.75">
      <c r="A2" s="49" t="s">
        <v>189</v>
      </c>
      <c r="B2" s="49"/>
      <c r="C2" s="49"/>
      <c r="D2" s="49"/>
    </row>
    <row r="3" spans="1:4" ht="15.75">
      <c r="A3" s="50" t="s">
        <v>188</v>
      </c>
      <c r="B3" s="50"/>
      <c r="C3" s="50"/>
      <c r="D3" s="50"/>
    </row>
    <row r="4" spans="1:4" ht="15">
      <c r="B4" s="46"/>
      <c r="C4" s="4"/>
      <c r="D4" s="4"/>
    </row>
    <row r="5" spans="1:4" ht="12.75">
      <c r="A5" s="5"/>
      <c r="B5" s="6"/>
      <c r="C5" s="47" t="s">
        <v>181</v>
      </c>
      <c r="D5" s="48"/>
    </row>
    <row r="6" spans="1:4" ht="36">
      <c r="A6" s="7" t="s">
        <v>60</v>
      </c>
      <c r="B6" s="8" t="s">
        <v>61</v>
      </c>
      <c r="C6" s="9" t="s">
        <v>122</v>
      </c>
      <c r="D6" s="10" t="s">
        <v>62</v>
      </c>
    </row>
    <row r="7" spans="1:4" ht="27" customHeight="1">
      <c r="A7" s="11" t="s">
        <v>111</v>
      </c>
      <c r="B7" s="12" t="s">
        <v>155</v>
      </c>
      <c r="C7" s="13"/>
      <c r="D7" s="13"/>
    </row>
    <row r="8" spans="1:4" ht="12.75">
      <c r="A8" s="14" t="s">
        <v>112</v>
      </c>
      <c r="B8" s="15" t="s">
        <v>113</v>
      </c>
      <c r="C8" s="16">
        <v>-160956</v>
      </c>
      <c r="D8" s="16">
        <v>-166739</v>
      </c>
    </row>
    <row r="9" spans="1:4" ht="24">
      <c r="A9" s="14" t="s">
        <v>114</v>
      </c>
      <c r="B9" s="15" t="s">
        <v>115</v>
      </c>
      <c r="C9" s="17">
        <f>SUM(C10:C22)</f>
        <v>112010</v>
      </c>
      <c r="D9" s="17">
        <f>SUM(D10:D22)</f>
        <v>148586</v>
      </c>
    </row>
    <row r="10" spans="1:4" ht="12.75">
      <c r="A10" s="14" t="s">
        <v>116</v>
      </c>
      <c r="B10" s="15" t="s">
        <v>63</v>
      </c>
      <c r="C10" s="17"/>
      <c r="D10" s="17"/>
    </row>
    <row r="11" spans="1:4" ht="36">
      <c r="A11" s="14" t="s">
        <v>64</v>
      </c>
      <c r="B11" s="15" t="s">
        <v>65</v>
      </c>
      <c r="C11" s="17"/>
      <c r="D11" s="17">
        <v>0</v>
      </c>
    </row>
    <row r="12" spans="1:4" ht="12.75">
      <c r="A12" s="14" t="s">
        <v>66</v>
      </c>
      <c r="B12" s="15" t="s">
        <v>67</v>
      </c>
      <c r="C12" s="17"/>
      <c r="D12" s="17"/>
    </row>
    <row r="13" spans="1:4" ht="12.75">
      <c r="A13" s="14" t="s">
        <v>68</v>
      </c>
      <c r="B13" s="15" t="s">
        <v>69</v>
      </c>
      <c r="C13" s="17"/>
      <c r="D13" s="17"/>
    </row>
    <row r="14" spans="1:4" ht="12.75">
      <c r="A14" s="14" t="s">
        <v>117</v>
      </c>
      <c r="B14" s="15" t="s">
        <v>118</v>
      </c>
      <c r="C14" s="17"/>
      <c r="D14" s="17"/>
    </row>
    <row r="15" spans="1:4" ht="12.75">
      <c r="A15" s="14" t="s">
        <v>119</v>
      </c>
      <c r="B15" s="15" t="s">
        <v>120</v>
      </c>
      <c r="C15" s="17"/>
      <c r="D15" s="17"/>
    </row>
    <row r="16" spans="1:4" ht="12.75">
      <c r="A16" s="14" t="s">
        <v>121</v>
      </c>
      <c r="B16" s="15" t="s">
        <v>70</v>
      </c>
      <c r="D16" s="17"/>
    </row>
    <row r="17" spans="1:21" ht="12.75">
      <c r="A17" s="14" t="s">
        <v>71</v>
      </c>
      <c r="B17" s="15" t="s">
        <v>72</v>
      </c>
      <c r="C17" s="17">
        <v>112014</v>
      </c>
      <c r="D17" s="17">
        <v>148587</v>
      </c>
    </row>
    <row r="18" spans="1:21" ht="12.75">
      <c r="A18" s="14" t="s">
        <v>73</v>
      </c>
      <c r="B18" s="15" t="s">
        <v>74</v>
      </c>
      <c r="C18" s="17">
        <v>-4</v>
      </c>
      <c r="D18" s="17">
        <v>-1</v>
      </c>
    </row>
    <row r="19" spans="1:21" ht="24">
      <c r="A19" s="14" t="s">
        <v>75</v>
      </c>
      <c r="B19" s="15" t="s">
        <v>76</v>
      </c>
      <c r="C19" s="17"/>
      <c r="D19" s="17"/>
    </row>
    <row r="20" spans="1:21" ht="24">
      <c r="A20" s="14" t="s">
        <v>77</v>
      </c>
      <c r="B20" s="15" t="s">
        <v>78</v>
      </c>
      <c r="C20" s="17"/>
      <c r="D20" s="17"/>
    </row>
    <row r="21" spans="1:21" ht="24">
      <c r="A21" s="14" t="s">
        <v>79</v>
      </c>
      <c r="B21" s="15" t="s">
        <v>80</v>
      </c>
      <c r="C21" s="17"/>
      <c r="D21" s="17"/>
    </row>
    <row r="22" spans="1:21" ht="36">
      <c r="A22" s="14" t="s">
        <v>81</v>
      </c>
      <c r="B22" s="15" t="s">
        <v>82</v>
      </c>
      <c r="C22" s="17"/>
      <c r="D22" s="17">
        <v>0</v>
      </c>
    </row>
    <row r="23" spans="1:21" ht="48">
      <c r="A23" s="14" t="s">
        <v>83</v>
      </c>
      <c r="B23" s="15" t="s">
        <v>182</v>
      </c>
      <c r="C23" s="17">
        <f>SUM(C24:C26)</f>
        <v>6884</v>
      </c>
      <c r="D23" s="17">
        <f>SUM(D24:D26)</f>
        <v>-12031</v>
      </c>
      <c r="U23" s="18"/>
    </row>
    <row r="24" spans="1:21" ht="12.75">
      <c r="A24" s="14" t="s">
        <v>84</v>
      </c>
      <c r="B24" s="15" t="s">
        <v>85</v>
      </c>
      <c r="C24" s="17">
        <v>5301</v>
      </c>
      <c r="D24" s="17">
        <v>-2343</v>
      </c>
    </row>
    <row r="25" spans="1:21" ht="12.75">
      <c r="A25" s="14" t="s">
        <v>86</v>
      </c>
      <c r="B25" s="15" t="s">
        <v>87</v>
      </c>
      <c r="C25" s="17">
        <f>5590-4760+13360-12607</f>
        <v>1583</v>
      </c>
      <c r="D25" s="17">
        <f>4760-5299+12607-21756</f>
        <v>-9688</v>
      </c>
    </row>
    <row r="26" spans="1:21" ht="12.75">
      <c r="A26" s="14" t="s">
        <v>88</v>
      </c>
      <c r="B26" s="15" t="s">
        <v>89</v>
      </c>
      <c r="C26" s="17"/>
      <c r="D26" s="17"/>
    </row>
    <row r="27" spans="1:21" ht="24">
      <c r="A27" s="14" t="s">
        <v>90</v>
      </c>
      <c r="B27" s="15" t="s">
        <v>91</v>
      </c>
      <c r="C27" s="17"/>
      <c r="D27" s="17"/>
    </row>
    <row r="28" spans="1:21" ht="24">
      <c r="A28" s="19"/>
      <c r="B28" s="20" t="s">
        <v>185</v>
      </c>
      <c r="C28" s="21">
        <f>C8+C9+C23</f>
        <v>-42062</v>
      </c>
      <c r="D28" s="21">
        <f>D8+D9+D23</f>
        <v>-30184</v>
      </c>
      <c r="U28" s="22"/>
    </row>
    <row r="29" spans="1:21" ht="12.75">
      <c r="A29" s="14" t="s">
        <v>125</v>
      </c>
      <c r="B29" s="15" t="s">
        <v>126</v>
      </c>
      <c r="C29" s="17">
        <v>4</v>
      </c>
      <c r="D29" s="17">
        <v>1</v>
      </c>
    </row>
    <row r="30" spans="1:21" ht="21.75" customHeight="1">
      <c r="A30" s="14" t="s">
        <v>127</v>
      </c>
      <c r="B30" s="15" t="s">
        <v>128</v>
      </c>
      <c r="C30" s="17">
        <f>-C17</f>
        <v>-112014</v>
      </c>
      <c r="D30" s="17">
        <v>-148587</v>
      </c>
    </row>
    <row r="31" spans="1:21" ht="24">
      <c r="A31" s="14" t="s">
        <v>129</v>
      </c>
      <c r="B31" s="15" t="s">
        <v>130</v>
      </c>
      <c r="C31" s="17"/>
      <c r="D31" s="17">
        <v>0</v>
      </c>
    </row>
    <row r="32" spans="1:21" ht="24">
      <c r="A32" s="14" t="s">
        <v>131</v>
      </c>
      <c r="B32" s="15" t="s">
        <v>124</v>
      </c>
      <c r="C32" s="17"/>
      <c r="D32" s="17"/>
    </row>
    <row r="33" spans="1:4" ht="13.5">
      <c r="A33" s="19"/>
      <c r="B33" s="20" t="s">
        <v>184</v>
      </c>
      <c r="C33" s="21">
        <f>C8+C9+C23+C29+C30+C31+C32</f>
        <v>-154072</v>
      </c>
      <c r="D33" s="21">
        <f>D8+D9+D23+D29+D30+D31+D32</f>
        <v>-178770</v>
      </c>
    </row>
    <row r="34" spans="1:4" ht="24">
      <c r="A34" s="14" t="s">
        <v>17</v>
      </c>
      <c r="B34" s="15" t="s">
        <v>18</v>
      </c>
      <c r="C34" s="17"/>
      <c r="D34" s="17"/>
    </row>
    <row r="35" spans="1:4" ht="12.75">
      <c r="A35" s="14" t="s">
        <v>19</v>
      </c>
      <c r="B35" s="15" t="s">
        <v>20</v>
      </c>
      <c r="C35" s="17"/>
      <c r="D35" s="17"/>
    </row>
    <row r="36" spans="1:4" ht="12.75">
      <c r="A36" s="14" t="s">
        <v>21</v>
      </c>
      <c r="B36" s="15" t="s">
        <v>22</v>
      </c>
      <c r="C36" s="17"/>
      <c r="D36" s="17"/>
    </row>
    <row r="37" spans="1:4" ht="15.75">
      <c r="A37" s="23"/>
      <c r="B37" s="24" t="s">
        <v>183</v>
      </c>
      <c r="C37" s="25">
        <f>C8+C9+C23+C29+C30+C31+C32+C34+C35+C36</f>
        <v>-154072</v>
      </c>
      <c r="D37" s="25">
        <f>D8+D9+D23+D29+D30+D31+D32+D34+D35+D36</f>
        <v>-178770</v>
      </c>
    </row>
    <row r="38" spans="1:4" ht="12.75">
      <c r="B38" s="26"/>
    </row>
    <row r="39" spans="1:4" ht="12.75">
      <c r="B39" s="26"/>
    </row>
    <row r="40" spans="1:4" ht="12.75">
      <c r="B40" s="26"/>
    </row>
    <row r="41" spans="1:4" ht="12.75">
      <c r="B41" s="26"/>
    </row>
    <row r="42" spans="1:4" ht="12.75">
      <c r="B42" s="26"/>
    </row>
    <row r="43" spans="1:4" ht="33" customHeight="1">
      <c r="A43" s="27" t="s">
        <v>123</v>
      </c>
      <c r="B43" s="28" t="s">
        <v>132</v>
      </c>
      <c r="C43" s="29"/>
      <c r="D43" s="29"/>
    </row>
    <row r="44" spans="1:4" ht="12.75">
      <c r="A44" s="30" t="s">
        <v>154</v>
      </c>
      <c r="B44" s="15" t="s">
        <v>133</v>
      </c>
      <c r="C44" s="17"/>
      <c r="D44" s="17"/>
    </row>
    <row r="45" spans="1:4" ht="12.75">
      <c r="A45" s="30" t="s">
        <v>134</v>
      </c>
      <c r="B45" s="15" t="s">
        <v>135</v>
      </c>
      <c r="C45" s="17"/>
      <c r="D45" s="17"/>
    </row>
    <row r="46" spans="1:4" ht="36">
      <c r="A46" s="30" t="s">
        <v>136</v>
      </c>
      <c r="B46" s="15" t="s">
        <v>137</v>
      </c>
      <c r="C46" s="17"/>
      <c r="D46" s="17"/>
    </row>
    <row r="47" spans="1:4" ht="12.75">
      <c r="A47" s="30" t="s">
        <v>138</v>
      </c>
      <c r="B47" s="15" t="s">
        <v>139</v>
      </c>
      <c r="C47" s="17"/>
      <c r="D47" s="17"/>
    </row>
    <row r="48" spans="1:4" ht="12.75">
      <c r="A48" s="30" t="s">
        <v>140</v>
      </c>
      <c r="B48" s="15" t="s">
        <v>141</v>
      </c>
      <c r="C48" s="17"/>
      <c r="D48" s="17"/>
    </row>
    <row r="49" spans="1:4" ht="36">
      <c r="A49" s="30" t="s">
        <v>142</v>
      </c>
      <c r="B49" s="15" t="s">
        <v>153</v>
      </c>
      <c r="C49" s="17"/>
      <c r="D49" s="17"/>
    </row>
    <row r="50" spans="1:4" ht="24">
      <c r="A50" s="30" t="s">
        <v>143</v>
      </c>
      <c r="B50" s="15" t="s">
        <v>144</v>
      </c>
      <c r="C50" s="17"/>
      <c r="D50" s="17"/>
    </row>
    <row r="51" spans="1:4" ht="24">
      <c r="A51" s="30" t="s">
        <v>145</v>
      </c>
      <c r="B51" s="15" t="s">
        <v>146</v>
      </c>
      <c r="C51" s="17"/>
      <c r="D51" s="17"/>
    </row>
    <row r="52" spans="1:4" ht="36">
      <c r="A52" s="30" t="s">
        <v>147</v>
      </c>
      <c r="B52" s="15" t="s">
        <v>148</v>
      </c>
      <c r="C52" s="17"/>
      <c r="D52" s="17"/>
    </row>
    <row r="53" spans="1:4" ht="36">
      <c r="A53" s="30" t="s">
        <v>149</v>
      </c>
      <c r="B53" s="15" t="s">
        <v>150</v>
      </c>
      <c r="C53" s="17"/>
      <c r="D53" s="17"/>
    </row>
    <row r="54" spans="1:4" ht="24">
      <c r="A54" s="30" t="s">
        <v>151</v>
      </c>
      <c r="B54" s="15" t="s">
        <v>152</v>
      </c>
      <c r="C54" s="17"/>
      <c r="D54" s="17"/>
    </row>
    <row r="55" spans="1:4" ht="12.75">
      <c r="A55" s="30" t="s">
        <v>23</v>
      </c>
      <c r="B55" s="15" t="s">
        <v>24</v>
      </c>
      <c r="C55" s="17"/>
      <c r="D55" s="17"/>
    </row>
    <row r="56" spans="1:4" ht="24">
      <c r="A56" s="30" t="s">
        <v>25</v>
      </c>
      <c r="B56" s="15" t="s">
        <v>26</v>
      </c>
      <c r="C56" s="17"/>
      <c r="D56" s="17"/>
    </row>
    <row r="57" spans="1:4" ht="24">
      <c r="A57" s="30" t="s">
        <v>27</v>
      </c>
      <c r="B57" s="15" t="s">
        <v>28</v>
      </c>
      <c r="C57" s="17"/>
      <c r="D57" s="17"/>
    </row>
    <row r="58" spans="1:4" ht="24">
      <c r="A58" s="30" t="s">
        <v>29</v>
      </c>
      <c r="B58" s="15" t="s">
        <v>30</v>
      </c>
      <c r="C58" s="17"/>
      <c r="D58" s="17"/>
    </row>
    <row r="59" spans="1:4" ht="24">
      <c r="A59" s="30" t="s">
        <v>31</v>
      </c>
      <c r="B59" s="15" t="s">
        <v>32</v>
      </c>
      <c r="C59" s="17"/>
      <c r="D59" s="17"/>
    </row>
    <row r="60" spans="1:4" ht="12.75">
      <c r="A60" s="30" t="s">
        <v>33</v>
      </c>
      <c r="B60" s="15" t="s">
        <v>34</v>
      </c>
      <c r="C60" s="17"/>
      <c r="D60" s="17"/>
    </row>
    <row r="61" spans="1:4" ht="12.75">
      <c r="A61" s="30" t="s">
        <v>35</v>
      </c>
      <c r="B61" s="15" t="s">
        <v>36</v>
      </c>
      <c r="C61" s="17"/>
      <c r="D61" s="17"/>
    </row>
    <row r="62" spans="1:4" ht="12.75">
      <c r="A62" s="30" t="s">
        <v>37</v>
      </c>
      <c r="B62" s="15" t="s">
        <v>38</v>
      </c>
      <c r="C62" s="17"/>
      <c r="D62" s="17"/>
    </row>
    <row r="63" spans="1:4" ht="12.75">
      <c r="A63" s="30" t="s">
        <v>39</v>
      </c>
      <c r="B63" s="15" t="s">
        <v>40</v>
      </c>
      <c r="C63" s="17"/>
      <c r="D63" s="17"/>
    </row>
    <row r="64" spans="1:4" ht="15.75">
      <c r="A64" s="23"/>
      <c r="B64" s="24" t="s">
        <v>41</v>
      </c>
      <c r="C64" s="25">
        <f>SUM(C44:C63)</f>
        <v>0</v>
      </c>
      <c r="D64" s="25">
        <f>SUM(D44:D63)</f>
        <v>0</v>
      </c>
    </row>
    <row r="65" spans="1:4" ht="32.25" customHeight="1">
      <c r="A65" s="27" t="s">
        <v>157</v>
      </c>
      <c r="B65" s="28" t="s">
        <v>42</v>
      </c>
      <c r="C65" s="29"/>
      <c r="D65" s="29"/>
    </row>
    <row r="66" spans="1:4" ht="12.75">
      <c r="A66" s="31" t="s">
        <v>43</v>
      </c>
      <c r="B66" s="15" t="s">
        <v>44</v>
      </c>
      <c r="C66" s="17">
        <f>SUM(C67:C74)</f>
        <v>470500</v>
      </c>
      <c r="D66" s="17">
        <f>SUM(D67:D74)</f>
        <v>219000</v>
      </c>
    </row>
    <row r="67" spans="1:4" ht="12.75">
      <c r="A67" s="31" t="s">
        <v>45</v>
      </c>
      <c r="B67" s="15" t="s">
        <v>46</v>
      </c>
      <c r="C67" s="17"/>
      <c r="D67" s="17"/>
    </row>
    <row r="68" spans="1:4" ht="24">
      <c r="A68" s="31" t="s">
        <v>47</v>
      </c>
      <c r="B68" s="15" t="s">
        <v>48</v>
      </c>
      <c r="C68" s="17">
        <v>470500</v>
      </c>
      <c r="D68" s="17">
        <v>219000</v>
      </c>
    </row>
    <row r="69" spans="1:4" ht="12.75">
      <c r="A69" s="31" t="s">
        <v>49</v>
      </c>
      <c r="B69" s="15" t="s">
        <v>50</v>
      </c>
      <c r="C69" s="17"/>
      <c r="D69" s="17"/>
    </row>
    <row r="70" spans="1:4" ht="12.75">
      <c r="A70" s="31" t="s">
        <v>51</v>
      </c>
      <c r="B70" s="15" t="s">
        <v>52</v>
      </c>
      <c r="C70" s="17"/>
      <c r="D70" s="17"/>
    </row>
    <row r="71" spans="1:4" ht="24">
      <c r="A71" s="31" t="s">
        <v>53</v>
      </c>
      <c r="B71" s="15" t="s">
        <v>54</v>
      </c>
      <c r="C71" s="17"/>
      <c r="D71" s="17"/>
    </row>
    <row r="72" spans="1:4" ht="12.75">
      <c r="A72" s="31" t="s">
        <v>55</v>
      </c>
      <c r="B72" s="15" t="s">
        <v>56</v>
      </c>
      <c r="C72" s="17"/>
      <c r="D72" s="17"/>
    </row>
    <row r="73" spans="1:4" ht="24">
      <c r="A73" s="31" t="s">
        <v>57</v>
      </c>
      <c r="B73" s="15" t="s">
        <v>58</v>
      </c>
      <c r="C73" s="17"/>
      <c r="D73" s="17">
        <v>0</v>
      </c>
    </row>
    <row r="74" spans="1:4" ht="12.75">
      <c r="A74" s="31" t="s">
        <v>158</v>
      </c>
      <c r="B74" s="15" t="s">
        <v>159</v>
      </c>
      <c r="C74" s="17"/>
      <c r="D74" s="17"/>
    </row>
    <row r="75" spans="1:4" ht="24">
      <c r="A75" s="31" t="s">
        <v>160</v>
      </c>
      <c r="B75" s="15" t="s">
        <v>161</v>
      </c>
      <c r="C75" s="17">
        <f>SUM(C76:C85)</f>
        <v>0</v>
      </c>
      <c r="D75" s="17">
        <f>SUM(D76:D85)</f>
        <v>0</v>
      </c>
    </row>
    <row r="76" spans="1:4" ht="12.75">
      <c r="A76" s="31" t="s">
        <v>162</v>
      </c>
      <c r="B76" s="15" t="s">
        <v>163</v>
      </c>
      <c r="C76" s="17"/>
      <c r="D76" s="17"/>
    </row>
    <row r="77" spans="1:4" ht="12.75">
      <c r="A77" s="31" t="s">
        <v>164</v>
      </c>
      <c r="B77" s="15" t="s">
        <v>165</v>
      </c>
      <c r="C77" s="17"/>
      <c r="D77" s="17"/>
    </row>
    <row r="78" spans="1:4" ht="36">
      <c r="A78" s="31" t="s">
        <v>166</v>
      </c>
      <c r="B78" s="15" t="s">
        <v>167</v>
      </c>
      <c r="C78" s="17"/>
      <c r="D78" s="17"/>
    </row>
    <row r="79" spans="1:4" ht="36">
      <c r="A79" s="31" t="s">
        <v>168</v>
      </c>
      <c r="B79" s="15" t="s">
        <v>169</v>
      </c>
      <c r="C79" s="17"/>
      <c r="D79" s="17"/>
    </row>
    <row r="80" spans="1:4" ht="12.75">
      <c r="A80" s="31" t="s">
        <v>170</v>
      </c>
      <c r="B80" s="15" t="s">
        <v>171</v>
      </c>
      <c r="C80" s="17">
        <v>95000</v>
      </c>
      <c r="D80" s="17">
        <v>179803</v>
      </c>
    </row>
    <row r="81" spans="1:4" ht="12.75">
      <c r="A81" s="31" t="s">
        <v>172</v>
      </c>
      <c r="B81" s="15" t="s">
        <v>173</v>
      </c>
      <c r="C81" s="17">
        <v>-95000</v>
      </c>
      <c r="D81" s="17">
        <v>-179803</v>
      </c>
    </row>
    <row r="82" spans="1:4" ht="24">
      <c r="A82" s="31" t="s">
        <v>174</v>
      </c>
      <c r="B82" s="15" t="s">
        <v>175</v>
      </c>
      <c r="C82" s="17"/>
      <c r="D82" s="17">
        <v>0</v>
      </c>
    </row>
    <row r="83" spans="1:4" ht="24">
      <c r="A83" s="31" t="s">
        <v>176</v>
      </c>
      <c r="B83" s="15" t="s">
        <v>177</v>
      </c>
      <c r="C83" s="17"/>
      <c r="D83" s="17"/>
    </row>
    <row r="84" spans="1:4" ht="36">
      <c r="A84" s="31" t="s">
        <v>178</v>
      </c>
      <c r="B84" s="15" t="s">
        <v>179</v>
      </c>
      <c r="C84" s="17"/>
      <c r="D84" s="17"/>
    </row>
    <row r="85" spans="1:4" ht="36">
      <c r="A85" s="31" t="s">
        <v>180</v>
      </c>
      <c r="B85" s="15" t="s">
        <v>0</v>
      </c>
      <c r="C85" s="17"/>
      <c r="D85" s="17"/>
    </row>
    <row r="86" spans="1:4" ht="24">
      <c r="A86" s="31" t="s">
        <v>1</v>
      </c>
      <c r="B86" s="15" t="s">
        <v>2</v>
      </c>
      <c r="C86" s="17"/>
      <c r="D86" s="17"/>
    </row>
    <row r="87" spans="1:4" ht="24">
      <c r="A87" s="31" t="s">
        <v>3</v>
      </c>
      <c r="B87" s="15" t="s">
        <v>4</v>
      </c>
      <c r="C87" s="17"/>
      <c r="D87" s="17"/>
    </row>
    <row r="88" spans="1:4" ht="24">
      <c r="A88" s="31" t="s">
        <v>5</v>
      </c>
      <c r="B88" s="15" t="s">
        <v>92</v>
      </c>
      <c r="C88" s="17"/>
      <c r="D88" s="17"/>
    </row>
    <row r="89" spans="1:4" ht="24">
      <c r="A89" s="31" t="s">
        <v>93</v>
      </c>
      <c r="B89" s="15" t="s">
        <v>94</v>
      </c>
      <c r="C89" s="17"/>
      <c r="D89" s="17"/>
    </row>
    <row r="90" spans="1:4" ht="24">
      <c r="A90" s="31" t="s">
        <v>95</v>
      </c>
      <c r="B90" s="15" t="s">
        <v>96</v>
      </c>
      <c r="C90" s="17"/>
      <c r="D90" s="17"/>
    </row>
    <row r="91" spans="1:4" ht="12.75">
      <c r="A91" s="31" t="s">
        <v>97</v>
      </c>
      <c r="B91" s="15" t="s">
        <v>98</v>
      </c>
      <c r="C91" s="17"/>
      <c r="D91" s="17"/>
    </row>
    <row r="92" spans="1:4" ht="12.75">
      <c r="A92" s="31" t="s">
        <v>99</v>
      </c>
      <c r="B92" s="15" t="s">
        <v>100</v>
      </c>
      <c r="C92" s="17"/>
      <c r="D92" s="17"/>
    </row>
    <row r="93" spans="1:4" ht="15.75">
      <c r="A93" s="23"/>
      <c r="B93" s="24" t="s">
        <v>101</v>
      </c>
      <c r="C93" s="25">
        <f>C66+C75+C86+C87+C88+C89+C90+C91+C92</f>
        <v>470500</v>
      </c>
      <c r="D93" s="25">
        <f>D66+D75+D86+D87+D88+D89+D90+D91+D92</f>
        <v>219000</v>
      </c>
    </row>
    <row r="94" spans="1:4" ht="12.75">
      <c r="A94" s="1"/>
      <c r="B94" s="32"/>
      <c r="C94" s="1"/>
      <c r="D94" s="1"/>
    </row>
    <row r="95" spans="1:4" ht="25.5" customHeight="1">
      <c r="A95" s="30" t="s">
        <v>102</v>
      </c>
      <c r="B95" s="15" t="s">
        <v>103</v>
      </c>
      <c r="C95" s="17">
        <f>C93+C64+C37</f>
        <v>316428</v>
      </c>
      <c r="D95" s="17">
        <f>D93+D64+D37</f>
        <v>40230</v>
      </c>
    </row>
    <row r="96" spans="1:4" ht="25.5" customHeight="1">
      <c r="A96" s="23" t="s">
        <v>104</v>
      </c>
      <c r="B96" s="33" t="s">
        <v>105</v>
      </c>
      <c r="C96" s="25">
        <v>43983</v>
      </c>
      <c r="D96" s="25">
        <v>3753</v>
      </c>
    </row>
    <row r="97" spans="1:4" ht="38.25">
      <c r="A97" s="34" t="s">
        <v>106</v>
      </c>
      <c r="B97" s="35" t="s">
        <v>107</v>
      </c>
      <c r="C97" s="36">
        <v>39990</v>
      </c>
      <c r="D97" s="36">
        <v>43983</v>
      </c>
    </row>
    <row r="98" spans="1:4" ht="25.5">
      <c r="A98" s="37" t="s">
        <v>108</v>
      </c>
      <c r="B98" s="2" t="s">
        <v>109</v>
      </c>
      <c r="C98" s="17"/>
      <c r="D98" s="17"/>
    </row>
    <row r="99" spans="1:4" ht="38.25">
      <c r="A99" s="23" t="s">
        <v>110</v>
      </c>
      <c r="B99" s="33" t="s">
        <v>6</v>
      </c>
      <c r="C99" s="25">
        <f>C97+C98</f>
        <v>39990</v>
      </c>
      <c r="D99" s="25">
        <f>D97+D98</f>
        <v>43983</v>
      </c>
    </row>
    <row r="100" spans="1:4" ht="12.75">
      <c r="B100" s="38">
        <v>0</v>
      </c>
      <c r="C100" s="39">
        <f>C95+C96-C99</f>
        <v>320421</v>
      </c>
      <c r="D100" s="39">
        <f>D95+D96-D99</f>
        <v>0</v>
      </c>
    </row>
    <row r="101" spans="1:4" ht="12.75">
      <c r="B101" s="38">
        <v>0</v>
      </c>
    </row>
    <row r="102" spans="1:4" ht="12.75">
      <c r="B102" s="40"/>
    </row>
    <row r="103" spans="1:4" ht="12.75">
      <c r="B103" s="40"/>
    </row>
    <row r="104" spans="1:4" ht="12.75">
      <c r="B104" s="40"/>
    </row>
    <row r="105" spans="1:4" ht="12.75">
      <c r="B105" s="40"/>
    </row>
    <row r="106" spans="1:4" ht="15.75">
      <c r="A106" s="41" t="s">
        <v>186</v>
      </c>
      <c r="B106" s="40"/>
    </row>
    <row r="107" spans="1:4" ht="12.75">
      <c r="B107" s="40"/>
    </row>
    <row r="108" spans="1:4" ht="12.75">
      <c r="A108" s="42" t="s">
        <v>156</v>
      </c>
      <c r="B108" s="40"/>
    </row>
    <row r="109" spans="1:4" ht="12.75">
      <c r="A109" s="42"/>
      <c r="B109" s="40"/>
    </row>
    <row r="110" spans="1:4" ht="12.75">
      <c r="A110" s="42" t="s">
        <v>7</v>
      </c>
      <c r="B110" s="40"/>
    </row>
    <row r="111" spans="1:4" ht="12.75">
      <c r="A111" s="42"/>
      <c r="B111" s="43"/>
    </row>
    <row r="112" spans="1:4" ht="12.75">
      <c r="A112" s="42"/>
      <c r="B112" s="43"/>
    </row>
    <row r="113" spans="1:3" ht="12.75">
      <c r="A113" s="42" t="s">
        <v>8</v>
      </c>
      <c r="B113" s="40"/>
    </row>
    <row r="114" spans="1:3" ht="12.75">
      <c r="A114" s="42" t="s">
        <v>187</v>
      </c>
      <c r="C114" s="44" t="s">
        <v>9</v>
      </c>
    </row>
    <row r="115" spans="1:3" ht="12.75">
      <c r="A115" s="42"/>
      <c r="B115" s="40"/>
    </row>
    <row r="116" spans="1:3" ht="12.75">
      <c r="A116" s="42" t="s">
        <v>10</v>
      </c>
      <c r="B116" s="40"/>
      <c r="C116" s="44" t="s">
        <v>11</v>
      </c>
    </row>
    <row r="117" spans="1:3" ht="12.75">
      <c r="A117" s="42" t="s">
        <v>12</v>
      </c>
      <c r="B117" s="40"/>
    </row>
    <row r="118" spans="1:3" ht="12.75">
      <c r="B118" s="40"/>
    </row>
    <row r="119" spans="1:3" ht="12.75">
      <c r="A119" s="42" t="s">
        <v>13</v>
      </c>
      <c r="B119" s="40"/>
    </row>
    <row r="120" spans="1:3" ht="12.75">
      <c r="B120" s="42" t="s">
        <v>14</v>
      </c>
    </row>
    <row r="121" spans="1:3" ht="12.75">
      <c r="B121" s="42" t="s">
        <v>15</v>
      </c>
    </row>
    <row r="122" spans="1:3" ht="12.75">
      <c r="A122" s="42"/>
      <c r="B122" s="42" t="s">
        <v>16</v>
      </c>
    </row>
    <row r="123" spans="1:3" ht="12.75"/>
    <row r="124" spans="1:3" ht="12.75">
      <c r="A124" s="42"/>
      <c r="B124" s="40"/>
    </row>
    <row r="125" spans="1:3" ht="12.75">
      <c r="A125" s="42"/>
      <c r="B125" s="40"/>
    </row>
    <row r="126" spans="1:3" ht="12.75">
      <c r="B126" s="40"/>
    </row>
    <row r="127" spans="1:3" ht="12.75">
      <c r="B127" s="40"/>
    </row>
    <row r="128" spans="1:3" ht="12.75">
      <c r="B128" s="40"/>
    </row>
    <row r="129" spans="2:2" ht="12.75">
      <c r="B129" s="40"/>
    </row>
    <row r="130" spans="2:2" ht="12.75">
      <c r="B130" s="40"/>
    </row>
    <row r="131" spans="2:2" ht="12.75">
      <c r="B131" s="40"/>
    </row>
    <row r="132" spans="2:2" ht="12.75">
      <c r="B132" s="40"/>
    </row>
    <row r="133" spans="2:2" ht="12.75">
      <c r="B133" s="40"/>
    </row>
    <row r="134" spans="2:2" ht="12.75">
      <c r="B134" s="40"/>
    </row>
    <row r="135" spans="2:2" ht="12.75">
      <c r="B135" s="40"/>
    </row>
    <row r="136" spans="2:2" ht="12.75">
      <c r="B136" s="40"/>
    </row>
    <row r="137" spans="2:2" ht="12.75">
      <c r="B137" s="40"/>
    </row>
    <row r="138" spans="2:2" ht="12.75">
      <c r="B138" s="40"/>
    </row>
    <row r="139" spans="2:2" ht="12.75">
      <c r="B139" s="40"/>
    </row>
    <row r="140" spans="2:2" ht="12.75">
      <c r="B140" s="40"/>
    </row>
    <row r="141" spans="2:2" ht="12.75">
      <c r="B141" s="40"/>
    </row>
    <row r="142" spans="2:2" ht="12.75">
      <c r="B142" s="40"/>
    </row>
    <row r="143" spans="2:2" ht="12.75">
      <c r="B143" s="40"/>
    </row>
    <row r="144" spans="2:2" ht="12.75">
      <c r="B144" s="40"/>
    </row>
    <row r="145" spans="2:2" ht="12.75">
      <c r="B145" s="40"/>
    </row>
    <row r="146" spans="2:2" ht="12.75">
      <c r="B146" s="40"/>
    </row>
    <row r="147" spans="2:2" ht="12.75">
      <c r="B147" s="40"/>
    </row>
    <row r="148" spans="2:2" ht="12.75">
      <c r="B148" s="40"/>
    </row>
    <row r="149" spans="2:2" ht="12.75">
      <c r="B149" s="40"/>
    </row>
    <row r="150" spans="2:2" ht="12.75">
      <c r="B150" s="40"/>
    </row>
    <row r="151" spans="2:2" ht="12.75">
      <c r="B151" s="40"/>
    </row>
    <row r="152" spans="2:2" ht="12.75">
      <c r="B152" s="40"/>
    </row>
    <row r="153" spans="2:2" ht="12.75">
      <c r="B153" s="40"/>
    </row>
    <row r="154" spans="2:2" ht="12.75">
      <c r="B154" s="40"/>
    </row>
    <row r="155" spans="2:2" ht="12.75">
      <c r="B155" s="40"/>
    </row>
    <row r="156" spans="2:2" ht="12.75">
      <c r="B156" s="40"/>
    </row>
    <row r="157" spans="2:2" ht="12.75">
      <c r="B157" s="40"/>
    </row>
    <row r="158" spans="2:2" ht="12.75">
      <c r="B158" s="45"/>
    </row>
    <row r="159" spans="2:2" ht="12.75"/>
    <row r="160" spans="2:2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</sheetData>
  <mergeCells count="4">
    <mergeCell ref="C5:D5"/>
    <mergeCell ref="A1:D1"/>
    <mergeCell ref="A2:D2"/>
    <mergeCell ref="A3:D3"/>
  </mergeCells>
  <phoneticPr fontId="0" type="noConversion"/>
  <printOptions horizontalCentered="1"/>
  <pageMargins left="0.78740157480314965" right="0.31496062992125984" top="0.39370078740157483" bottom="0.39370078740157483" header="0" footer="0"/>
  <pageSetup paperSize="9" fitToHeight="2" orientation="portrait" r:id="rId1"/>
  <headerFooter alignWithMargins="0">
    <oddFooter>&amp;R&amp;"Times New Roman CE,Italic"&amp;8Cash-Flow strana &amp;P z &amp;N</oddFooter>
  </headerFooter>
  <ignoredErrors>
    <ignoredError sqref="D7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CF</vt:lpstr>
      <vt:lpstr>CF!Oblasť_tlače</vt:lpstr>
    </vt:vector>
  </TitlesOfParts>
  <Company>Interaudit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M D audit s.r.o.</dc:creator>
  <cp:lastModifiedBy>Ľudmila Kazinotova</cp:lastModifiedBy>
  <cp:lastPrinted>2013-05-17T08:38:12Z</cp:lastPrinted>
  <dcterms:created xsi:type="dcterms:W3CDTF">2004-06-30T12:17:23Z</dcterms:created>
  <dcterms:modified xsi:type="dcterms:W3CDTF">2014-03-12T13:38:38Z</dcterms:modified>
</cp:coreProperties>
</file>