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640"/>
  </bookViews>
  <sheets>
    <sheet name="CF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69" i="1" l="1"/>
  <c r="D60" i="1"/>
  <c r="D87" i="1" s="1"/>
  <c r="D58" i="1"/>
  <c r="D22" i="1"/>
  <c r="D8" i="1"/>
  <c r="D27" i="1" s="1"/>
  <c r="C89" i="1"/>
  <c r="C8" i="1"/>
  <c r="C22" i="1"/>
  <c r="C58" i="1"/>
  <c r="C60" i="1"/>
  <c r="C87" i="1"/>
  <c r="C69" i="1"/>
  <c r="C36" i="1" l="1"/>
  <c r="C88" i="1" s="1"/>
  <c r="C90" i="1" s="1"/>
  <c r="C92" i="1" s="1"/>
  <c r="C96" i="1" s="1"/>
  <c r="C27" i="1"/>
  <c r="D36" i="1"/>
  <c r="D88" i="1" s="1"/>
  <c r="D90" i="1" s="1"/>
  <c r="D92" i="1" s="1"/>
  <c r="D96" i="1" s="1"/>
</calcChain>
</file>

<file path=xl/sharedStrings.xml><?xml version="1.0" encoding="utf-8"?>
<sst xmlns="http://schemas.openxmlformats.org/spreadsheetml/2006/main" count="179" uniqueCount="179">
  <si>
    <t>Klient:</t>
  </si>
  <si>
    <t>Obdobie:</t>
  </si>
  <si>
    <t>S.</t>
  </si>
  <si>
    <t>Prehľad peňažných tokov pri použití nepriamej metódy vykazovania peňažných tokov.</t>
  </si>
  <si>
    <t>Peňažné toky z prevádzkovej činnosti</t>
  </si>
  <si>
    <t>Z/S</t>
  </si>
  <si>
    <t>Výsledok hospodárenia z bežnej činnosti pred zdanením daňou z príjmov3 (+/-)</t>
  </si>
  <si>
    <t xml:space="preserve">A. 1. </t>
  </si>
  <si>
    <t>Nepeňažné operácie ovplyvňujúce výsledok hospodárenia z bežnej činnosti pred zdanením daňou z príjmov (súčet A 1. 1 až A 1. 13) (+/-)</t>
  </si>
  <si>
    <t xml:space="preserve">A. 1. 1. </t>
  </si>
  <si>
    <t>Odpisy dlhodobého nehmotného majetku a dlhodobého hmotného majetku4 (+)</t>
  </si>
  <si>
    <t xml:space="preserve">A. 1. 2. </t>
  </si>
  <si>
    <t>Zostatková hodnota dlhodobého nehmotného majetku a dlhodobého hmotného majetku účtovaná pri vyradení tohto majetku do nákladov na bežnú činnosť, s výnimkou jeho predaja5 (+)</t>
  </si>
  <si>
    <t xml:space="preserve">A. 1. 3. </t>
  </si>
  <si>
    <t>Odpis opravnej položky k nadobudnutému majetku6 (+/-)</t>
  </si>
  <si>
    <t xml:space="preserve">A. 1. 4. </t>
  </si>
  <si>
    <t>Zmena stavu dlhodobých rezerv7 (+/-)</t>
  </si>
  <si>
    <t xml:space="preserve">A. 1. 5. </t>
  </si>
  <si>
    <t>Zmena stavu opravných položiek8 (+/-)</t>
  </si>
  <si>
    <t xml:space="preserve">A. 1. 6. </t>
  </si>
  <si>
    <t xml:space="preserve">A. 1. 7. </t>
  </si>
  <si>
    <t>Dividendy a iné podiely na zisku účtované do výnosov10 (-)</t>
  </si>
  <si>
    <t>A. 1. 8.</t>
  </si>
  <si>
    <t>úroky účtované do nákladov11 (+)</t>
  </si>
  <si>
    <t>A. 1. 9.</t>
  </si>
  <si>
    <t>úroky účtované do výnosov 12(-)</t>
  </si>
  <si>
    <t xml:space="preserve">A. 1.10. </t>
  </si>
  <si>
    <t>Kurzový zisk vyčíslený k peňažným prostriedkom a peňažným ekvivalentom ku dňu, ku ktorému sa zostavuje účtovná závierka (-)13</t>
  </si>
  <si>
    <t xml:space="preserve">A. 1.11. </t>
  </si>
  <si>
    <t>Kurzová strata vyčíslená k peňažným prostriedkom a peňažným ekvivalentom ku dňu, ku ktorému sa zostavuje účtovná závierka (+)14</t>
  </si>
  <si>
    <t xml:space="preserve">A. 1. 12. </t>
  </si>
  <si>
    <t>Výsledok z predaja dlhodobého majetku, s výnimkou majetku, ktorý sa považuje za peňažný ekvivalent 15 (+/-)</t>
  </si>
  <si>
    <t xml:space="preserve">A. 1. 13. </t>
  </si>
  <si>
    <t>Ostatné položky nepeňažného charakteru, ktoré ovplyvňujú výsledok hospodárenia z bežnej činnosti, s výnimkou tých, ktoré sa uvádzajú osobitne v iných častiach prehľadu peňažných tokov (+/-)</t>
  </si>
  <si>
    <t xml:space="preserve">A. 2. </t>
  </si>
  <si>
    <t>Vplyv zmien stavu pracovného kapitálu,16 ktorým sa účely tohto opatrenia rozumie rozdiel medzi obežným majetkom a krátkodobými záväzkami s výnimkou položiek obežného majetku, ktoré sú súčasťou peňažných prostriedkov a peňažných ekvivalentov, na výsledok hospodárenia z bežnej činnosti (súčet A 2. 1 až A 2. 4)</t>
  </si>
  <si>
    <t xml:space="preserve">A. 2. 1. </t>
  </si>
  <si>
    <t>Zmena stavu pohľadávok z prevádzkovej činnosti (-/+)</t>
  </si>
  <si>
    <t xml:space="preserve">A. 2. 2. </t>
  </si>
  <si>
    <t>Zmena stavu záväzkov z prevádzkovej činnosti (+/-)</t>
  </si>
  <si>
    <t xml:space="preserve">A. 2. 3. </t>
  </si>
  <si>
    <t>Zmena stavu zásob (-/+)</t>
  </si>
  <si>
    <t xml:space="preserve">A. 2. 4. 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</si>
  <si>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</si>
  <si>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 1 + A 2)</t>
  </si>
  <si>
    <t xml:space="preserve">A. 3. </t>
  </si>
  <si>
    <t>Prijaté úroky, s výnimkou tých, ktoré sa začleňujú do investičných činností (+)</t>
  </si>
  <si>
    <t xml:space="preserve">A. 4. </t>
  </si>
  <si>
    <t>Výdavky na zaplatené úroky, s výnimkou tých, ktoré sa začleňujú do finančných činností (-)</t>
  </si>
  <si>
    <t xml:space="preserve">A. 5. </t>
  </si>
  <si>
    <t>Príjmy z dividend a iných podielov na zisku, s výnimkou tých, ktoré sa začleňujú do investičných činností (+)</t>
  </si>
  <si>
    <t xml:space="preserve">A. 6. </t>
  </si>
  <si>
    <t>Výdavky na vyplatené dividendy a iné podiely na zisku, s výnimkou tých, ktoré sa začleňujú do finančných činností (-)</t>
  </si>
  <si>
    <t>Peňažné toky z prevádzkovej činnosti (+/-), (súčet A 1 až A 6)</t>
  </si>
  <si>
    <t xml:space="preserve">A. 7. </t>
  </si>
  <si>
    <t>Výdavky na daň z príjmov účtovnej jednotky, s výnimkou tých, ktoré sa začleňujú do investičných činností alebo finančných činností (-/+)</t>
  </si>
  <si>
    <t xml:space="preserve">A. 8. </t>
  </si>
  <si>
    <t>Príjmy mimoriadneho charakteru vzďahujúce sa na prevádzkovú činnosť (+)</t>
  </si>
  <si>
    <t xml:space="preserve">A. 9. </t>
  </si>
  <si>
    <t>Výdavky mimoriadneho charakteru vzďahujúce sa na prevádzkovú činnosť (-)</t>
  </si>
  <si>
    <t>A.</t>
  </si>
  <si>
    <r>
      <t xml:space="preserve">Čistý peňažné toky z prevádzkovej činnosti (súčet </t>
    </r>
    <r>
      <rPr>
        <b/>
        <sz val="10"/>
        <color indexed="12"/>
        <rFont val="Arial CE"/>
        <family val="2"/>
        <charset val="238"/>
      </rPr>
      <t>Z/S</t>
    </r>
    <r>
      <rPr>
        <b/>
        <sz val="10"/>
        <rFont val="Arial CE"/>
        <family val="2"/>
        <charset val="238"/>
      </rPr>
      <t xml:space="preserve"> + A 1 až A 9)</t>
    </r>
  </si>
  <si>
    <t>Peňažné toky z investičnej činnosti</t>
  </si>
  <si>
    <t xml:space="preserve">B. 1. </t>
  </si>
  <si>
    <t>Výdavky na obstaranie dlhodobého nehmotného majetku (-)1)</t>
  </si>
  <si>
    <t xml:space="preserve">B. 2. </t>
  </si>
  <si>
    <t>Výdavky na obstaranie dlhodobého hmotného majetku (-)1)</t>
  </si>
  <si>
    <t xml:space="preserve">B. 3. </t>
  </si>
  <si>
    <t>Výdavky na obstaranie dlhodobých cenných papierov a podielov v iných účtovných jednotkách, s výnimkou cenných papierov, ktoré sa považujú za peňažné ekvivalenty a cenných papierov určených na predaj alebo na obchodovanie (-)1)</t>
  </si>
  <si>
    <t xml:space="preserve">B. 4. </t>
  </si>
  <si>
    <t>Príjmy z predaja dlhodobého nehmotného majetku (+)</t>
  </si>
  <si>
    <t xml:space="preserve">B. 5. </t>
  </si>
  <si>
    <t>Príjmy z predaja dlhodobého hmotného majetku (+)</t>
  </si>
  <si>
    <t xml:space="preserve">B. 6. </t>
  </si>
  <si>
    <t>Príjmy z predaja dlhodobých cenných papierov a podielov v iných účtovných jednotkách, s výnimkou cenných papierov, ktoré sa považujú za peňažné ekvivalenty cenných papierov určených na predaj alebo na obchodovanie (+)</t>
  </si>
  <si>
    <t xml:space="preserve">B. 7. </t>
  </si>
  <si>
    <t>Výdavky na dlhodobé pôžičky poskytnuté účtovnou jednotkou inej účtovnej jednotke, ktorá je súčasťou konsolidovaného celku (-)</t>
  </si>
  <si>
    <t xml:space="preserve">B. 8. </t>
  </si>
  <si>
    <t>Príjmy zo splácania dlhodobých pôžičiek poskytnutých účtovnou jednotkou inej účtovnej jednotke, ktorá je súčasťou konsolidovaného celku (+)</t>
  </si>
  <si>
    <t xml:space="preserve">B. 9. </t>
  </si>
  <si>
    <t>Výdavky na dlhodobé pôžičky poskytnuté účtovnou jednotkou tretím osobám s výnimkou dlhodobých pôžičiek poskytnutých účtovnej jednotke, ktorá je súčasťou konsolidovaného celku (-)</t>
  </si>
  <si>
    <t xml:space="preserve">B. 10. </t>
  </si>
  <si>
    <t>Príjmy zo splácania pôžičiek poskytnutých účtovnou jednotkou tretím osobám, s výnimkou pôžičiek poskytnutých účtovnej jednotke, ktorá je súčasťou konsolidovaného celku (+)</t>
  </si>
  <si>
    <t xml:space="preserve">B. 11. </t>
  </si>
  <si>
    <t>Príjmy z prenájmu súboru hnuteľného majetku a nehnuteľného majetku používaného a odpisovaného nájomcom (+)</t>
  </si>
  <si>
    <t xml:space="preserve">B. 12. </t>
  </si>
  <si>
    <t>Prijaté úroky, s výnimkou tých, ktoré sa začleňujú do prevádzkových činností (+)</t>
  </si>
  <si>
    <t xml:space="preserve">B. 13. </t>
  </si>
  <si>
    <t>Príjmy z dividend a iných podielov na zisku, s výnimkou tých, ktoré sa začleňujú do prevádzkových činností (+)</t>
  </si>
  <si>
    <t xml:space="preserve">B. 14. </t>
  </si>
  <si>
    <t>Výdavky súvisiace s derivátmi s výnimkou, ak sú určené na predaj alebo na obchodovanie, alebo ak sa tieto výdavky považujú za peňažné toky z finančnej činnosti (-)</t>
  </si>
  <si>
    <t xml:space="preserve">B. 15. </t>
  </si>
  <si>
    <t>Príjmy súvisiace s derivátmi s výnimkou, ak sú určené na predaj alebo na obchodovanie, alebo ak sa tieto výdavky považujú za peňažné toky z finančnej činnosti (+)</t>
  </si>
  <si>
    <t xml:space="preserve">B. 16. </t>
  </si>
  <si>
    <t>Výdavky na daň z príjmov účtovnej jednotky, ak je ju možné začleniť do investičných činností (-)</t>
  </si>
  <si>
    <t xml:space="preserve">B. 17. </t>
  </si>
  <si>
    <t>Príjmy mimoriadneho charakteru vzďahujúce sa na investičnú činnosť (+)</t>
  </si>
  <si>
    <t xml:space="preserve">B. 18. </t>
  </si>
  <si>
    <t>Výdavky mimoriadneho charakteru vzďahujúce sa na investičnú činnosť (-)</t>
  </si>
  <si>
    <t xml:space="preserve">B. 19. </t>
  </si>
  <si>
    <t>Ostatné príjmy vzďahujúce sa na investičnú činnosť (+)</t>
  </si>
  <si>
    <t xml:space="preserve">B. 20. </t>
  </si>
  <si>
    <t>Ostatné výdavky vzďahujúce sa na investičnú činnosť (-)</t>
  </si>
  <si>
    <t xml:space="preserve">B. </t>
  </si>
  <si>
    <t>Čisté peňažné toky z investičnej činnosti (súčet B 1 až B 20)</t>
  </si>
  <si>
    <t>Peňažné toky z finančnej činnosti</t>
  </si>
  <si>
    <t xml:space="preserve">C. 1. </t>
  </si>
  <si>
    <t>Peňažné toky vo vlastnom imaní (súčet C 1. 1 až C 1. 8)</t>
  </si>
  <si>
    <t xml:space="preserve">C. 1. 1. </t>
  </si>
  <si>
    <t>Príjmy z upísaných akcií a obchodných podielov (+)</t>
  </si>
  <si>
    <t xml:space="preserve">C. 1. 2. </t>
  </si>
  <si>
    <t>Príjmy z ďalších vkladov do vlastného imania spoločníkmi alebo fyzickou osobou, ktorá je účtovnou jednotkou (+)</t>
  </si>
  <si>
    <t xml:space="preserve">C. 1. 3. </t>
  </si>
  <si>
    <t>Prijaté peňažné dary (+)</t>
  </si>
  <si>
    <t xml:space="preserve">C. 1. 4. </t>
  </si>
  <si>
    <t>Príjmy z úhrady straty spoločníkmi (+)</t>
  </si>
  <si>
    <t xml:space="preserve">C. 1. 5. </t>
  </si>
  <si>
    <t>Výdavky na obstaranie alebo spätné odkúpenie vlastných akcií a vlastných obchodných podielov (-)</t>
  </si>
  <si>
    <t xml:space="preserve">C. 1. 6. </t>
  </si>
  <si>
    <t>Výdavky spojené so znížením fondov vytvorených účtovnou jednotkou(-)</t>
  </si>
  <si>
    <t xml:space="preserve">C. 1. 7. </t>
  </si>
  <si>
    <t>Výdavky na vyplatenie podielu na vlastnom imaní spoločníkmi účtovnej jednotky a fyzickou osobou, ktorá je účtovnou jednotkou (-)</t>
  </si>
  <si>
    <t xml:space="preserve">C. 1. 8. </t>
  </si>
  <si>
    <t xml:space="preserve">C. 2. </t>
  </si>
  <si>
    <t>Peňažné toky vznikajúce z dlhodobých záväzkov a krátkodobých záväzkov z finančnej činnosti (súčet C 2. 1 až C 2. 10)</t>
  </si>
  <si>
    <t xml:space="preserve">C. 2. 1. </t>
  </si>
  <si>
    <t>Príjmy z emisie dlhových cenných papierov (+)</t>
  </si>
  <si>
    <t xml:space="preserve">C. 2. 2. </t>
  </si>
  <si>
    <t>Výdavky na úhradu záväzkov z dlhových cenných papierov (-)</t>
  </si>
  <si>
    <t xml:space="preserve">C. 2. 3. </t>
  </si>
  <si>
    <t>Príjmy z úverov, ktoré účtovnej jednotke poskytla banka alebo pobočka zahraničnej banky, s výnimkou úverov, ktoré boli poskytnuté na zabezpečenie hlavného predmetu činnosti (+)</t>
  </si>
  <si>
    <t xml:space="preserve">C. 2. 4. </t>
  </si>
  <si>
    <t>Výdavky na splácanie úverov, ktoré účtovnej jednotke poskytla banka alebo pobočka zahraničnej banky, s výnimkou úverov, ktoré boli poskytnuté na zabezpečenie hlavného predmetu činnosti (-)</t>
  </si>
  <si>
    <t xml:space="preserve">C. 2. 5. </t>
  </si>
  <si>
    <t>Príjmy z prijatých pôžičiek (+)</t>
  </si>
  <si>
    <t xml:space="preserve">C. 2. 6. </t>
  </si>
  <si>
    <t>Výdavky na splácanie pôžičiek (-)</t>
  </si>
  <si>
    <t xml:space="preserve">C. 2. 7. </t>
  </si>
  <si>
    <t>Výdavky na úhradu záväzkov z používania majetku, ktorý je predmetom zmluvy o kúpe prenajatej veci (-)</t>
  </si>
  <si>
    <t xml:space="preserve">C. 2. 8. </t>
  </si>
  <si>
    <t>Výdavky na úhradu záväzkov za prenájom súboru hnuteľného majetku a nehnuteľného majetku používaného a odpisovaného nájomcom (-)</t>
  </si>
  <si>
    <t xml:space="preserve">C. 2. 9. 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</si>
  <si>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</si>
  <si>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 xml:space="preserve">C. 2. 10. 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</si>
  <si>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</si>
  <si>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 xml:space="preserve">C. 3. </t>
  </si>
  <si>
    <t>Výdavky na zaplatené úroky, s výnimkou tých, ktoré sa začleňujú do prevádzkov ých činností (-)</t>
  </si>
  <si>
    <t xml:space="preserve">C. 4. </t>
  </si>
  <si>
    <t>Výdavky na vyplatené dividendy a iné podiely na zisku, s výnimkou tých, ktoré sa začleňujú do prevádzkových činností (-)</t>
  </si>
  <si>
    <t xml:space="preserve">C. 5. </t>
  </si>
  <si>
    <t>Výdavky súvisiace s derivátmi, s výnimkou, ak sú určené na predaj alebo na obchodovanie, alebo ak sa považujú za peňažné toky z investičnej činnosti (-)</t>
  </si>
  <si>
    <t xml:space="preserve">C. 6. </t>
  </si>
  <si>
    <t>Príjmy súvisiace s derivátmi, s výnimkou, ak sú určené na predaj alebo na obchodovanie, alebo ak sa považujú za peňažné toky z investičnej činnosti (+)</t>
  </si>
  <si>
    <t xml:space="preserve">C. 7. </t>
  </si>
  <si>
    <t>Výdavky na daň z príjmov účtovnej jednotky, ak ich možno začleniť do finančných činností (-)</t>
  </si>
  <si>
    <t xml:space="preserve">C. 8. </t>
  </si>
  <si>
    <t>Príjmy mimoriadneho charakteru vzďahujúce sa na finančnú činnosť (+)</t>
  </si>
  <si>
    <t xml:space="preserve">C. 9. </t>
  </si>
  <si>
    <t>Výdavky mimoriadneho charakteru vzďahujúce sa na finančnú činnosť (-)</t>
  </si>
  <si>
    <t xml:space="preserve">C. </t>
  </si>
  <si>
    <t>Čisté peňažné toky z finančnej činnosti (súčet C 1 až C 9)</t>
  </si>
  <si>
    <t>D.</t>
  </si>
  <si>
    <t>Čisté zvýšenie alebo čisté zníženie peňažných prostriedkov (+/-) (súčet A + B + C)</t>
  </si>
  <si>
    <t>E.</t>
  </si>
  <si>
    <t>Stav peňažných prostriedkov a peňažných ekvivalentov na začiatku účtovného obdobia (+/-)2</t>
  </si>
  <si>
    <t>F.</t>
  </si>
  <si>
    <t>Stav peňažných prostriedkov a peňažných ekvivalentov na konci účtovného obdobia pred zohľadnením kurzových rozdielov vyčíslených ku dňu, ku ktorému sa zostavuje účtovná závierka (+/-)2</t>
  </si>
  <si>
    <t>G.</t>
  </si>
  <si>
    <t>Kurzové rozdiely vyčíslené k peňažným prostriedkom a peňažným ekvivalentom ku dňu, ku ktorému sa zostavuje účtovná závierka (+/-)2</t>
  </si>
  <si>
    <t>H.</t>
  </si>
  <si>
    <t>Zostatok peňažných prostriedkov a peňažných ekvivalentov na konci účtovného obdobia, upravený o kurzové rozdiely vyčíslené ku dňu, ku ktorému sa zostavuje účtovná závierka (+/-).2</t>
  </si>
  <si>
    <t>I.</t>
  </si>
  <si>
    <t>Zostatok peňažných prostriedkov a peňažných ekvivalentov na konci účtovného obdobia podľa súvahy</t>
  </si>
  <si>
    <t>Rozdiel (H-I)</t>
  </si>
  <si>
    <t>Zmena stavu položiek časového rozlíšenia nákladov a výnosov 9 (+/-)</t>
  </si>
  <si>
    <t xml:space="preserve">Porovnanie </t>
  </si>
  <si>
    <t>Výdavky z iných odvodov, ktoré súvisia so znížením vlastného imania (-)</t>
  </si>
  <si>
    <t>IW Trend, s.r.o.</t>
  </si>
  <si>
    <t>1.1.2013 - 31.12.2013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</si>
</sst>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0"/>
      <color indexed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NumberFormat="1" applyFont="1" applyAlignment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3" fontId="4" fillId="2" borderId="4" xfId="0" applyNumberFormat="1" applyFont="1" applyFill="1" applyBorder="1" applyProtection="1"/>
    <xf numFmtId="0" fontId="0" fillId="0" borderId="5" xfId="0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wrapText="1"/>
      <protection locked="0"/>
    </xf>
    <xf numFmtId="3" fontId="0" fillId="0" borderId="6" xfId="0" applyNumberFormat="1" applyBorder="1" applyProtection="1">
      <protection locked="0"/>
    </xf>
    <xf numFmtId="0" fontId="0" fillId="0" borderId="7" xfId="0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0" fillId="0" borderId="8" xfId="0" applyNumberFormat="1" applyBorder="1" applyProtection="1"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3" fontId="4" fillId="2" borderId="8" xfId="0" applyNumberFormat="1" applyFont="1" applyFill="1" applyBorder="1" applyProtection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3" fontId="4" fillId="2" borderId="2" xfId="0" applyNumberFormat="1" applyFont="1" applyFill="1" applyBorder="1" applyProtection="1"/>
    <xf numFmtId="0" fontId="3" fillId="0" borderId="8" xfId="0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3" fontId="0" fillId="2" borderId="2" xfId="0" applyNumberFormat="1" applyFill="1" applyBorder="1" applyProtection="1">
      <protection locked="0"/>
    </xf>
    <xf numFmtId="3" fontId="0" fillId="0" borderId="0" xfId="0" applyNumberFormat="1" applyProtection="1"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3" fontId="6" fillId="0" borderId="8" xfId="0" applyNumberFormat="1" applyFont="1" applyBorder="1" applyAlignment="1">
      <alignment vertical="top"/>
    </xf>
    <xf numFmtId="3" fontId="1" fillId="0" borderId="2" xfId="0" applyNumberFormat="1" applyFont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>
      <selection activeCell="D90" sqref="D90"/>
    </sheetView>
  </sheetViews>
  <sheetFormatPr defaultRowHeight="12.75" x14ac:dyDescent="0.2"/>
  <cols>
    <col min="1" max="1" width="11.28515625" customWidth="1"/>
    <col min="2" max="2" width="60.28515625" customWidth="1"/>
    <col min="3" max="4" width="10.42578125" customWidth="1"/>
  </cols>
  <sheetData>
    <row r="1" spans="1:4" x14ac:dyDescent="0.2">
      <c r="A1" s="1" t="s">
        <v>0</v>
      </c>
      <c r="B1" s="2" t="s">
        <v>177</v>
      </c>
      <c r="C1" s="3"/>
      <c r="D1" s="3"/>
    </row>
    <row r="2" spans="1:4" x14ac:dyDescent="0.2">
      <c r="A2" s="1" t="s">
        <v>1</v>
      </c>
      <c r="B2" s="2" t="s">
        <v>178</v>
      </c>
      <c r="C2" s="3"/>
      <c r="D2" s="3"/>
    </row>
    <row r="3" spans="1:4" x14ac:dyDescent="0.2">
      <c r="A3" s="4"/>
      <c r="B3" s="2"/>
      <c r="C3" s="3"/>
      <c r="D3" s="3"/>
    </row>
    <row r="4" spans="1:4" x14ac:dyDescent="0.2">
      <c r="A4" s="5" t="s">
        <v>2</v>
      </c>
      <c r="B4" s="6" t="s">
        <v>3</v>
      </c>
      <c r="C4" s="3"/>
      <c r="D4" s="3"/>
    </row>
    <row r="5" spans="1:4" ht="13.5" thickBot="1" x14ac:dyDescent="0.25">
      <c r="A5" s="4"/>
      <c r="B5" s="2"/>
      <c r="C5" s="3"/>
      <c r="D5" s="3"/>
    </row>
    <row r="6" spans="1:4" ht="13.5" thickBot="1" x14ac:dyDescent="0.25">
      <c r="A6" s="7"/>
      <c r="B6" s="8" t="s">
        <v>4</v>
      </c>
      <c r="C6" s="9">
        <v>2013</v>
      </c>
      <c r="D6" s="9">
        <v>2012</v>
      </c>
    </row>
    <row r="7" spans="1:4" ht="26.25" thickBot="1" x14ac:dyDescent="0.25">
      <c r="A7" s="7" t="s">
        <v>5</v>
      </c>
      <c r="B7" s="10" t="s">
        <v>6</v>
      </c>
      <c r="C7" s="11">
        <v>96088.75</v>
      </c>
      <c r="D7" s="11">
        <v>186743</v>
      </c>
    </row>
    <row r="8" spans="1:4" ht="38.25" x14ac:dyDescent="0.2">
      <c r="A8" s="12" t="s">
        <v>7</v>
      </c>
      <c r="B8" s="13" t="s">
        <v>8</v>
      </c>
      <c r="C8" s="14">
        <f>SUM(C9:C21)</f>
        <v>298816.26</v>
      </c>
      <c r="D8" s="14">
        <f>SUM(D9:D21)</f>
        <v>166779</v>
      </c>
    </row>
    <row r="9" spans="1:4" ht="25.5" x14ac:dyDescent="0.2">
      <c r="A9" s="15" t="s">
        <v>9</v>
      </c>
      <c r="B9" s="16" t="s">
        <v>10</v>
      </c>
      <c r="C9" s="17">
        <v>154799.1</v>
      </c>
      <c r="D9" s="17">
        <v>183914</v>
      </c>
    </row>
    <row r="10" spans="1:4" ht="38.25" x14ac:dyDescent="0.2">
      <c r="A10" s="15" t="s">
        <v>11</v>
      </c>
      <c r="B10" s="16" t="s">
        <v>12</v>
      </c>
      <c r="C10" s="17"/>
      <c r="D10" s="17"/>
    </row>
    <row r="11" spans="1:4" x14ac:dyDescent="0.2">
      <c r="A11" s="15" t="s">
        <v>13</v>
      </c>
      <c r="B11" s="16" t="s">
        <v>14</v>
      </c>
      <c r="C11" s="17"/>
      <c r="D11" s="17"/>
    </row>
    <row r="12" spans="1:4" x14ac:dyDescent="0.2">
      <c r="A12" s="15" t="s">
        <v>15</v>
      </c>
      <c r="B12" s="16" t="s">
        <v>16</v>
      </c>
      <c r="C12" s="17"/>
      <c r="D12" s="17"/>
    </row>
    <row r="13" spans="1:4" x14ac:dyDescent="0.2">
      <c r="A13" s="15" t="s">
        <v>17</v>
      </c>
      <c r="B13" s="16" t="s">
        <v>18</v>
      </c>
      <c r="C13" s="17"/>
      <c r="D13" s="17">
        <v>14647</v>
      </c>
    </row>
    <row r="14" spans="1:4" x14ac:dyDescent="0.2">
      <c r="A14" s="15" t="s">
        <v>19</v>
      </c>
      <c r="B14" s="16" t="s">
        <v>174</v>
      </c>
      <c r="C14" s="17">
        <v>147763.16</v>
      </c>
      <c r="D14" s="17">
        <v>-2949</v>
      </c>
    </row>
    <row r="15" spans="1:4" x14ac:dyDescent="0.2">
      <c r="A15" s="15" t="s">
        <v>20</v>
      </c>
      <c r="B15" s="16" t="s">
        <v>21</v>
      </c>
      <c r="C15" s="17"/>
      <c r="D15" s="17"/>
    </row>
    <row r="16" spans="1:4" x14ac:dyDescent="0.2">
      <c r="A16" s="15" t="s">
        <v>22</v>
      </c>
      <c r="B16" s="16" t="s">
        <v>23</v>
      </c>
      <c r="C16" s="17"/>
      <c r="D16" s="17"/>
    </row>
    <row r="17" spans="1:4" x14ac:dyDescent="0.2">
      <c r="A17" s="15" t="s">
        <v>24</v>
      </c>
      <c r="B17" s="16" t="s">
        <v>25</v>
      </c>
      <c r="C17" s="17">
        <v>-25</v>
      </c>
      <c r="D17" s="17">
        <v>-26</v>
      </c>
    </row>
    <row r="18" spans="1:4" ht="25.5" x14ac:dyDescent="0.2">
      <c r="A18" s="15" t="s">
        <v>26</v>
      </c>
      <c r="B18" s="16" t="s">
        <v>27</v>
      </c>
      <c r="C18" s="17"/>
      <c r="D18" s="17"/>
    </row>
    <row r="19" spans="1:4" ht="25.5" x14ac:dyDescent="0.2">
      <c r="A19" s="15" t="s">
        <v>28</v>
      </c>
      <c r="B19" s="16" t="s">
        <v>29</v>
      </c>
      <c r="C19" s="17"/>
      <c r="D19" s="17"/>
    </row>
    <row r="20" spans="1:4" ht="25.5" x14ac:dyDescent="0.2">
      <c r="A20" s="15" t="s">
        <v>30</v>
      </c>
      <c r="B20" s="16" t="s">
        <v>31</v>
      </c>
      <c r="C20" s="17">
        <v>-3721</v>
      </c>
      <c r="D20" s="17">
        <v>-9740</v>
      </c>
    </row>
    <row r="21" spans="1:4" ht="39" thickBot="1" x14ac:dyDescent="0.25">
      <c r="A21" s="18" t="s">
        <v>32</v>
      </c>
      <c r="B21" s="19" t="s">
        <v>33</v>
      </c>
      <c r="C21" s="20"/>
      <c r="D21" s="20">
        <v>-19067</v>
      </c>
    </row>
    <row r="22" spans="1:4" ht="76.5" x14ac:dyDescent="0.2">
      <c r="A22" s="12" t="s">
        <v>34</v>
      </c>
      <c r="B22" s="13" t="s">
        <v>35</v>
      </c>
      <c r="C22" s="14">
        <f>SUM(C23:C26)</f>
        <v>-72952.520000000019</v>
      </c>
      <c r="D22" s="14">
        <f>SUM(D23:D26)</f>
        <v>-208293</v>
      </c>
    </row>
    <row r="23" spans="1:4" x14ac:dyDescent="0.2">
      <c r="A23" s="15" t="s">
        <v>36</v>
      </c>
      <c r="B23" s="16" t="s">
        <v>37</v>
      </c>
      <c r="C23" s="17">
        <v>-86449.600000000006</v>
      </c>
      <c r="D23" s="17">
        <v>-129144</v>
      </c>
    </row>
    <row r="24" spans="1:4" x14ac:dyDescent="0.2">
      <c r="A24" s="15" t="s">
        <v>38</v>
      </c>
      <c r="B24" s="16" t="s">
        <v>39</v>
      </c>
      <c r="C24" s="17">
        <v>125455.29</v>
      </c>
      <c r="D24" s="17">
        <v>117623</v>
      </c>
    </row>
    <row r="25" spans="1:4" x14ac:dyDescent="0.2">
      <c r="A25" s="15" t="s">
        <v>40</v>
      </c>
      <c r="B25" s="16" t="s">
        <v>41</v>
      </c>
      <c r="C25" s="17">
        <v>-111958.21</v>
      </c>
      <c r="D25" s="17">
        <v>-196772</v>
      </c>
    </row>
    <row r="26" spans="1:4" ht="38.25" x14ac:dyDescent="0.2">
      <c r="A26" s="15" t="s">
        <v>42</v>
      </c>
      <c r="B26" s="16" t="s">
        <v>43</v>
      </c>
      <c r="C26" s="17"/>
      <c r="D26" s="17"/>
    </row>
    <row r="27" spans="1:4" ht="39" thickBot="1" x14ac:dyDescent="0.25">
      <c r="A27" s="21"/>
      <c r="B27" s="22" t="s">
        <v>44</v>
      </c>
      <c r="C27" s="23">
        <f>+C7+C8+C22</f>
        <v>321952.49</v>
      </c>
      <c r="D27" s="23">
        <f>+D7+D8+D22</f>
        <v>145229</v>
      </c>
    </row>
    <row r="28" spans="1:4" ht="25.5" x14ac:dyDescent="0.2">
      <c r="A28" s="15" t="s">
        <v>45</v>
      </c>
      <c r="B28" s="16" t="s">
        <v>46</v>
      </c>
      <c r="C28" s="17">
        <v>25.53</v>
      </c>
      <c r="D28" s="17">
        <v>26</v>
      </c>
    </row>
    <row r="29" spans="1:4" ht="25.5" x14ac:dyDescent="0.2">
      <c r="A29" s="15" t="s">
        <v>47</v>
      </c>
      <c r="B29" s="16" t="s">
        <v>48</v>
      </c>
      <c r="C29" s="17"/>
      <c r="D29" s="17"/>
    </row>
    <row r="30" spans="1:4" ht="25.5" x14ac:dyDescent="0.2">
      <c r="A30" s="15" t="s">
        <v>49</v>
      </c>
      <c r="B30" s="16" t="s">
        <v>50</v>
      </c>
      <c r="C30" s="17"/>
      <c r="D30" s="17"/>
    </row>
    <row r="31" spans="1:4" ht="25.5" x14ac:dyDescent="0.2">
      <c r="A31" s="15" t="s">
        <v>51</v>
      </c>
      <c r="B31" s="16" t="s">
        <v>52</v>
      </c>
      <c r="C31" s="17"/>
      <c r="D31" s="17"/>
    </row>
    <row r="32" spans="1:4" x14ac:dyDescent="0.2">
      <c r="A32" s="15"/>
      <c r="B32" s="16" t="s">
        <v>53</v>
      </c>
      <c r="C32" s="17"/>
      <c r="D32" s="17"/>
    </row>
    <row r="33" spans="1:4" ht="25.5" x14ac:dyDescent="0.2">
      <c r="A33" s="15" t="s">
        <v>54</v>
      </c>
      <c r="B33" s="16" t="s">
        <v>55</v>
      </c>
      <c r="C33" s="17">
        <v>-82818</v>
      </c>
      <c r="D33" s="17">
        <v>-22012</v>
      </c>
    </row>
    <row r="34" spans="1:4" ht="25.5" x14ac:dyDescent="0.2">
      <c r="A34" s="15" t="s">
        <v>56</v>
      </c>
      <c r="B34" s="16" t="s">
        <v>57</v>
      </c>
      <c r="C34" s="17"/>
      <c r="D34" s="17"/>
    </row>
    <row r="35" spans="1:4" ht="26.25" thickBot="1" x14ac:dyDescent="0.25">
      <c r="A35" s="15" t="s">
        <v>58</v>
      </c>
      <c r="B35" s="16" t="s">
        <v>59</v>
      </c>
      <c r="C35" s="17"/>
      <c r="D35" s="17"/>
    </row>
    <row r="36" spans="1:4" ht="26.25" thickBot="1" x14ac:dyDescent="0.25">
      <c r="A36" s="24" t="s">
        <v>60</v>
      </c>
      <c r="B36" s="25" t="s">
        <v>61</v>
      </c>
      <c r="C36" s="26">
        <f>C7+C8+C22+C28+C29+C30+C31+C32+C33+C34+C35</f>
        <v>239160.02000000002</v>
      </c>
      <c r="D36" s="26">
        <f>D7+D8+D22+D28+D29+D30+D31+D32+D33+D34+D35</f>
        <v>123243</v>
      </c>
    </row>
    <row r="37" spans="1:4" ht="13.5" thickBot="1" x14ac:dyDescent="0.25">
      <c r="A37" s="18"/>
      <c r="B37" s="27" t="s">
        <v>62</v>
      </c>
      <c r="C37" s="20"/>
      <c r="D37" s="20"/>
    </row>
    <row r="38" spans="1:4" x14ac:dyDescent="0.2">
      <c r="A38" s="15" t="s">
        <v>63</v>
      </c>
      <c r="B38" s="16" t="s">
        <v>64</v>
      </c>
      <c r="C38" s="17"/>
      <c r="D38" s="17"/>
    </row>
    <row r="39" spans="1:4" x14ac:dyDescent="0.2">
      <c r="A39" s="15" t="s">
        <v>65</v>
      </c>
      <c r="B39" s="16" t="s">
        <v>66</v>
      </c>
      <c r="C39" s="17">
        <v>-393152</v>
      </c>
      <c r="D39" s="17">
        <v>-47302</v>
      </c>
    </row>
    <row r="40" spans="1:4" ht="51" x14ac:dyDescent="0.2">
      <c r="A40" s="15" t="s">
        <v>67</v>
      </c>
      <c r="B40" s="16" t="s">
        <v>68</v>
      </c>
      <c r="C40" s="17"/>
      <c r="D40" s="17"/>
    </row>
    <row r="41" spans="1:4" x14ac:dyDescent="0.2">
      <c r="A41" s="15" t="s">
        <v>69</v>
      </c>
      <c r="B41" s="16" t="s">
        <v>70</v>
      </c>
      <c r="C41" s="17"/>
      <c r="D41" s="17"/>
    </row>
    <row r="42" spans="1:4" x14ac:dyDescent="0.2">
      <c r="A42" s="15" t="s">
        <v>71</v>
      </c>
      <c r="B42" s="16" t="s">
        <v>72</v>
      </c>
      <c r="C42" s="17">
        <v>3720.83</v>
      </c>
      <c r="D42" s="17">
        <v>70740</v>
      </c>
    </row>
    <row r="43" spans="1:4" ht="51" x14ac:dyDescent="0.2">
      <c r="A43" s="15" t="s">
        <v>73</v>
      </c>
      <c r="B43" s="16" t="s">
        <v>74</v>
      </c>
      <c r="C43" s="17"/>
      <c r="D43" s="17"/>
    </row>
    <row r="44" spans="1:4" ht="25.5" x14ac:dyDescent="0.2">
      <c r="A44" s="15" t="s">
        <v>75</v>
      </c>
      <c r="B44" s="16" t="s">
        <v>76</v>
      </c>
      <c r="C44" s="17"/>
      <c r="D44" s="17"/>
    </row>
    <row r="45" spans="1:4" ht="38.25" x14ac:dyDescent="0.2">
      <c r="A45" s="15" t="s">
        <v>77</v>
      </c>
      <c r="B45" s="16" t="s">
        <v>78</v>
      </c>
      <c r="C45" s="17"/>
      <c r="D45" s="17"/>
    </row>
    <row r="46" spans="1:4" ht="38.25" x14ac:dyDescent="0.2">
      <c r="A46" s="15" t="s">
        <v>79</v>
      </c>
      <c r="B46" s="16" t="s">
        <v>80</v>
      </c>
      <c r="C46" s="17"/>
      <c r="D46" s="17"/>
    </row>
    <row r="47" spans="1:4" ht="38.25" x14ac:dyDescent="0.2">
      <c r="A47" s="15" t="s">
        <v>81</v>
      </c>
      <c r="B47" s="16" t="s">
        <v>82</v>
      </c>
      <c r="C47" s="17"/>
      <c r="D47" s="17"/>
    </row>
    <row r="48" spans="1:4" ht="25.5" x14ac:dyDescent="0.2">
      <c r="A48" s="15" t="s">
        <v>83</v>
      </c>
      <c r="B48" s="16" t="s">
        <v>84</v>
      </c>
      <c r="C48" s="17"/>
      <c r="D48" s="17"/>
    </row>
    <row r="49" spans="1:4" ht="25.5" x14ac:dyDescent="0.2">
      <c r="A49" s="15" t="s">
        <v>85</v>
      </c>
      <c r="B49" s="16" t="s">
        <v>86</v>
      </c>
      <c r="C49" s="17"/>
      <c r="D49" s="17"/>
    </row>
    <row r="50" spans="1:4" ht="25.5" x14ac:dyDescent="0.2">
      <c r="A50" s="15" t="s">
        <v>87</v>
      </c>
      <c r="B50" s="16" t="s">
        <v>88</v>
      </c>
      <c r="C50" s="17"/>
      <c r="D50" s="17"/>
    </row>
    <row r="51" spans="1:4" ht="38.25" x14ac:dyDescent="0.2">
      <c r="A51" s="15" t="s">
        <v>89</v>
      </c>
      <c r="B51" s="16" t="s">
        <v>90</v>
      </c>
      <c r="C51" s="17"/>
      <c r="D51" s="17"/>
    </row>
    <row r="52" spans="1:4" ht="38.25" x14ac:dyDescent="0.2">
      <c r="A52" s="15" t="s">
        <v>91</v>
      </c>
      <c r="B52" s="16" t="s">
        <v>92</v>
      </c>
      <c r="C52" s="17"/>
      <c r="D52" s="17"/>
    </row>
    <row r="53" spans="1:4" ht="25.5" x14ac:dyDescent="0.2">
      <c r="A53" s="15" t="s">
        <v>93</v>
      </c>
      <c r="B53" s="16" t="s">
        <v>94</v>
      </c>
      <c r="C53" s="17"/>
      <c r="D53" s="17"/>
    </row>
    <row r="54" spans="1:4" ht="25.5" x14ac:dyDescent="0.2">
      <c r="A54" s="15" t="s">
        <v>95</v>
      </c>
      <c r="B54" s="16" t="s">
        <v>96</v>
      </c>
      <c r="C54" s="17"/>
      <c r="D54" s="17"/>
    </row>
    <row r="55" spans="1:4" ht="25.5" x14ac:dyDescent="0.2">
      <c r="A55" s="15" t="s">
        <v>97</v>
      </c>
      <c r="B55" s="16" t="s">
        <v>98</v>
      </c>
      <c r="C55" s="17"/>
      <c r="D55" s="17"/>
    </row>
    <row r="56" spans="1:4" x14ac:dyDescent="0.2">
      <c r="A56" s="15" t="s">
        <v>99</v>
      </c>
      <c r="B56" s="16" t="s">
        <v>100</v>
      </c>
      <c r="C56" s="17"/>
      <c r="D56" s="17"/>
    </row>
    <row r="57" spans="1:4" ht="13.5" thickBot="1" x14ac:dyDescent="0.25">
      <c r="A57" s="15" t="s">
        <v>101</v>
      </c>
      <c r="B57" s="16" t="s">
        <v>102</v>
      </c>
      <c r="C57" s="17"/>
      <c r="D57" s="17"/>
    </row>
    <row r="58" spans="1:4" ht="13.5" thickBot="1" x14ac:dyDescent="0.25">
      <c r="A58" s="24" t="s">
        <v>103</v>
      </c>
      <c r="B58" s="25" t="s">
        <v>104</v>
      </c>
      <c r="C58" s="26">
        <f>SUM(C38:C57)</f>
        <v>-389431.17</v>
      </c>
      <c r="D58" s="26">
        <f>SUM(D38:D57)</f>
        <v>23438</v>
      </c>
    </row>
    <row r="59" spans="1:4" ht="13.5" thickBot="1" x14ac:dyDescent="0.25">
      <c r="A59" s="18"/>
      <c r="B59" s="19" t="s">
        <v>105</v>
      </c>
      <c r="C59" s="20"/>
      <c r="D59" s="20"/>
    </row>
    <row r="60" spans="1:4" x14ac:dyDescent="0.2">
      <c r="A60" s="12" t="s">
        <v>106</v>
      </c>
      <c r="B60" s="13" t="s">
        <v>107</v>
      </c>
      <c r="C60" s="14">
        <f>SUM(C61:C68)</f>
        <v>0</v>
      </c>
      <c r="D60" s="14">
        <f>SUM(D61:D68)</f>
        <v>0</v>
      </c>
    </row>
    <row r="61" spans="1:4" x14ac:dyDescent="0.2">
      <c r="A61" s="15" t="s">
        <v>108</v>
      </c>
      <c r="B61" s="16" t="s">
        <v>109</v>
      </c>
      <c r="C61" s="17"/>
      <c r="D61" s="17"/>
    </row>
    <row r="62" spans="1:4" ht="25.5" x14ac:dyDescent="0.2">
      <c r="A62" s="15" t="s">
        <v>110</v>
      </c>
      <c r="B62" s="16" t="s">
        <v>111</v>
      </c>
      <c r="C62" s="17"/>
      <c r="D62" s="17"/>
    </row>
    <row r="63" spans="1:4" x14ac:dyDescent="0.2">
      <c r="A63" s="15" t="s">
        <v>112</v>
      </c>
      <c r="B63" s="16" t="s">
        <v>113</v>
      </c>
      <c r="C63" s="17"/>
      <c r="D63" s="17"/>
    </row>
    <row r="64" spans="1:4" x14ac:dyDescent="0.2">
      <c r="A64" s="15" t="s">
        <v>114</v>
      </c>
      <c r="B64" s="16" t="s">
        <v>115</v>
      </c>
      <c r="C64" s="17"/>
      <c r="D64" s="17"/>
    </row>
    <row r="65" spans="1:4" ht="25.5" x14ac:dyDescent="0.2">
      <c r="A65" s="15" t="s">
        <v>116</v>
      </c>
      <c r="B65" s="16" t="s">
        <v>117</v>
      </c>
      <c r="C65" s="17"/>
      <c r="D65" s="17"/>
    </row>
    <row r="66" spans="1:4" ht="25.5" x14ac:dyDescent="0.2">
      <c r="A66" s="15" t="s">
        <v>118</v>
      </c>
      <c r="B66" s="16" t="s">
        <v>119</v>
      </c>
      <c r="C66" s="17"/>
      <c r="D66" s="17"/>
    </row>
    <row r="67" spans="1:4" ht="25.5" x14ac:dyDescent="0.2">
      <c r="A67" s="15" t="s">
        <v>120</v>
      </c>
      <c r="B67" s="16" t="s">
        <v>121</v>
      </c>
      <c r="C67" s="17"/>
      <c r="D67" s="17"/>
    </row>
    <row r="68" spans="1:4" ht="26.25" thickBot="1" x14ac:dyDescent="0.25">
      <c r="A68" s="18" t="s">
        <v>122</v>
      </c>
      <c r="B68" s="19" t="s">
        <v>176</v>
      </c>
      <c r="C68" s="20"/>
      <c r="D68" s="20"/>
    </row>
    <row r="69" spans="1:4" ht="38.25" x14ac:dyDescent="0.2">
      <c r="A69" s="12" t="s">
        <v>123</v>
      </c>
      <c r="B69" s="13" t="s">
        <v>124</v>
      </c>
      <c r="C69" s="14">
        <f>SUM(C70:C79)</f>
        <v>0</v>
      </c>
      <c r="D69" s="14">
        <f>SUM(D70:D79)</f>
        <v>0</v>
      </c>
    </row>
    <row r="70" spans="1:4" x14ac:dyDescent="0.2">
      <c r="A70" s="15" t="s">
        <v>125</v>
      </c>
      <c r="B70" s="16" t="s">
        <v>126</v>
      </c>
      <c r="C70" s="17"/>
      <c r="D70" s="17"/>
    </row>
    <row r="71" spans="1:4" x14ac:dyDescent="0.2">
      <c r="A71" s="15" t="s">
        <v>127</v>
      </c>
      <c r="B71" s="16" t="s">
        <v>128</v>
      </c>
      <c r="C71" s="17"/>
      <c r="D71" s="17"/>
    </row>
    <row r="72" spans="1:4" ht="38.25" x14ac:dyDescent="0.2">
      <c r="A72" s="15" t="s">
        <v>129</v>
      </c>
      <c r="B72" s="16" t="s">
        <v>130</v>
      </c>
      <c r="C72" s="17"/>
      <c r="D72" s="17"/>
    </row>
    <row r="73" spans="1:4" ht="38.25" x14ac:dyDescent="0.2">
      <c r="A73" s="15" t="s">
        <v>131</v>
      </c>
      <c r="B73" s="16" t="s">
        <v>132</v>
      </c>
      <c r="C73" s="17"/>
      <c r="D73" s="17"/>
    </row>
    <row r="74" spans="1:4" x14ac:dyDescent="0.2">
      <c r="A74" s="15" t="s">
        <v>133</v>
      </c>
      <c r="B74" s="16" t="s">
        <v>134</v>
      </c>
      <c r="C74" s="17"/>
      <c r="D74" s="17"/>
    </row>
    <row r="75" spans="1:4" x14ac:dyDescent="0.2">
      <c r="A75" s="15" t="s">
        <v>135</v>
      </c>
      <c r="B75" s="16" t="s">
        <v>136</v>
      </c>
      <c r="C75" s="17"/>
      <c r="D75" s="17"/>
    </row>
    <row r="76" spans="1:4" ht="25.5" x14ac:dyDescent="0.2">
      <c r="A76" s="15" t="s">
        <v>137</v>
      </c>
      <c r="B76" s="16" t="s">
        <v>138</v>
      </c>
      <c r="C76" s="17"/>
      <c r="D76" s="17"/>
    </row>
    <row r="77" spans="1:4" ht="25.5" x14ac:dyDescent="0.2">
      <c r="A77" s="15" t="s">
        <v>139</v>
      </c>
      <c r="B77" s="16" t="s">
        <v>140</v>
      </c>
      <c r="C77" s="17"/>
      <c r="D77" s="17"/>
    </row>
    <row r="78" spans="1:4" ht="38.25" x14ac:dyDescent="0.2">
      <c r="A78" s="15" t="s">
        <v>141</v>
      </c>
      <c r="B78" s="16" t="s">
        <v>142</v>
      </c>
      <c r="C78" s="17"/>
      <c r="D78" s="17"/>
    </row>
    <row r="79" spans="1:4" ht="51.75" thickBot="1" x14ac:dyDescent="0.25">
      <c r="A79" s="18" t="s">
        <v>143</v>
      </c>
      <c r="B79" s="19" t="s">
        <v>144</v>
      </c>
      <c r="C79" s="20"/>
      <c r="D79" s="20"/>
    </row>
    <row r="80" spans="1:4" ht="25.5" x14ac:dyDescent="0.2">
      <c r="A80" s="15" t="s">
        <v>145</v>
      </c>
      <c r="B80" s="16" t="s">
        <v>146</v>
      </c>
      <c r="C80" s="17"/>
      <c r="D80" s="17"/>
    </row>
    <row r="81" spans="1:4" ht="25.5" x14ac:dyDescent="0.2">
      <c r="A81" s="15" t="s">
        <v>147</v>
      </c>
      <c r="B81" s="16" t="s">
        <v>148</v>
      </c>
      <c r="C81" s="17"/>
      <c r="D81" s="17"/>
    </row>
    <row r="82" spans="1:4" ht="38.25" x14ac:dyDescent="0.2">
      <c r="A82" s="15" t="s">
        <v>149</v>
      </c>
      <c r="B82" s="16" t="s">
        <v>150</v>
      </c>
      <c r="C82" s="17"/>
      <c r="D82" s="17"/>
    </row>
    <row r="83" spans="1:4" ht="38.25" x14ac:dyDescent="0.2">
      <c r="A83" s="15" t="s">
        <v>151</v>
      </c>
      <c r="B83" s="16" t="s">
        <v>152</v>
      </c>
      <c r="C83" s="17"/>
      <c r="D83" s="17"/>
    </row>
    <row r="84" spans="1:4" ht="25.5" x14ac:dyDescent="0.2">
      <c r="A84" s="15" t="s">
        <v>153</v>
      </c>
      <c r="B84" s="16" t="s">
        <v>154</v>
      </c>
      <c r="C84" s="17"/>
      <c r="D84" s="17"/>
    </row>
    <row r="85" spans="1:4" ht="25.5" x14ac:dyDescent="0.2">
      <c r="A85" s="15" t="s">
        <v>155</v>
      </c>
      <c r="B85" s="16" t="s">
        <v>156</v>
      </c>
      <c r="C85" s="17"/>
      <c r="D85" s="17"/>
    </row>
    <row r="86" spans="1:4" ht="26.25" thickBot="1" x14ac:dyDescent="0.25">
      <c r="A86" s="15" t="s">
        <v>157</v>
      </c>
      <c r="B86" s="16" t="s">
        <v>158</v>
      </c>
      <c r="C86" s="17"/>
      <c r="D86" s="17"/>
    </row>
    <row r="87" spans="1:4" ht="13.5" thickBot="1" x14ac:dyDescent="0.25">
      <c r="A87" s="24" t="s">
        <v>159</v>
      </c>
      <c r="B87" s="25" t="s">
        <v>160</v>
      </c>
      <c r="C87" s="26">
        <f>+C60+C69+C80+C81+C82+C83+C84+C85+C86</f>
        <v>0</v>
      </c>
      <c r="D87" s="26">
        <f>+D60+D69+D80+D81+D82+D83+D84+D85+D86</f>
        <v>0</v>
      </c>
    </row>
    <row r="88" spans="1:4" ht="26.25" thickBot="1" x14ac:dyDescent="0.25">
      <c r="A88" s="24" t="s">
        <v>161</v>
      </c>
      <c r="B88" s="25" t="s">
        <v>162</v>
      </c>
      <c r="C88" s="26">
        <f>+C36+C58+C87</f>
        <v>-150271.14999999997</v>
      </c>
      <c r="D88" s="26">
        <f>+D36+D58+D87</f>
        <v>146681</v>
      </c>
    </row>
    <row r="89" spans="1:4" ht="26.25" thickBot="1" x14ac:dyDescent="0.25">
      <c r="A89" s="7" t="s">
        <v>163</v>
      </c>
      <c r="B89" s="10" t="s">
        <v>164</v>
      </c>
      <c r="C89" s="11">
        <f>D95</f>
        <v>323334</v>
      </c>
      <c r="D89" s="11">
        <v>176653</v>
      </c>
    </row>
    <row r="90" spans="1:4" ht="39" thickBot="1" x14ac:dyDescent="0.25">
      <c r="A90" s="28" t="s">
        <v>165</v>
      </c>
      <c r="B90" s="29" t="s">
        <v>166</v>
      </c>
      <c r="C90" s="30">
        <f>+C88+C89</f>
        <v>173062.85000000003</v>
      </c>
      <c r="D90" s="30">
        <f>+D88+D89</f>
        <v>323334</v>
      </c>
    </row>
    <row r="91" spans="1:4" ht="26.25" thickBot="1" x14ac:dyDescent="0.25">
      <c r="A91" s="7" t="s">
        <v>167</v>
      </c>
      <c r="B91" s="10" t="s">
        <v>168</v>
      </c>
      <c r="C91" s="11">
        <v>0</v>
      </c>
      <c r="D91" s="11">
        <v>0</v>
      </c>
    </row>
    <row r="92" spans="1:4" ht="39" thickBot="1" x14ac:dyDescent="0.25">
      <c r="A92" s="28" t="s">
        <v>169</v>
      </c>
      <c r="B92" s="29" t="s">
        <v>170</v>
      </c>
      <c r="C92" s="30">
        <f>+C90+C91</f>
        <v>173062.85000000003</v>
      </c>
      <c r="D92" s="30">
        <f>+D90+D91</f>
        <v>323334</v>
      </c>
    </row>
    <row r="93" spans="1:4" x14ac:dyDescent="0.2">
      <c r="A93" s="4"/>
      <c r="B93" s="2"/>
      <c r="C93" s="31"/>
      <c r="D93" s="31"/>
    </row>
    <row r="94" spans="1:4" ht="13.5" thickBot="1" x14ac:dyDescent="0.25">
      <c r="A94" s="32" t="s">
        <v>175</v>
      </c>
      <c r="B94" s="33"/>
      <c r="C94" s="34"/>
      <c r="D94" s="34"/>
    </row>
    <row r="95" spans="1:4" ht="24.75" thickBot="1" x14ac:dyDescent="0.25">
      <c r="A95" s="35" t="s">
        <v>171</v>
      </c>
      <c r="B95" s="36" t="s">
        <v>172</v>
      </c>
      <c r="C95" s="40">
        <v>173062.77</v>
      </c>
      <c r="D95" s="40">
        <v>323334</v>
      </c>
    </row>
    <row r="96" spans="1:4" ht="13.5" thickBot="1" x14ac:dyDescent="0.25">
      <c r="A96" s="37"/>
      <c r="B96" s="38" t="s">
        <v>173</v>
      </c>
      <c r="C96" s="39">
        <f>C92-C95</f>
        <v>8.0000000045401976E-2</v>
      </c>
      <c r="D96" s="39">
        <f>D92-D95</f>
        <v>0</v>
      </c>
    </row>
  </sheetData>
  <phoneticPr fontId="0" type="noConversion"/>
  <pageMargins left="0.75" right="0.75" top="1" bottom="1" header="0.4921259845" footer="0.4921259845"/>
  <pageSetup paperSize="9" scale="9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CF</vt:lpstr>
      <vt:lpstr>Hárok2</vt:lpstr>
      <vt:lpstr>Hárok3</vt:lpstr>
    </vt:vector>
  </TitlesOfParts>
  <Company>MLSK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</dc:creator>
  <cp:lastModifiedBy>Ekorda</cp:lastModifiedBy>
  <cp:lastPrinted>2014-03-26T10:59:30Z</cp:lastPrinted>
  <dcterms:created xsi:type="dcterms:W3CDTF">2008-07-06T20:12:50Z</dcterms:created>
  <dcterms:modified xsi:type="dcterms:W3CDTF">2014-03-26T11:14:53Z</dcterms:modified>
</cp:coreProperties>
</file>