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4305"/>
  </bookViews>
  <sheets>
    <sheet name="List1" sheetId="1" r:id="rId1"/>
  </sheets>
  <definedNames>
    <definedName name="_xlnm.Print_Area" localSheetId="0">List1!$A$1:$H$104</definedName>
  </definedNames>
  <calcPr calcId="125725"/>
</workbook>
</file>

<file path=xl/calcChain.xml><?xml version="1.0" encoding="utf-8"?>
<calcChain xmlns="http://schemas.openxmlformats.org/spreadsheetml/2006/main">
  <c r="E59" i="1"/>
  <c r="E87"/>
  <c r="E69"/>
  <c r="G69" l="1"/>
  <c r="G60"/>
  <c r="G59"/>
  <c r="G22"/>
  <c r="G8"/>
  <c r="E12"/>
  <c r="F32"/>
  <c r="F36" s="1"/>
  <c r="E60"/>
  <c r="E8" l="1"/>
  <c r="G87"/>
  <c r="G32"/>
  <c r="G36" s="1"/>
  <c r="G27"/>
  <c r="E22"/>
  <c r="E32" l="1"/>
  <c r="E36" s="1"/>
  <c r="E88" s="1"/>
  <c r="E27"/>
  <c r="G88"/>
  <c r="G94" s="1"/>
  <c r="E94" l="1"/>
</calcChain>
</file>

<file path=xl/sharedStrings.xml><?xml version="1.0" encoding="utf-8"?>
<sst xmlns="http://schemas.openxmlformats.org/spreadsheetml/2006/main" count="181" uniqueCount="181">
  <si>
    <t xml:space="preserve">          </t>
  </si>
  <si>
    <t>Názov položky</t>
  </si>
  <si>
    <t xml:space="preserve"> A.1.</t>
  </si>
  <si>
    <t xml:space="preserve"> A.1.1.</t>
  </si>
  <si>
    <t xml:space="preserve"> A.1.2.</t>
  </si>
  <si>
    <t xml:space="preserve"> A.1.3.</t>
  </si>
  <si>
    <t xml:space="preserve"> A.1.4.</t>
  </si>
  <si>
    <t xml:space="preserve"> A.1.5.</t>
  </si>
  <si>
    <t xml:space="preserve"> A.1.6.</t>
  </si>
  <si>
    <t xml:space="preserve"> A.1.7.</t>
  </si>
  <si>
    <t xml:space="preserve"> A.1.8.</t>
  </si>
  <si>
    <t xml:space="preserve"> A.1.9.</t>
  </si>
  <si>
    <t xml:space="preserve"> A.1.10.</t>
  </si>
  <si>
    <t xml:space="preserve"> A.1.11.</t>
  </si>
  <si>
    <t xml:space="preserve"> A.2.</t>
  </si>
  <si>
    <t xml:space="preserve"> A.2.1.</t>
  </si>
  <si>
    <t xml:space="preserve"> A.2.2.</t>
  </si>
  <si>
    <t xml:space="preserve"> A.2.3.</t>
  </si>
  <si>
    <t>Zmena stavu zásob</t>
  </si>
  <si>
    <t xml:space="preserve"> A.2.4.</t>
  </si>
  <si>
    <t xml:space="preserve"> A.3.</t>
  </si>
  <si>
    <t>Úroky účtované do nákladov</t>
  </si>
  <si>
    <t xml:space="preserve"> A.4.</t>
  </si>
  <si>
    <t>Úroky účtované do výnosov</t>
  </si>
  <si>
    <t xml:space="preserve"> A.5.</t>
  </si>
  <si>
    <t xml:space="preserve"> A.6.</t>
  </si>
  <si>
    <t xml:space="preserve"> A.7.</t>
  </si>
  <si>
    <t xml:space="preserve"> A.8.</t>
  </si>
  <si>
    <t xml:space="preserve"> B.1.</t>
  </si>
  <si>
    <t xml:space="preserve"> B.2.</t>
  </si>
  <si>
    <t xml:space="preserve"> B.3.</t>
  </si>
  <si>
    <t xml:space="preserve"> B.4.</t>
  </si>
  <si>
    <t xml:space="preserve"> B.5.</t>
  </si>
  <si>
    <t xml:space="preserve"> B.6.</t>
  </si>
  <si>
    <t xml:space="preserve"> B.7.</t>
  </si>
  <si>
    <t>Príjmy z úhrady straty spoločníkmi</t>
  </si>
  <si>
    <t xml:space="preserve"> E.</t>
  </si>
  <si>
    <t xml:space="preserve"> F.</t>
  </si>
  <si>
    <t xml:space="preserve"> G.</t>
  </si>
  <si>
    <t xml:space="preserve"> H.</t>
  </si>
  <si>
    <t xml:space="preserve"> </t>
  </si>
  <si>
    <t>Označenie</t>
  </si>
  <si>
    <t>Bežné účt.obdobie</t>
  </si>
  <si>
    <t>Minulé účt.obdobie</t>
  </si>
  <si>
    <t xml:space="preserve"> Z/S</t>
  </si>
  <si>
    <t>Odpis opravnej položky k nadobudnutému majetku</t>
  </si>
  <si>
    <t xml:space="preserve">                       Prehľad peňažných tokov (Cash flow statements)</t>
  </si>
  <si>
    <r>
      <t xml:space="preserve">Výsledok hospodárenia </t>
    </r>
    <r>
      <rPr>
        <b/>
        <sz val="11"/>
        <rFont val="Times New Roman CE"/>
        <family val="1"/>
        <charset val="238"/>
      </rPr>
      <t>z bežnej činnosti</t>
    </r>
    <r>
      <rPr>
        <sz val="11"/>
        <rFont val="Times New Roman CE"/>
        <family val="1"/>
        <charset val="238"/>
      </rPr>
      <t xml:space="preserve"> pred zdanením daňou z príjmov (+/-)</t>
    </r>
  </si>
  <si>
    <t>Nepeňažné operácie ovplyvňujúce výsledok hospodárenia z bežnej činnosti pred zdanením daňou z príjmov</t>
  </si>
  <si>
    <t>Odpisy dlhodobého nehmotného majetku a dlhodobého hmotného majetku</t>
  </si>
  <si>
    <t xml:space="preserve">Zostatková hodnota dlhodobého nehmotného majetku a dlhodobého hmotného majetku účtovaná pri vyradení tohto majetku do nákladov na bežnú činnosť, s výnimkou jeho predaja </t>
  </si>
  <si>
    <t>Zmena stavu dlhodobých rezerv</t>
  </si>
  <si>
    <t>Zmena stavu opravných položiek</t>
  </si>
  <si>
    <t>Zmena stavu položiek časového rozlíšenia nákladov a výnosov</t>
  </si>
  <si>
    <t>Dividendy a iné podiely na zisku účtované do výnosov</t>
  </si>
  <si>
    <t>Kurzový zisk vyčíslený k peňažným prostriedkom a peňažným ekvivalentom ku dňu, ku ktorému sa zostavuje účtovná závierka</t>
  </si>
  <si>
    <t>Kurzová strata vyčíslená k peňažným prostriedkom a peňažným ekvivalentom ku dňu, ku ktorému sa zostavuje účtovná závierka</t>
  </si>
  <si>
    <t xml:space="preserve"> A.1.12.</t>
  </si>
  <si>
    <t xml:space="preserve"> A.1.13.</t>
  </si>
  <si>
    <t>Výsledok z predaja dlhodobého majetku, s výnimkou majetku, ktorý sa považuje za peňažný ekvivalent</t>
  </si>
  <si>
    <t>Ostatné položky nepeňažného charakteru, ktoré ovplyvňujú výsledok hospodárenia z bežnej činnosti, s výnimkou tých, ktoré sa uvádzajú osobitne v iných častiach prehľadu peňažných tokov</t>
  </si>
  <si>
    <t>Vplyv zmien stavu pracovného kapitálu, ktorým sa na účely tohto prehľadu rozumie rozdiel medzi obežným majetkom a krátkodobými záväzkami s výnimkou položiek obežného majetku, ktoré sú súčasťou peňažných prostriedkov a peňažných ekvivalentov, na výsledok hospodárenia z bežnej činnosti</t>
  </si>
  <si>
    <t>Zmena stavu pohľadávok z prevádzkovej činnosti</t>
  </si>
  <si>
    <t>Zmena stavu záväzkov z prevádzkovej činnosti</t>
  </si>
  <si>
    <t>Zmena stavu krátkodobého finančného majetku, s výnimkou majetku, ktorý je súčasťou peňažných prostriedkov a peňažných ekvivalentov</t>
  </si>
  <si>
    <t>Prijaté úroky, s výnimkou tých, ktoré sa začleňujú do investičných činností</t>
  </si>
  <si>
    <t>Príjmy z dividend a iných podielov na zisku, s výnimkou tých, ktoré sa začleňujú do investičných činností</t>
  </si>
  <si>
    <t>Výdavky na daň z príjmov účtovnej jednotky, s výnimkou tých, ktoré sa začleňujú do investičných činností alebo finančných činností</t>
  </si>
  <si>
    <t>Výdavky na zaplatené úroky, s výnimkou tých, ktoré sa začleňujú do finančných činností</t>
  </si>
  <si>
    <t>Výdavky na vyplatené dividendy a iné podiely na zisku, s výnimkou tých, ktoré sa začleňujú do finančných činností</t>
  </si>
  <si>
    <t>Príjmy mimoriadneho charakteru vzťahujúce sa na prevádzkovú činnosť</t>
  </si>
  <si>
    <t xml:space="preserve"> A.9.</t>
  </si>
  <si>
    <t>Výdavky mimoriadneho charakteru vzťahujúce sa na prevádzkovú činnosť</t>
  </si>
  <si>
    <t>Výdavky na obstaranie dlhodobého nehmotného majetku</t>
  </si>
  <si>
    <t>Výdavky na obstaranie dlhodobého hmotného majetku</t>
  </si>
  <si>
    <t>Výdavky na obstaranie dlhodobých cenných papierov a podielov v iných účtovných jednotkách, s výnimkou cenných papierov, ktoré sa považujú za peňažné ekvivalenty a cenných papierov určených na predaj alebo na obchodovanie</t>
  </si>
  <si>
    <t>Príjmy z predaja dlhodobého nehmotného majetku</t>
  </si>
  <si>
    <t>Príjmy z predaja dlhodobého hmotného majetku</t>
  </si>
  <si>
    <t>Príjmy z predaja dlhodobých cenných papierov a podielov v iných účtovných jednotkách, s výnimkou cenných papierov, ktoré sa považujú za peňažné ekvivalenty a cenných papierov určených na predaj alebo na obchodovanie</t>
  </si>
  <si>
    <t xml:space="preserve"> B.8.</t>
  </si>
  <si>
    <t xml:space="preserve"> B.9.</t>
  </si>
  <si>
    <t xml:space="preserve"> B.10.</t>
  </si>
  <si>
    <t xml:space="preserve"> B.11.</t>
  </si>
  <si>
    <t>Príjmy z prenájmu súboru hnuteľného majetku a nehnuteľného majetku používaného a odpisovaného nájomcom</t>
  </si>
  <si>
    <t>Prijaté úroky, s výnimkou tých, ktoré sa začleňujú do prevádzkových činností</t>
  </si>
  <si>
    <t xml:space="preserve"> B.12.</t>
  </si>
  <si>
    <t xml:space="preserve"> B.13.</t>
  </si>
  <si>
    <t>Príjmy z dividend a iných podielov na zisku, s výnimkou tých, ktoré sa začleňujú do prevádzkových činností</t>
  </si>
  <si>
    <t xml:space="preserve"> B.14.</t>
  </si>
  <si>
    <t xml:space="preserve"> B.15.</t>
  </si>
  <si>
    <t xml:space="preserve"> B.16.</t>
  </si>
  <si>
    <t xml:space="preserve"> B.17.</t>
  </si>
  <si>
    <t xml:space="preserve"> B.18.</t>
  </si>
  <si>
    <t xml:space="preserve"> B.19.</t>
  </si>
  <si>
    <t xml:space="preserve"> B.20.</t>
  </si>
  <si>
    <t>Výdavky súvisiace s derivátmi s výnimkou, ak sú určené na predaj alebo na obchodovanie, alebo ak sa tieto výdavky považujú za peňažné toky z finančnej činnosti</t>
  </si>
  <si>
    <t>Príjmy súvisiace s derivátmi s výnimkou, ak sú určené na predaj alebo na obchodovanie, alebo ak sa tieto príjmy považujú za peňažné toky z finančnej činnosti</t>
  </si>
  <si>
    <t>Výdavky na daň z príjmov účtovnej jednotky, ak je ju možné začleniť do investičných činností</t>
  </si>
  <si>
    <t>Príjmy mimoriadneho charakteru vzťahujúce sa na investičnú činnosť</t>
  </si>
  <si>
    <t>Výdavky mimoriadneho charakteru vzťahujúce sa na investičnú činnosť</t>
  </si>
  <si>
    <t>Ostatné príjmy vzťahujúce sa na investičnú činnosť</t>
  </si>
  <si>
    <t>Ostatné výdavky vzťahujúce sa na investičnú činnosť</t>
  </si>
  <si>
    <t xml:space="preserve"> B.</t>
  </si>
  <si>
    <t>Čisté peňažné toky z investičnej činnosti  (súčet B.1. až B.20.)</t>
  </si>
  <si>
    <t xml:space="preserve"> C.1.</t>
  </si>
  <si>
    <t>Peňažné toky vo vlastnom imaní</t>
  </si>
  <si>
    <t xml:space="preserve"> C.1.1.</t>
  </si>
  <si>
    <t>Príjmy z upísaných akcií a obchodných podielov</t>
  </si>
  <si>
    <t xml:space="preserve"> C.1.2.</t>
  </si>
  <si>
    <t xml:space="preserve"> C.1.3.</t>
  </si>
  <si>
    <t xml:space="preserve"> C.1.4.</t>
  </si>
  <si>
    <t>Prijaté peňažné dary</t>
  </si>
  <si>
    <t xml:space="preserve"> C.1.5.</t>
  </si>
  <si>
    <t xml:space="preserve"> C.1.6.</t>
  </si>
  <si>
    <t>Výdavky na obstaranie alebo spätné odkúpenie vlastných akcií a vlastných obchodných podielov</t>
  </si>
  <si>
    <t>Výdavky spojené so znížením fondov vytvorených účtovnou jednotkou</t>
  </si>
  <si>
    <t xml:space="preserve"> C.1.7.</t>
  </si>
  <si>
    <t>Príjmy z ďalších vkladov do vlastného imania spoločníkmi účtovnej jednotky alebo fyzickou osobou, ktorá je účtovnou jednotkou</t>
  </si>
  <si>
    <t>Výdavky na vyplatenie podielu na vlastnom imaní spoločníkmi účtovnej jednotky alebo fyzickou osobou, ktorá je účtovnou jednotkou</t>
  </si>
  <si>
    <t xml:space="preserve"> C.1.8.</t>
  </si>
  <si>
    <t>Výdavky z iných dôvodov, ktoré súvisia so znížením vlastného imania</t>
  </si>
  <si>
    <t xml:space="preserve"> C.2.</t>
  </si>
  <si>
    <t>Peňažné toky vznikajúce z dlhodobých záväzkov a krátkodobých záväzkov z finančnej činnosti</t>
  </si>
  <si>
    <t>Príjmy z emisie dlhových cenných papierov</t>
  </si>
  <si>
    <t xml:space="preserve"> C.2.1.</t>
  </si>
  <si>
    <t xml:space="preserve"> C.2.2.</t>
  </si>
  <si>
    <t xml:space="preserve">Výdavky na úhradu záväzkov z dlhových cenných papierov </t>
  </si>
  <si>
    <t xml:space="preserve"> C.2.3.</t>
  </si>
  <si>
    <t xml:space="preserve"> C.2.4.</t>
  </si>
  <si>
    <t xml:space="preserve"> C.2.5.</t>
  </si>
  <si>
    <t xml:space="preserve"> C.2.6.</t>
  </si>
  <si>
    <t>Príjmy z prijatých pôžičiek</t>
  </si>
  <si>
    <t>Výdavky na splácanie pôžičiek</t>
  </si>
  <si>
    <t xml:space="preserve"> C.2.7.</t>
  </si>
  <si>
    <t>Výdavky na úhradu záväzkov z používania majetku, ktorý je predmetom zmluvy o kúpe prenajatej veci</t>
  </si>
  <si>
    <t>Výdavky na úhradu záväzkov za nájom súboru hnuteľného majetku a nehnuteľného majetku používaného a odpisovaného nájomcom</t>
  </si>
  <si>
    <t xml:space="preserve"> C.2.8.</t>
  </si>
  <si>
    <t xml:space="preserve"> C.2.9.</t>
  </si>
  <si>
    <t xml:space="preserve"> C.2.10.</t>
  </si>
  <si>
    <t>Príjmy z ostatných dlhodobých záväzkov a krátkodobých záväzkov vyplývajúcich z finančnej činnosti účtovnej jednotky, s výnimkou tých, ktoré sa uvádzajú osobitne v inej časti prehľadu peňažných tokov</t>
  </si>
  <si>
    <t>Výdavky na splácanie ostatných dlhodobých záväzkov a krátkodobých záväzkov vyplývajúcich z finančnej činnosti účtovnej jednotky, s výnimkou tých, ktoré sa uvádzajú osobitne v inej časti prehľadu peňažných tokov</t>
  </si>
  <si>
    <t xml:space="preserve"> C.3.</t>
  </si>
  <si>
    <t xml:space="preserve"> C.4.</t>
  </si>
  <si>
    <t xml:space="preserve"> C.5.</t>
  </si>
  <si>
    <t xml:space="preserve"> C.6.</t>
  </si>
  <si>
    <t xml:space="preserve"> C.7.</t>
  </si>
  <si>
    <t xml:space="preserve"> C.8.</t>
  </si>
  <si>
    <t xml:space="preserve"> C.9.</t>
  </si>
  <si>
    <t>Výdavky na zaplatené úroky, s výnimkou tých, ktoré sa začleňujú do prevádzkových činností</t>
  </si>
  <si>
    <t>Výdavky na vyplatené dividendy a iné podiely na zisku, s výnimkou tých, ktoré sa začleňujú do prevádzkových činností</t>
  </si>
  <si>
    <t>Výdavky súvisiace s derivátmi s výnimkou, ak sú určené na predaj alebo na obchodovanie, alebo ak sa považujú za peňažné toky z investičnej činnosti</t>
  </si>
  <si>
    <t>Príjmy súvisiace s derivátmi s výnimkou, ak sú určené na predaj alebo na obchodovanie, alebo ak sa považujú za peňažné toky z investičnej činnosti</t>
  </si>
  <si>
    <t>Výdavky na daň z príjmov účtovnej jednotky, ak ich možno začleniť do finančných činností</t>
  </si>
  <si>
    <t>Príjmy mimoriadneho charakteru vzťahujúce sa na finančnú činnosť</t>
  </si>
  <si>
    <t>Výdavky mimoriadneho charakteru vzťahujúce sa na finančnú činnosť</t>
  </si>
  <si>
    <t xml:space="preserve"> C.</t>
  </si>
  <si>
    <t>Čisté peňažné toky z finančnej činnosti (súčet C.1. až C.9.)</t>
  </si>
  <si>
    <t xml:space="preserve"> D.</t>
  </si>
  <si>
    <t>Čisté zvýšenie alebo čisté zníženie peňažných prostriedkov (súčet A+B+C)</t>
  </si>
  <si>
    <t>Stav peňažných prostriedkov a peňažných ekvivalentov na začiatku účtovného obdobia</t>
  </si>
  <si>
    <t>Stav peňažných prostriedkov a peňažných ekvivalentov na konci účtovného obdobia pred zohľadnením kurzových rozdielov vyčíslených ku dňu, ku ktorému sa zostavuje účtovná závierka</t>
  </si>
  <si>
    <t>Kurzové rozdiely vyčíslené k peňažným prostriedkom a peňažným ekvivalentom ku dňu, ku ktorému sa zostavuje účtovná závierka</t>
  </si>
  <si>
    <t>Zostatok peňažných prostriedkov a peňažných ekvivalentov na konci účtovného obdobia, upravený o kurzové rozdiely vyčíslené ku dňu, ku ktorému sa zostavuje účtovná závierka</t>
  </si>
  <si>
    <t>Peňažné toky z prevádzkovej činnosti s výnimkou príjmov a výdavkov, ktoré sa uvádzajú osobitne v iných častiach prehľadu peňažných tokov (súčet Z/S + A.1. + A.2.)</t>
  </si>
  <si>
    <t>Čisté peňažné toky z prevádzkovej činnosti  (súčet Z/S + A.1. až A.9.)</t>
  </si>
  <si>
    <t xml:space="preserve"> A.</t>
  </si>
  <si>
    <t>nepriama metóda vykazovania peň.tokov z prevádzkovej činnosti</t>
  </si>
  <si>
    <t>Výdavky na splácanie úverov, ktoré účtovnej jednotke poskytla banka alebo pobočka zahraničnej banky</t>
  </si>
  <si>
    <t>Príjmy z úverov, ktoré účtovnej jednotke poskytla banka alebo pobočka zahraničnej banky</t>
  </si>
  <si>
    <t>Peňažné toky z prevádzkovej činnosti (súčet Z/S +A.1. až A.6.)</t>
  </si>
  <si>
    <t>Výdavky na  pôžičky poskytnuté účtovnou jednotkou inej účtovnej jednotke, ktorá je súčasťou konsolidovaného celku</t>
  </si>
  <si>
    <t>Výdavky na  pôžičky poskytnuté účtovnou jednotkou tretím osobám s výnimkou dlhodobých pôžičiek poskytnutých účtovnej jednotke, ktorá je súčasťou konsolidovaného celku</t>
  </si>
  <si>
    <t>Príjmy zo splácania  pôžičiek poskytnutých účtovnou jednotkou tretím osobám s výnimkou dlhodobých pôžičiek poskytnutých účtovnej jednotke, ktorá je súčasťou konsolidovaného celku</t>
  </si>
  <si>
    <t>Príjmy zo splácania  pôžičiek poskytnutých účtovnou jednotkou inej účtovnej jednotke, ktorá je súčasťou konsolidovaného celku</t>
  </si>
  <si>
    <t>B.20.1</t>
  </si>
  <si>
    <t>Splátka dlhodobého bankového úveru vzťahujúce sa na investičnú činnosť</t>
  </si>
  <si>
    <t>B.20.2.</t>
  </si>
  <si>
    <t>Úroky z dlhodobého bankového úveru</t>
  </si>
  <si>
    <t xml:space="preserve">               (v celých €)</t>
  </si>
  <si>
    <t>;</t>
  </si>
  <si>
    <t>(1.1.2013 - 31.12.2013)</t>
  </si>
</sst>
</file>

<file path=xl/styles.xml><?xml version="1.0" encoding="utf-8"?>
<styleSheet xmlns="http://schemas.openxmlformats.org/spreadsheetml/2006/main">
  <fonts count="17"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b/>
      <i/>
      <sz val="12"/>
      <name val="Times New Roman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i/>
      <sz val="11"/>
      <name val="Times New Roman CE"/>
      <charset val="238"/>
    </font>
    <font>
      <b/>
      <sz val="10"/>
      <name val="Times New Roman CE"/>
      <charset val="238"/>
    </font>
    <font>
      <sz val="12"/>
      <color indexed="10"/>
      <name val="Times New Roman CE"/>
      <charset val="238"/>
    </font>
    <font>
      <sz val="11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49" fontId="10" fillId="0" borderId="2" xfId="0" applyNumberFormat="1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9" fillId="0" borderId="0" xfId="0" applyFont="1"/>
    <xf numFmtId="0" fontId="9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3" fontId="9" fillId="0" borderId="0" xfId="0" applyNumberFormat="1" applyFont="1" applyFill="1"/>
    <xf numFmtId="49" fontId="11" fillId="0" borderId="2" xfId="0" applyNumberFormat="1" applyFont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justify" vertical="center" wrapText="1"/>
    </xf>
    <xf numFmtId="0" fontId="0" fillId="0" borderId="0" xfId="0" applyNumberFormat="1"/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13" fillId="0" borderId="2" xfId="0" applyNumberFormat="1" applyFont="1" applyBorder="1" applyAlignment="1">
      <alignment horizontal="justify" vertical="center" wrapText="1"/>
    </xf>
    <xf numFmtId="0" fontId="2" fillId="0" borderId="0" xfId="0" applyNumberFormat="1" applyFont="1" applyAlignment="1">
      <alignment horizontal="justify" vertical="center" wrapText="1"/>
    </xf>
    <xf numFmtId="0" fontId="0" fillId="0" borderId="0" xfId="0" applyBorder="1" applyAlignment="1"/>
    <xf numFmtId="0" fontId="9" fillId="0" borderId="0" xfId="0" applyFont="1" applyBorder="1" applyAlignment="1"/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3" fontId="11" fillId="0" borderId="2" xfId="0" applyNumberFormat="1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vertical="center"/>
    </xf>
    <xf numFmtId="3" fontId="13" fillId="0" borderId="2" xfId="0" applyNumberFormat="1" applyFont="1" applyFill="1" applyBorder="1" applyAlignment="1">
      <alignment vertical="center"/>
    </xf>
    <xf numFmtId="3" fontId="13" fillId="0" borderId="3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2" fillId="0" borderId="3" xfId="0" applyNumberFormat="1" applyFont="1" applyFill="1" applyBorder="1" applyAlignment="1">
      <alignment vertical="center"/>
    </xf>
    <xf numFmtId="3" fontId="11" fillId="0" borderId="3" xfId="0" applyNumberFormat="1" applyFont="1" applyFill="1" applyBorder="1" applyAlignment="1">
      <alignment vertical="center"/>
    </xf>
    <xf numFmtId="3" fontId="9" fillId="0" borderId="4" xfId="0" applyNumberFormat="1" applyFont="1" applyFill="1" applyBorder="1" applyAlignment="1">
      <alignment vertical="center"/>
    </xf>
    <xf numFmtId="3" fontId="9" fillId="0" borderId="5" xfId="0" applyNumberFormat="1" applyFont="1" applyFill="1" applyBorder="1" applyAlignment="1">
      <alignment vertical="center"/>
    </xf>
    <xf numFmtId="3" fontId="11" fillId="0" borderId="6" xfId="0" applyNumberFormat="1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10" fillId="0" borderId="2" xfId="0" applyNumberFormat="1" applyFont="1" applyFill="1" applyBorder="1" applyAlignment="1">
      <alignment vertical="center"/>
    </xf>
    <xf numFmtId="3" fontId="10" fillId="0" borderId="3" xfId="0" applyNumberFormat="1" applyFont="1" applyFill="1" applyBorder="1" applyAlignment="1">
      <alignment vertical="center"/>
    </xf>
    <xf numFmtId="0" fontId="15" fillId="0" borderId="0" xfId="0" applyFont="1"/>
    <xf numFmtId="3" fontId="0" fillId="0" borderId="0" xfId="0" applyNumberFormat="1"/>
    <xf numFmtId="3" fontId="16" fillId="0" borderId="2" xfId="0" applyNumberFormat="1" applyFont="1" applyFill="1" applyBorder="1" applyAlignment="1">
      <alignment vertical="center"/>
    </xf>
    <xf numFmtId="2" fontId="0" fillId="0" borderId="0" xfId="0" applyNumberFormat="1"/>
    <xf numFmtId="0" fontId="0" fillId="0" borderId="0" xfId="0" applyFont="1"/>
  </cellXfs>
  <cellStyles count="1">
    <cellStyle name="normálne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95</xdr:row>
      <xdr:rowOff>9525</xdr:rowOff>
    </xdr:from>
    <xdr:to>
      <xdr:col>2</xdr:col>
      <xdr:colOff>457200</xdr:colOff>
      <xdr:row>99</xdr:row>
      <xdr:rowOff>9525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9525" y="30137100"/>
          <a:ext cx="1162050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strike="noStrike">
              <a:solidFill>
                <a:srgbClr val="000000"/>
              </a:solidFill>
              <a:latin typeface="Times New Roman CE"/>
            </a:rPr>
            <a:t>Zostavené dňa:  </a:t>
          </a:r>
        </a:p>
        <a:p>
          <a:pPr algn="l" rtl="0">
            <a:defRPr sz="1000"/>
          </a:pPr>
          <a:r>
            <a:rPr lang="sk-SK" sz="1200" b="0" i="0" strike="noStrike">
              <a:solidFill>
                <a:srgbClr val="000000"/>
              </a:solidFill>
              <a:latin typeface="Times New Roman CE"/>
            </a:rPr>
            <a:t> 25.04.2014</a:t>
          </a:r>
        </a:p>
        <a:p>
          <a:pPr algn="l" rtl="0">
            <a:defRPr sz="1000"/>
          </a:pPr>
          <a:endParaRPr lang="sk-SK" sz="1200" b="0" i="0" strike="noStrike">
            <a:solidFill>
              <a:srgbClr val="000000"/>
            </a:solidFill>
            <a:latin typeface="Times New Roman CE"/>
          </a:endParaRPr>
        </a:p>
      </xdr:txBody>
    </xdr:sp>
    <xdr:clientData/>
  </xdr:twoCellAnchor>
  <xdr:twoCellAnchor>
    <xdr:from>
      <xdr:col>0</xdr:col>
      <xdr:colOff>9525</xdr:colOff>
      <xdr:row>99</xdr:row>
      <xdr:rowOff>9525</xdr:rowOff>
    </xdr:from>
    <xdr:to>
      <xdr:col>2</xdr:col>
      <xdr:colOff>457200</xdr:colOff>
      <xdr:row>103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9525" y="30937200"/>
          <a:ext cx="11620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Schválené dňa:</a:t>
          </a:r>
        </a:p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 </a:t>
          </a:r>
        </a:p>
        <a:p>
          <a:pPr algn="l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 CE"/>
            <a:cs typeface="Times New Roman CE"/>
          </a:endParaRPr>
        </a:p>
        <a:p>
          <a:pPr algn="l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 CE"/>
            <a:cs typeface="Times New Roman CE"/>
          </a:endParaRPr>
        </a:p>
        <a:p>
          <a:pPr algn="l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 CE"/>
            <a:cs typeface="Times New Roman CE"/>
          </a:endParaRPr>
        </a:p>
      </xdr:txBody>
    </xdr:sp>
    <xdr:clientData/>
  </xdr:twoCellAnchor>
  <xdr:twoCellAnchor>
    <xdr:from>
      <xdr:col>2</xdr:col>
      <xdr:colOff>457200</xdr:colOff>
      <xdr:row>95</xdr:row>
      <xdr:rowOff>9525</xdr:rowOff>
    </xdr:from>
    <xdr:to>
      <xdr:col>2</xdr:col>
      <xdr:colOff>2476500</xdr:colOff>
      <xdr:row>103</xdr:row>
      <xdr:rowOff>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1171575" y="30137100"/>
          <a:ext cx="201930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člena štatutárneho orgánu účtovnej jednotky alebo fyzickej osoby, ktorá je účtovnou jednotkou:</a:t>
          </a:r>
        </a:p>
      </xdr:txBody>
    </xdr:sp>
    <xdr:clientData/>
  </xdr:twoCellAnchor>
  <xdr:twoCellAnchor>
    <xdr:from>
      <xdr:col>2</xdr:col>
      <xdr:colOff>2457450</xdr:colOff>
      <xdr:row>95</xdr:row>
      <xdr:rowOff>9525</xdr:rowOff>
    </xdr:from>
    <xdr:to>
      <xdr:col>2</xdr:col>
      <xdr:colOff>4476750</xdr:colOff>
      <xdr:row>103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3171825" y="30137100"/>
          <a:ext cx="201930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zostavenie účtovnej závierky:</a:t>
          </a:r>
        </a:p>
      </xdr:txBody>
    </xdr:sp>
    <xdr:clientData/>
  </xdr:twoCellAnchor>
  <xdr:twoCellAnchor>
    <xdr:from>
      <xdr:col>2</xdr:col>
      <xdr:colOff>4467225</xdr:colOff>
      <xdr:row>95</xdr:row>
      <xdr:rowOff>9525</xdr:rowOff>
    </xdr:from>
    <xdr:to>
      <xdr:col>8</xdr:col>
      <xdr:colOff>0</xdr:colOff>
      <xdr:row>103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5181600" y="30137100"/>
          <a:ext cx="207645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vedenie účtovníctva: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2"/>
  <sheetViews>
    <sheetView showZeros="0" tabSelected="1" topLeftCell="A82" workbookViewId="0">
      <selection activeCell="E88" sqref="E88"/>
    </sheetView>
  </sheetViews>
  <sheetFormatPr defaultRowHeight="15.75"/>
  <cols>
    <col min="1" max="1" width="9.125" customWidth="1"/>
    <col min="2" max="2" width="0.25" customWidth="1"/>
    <col min="3" max="3" width="61.625" customWidth="1"/>
    <col min="4" max="4" width="0.375" customWidth="1"/>
    <col min="5" max="5" width="11.25" customWidth="1"/>
    <col min="6" max="6" width="0.5" customWidth="1"/>
    <col min="7" max="7" width="11.625" customWidth="1"/>
    <col min="8" max="8" width="0.5" customWidth="1"/>
    <col min="10" max="10" width="17.5" customWidth="1"/>
    <col min="11" max="11" width="13.375" customWidth="1"/>
    <col min="12" max="12" width="13.625" customWidth="1"/>
    <col min="13" max="13" width="12.25" customWidth="1"/>
    <col min="15" max="15" width="10.125" customWidth="1"/>
    <col min="16" max="16" width="9.375" bestFit="1" customWidth="1"/>
    <col min="19" max="19" width="10.5" customWidth="1"/>
    <col min="20" max="20" width="10.875" customWidth="1"/>
    <col min="21" max="21" width="10.125" customWidth="1"/>
  </cols>
  <sheetData>
    <row r="1" spans="1:11" ht="20.25">
      <c r="A1" s="11" t="s">
        <v>46</v>
      </c>
      <c r="B1" s="2"/>
    </row>
    <row r="2" spans="1:11" ht="15.75" customHeight="1">
      <c r="A2" s="11"/>
      <c r="B2" s="2"/>
      <c r="C2" s="31" t="s">
        <v>166</v>
      </c>
    </row>
    <row r="3" spans="1:11">
      <c r="C3" s="38"/>
      <c r="D3" s="1"/>
      <c r="E3" s="3"/>
      <c r="F3" s="3"/>
      <c r="G3" s="1" t="s">
        <v>0</v>
      </c>
      <c r="H3" s="1"/>
      <c r="I3" s="1"/>
    </row>
    <row r="4" spans="1:11">
      <c r="C4" s="7" t="s">
        <v>180</v>
      </c>
      <c r="D4" s="7"/>
      <c r="E4" s="5" t="s">
        <v>178</v>
      </c>
      <c r="F4" s="5"/>
      <c r="G4" s="6"/>
      <c r="H4" s="6"/>
      <c r="I4" s="1"/>
    </row>
    <row r="5" spans="1:11" ht="3.75" customHeight="1">
      <c r="C5" s="1"/>
      <c r="D5" s="1"/>
      <c r="E5" s="3"/>
      <c r="F5" s="3"/>
      <c r="G5" s="1"/>
      <c r="H5" s="1"/>
      <c r="I5" s="1"/>
    </row>
    <row r="6" spans="1:11" s="4" customFormat="1" ht="31.5">
      <c r="A6" s="20" t="s">
        <v>41</v>
      </c>
      <c r="B6" s="8"/>
      <c r="C6" s="9" t="s">
        <v>1</v>
      </c>
      <c r="D6" s="10"/>
      <c r="E6" s="9" t="s">
        <v>42</v>
      </c>
      <c r="F6" s="10"/>
      <c r="G6" s="32" t="s">
        <v>43</v>
      </c>
      <c r="H6" s="10"/>
    </row>
    <row r="7" spans="1:11">
      <c r="A7" s="12" t="s">
        <v>44</v>
      </c>
      <c r="B7" s="12"/>
      <c r="C7" s="13" t="s">
        <v>47</v>
      </c>
      <c r="D7" s="14"/>
      <c r="E7" s="41">
        <v>576747</v>
      </c>
      <c r="F7" s="42"/>
      <c r="G7" s="41">
        <v>553196</v>
      </c>
      <c r="H7" s="33"/>
    </row>
    <row r="8" spans="1:11" ht="30">
      <c r="A8" s="26" t="s">
        <v>2</v>
      </c>
      <c r="B8" s="26"/>
      <c r="C8" s="27" t="s">
        <v>48</v>
      </c>
      <c r="D8" s="17"/>
      <c r="E8" s="43">
        <f>SUM(E9:E21)</f>
        <v>162225</v>
      </c>
      <c r="F8" s="44"/>
      <c r="G8" s="43">
        <f>SUM(G9:G21)</f>
        <v>590476</v>
      </c>
      <c r="H8" s="34"/>
    </row>
    <row r="9" spans="1:11">
      <c r="A9" s="12" t="s">
        <v>3</v>
      </c>
      <c r="B9" s="12"/>
      <c r="C9" s="13" t="s">
        <v>49</v>
      </c>
      <c r="D9" s="14"/>
      <c r="E9" s="41">
        <v>368070</v>
      </c>
      <c r="F9" s="42"/>
      <c r="G9" s="41">
        <v>376981</v>
      </c>
      <c r="H9" s="33"/>
    </row>
    <row r="10" spans="1:11" ht="45">
      <c r="A10" s="12" t="s">
        <v>4</v>
      </c>
      <c r="B10" s="12"/>
      <c r="C10" s="13" t="s">
        <v>50</v>
      </c>
      <c r="D10" s="14"/>
      <c r="E10" s="41">
        <v>0</v>
      </c>
      <c r="F10" s="42"/>
      <c r="G10" s="41">
        <v>0</v>
      </c>
      <c r="H10" s="33"/>
    </row>
    <row r="11" spans="1:11">
      <c r="A11" s="12" t="s">
        <v>5</v>
      </c>
      <c r="B11" s="12"/>
      <c r="C11" s="13" t="s">
        <v>45</v>
      </c>
      <c r="D11" s="14"/>
      <c r="E11" s="41"/>
      <c r="F11" s="42"/>
      <c r="G11" s="41"/>
      <c r="H11" s="33"/>
    </row>
    <row r="12" spans="1:11">
      <c r="A12" s="12" t="s">
        <v>6</v>
      </c>
      <c r="B12" s="12"/>
      <c r="C12" s="13" t="s">
        <v>51</v>
      </c>
      <c r="D12" s="14"/>
      <c r="E12" s="41">
        <f>M12</f>
        <v>0</v>
      </c>
      <c r="F12" s="42"/>
      <c r="G12" s="41">
        <v>-260129</v>
      </c>
      <c r="H12" s="33"/>
    </row>
    <row r="13" spans="1:11">
      <c r="A13" s="12" t="s">
        <v>7</v>
      </c>
      <c r="B13" s="12"/>
      <c r="C13" s="13" t="s">
        <v>52</v>
      </c>
      <c r="D13" s="14"/>
      <c r="E13" s="41">
        <v>-126924</v>
      </c>
      <c r="F13" s="42"/>
      <c r="G13" s="41">
        <v>30180</v>
      </c>
      <c r="H13" s="33"/>
    </row>
    <row r="14" spans="1:11">
      <c r="A14" s="12" t="s">
        <v>8</v>
      </c>
      <c r="B14" s="12"/>
      <c r="C14" s="13" t="s">
        <v>53</v>
      </c>
      <c r="D14" s="14"/>
      <c r="E14" s="41">
        <v>-92228</v>
      </c>
      <c r="F14" s="42"/>
      <c r="G14" s="41">
        <v>416245</v>
      </c>
      <c r="H14" s="33"/>
      <c r="I14" s="55"/>
    </row>
    <row r="15" spans="1:11">
      <c r="A15" s="12" t="s">
        <v>9</v>
      </c>
      <c r="B15" s="12"/>
      <c r="C15" s="13" t="s">
        <v>54</v>
      </c>
      <c r="D15" s="14"/>
      <c r="E15" s="41"/>
      <c r="F15" s="42"/>
      <c r="G15" s="41"/>
      <c r="H15" s="33"/>
      <c r="K15" s="59"/>
    </row>
    <row r="16" spans="1:11">
      <c r="A16" s="12" t="s">
        <v>10</v>
      </c>
      <c r="B16" s="12"/>
      <c r="C16" s="22" t="s">
        <v>21</v>
      </c>
      <c r="D16" s="14"/>
      <c r="E16" s="41">
        <v>13519</v>
      </c>
      <c r="F16" s="42"/>
      <c r="G16" s="41">
        <v>27717</v>
      </c>
      <c r="H16" s="33"/>
    </row>
    <row r="17" spans="1:16">
      <c r="A17" s="12" t="s">
        <v>11</v>
      </c>
      <c r="B17" s="12"/>
      <c r="C17" s="22" t="s">
        <v>23</v>
      </c>
      <c r="D17" s="14"/>
      <c r="E17" s="41">
        <v>-83</v>
      </c>
      <c r="F17" s="42"/>
      <c r="G17" s="41">
        <v>-418</v>
      </c>
      <c r="H17" s="33"/>
    </row>
    <row r="18" spans="1:16" ht="30">
      <c r="A18" s="12" t="s">
        <v>12</v>
      </c>
      <c r="B18" s="12"/>
      <c r="C18" s="13" t="s">
        <v>55</v>
      </c>
      <c r="D18" s="14"/>
      <c r="E18" s="41"/>
      <c r="F18" s="42"/>
      <c r="G18" s="41"/>
      <c r="H18" s="33"/>
    </row>
    <row r="19" spans="1:16" ht="30">
      <c r="A19" s="12" t="s">
        <v>13</v>
      </c>
      <c r="B19" s="12"/>
      <c r="C19" s="13" t="s">
        <v>56</v>
      </c>
      <c r="D19" s="14"/>
      <c r="E19" s="41"/>
      <c r="F19" s="42"/>
      <c r="G19" s="41"/>
      <c r="H19" s="33"/>
    </row>
    <row r="20" spans="1:16" ht="30">
      <c r="A20" s="12" t="s">
        <v>57</v>
      </c>
      <c r="B20" s="12"/>
      <c r="C20" s="13" t="s">
        <v>59</v>
      </c>
      <c r="D20" s="14"/>
      <c r="E20" s="41">
        <v>-129</v>
      </c>
      <c r="F20" s="42"/>
      <c r="G20" s="41">
        <v>-100</v>
      </c>
      <c r="H20" s="33"/>
    </row>
    <row r="21" spans="1:16" ht="45">
      <c r="A21" s="12" t="s">
        <v>58</v>
      </c>
      <c r="B21" s="12"/>
      <c r="C21" s="13" t="s">
        <v>60</v>
      </c>
      <c r="D21" s="14"/>
      <c r="E21" s="41">
        <v>0</v>
      </c>
      <c r="F21" s="42"/>
      <c r="G21" s="41">
        <v>0</v>
      </c>
      <c r="H21" s="33"/>
      <c r="I21" s="24"/>
    </row>
    <row r="22" spans="1:16" ht="81.75" customHeight="1">
      <c r="A22" s="26" t="s">
        <v>14</v>
      </c>
      <c r="B22" s="26"/>
      <c r="C22" s="28" t="s">
        <v>61</v>
      </c>
      <c r="D22" s="17"/>
      <c r="E22" s="43">
        <f>SUM(E23:E26)</f>
        <v>-339748</v>
      </c>
      <c r="F22" s="44"/>
      <c r="G22" s="43">
        <f>SUM(G23:G26)</f>
        <v>704641</v>
      </c>
      <c r="H22" s="34"/>
    </row>
    <row r="23" spans="1:16">
      <c r="A23" s="12" t="s">
        <v>15</v>
      </c>
      <c r="B23" s="12"/>
      <c r="C23" s="13" t="s">
        <v>62</v>
      </c>
      <c r="D23" s="14"/>
      <c r="E23" s="41">
        <v>-64478</v>
      </c>
      <c r="F23" s="42"/>
      <c r="G23" s="41">
        <v>136904</v>
      </c>
      <c r="H23" s="33"/>
      <c r="M23" s="58"/>
      <c r="P23" s="58"/>
    </row>
    <row r="24" spans="1:16">
      <c r="A24" s="12" t="s">
        <v>16</v>
      </c>
      <c r="B24" s="12"/>
      <c r="C24" s="13" t="s">
        <v>63</v>
      </c>
      <c r="D24" s="14"/>
      <c r="E24" s="41">
        <v>-430534</v>
      </c>
      <c r="F24" s="42"/>
      <c r="G24" s="41">
        <v>494936</v>
      </c>
      <c r="H24" s="33"/>
      <c r="I24" s="55"/>
      <c r="P24" s="58"/>
    </row>
    <row r="25" spans="1:16">
      <c r="A25" s="12" t="s">
        <v>17</v>
      </c>
      <c r="B25" s="12"/>
      <c r="C25" s="13" t="s">
        <v>18</v>
      </c>
      <c r="D25" s="14"/>
      <c r="E25" s="41">
        <v>7007</v>
      </c>
      <c r="F25" s="42"/>
      <c r="G25" s="41">
        <v>-5624</v>
      </c>
      <c r="H25" s="33"/>
    </row>
    <row r="26" spans="1:16" ht="30">
      <c r="A26" s="12" t="s">
        <v>19</v>
      </c>
      <c r="B26" s="12"/>
      <c r="C26" s="13" t="s">
        <v>64</v>
      </c>
      <c r="D26" s="14"/>
      <c r="E26" s="41">
        <v>148257</v>
      </c>
      <c r="F26" s="42"/>
      <c r="G26" s="41">
        <v>78425</v>
      </c>
      <c r="H26" s="33"/>
      <c r="I26" s="55"/>
    </row>
    <row r="27" spans="1:16" ht="42.75">
      <c r="A27" s="12"/>
      <c r="B27" s="12"/>
      <c r="C27" s="23" t="s">
        <v>163</v>
      </c>
      <c r="D27" s="14"/>
      <c r="E27" s="45">
        <f>E7+E8+E22</f>
        <v>399224</v>
      </c>
      <c r="F27" s="46"/>
      <c r="G27" s="45">
        <f>G7+G8+G22</f>
        <v>1848313</v>
      </c>
      <c r="H27" s="35"/>
    </row>
    <row r="28" spans="1:16">
      <c r="A28" s="25" t="s">
        <v>20</v>
      </c>
      <c r="B28" s="15"/>
      <c r="C28" s="22" t="s">
        <v>65</v>
      </c>
      <c r="D28" s="17"/>
      <c r="E28" s="40">
        <v>83</v>
      </c>
      <c r="F28" s="47"/>
      <c r="G28" s="40">
        <v>418</v>
      </c>
      <c r="H28" s="36"/>
      <c r="I28" s="55"/>
    </row>
    <row r="29" spans="1:16" ht="30">
      <c r="A29" s="25" t="s">
        <v>22</v>
      </c>
      <c r="B29" s="15"/>
      <c r="C29" s="22" t="s">
        <v>68</v>
      </c>
      <c r="D29" s="17"/>
      <c r="E29" s="40">
        <v>0</v>
      </c>
      <c r="F29" s="47"/>
      <c r="G29" s="40">
        <v>0</v>
      </c>
      <c r="H29" s="36"/>
    </row>
    <row r="30" spans="1:16" ht="30">
      <c r="A30" s="25" t="s">
        <v>24</v>
      </c>
      <c r="B30" s="15"/>
      <c r="C30" s="22" t="s">
        <v>66</v>
      </c>
      <c r="D30" s="17"/>
      <c r="E30" s="40"/>
      <c r="F30" s="47"/>
      <c r="G30" s="40"/>
      <c r="H30" s="36"/>
    </row>
    <row r="31" spans="1:16" ht="30">
      <c r="A31" s="12" t="s">
        <v>25</v>
      </c>
      <c r="B31" s="12"/>
      <c r="C31" s="13" t="s">
        <v>69</v>
      </c>
      <c r="D31" s="14"/>
      <c r="E31" s="48">
        <v>-89532</v>
      </c>
      <c r="F31" s="49"/>
      <c r="G31" s="48">
        <v>-298127</v>
      </c>
      <c r="H31" s="33"/>
      <c r="K31" s="48"/>
    </row>
    <row r="32" spans="1:16">
      <c r="A32" s="12"/>
      <c r="B32" s="12"/>
      <c r="C32" s="23" t="s">
        <v>169</v>
      </c>
      <c r="D32" s="39"/>
      <c r="E32" s="45">
        <f>E7+E8+E22+E28+E29+E30+E31</f>
        <v>309775</v>
      </c>
      <c r="F32" s="46">
        <f>F7+F8+F22+F28+F29+F30+F31</f>
        <v>0</v>
      </c>
      <c r="G32" s="45">
        <f>G7+G8+G22+G28+G29+G30+G31</f>
        <v>1550604</v>
      </c>
      <c r="H32" s="35"/>
    </row>
    <row r="33" spans="1:15" ht="30">
      <c r="A33" s="25" t="s">
        <v>26</v>
      </c>
      <c r="B33" s="15"/>
      <c r="C33" s="22" t="s">
        <v>67</v>
      </c>
      <c r="D33" s="14"/>
      <c r="E33" s="50">
        <v>39124</v>
      </c>
      <c r="F33" s="51"/>
      <c r="G33" s="50">
        <v>21083</v>
      </c>
      <c r="H33" s="36"/>
    </row>
    <row r="34" spans="1:15">
      <c r="A34" s="25" t="s">
        <v>27</v>
      </c>
      <c r="B34" s="15"/>
      <c r="C34" s="22" t="s">
        <v>70</v>
      </c>
      <c r="D34" s="14"/>
      <c r="E34" s="40"/>
      <c r="F34" s="47"/>
      <c r="G34" s="40"/>
      <c r="H34" s="36"/>
    </row>
    <row r="35" spans="1:15">
      <c r="A35" s="25" t="s">
        <v>71</v>
      </c>
      <c r="B35" s="15"/>
      <c r="C35" s="22" t="s">
        <v>72</v>
      </c>
      <c r="D35" s="14"/>
      <c r="E35" s="40"/>
      <c r="F35" s="47"/>
      <c r="G35" s="40"/>
      <c r="H35" s="36"/>
    </row>
    <row r="36" spans="1:15">
      <c r="A36" s="15" t="s">
        <v>165</v>
      </c>
      <c r="B36" s="15"/>
      <c r="C36" s="16" t="s">
        <v>164</v>
      </c>
      <c r="D36" s="14"/>
      <c r="E36" s="52">
        <f>E32+E33+E34+E35</f>
        <v>348899</v>
      </c>
      <c r="F36" s="52">
        <f>F7+F32+F33+F34+F35</f>
        <v>0</v>
      </c>
      <c r="G36" s="52">
        <f>G32+G33+G34+G35</f>
        <v>1571687</v>
      </c>
      <c r="H36" s="37"/>
    </row>
    <row r="37" spans="1:15">
      <c r="A37" s="25" t="s">
        <v>28</v>
      </c>
      <c r="B37" s="25"/>
      <c r="C37" s="22" t="s">
        <v>73</v>
      </c>
      <c r="D37" s="14"/>
      <c r="E37" s="40">
        <v>0</v>
      </c>
      <c r="F37" s="47"/>
      <c r="G37" s="40">
        <v>-3200</v>
      </c>
      <c r="H37" s="36"/>
    </row>
    <row r="38" spans="1:15">
      <c r="A38" s="12" t="s">
        <v>29</v>
      </c>
      <c r="B38" s="12"/>
      <c r="C38" s="22" t="s">
        <v>74</v>
      </c>
      <c r="D38" s="14"/>
      <c r="E38" s="41">
        <v>-659254</v>
      </c>
      <c r="F38" s="42"/>
      <c r="G38" s="41">
        <v>-725101</v>
      </c>
      <c r="H38" s="33"/>
    </row>
    <row r="39" spans="1:15" ht="50.25" customHeight="1">
      <c r="A39" s="12" t="s">
        <v>30</v>
      </c>
      <c r="B39" s="12"/>
      <c r="C39" s="13" t="s">
        <v>75</v>
      </c>
      <c r="D39" s="14"/>
      <c r="E39" s="41"/>
      <c r="F39" s="42"/>
      <c r="G39" s="41"/>
      <c r="H39" s="33"/>
    </row>
    <row r="40" spans="1:15">
      <c r="A40" s="25" t="s">
        <v>31</v>
      </c>
      <c r="B40" s="15"/>
      <c r="C40" s="22" t="s">
        <v>76</v>
      </c>
      <c r="D40" s="14"/>
      <c r="E40" s="40"/>
      <c r="F40" s="47"/>
      <c r="G40" s="40"/>
      <c r="H40" s="36"/>
    </row>
    <row r="41" spans="1:15">
      <c r="A41" s="12" t="s">
        <v>32</v>
      </c>
      <c r="B41" s="12"/>
      <c r="C41" s="13" t="s">
        <v>77</v>
      </c>
      <c r="D41" s="14"/>
      <c r="E41" s="41">
        <v>129</v>
      </c>
      <c r="F41" s="42"/>
      <c r="G41" s="41">
        <v>100</v>
      </c>
      <c r="H41" s="33"/>
    </row>
    <row r="42" spans="1:15" ht="45">
      <c r="A42" s="12" t="s">
        <v>33</v>
      </c>
      <c r="B42" s="12"/>
      <c r="C42" s="13" t="s">
        <v>78</v>
      </c>
      <c r="D42" s="14"/>
      <c r="E42" s="41"/>
      <c r="F42" s="42"/>
      <c r="G42" s="41"/>
      <c r="H42" s="33"/>
    </row>
    <row r="43" spans="1:15" ht="30">
      <c r="A43" s="12" t="s">
        <v>34</v>
      </c>
      <c r="B43" s="12"/>
      <c r="C43" s="13" t="s">
        <v>170</v>
      </c>
      <c r="D43" s="14"/>
      <c r="E43" s="41">
        <v>-170096</v>
      </c>
      <c r="F43" s="42"/>
      <c r="G43" s="41">
        <v>-261910</v>
      </c>
      <c r="H43" s="33"/>
    </row>
    <row r="44" spans="1:15" ht="30">
      <c r="A44" s="12" t="s">
        <v>79</v>
      </c>
      <c r="B44" s="12"/>
      <c r="C44" s="13" t="s">
        <v>173</v>
      </c>
      <c r="D44" s="14"/>
      <c r="E44" s="40">
        <v>29787</v>
      </c>
      <c r="F44" s="47"/>
      <c r="G44" s="40">
        <v>18480</v>
      </c>
      <c r="H44" s="36"/>
      <c r="K44" s="58"/>
      <c r="O44" s="58"/>
    </row>
    <row r="45" spans="1:15" ht="45">
      <c r="A45" s="12" t="s">
        <v>80</v>
      </c>
      <c r="B45" s="12"/>
      <c r="C45" s="13" t="s">
        <v>171</v>
      </c>
      <c r="D45" s="14"/>
      <c r="E45" s="41">
        <v>0</v>
      </c>
      <c r="F45" s="42"/>
      <c r="G45" s="41">
        <v>0</v>
      </c>
      <c r="H45" s="33"/>
    </row>
    <row r="46" spans="1:15" ht="45">
      <c r="A46" s="12" t="s">
        <v>81</v>
      </c>
      <c r="B46" s="12"/>
      <c r="C46" s="13" t="s">
        <v>172</v>
      </c>
      <c r="D46" s="14"/>
      <c r="E46" s="41"/>
      <c r="F46" s="42"/>
      <c r="G46" s="41"/>
      <c r="H46" s="33"/>
      <c r="O46" s="58"/>
    </row>
    <row r="47" spans="1:15" ht="30">
      <c r="A47" s="25" t="s">
        <v>82</v>
      </c>
      <c r="B47" s="25"/>
      <c r="C47" s="22" t="s">
        <v>83</v>
      </c>
      <c r="D47" s="14"/>
      <c r="E47" s="40"/>
      <c r="F47" s="47"/>
      <c r="G47" s="40"/>
      <c r="H47" s="36"/>
    </row>
    <row r="48" spans="1:15">
      <c r="A48" s="12" t="s">
        <v>85</v>
      </c>
      <c r="B48" s="12"/>
      <c r="C48" s="22" t="s">
        <v>84</v>
      </c>
      <c r="D48" s="14"/>
      <c r="E48" s="41"/>
      <c r="F48" s="42"/>
      <c r="G48" s="41"/>
      <c r="H48" s="33"/>
    </row>
    <row r="49" spans="1:8" ht="30">
      <c r="A49" s="12" t="s">
        <v>86</v>
      </c>
      <c r="B49" s="12"/>
      <c r="C49" s="22" t="s">
        <v>87</v>
      </c>
      <c r="D49" s="14"/>
      <c r="E49" s="41"/>
      <c r="F49" s="42"/>
      <c r="G49" s="41"/>
      <c r="H49" s="33"/>
    </row>
    <row r="50" spans="1:8" ht="45">
      <c r="A50" s="25" t="s">
        <v>88</v>
      </c>
      <c r="B50" s="15"/>
      <c r="C50" s="22" t="s">
        <v>95</v>
      </c>
      <c r="D50" s="14"/>
      <c r="E50" s="40"/>
      <c r="F50" s="47"/>
      <c r="G50" s="40"/>
      <c r="H50" s="36"/>
    </row>
    <row r="51" spans="1:8" ht="45">
      <c r="A51" s="12" t="s">
        <v>89</v>
      </c>
      <c r="B51" s="12"/>
      <c r="C51" s="22" t="s">
        <v>96</v>
      </c>
      <c r="D51" s="14"/>
      <c r="E51" s="41"/>
      <c r="F51" s="42"/>
      <c r="G51" s="41"/>
      <c r="H51" s="33"/>
    </row>
    <row r="52" spans="1:8" ht="30">
      <c r="A52" s="12" t="s">
        <v>90</v>
      </c>
      <c r="B52" s="12"/>
      <c r="C52" s="22" t="s">
        <v>97</v>
      </c>
      <c r="D52" s="14"/>
      <c r="E52" s="41"/>
      <c r="F52" s="42"/>
      <c r="G52" s="41"/>
      <c r="H52" s="33"/>
    </row>
    <row r="53" spans="1:8">
      <c r="A53" s="25" t="s">
        <v>91</v>
      </c>
      <c r="B53" s="15"/>
      <c r="C53" s="22" t="s">
        <v>98</v>
      </c>
      <c r="D53" s="14"/>
      <c r="E53" s="40"/>
      <c r="F53" s="47"/>
      <c r="G53" s="40"/>
      <c r="H53" s="36"/>
    </row>
    <row r="54" spans="1:8">
      <c r="A54" s="12" t="s">
        <v>92</v>
      </c>
      <c r="B54" s="12"/>
      <c r="C54" s="22" t="s">
        <v>99</v>
      </c>
      <c r="D54" s="14"/>
      <c r="E54" s="41"/>
      <c r="F54" s="42"/>
      <c r="G54" s="41"/>
      <c r="H54" s="33"/>
    </row>
    <row r="55" spans="1:8">
      <c r="A55" s="12" t="s">
        <v>93</v>
      </c>
      <c r="B55" s="12"/>
      <c r="C55" s="22" t="s">
        <v>100</v>
      </c>
      <c r="D55" s="14"/>
      <c r="E55" s="41"/>
      <c r="F55" s="42"/>
      <c r="G55" s="41"/>
      <c r="H55" s="33"/>
    </row>
    <row r="56" spans="1:8">
      <c r="A56" s="12" t="s">
        <v>94</v>
      </c>
      <c r="B56" s="12"/>
      <c r="C56" s="22" t="s">
        <v>101</v>
      </c>
      <c r="D56" s="14"/>
      <c r="E56" s="41"/>
      <c r="F56" s="42"/>
      <c r="G56" s="41"/>
      <c r="H56" s="33"/>
    </row>
    <row r="57" spans="1:8">
      <c r="A57" s="12" t="s">
        <v>174</v>
      </c>
      <c r="B57" s="12"/>
      <c r="C57" s="22" t="s">
        <v>175</v>
      </c>
      <c r="D57" s="14"/>
      <c r="E57" s="41"/>
      <c r="F57" s="42"/>
      <c r="G57" s="41"/>
      <c r="H57" s="33"/>
    </row>
    <row r="58" spans="1:8">
      <c r="A58" s="12" t="s">
        <v>176</v>
      </c>
      <c r="B58" s="12"/>
      <c r="C58" s="22" t="s">
        <v>177</v>
      </c>
      <c r="D58" s="14"/>
      <c r="E58" s="41"/>
      <c r="F58" s="42"/>
      <c r="G58" s="41"/>
      <c r="H58" s="33"/>
    </row>
    <row r="59" spans="1:8">
      <c r="A59" s="15" t="s">
        <v>102</v>
      </c>
      <c r="B59" s="15"/>
      <c r="C59" s="16" t="s">
        <v>103</v>
      </c>
      <c r="D59" s="14"/>
      <c r="E59" s="53">
        <f>SUM(E37:E58)</f>
        <v>-799434</v>
      </c>
      <c r="F59" s="54"/>
      <c r="G59" s="53">
        <f>SUM(G37:G58)</f>
        <v>-971631</v>
      </c>
      <c r="H59" s="37"/>
    </row>
    <row r="60" spans="1:8">
      <c r="A60" s="26" t="s">
        <v>104</v>
      </c>
      <c r="B60" s="26"/>
      <c r="C60" s="27" t="s">
        <v>105</v>
      </c>
      <c r="D60" s="14"/>
      <c r="E60" s="43">
        <f>SUM(E61:E68)</f>
        <v>27000</v>
      </c>
      <c r="F60" s="44"/>
      <c r="G60" s="43">
        <f>SUM(G61:G68)</f>
        <v>0</v>
      </c>
      <c r="H60" s="34"/>
    </row>
    <row r="61" spans="1:8">
      <c r="A61" s="12" t="s">
        <v>106</v>
      </c>
      <c r="B61" s="12"/>
      <c r="C61" s="13" t="s">
        <v>107</v>
      </c>
      <c r="D61" s="14"/>
      <c r="E61" s="41"/>
      <c r="F61" s="42"/>
      <c r="G61" s="41"/>
      <c r="H61" s="33"/>
    </row>
    <row r="62" spans="1:8" ht="30">
      <c r="A62" s="12" t="s">
        <v>108</v>
      </c>
      <c r="B62" s="12"/>
      <c r="C62" s="13" t="s">
        <v>117</v>
      </c>
      <c r="D62" s="14"/>
      <c r="E62" s="41">
        <v>27000</v>
      </c>
      <c r="F62" s="42"/>
      <c r="G62" s="41">
        <v>0</v>
      </c>
      <c r="H62" s="33"/>
    </row>
    <row r="63" spans="1:8">
      <c r="A63" s="12" t="s">
        <v>109</v>
      </c>
      <c r="B63" s="12"/>
      <c r="C63" s="13" t="s">
        <v>111</v>
      </c>
      <c r="D63" s="14"/>
      <c r="E63" s="41"/>
      <c r="F63" s="42"/>
      <c r="G63" s="41"/>
      <c r="H63" s="33"/>
    </row>
    <row r="64" spans="1:8">
      <c r="A64" s="12" t="s">
        <v>110</v>
      </c>
      <c r="B64" s="12"/>
      <c r="C64" s="13" t="s">
        <v>35</v>
      </c>
      <c r="D64" s="14"/>
      <c r="E64" s="41"/>
      <c r="F64" s="42"/>
      <c r="G64" s="41"/>
      <c r="H64" s="33"/>
    </row>
    <row r="65" spans="1:8" ht="30">
      <c r="A65" s="12" t="s">
        <v>112</v>
      </c>
      <c r="B65" s="12"/>
      <c r="C65" s="13" t="s">
        <v>114</v>
      </c>
      <c r="D65" s="14"/>
      <c r="E65" s="41"/>
      <c r="F65" s="42"/>
      <c r="G65" s="41"/>
      <c r="H65" s="33"/>
    </row>
    <row r="66" spans="1:8">
      <c r="A66" s="12" t="s">
        <v>113</v>
      </c>
      <c r="B66" s="12"/>
      <c r="C66" s="13" t="s">
        <v>115</v>
      </c>
      <c r="D66" s="14"/>
      <c r="E66" s="41"/>
      <c r="F66" s="42"/>
      <c r="G66" s="41"/>
      <c r="H66" s="33"/>
    </row>
    <row r="67" spans="1:8" ht="30">
      <c r="A67" s="12" t="s">
        <v>116</v>
      </c>
      <c r="B67" s="12"/>
      <c r="C67" s="13" t="s">
        <v>118</v>
      </c>
      <c r="D67" s="14"/>
      <c r="E67" s="41"/>
      <c r="F67" s="42"/>
      <c r="G67" s="41"/>
      <c r="H67" s="33"/>
    </row>
    <row r="68" spans="1:8">
      <c r="A68" s="12" t="s">
        <v>119</v>
      </c>
      <c r="B68" s="12"/>
      <c r="C68" s="13" t="s">
        <v>120</v>
      </c>
      <c r="D68" s="14"/>
      <c r="E68" s="41"/>
      <c r="F68" s="42"/>
      <c r="G68" s="41"/>
      <c r="H68" s="33"/>
    </row>
    <row r="69" spans="1:8" ht="30">
      <c r="A69" s="26" t="s">
        <v>121</v>
      </c>
      <c r="B69" s="26"/>
      <c r="C69" s="27" t="s">
        <v>122</v>
      </c>
      <c r="D69" s="14"/>
      <c r="E69" s="43">
        <f>SUM(E70:E79)</f>
        <v>-67275</v>
      </c>
      <c r="F69" s="44"/>
      <c r="G69" s="43">
        <f>SUM(G70:G79)</f>
        <v>-193682</v>
      </c>
      <c r="H69" s="34"/>
    </row>
    <row r="70" spans="1:8">
      <c r="A70" s="12" t="s">
        <v>124</v>
      </c>
      <c r="B70" s="12"/>
      <c r="C70" s="13" t="s">
        <v>123</v>
      </c>
      <c r="D70" s="14"/>
      <c r="E70" s="41"/>
      <c r="F70" s="42"/>
      <c r="G70" s="41"/>
      <c r="H70" s="33"/>
    </row>
    <row r="71" spans="1:8">
      <c r="A71" s="12" t="s">
        <v>125</v>
      </c>
      <c r="B71" s="12"/>
      <c r="C71" s="13" t="s">
        <v>126</v>
      </c>
      <c r="D71" s="14"/>
      <c r="E71" s="41"/>
      <c r="F71" s="42"/>
      <c r="G71" s="41"/>
      <c r="H71" s="33"/>
    </row>
    <row r="72" spans="1:8" ht="30">
      <c r="A72" s="12" t="s">
        <v>127</v>
      </c>
      <c r="B72" s="15"/>
      <c r="C72" s="22" t="s">
        <v>168</v>
      </c>
      <c r="D72" s="14"/>
      <c r="E72" s="40">
        <v>101085</v>
      </c>
      <c r="F72" s="47"/>
      <c r="G72" s="40">
        <v>508572</v>
      </c>
      <c r="H72" s="36"/>
    </row>
    <row r="73" spans="1:8" ht="30">
      <c r="A73" s="12" t="s">
        <v>128</v>
      </c>
      <c r="B73" s="12"/>
      <c r="C73" s="22" t="s">
        <v>167</v>
      </c>
      <c r="D73" s="14"/>
      <c r="E73" s="41">
        <v>-168360</v>
      </c>
      <c r="F73" s="42"/>
      <c r="G73" s="41">
        <v>-702254</v>
      </c>
      <c r="H73" s="33"/>
    </row>
    <row r="74" spans="1:8">
      <c r="A74" s="12" t="s">
        <v>129</v>
      </c>
      <c r="B74" s="12"/>
      <c r="C74" s="13" t="s">
        <v>131</v>
      </c>
      <c r="D74" s="14"/>
      <c r="E74" s="41"/>
      <c r="F74" s="42"/>
      <c r="G74" s="41"/>
      <c r="H74" s="33"/>
    </row>
    <row r="75" spans="1:8">
      <c r="A75" s="12" t="s">
        <v>130</v>
      </c>
      <c r="B75" s="12"/>
      <c r="C75" s="13" t="s">
        <v>132</v>
      </c>
      <c r="D75" s="14"/>
      <c r="E75" s="41"/>
      <c r="F75" s="42"/>
      <c r="G75" s="41"/>
      <c r="H75" s="33"/>
    </row>
    <row r="76" spans="1:8" ht="30">
      <c r="A76" s="12" t="s">
        <v>133</v>
      </c>
      <c r="B76" s="12"/>
      <c r="C76" s="13" t="s">
        <v>134</v>
      </c>
      <c r="D76" s="14"/>
      <c r="E76" s="41">
        <v>0</v>
      </c>
      <c r="F76" s="42"/>
      <c r="G76" s="41">
        <v>0</v>
      </c>
      <c r="H76" s="33"/>
    </row>
    <row r="77" spans="1:8" ht="30">
      <c r="A77" s="12" t="s">
        <v>136</v>
      </c>
      <c r="B77" s="12"/>
      <c r="C77" s="13" t="s">
        <v>135</v>
      </c>
      <c r="D77" s="14"/>
      <c r="E77" s="41"/>
      <c r="F77" s="42"/>
      <c r="G77" s="41"/>
      <c r="H77" s="33"/>
    </row>
    <row r="78" spans="1:8" ht="45">
      <c r="A78" s="12" t="s">
        <v>137</v>
      </c>
      <c r="B78" s="12"/>
      <c r="C78" s="13" t="s">
        <v>139</v>
      </c>
      <c r="D78" s="14"/>
      <c r="E78" s="41"/>
      <c r="F78" s="42"/>
      <c r="G78" s="41"/>
      <c r="H78" s="33"/>
    </row>
    <row r="79" spans="1:8" ht="45">
      <c r="A79" s="12" t="s">
        <v>138</v>
      </c>
      <c r="B79" s="15"/>
      <c r="C79" s="13" t="s">
        <v>140</v>
      </c>
      <c r="D79" s="14"/>
      <c r="E79" s="40"/>
      <c r="F79" s="47"/>
      <c r="G79" s="40"/>
      <c r="H79" s="36"/>
    </row>
    <row r="80" spans="1:8" ht="30">
      <c r="A80" s="12" t="s">
        <v>141</v>
      </c>
      <c r="B80" s="15"/>
      <c r="C80" s="22" t="s">
        <v>148</v>
      </c>
      <c r="D80" s="14"/>
      <c r="E80" s="40">
        <v>-14040</v>
      </c>
      <c r="F80" s="47"/>
      <c r="G80" s="40">
        <v>-28949</v>
      </c>
      <c r="H80" s="36"/>
    </row>
    <row r="81" spans="1:11" ht="30">
      <c r="A81" s="12" t="s">
        <v>142</v>
      </c>
      <c r="B81" s="15"/>
      <c r="C81" s="13" t="s">
        <v>149</v>
      </c>
      <c r="D81" s="14"/>
      <c r="E81" s="40"/>
      <c r="F81" s="47"/>
      <c r="G81" s="40"/>
      <c r="H81" s="36"/>
    </row>
    <row r="82" spans="1:11" ht="30">
      <c r="A82" s="12" t="s">
        <v>143</v>
      </c>
      <c r="B82" s="15"/>
      <c r="C82" s="22" t="s">
        <v>150</v>
      </c>
      <c r="D82" s="14"/>
      <c r="E82" s="40"/>
      <c r="F82" s="47"/>
      <c r="G82" s="40"/>
      <c r="H82" s="36"/>
    </row>
    <row r="83" spans="1:11" ht="30">
      <c r="A83" s="12" t="s">
        <v>144</v>
      </c>
      <c r="B83" s="15"/>
      <c r="C83" s="22" t="s">
        <v>151</v>
      </c>
      <c r="D83" s="14"/>
      <c r="E83" s="40"/>
      <c r="F83" s="47"/>
      <c r="G83" s="40"/>
      <c r="H83" s="36"/>
    </row>
    <row r="84" spans="1:11" ht="30">
      <c r="A84" s="12" t="s">
        <v>145</v>
      </c>
      <c r="B84" s="15"/>
      <c r="C84" s="22" t="s">
        <v>152</v>
      </c>
      <c r="D84" s="14"/>
      <c r="E84" s="57"/>
      <c r="F84" s="47"/>
      <c r="G84" s="40"/>
      <c r="H84" s="36"/>
    </row>
    <row r="85" spans="1:11">
      <c r="A85" s="12" t="s">
        <v>146</v>
      </c>
      <c r="B85" s="15"/>
      <c r="C85" s="22" t="s">
        <v>153</v>
      </c>
      <c r="D85" s="14"/>
      <c r="E85" s="40"/>
      <c r="F85" s="47"/>
      <c r="G85" s="40"/>
      <c r="H85" s="36"/>
    </row>
    <row r="86" spans="1:11">
      <c r="A86" s="12" t="s">
        <v>147</v>
      </c>
      <c r="B86" s="15"/>
      <c r="C86" s="22" t="s">
        <v>154</v>
      </c>
      <c r="D86" s="14"/>
      <c r="E86" s="40"/>
      <c r="F86" s="47"/>
      <c r="G86" s="40"/>
      <c r="H86" s="36"/>
    </row>
    <row r="87" spans="1:11">
      <c r="A87" s="15" t="s">
        <v>155</v>
      </c>
      <c r="B87" s="15"/>
      <c r="C87" s="16" t="s">
        <v>156</v>
      </c>
      <c r="D87" s="14"/>
      <c r="E87" s="53">
        <f>E60+E69+E80+E81+E82+E83+E84+E85+E86</f>
        <v>-54315</v>
      </c>
      <c r="F87" s="54"/>
      <c r="G87" s="53">
        <f>G60+G69+G80+G81+G82+G83+G84+G85+G86</f>
        <v>-222631</v>
      </c>
      <c r="H87" s="37"/>
    </row>
    <row r="88" spans="1:11" ht="28.5">
      <c r="A88" s="15" t="s">
        <v>157</v>
      </c>
      <c r="B88" s="15"/>
      <c r="C88" s="16" t="s">
        <v>158</v>
      </c>
      <c r="D88" s="14"/>
      <c r="E88" s="53">
        <f>E36+E59+E87</f>
        <v>-504850</v>
      </c>
      <c r="F88" s="54"/>
      <c r="G88" s="53">
        <f>G36+G59+G87</f>
        <v>377425</v>
      </c>
      <c r="H88" s="37"/>
    </row>
    <row r="89" spans="1:11" ht="28.5">
      <c r="A89" s="15" t="s">
        <v>36</v>
      </c>
      <c r="B89" s="15"/>
      <c r="C89" s="23" t="s">
        <v>159</v>
      </c>
      <c r="D89" s="14"/>
      <c r="E89" s="53">
        <v>918324</v>
      </c>
      <c r="F89" s="54"/>
      <c r="G89" s="53">
        <v>540899</v>
      </c>
      <c r="H89" s="37"/>
    </row>
    <row r="90" spans="1:11" ht="42.75">
      <c r="A90" s="15" t="s">
        <v>37</v>
      </c>
      <c r="B90" s="15"/>
      <c r="C90" s="23" t="s">
        <v>160</v>
      </c>
      <c r="D90" s="14"/>
      <c r="E90" s="53">
        <v>413474</v>
      </c>
      <c r="F90" s="54"/>
      <c r="G90" s="53">
        <v>918324</v>
      </c>
      <c r="H90" s="37"/>
    </row>
    <row r="91" spans="1:11" ht="28.5">
      <c r="A91" s="15" t="s">
        <v>38</v>
      </c>
      <c r="B91" s="15"/>
      <c r="C91" s="16" t="s">
        <v>161</v>
      </c>
      <c r="D91" s="14"/>
      <c r="E91" s="53"/>
      <c r="F91" s="54"/>
      <c r="G91" s="53"/>
      <c r="H91" s="37"/>
    </row>
    <row r="92" spans="1:11" ht="42.75">
      <c r="A92" s="15" t="s">
        <v>39</v>
      </c>
      <c r="B92" s="15"/>
      <c r="C92" s="23" t="s">
        <v>162</v>
      </c>
      <c r="D92" s="14"/>
      <c r="E92" s="53">
        <v>413474</v>
      </c>
      <c r="F92" s="54"/>
      <c r="G92" s="53">
        <v>918324</v>
      </c>
      <c r="H92" s="37"/>
    </row>
    <row r="93" spans="1:11">
      <c r="A93" s="18" t="s">
        <v>40</v>
      </c>
      <c r="B93" s="18"/>
      <c r="C93" s="19"/>
      <c r="D93" s="19"/>
      <c r="E93" s="18"/>
      <c r="F93" s="18"/>
      <c r="G93" s="18"/>
      <c r="H93" s="18"/>
    </row>
    <row r="94" spans="1:11">
      <c r="A94" s="18"/>
      <c r="B94" s="18"/>
      <c r="C94" s="19"/>
      <c r="D94" s="19"/>
      <c r="E94" s="21" t="str">
        <f>IF(E90-E89=E88," ",E90-E89)</f>
        <v xml:space="preserve"> </v>
      </c>
      <c r="F94" s="21"/>
      <c r="G94" s="21" t="str">
        <f>IF(G90-G89=G88," ",G90-G89)</f>
        <v xml:space="preserve"> </v>
      </c>
      <c r="H94" s="21" t="s">
        <v>179</v>
      </c>
      <c r="K94" s="56"/>
    </row>
    <row r="95" spans="1:11">
      <c r="A95" s="30"/>
      <c r="B95" s="29"/>
      <c r="C95" s="29"/>
      <c r="D95" s="29"/>
      <c r="E95" s="29"/>
      <c r="F95" s="29"/>
      <c r="G95" s="29"/>
      <c r="H95" s="29"/>
    </row>
    <row r="96" spans="1:11">
      <c r="A96" s="29"/>
      <c r="B96" s="29"/>
      <c r="C96" s="29"/>
      <c r="D96" s="29"/>
      <c r="E96" s="29"/>
      <c r="F96" s="29"/>
      <c r="G96" s="29"/>
      <c r="H96" s="29"/>
    </row>
    <row r="97" spans="1:8">
      <c r="A97" s="29"/>
      <c r="B97" s="29"/>
      <c r="C97" s="29"/>
      <c r="D97" s="29"/>
      <c r="E97" s="29"/>
      <c r="F97" s="29"/>
      <c r="G97" s="29"/>
      <c r="H97" s="29"/>
    </row>
    <row r="98" spans="1:8">
      <c r="A98" s="29"/>
      <c r="B98" s="29"/>
      <c r="C98" s="29"/>
      <c r="D98" s="29"/>
      <c r="E98" s="29"/>
      <c r="F98" s="29"/>
      <c r="G98" s="29"/>
      <c r="H98" s="29"/>
    </row>
    <row r="99" spans="1:8">
      <c r="A99" s="29"/>
      <c r="B99" s="29"/>
      <c r="C99" s="29"/>
      <c r="D99" s="29"/>
      <c r="E99" s="29"/>
      <c r="F99" s="29"/>
      <c r="G99" s="29"/>
      <c r="H99" s="29"/>
    </row>
    <row r="100" spans="1:8">
      <c r="A100" s="29"/>
      <c r="B100" s="29"/>
      <c r="C100" s="29"/>
      <c r="D100" s="29"/>
      <c r="E100" s="29"/>
      <c r="F100" s="29"/>
      <c r="G100" s="29"/>
      <c r="H100" s="29"/>
    </row>
    <row r="101" spans="1:8">
      <c r="A101" s="29"/>
      <c r="B101" s="29"/>
      <c r="C101" s="29"/>
      <c r="D101" s="29"/>
      <c r="E101" s="29"/>
      <c r="F101" s="29"/>
      <c r="G101" s="29"/>
      <c r="H101" s="29"/>
    </row>
    <row r="102" spans="1:8">
      <c r="A102" s="29"/>
      <c r="B102" s="29"/>
      <c r="C102" s="29"/>
      <c r="D102" s="29"/>
      <c r="E102" s="29"/>
      <c r="F102" s="29"/>
      <c r="G102" s="29"/>
      <c r="H102" s="29"/>
    </row>
  </sheetData>
  <phoneticPr fontId="0" type="noConversion"/>
  <conditionalFormatting sqref="E93:H93">
    <cfRule type="cellIs" dxfId="1" priority="1" stopIfTrue="1" operator="equal">
      <formula>0</formula>
    </cfRule>
  </conditionalFormatting>
  <conditionalFormatting sqref="E94:H94">
    <cfRule type="cellIs" dxfId="0" priority="2" stopIfTrue="1" operator="equal">
      <formula>#REF!</formula>
    </cfRule>
  </conditionalFormatting>
  <printOptions horizontalCentered="1"/>
  <pageMargins left="0.6692913385826772" right="0.6692913385826772" top="0.59055118110236227" bottom="0.59055118110236227" header="0.27559055118110237" footer="0.31496062992125984"/>
  <pageSetup paperSize="9" scale="87" fitToHeight="0" orientation="portrait" r:id="rId1"/>
  <headerFooter alignWithMargins="0"/>
  <rowBreaks count="2" manualBreakCount="2">
    <brk id="36" max="7" man="1"/>
    <brk id="7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>SISA auditing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Alžbeta Fickuliaková</dc:creator>
  <cp:lastModifiedBy>Susanska</cp:lastModifiedBy>
  <cp:lastPrinted>2013-07-24T07:44:15Z</cp:lastPrinted>
  <dcterms:created xsi:type="dcterms:W3CDTF">2001-03-21T08:40:46Z</dcterms:created>
  <dcterms:modified xsi:type="dcterms:W3CDTF">2014-05-26T09:33:58Z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-890347038</vt:i4>
  </property>
  <property fmtid="{D5CDD505-2E9C-101B-9397-08002B2CF9AE}" pid="3" name="_EmailSubject">
    <vt:lpwstr/>
  </property>
  <property fmtid="{D5CDD505-2E9C-101B-9397-08002B2CF9AE}" pid="4" name="_AuthorEmail">
    <vt:lpwstr>meszarosova@sisa-audit.sk</vt:lpwstr>
  </property>
  <property fmtid="{D5CDD505-2E9C-101B-9397-08002B2CF9AE}" pid="5" name="_AuthorEmailDisplayName">
    <vt:lpwstr>Zuzana Mészárosová</vt:lpwstr>
  </property>
  <property fmtid="{D5CDD505-2E9C-101B-9397-08002B2CF9AE}" pid="6" name="_ReviewingToolsShownOnce">
    <vt:lpwstr/>
  </property>
</Properties>
</file>