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0485" windowHeight="6225"/>
  </bookViews>
  <sheets>
    <sheet name="List1" sheetId="1" r:id="rId1"/>
  </sheets>
  <definedNames>
    <definedName name="_xlnm.Print_Area" localSheetId="0">List1!#REF!</definedName>
  </definedNames>
  <calcPr calcId="144525"/>
</workbook>
</file>

<file path=xl/calcChain.xml><?xml version="1.0" encoding="utf-8"?>
<calcChain xmlns="http://schemas.openxmlformats.org/spreadsheetml/2006/main">
  <c r="G93" i="1" l="1"/>
  <c r="G23" i="1" l="1"/>
  <c r="G68" i="1"/>
  <c r="G86" i="1" s="1"/>
  <c r="G58" i="1"/>
  <c r="G9" i="1"/>
  <c r="G37" i="1" l="1"/>
  <c r="G87" i="1" s="1"/>
  <c r="G28" i="1"/>
  <c r="G33" i="1"/>
  <c r="E58" i="1" l="1"/>
  <c r="E68" i="1"/>
  <c r="E86" i="1" s="1"/>
  <c r="F14" i="1" l="1"/>
  <c r="F9" i="1" s="1"/>
  <c r="F68" i="1"/>
  <c r="F58" i="1"/>
  <c r="F23" i="1"/>
  <c r="F28" i="1" l="1"/>
  <c r="F37" i="1"/>
  <c r="F33" i="1"/>
  <c r="E9" i="1" l="1"/>
  <c r="E23" i="1"/>
  <c r="E37" i="1" l="1"/>
  <c r="E87" i="1" s="1"/>
  <c r="E28" i="1"/>
  <c r="E33" i="1"/>
  <c r="E94" i="1" l="1"/>
  <c r="E93" i="1"/>
</calcChain>
</file>

<file path=xl/sharedStrings.xml><?xml version="1.0" encoding="utf-8"?>
<sst xmlns="http://schemas.openxmlformats.org/spreadsheetml/2006/main" count="185" uniqueCount="177">
  <si>
    <t xml:space="preserve">          </t>
  </si>
  <si>
    <t>Názov položky</t>
  </si>
  <si>
    <t xml:space="preserve"> A.1.</t>
  </si>
  <si>
    <t xml:space="preserve"> A.1.1.</t>
  </si>
  <si>
    <t xml:space="preserve"> A.1.2.</t>
  </si>
  <si>
    <t xml:space="preserve"> A.1.3.</t>
  </si>
  <si>
    <t xml:space="preserve"> A.1.4.</t>
  </si>
  <si>
    <t xml:space="preserve"> A.1.5.</t>
  </si>
  <si>
    <t xml:space="preserve"> A.1.6.</t>
  </si>
  <si>
    <t xml:space="preserve"> A.1.7.</t>
  </si>
  <si>
    <t xml:space="preserve"> A.1.8.</t>
  </si>
  <si>
    <t xml:space="preserve"> A.1.9.</t>
  </si>
  <si>
    <t xml:space="preserve"> A.1.10.</t>
  </si>
  <si>
    <t xml:space="preserve"> A.1.11.</t>
  </si>
  <si>
    <t xml:space="preserve"> A.2.</t>
  </si>
  <si>
    <t xml:space="preserve"> A.2.1.</t>
  </si>
  <si>
    <t xml:space="preserve"> A.2.2.</t>
  </si>
  <si>
    <t xml:space="preserve"> A.2.3.</t>
  </si>
  <si>
    <t>Zmena stavu zásob</t>
  </si>
  <si>
    <t xml:space="preserve"> A.2.4.</t>
  </si>
  <si>
    <t xml:space="preserve"> A.3.</t>
  </si>
  <si>
    <t>Úroky účtované do nákladov</t>
  </si>
  <si>
    <t xml:space="preserve"> A.4.</t>
  </si>
  <si>
    <t>Úroky účtované do výnosov</t>
  </si>
  <si>
    <t xml:space="preserve"> A.5.</t>
  </si>
  <si>
    <t xml:space="preserve"> A.6.</t>
  </si>
  <si>
    <t xml:space="preserve"> A.7.</t>
  </si>
  <si>
    <t xml:space="preserve"> A.8.</t>
  </si>
  <si>
    <t xml:space="preserve"> B.1.</t>
  </si>
  <si>
    <t xml:space="preserve"> B.2.</t>
  </si>
  <si>
    <t xml:space="preserve"> B.3.</t>
  </si>
  <si>
    <t xml:space="preserve"> B.4.</t>
  </si>
  <si>
    <t xml:space="preserve"> B.5.</t>
  </si>
  <si>
    <t xml:space="preserve"> B.6.</t>
  </si>
  <si>
    <t xml:space="preserve"> B.7.</t>
  </si>
  <si>
    <t>Príjmy z úhrady straty spoločníkmi</t>
  </si>
  <si>
    <t xml:space="preserve"> E.</t>
  </si>
  <si>
    <t xml:space="preserve"> F.</t>
  </si>
  <si>
    <t xml:space="preserve"> G.</t>
  </si>
  <si>
    <t xml:space="preserve"> H.</t>
  </si>
  <si>
    <t xml:space="preserve"> </t>
  </si>
  <si>
    <t>Označenie</t>
  </si>
  <si>
    <t>Bežné účt.obdobie</t>
  </si>
  <si>
    <t>Minulé účt.obdobie</t>
  </si>
  <si>
    <t xml:space="preserve"> Z/S</t>
  </si>
  <si>
    <t>Odpis opravnej položky k nadobudnutému majetku</t>
  </si>
  <si>
    <t xml:space="preserve">                       Prehľad peňažných tokov (Cash flow statements)</t>
  </si>
  <si>
    <r>
      <t xml:space="preserve">Výsledok hospodárenia </t>
    </r>
    <r>
      <rPr>
        <b/>
        <sz val="11"/>
        <rFont val="Times New Roman CE"/>
        <family val="1"/>
        <charset val="238"/>
      </rPr>
      <t>z bežnej činnosti</t>
    </r>
    <r>
      <rPr>
        <sz val="11"/>
        <rFont val="Times New Roman CE"/>
        <family val="1"/>
        <charset val="238"/>
      </rPr>
      <t xml:space="preserve"> pred zdanením daňou z príjmov (+/-)</t>
    </r>
  </si>
  <si>
    <t>Nepeňažné operácie ovplyvňujúce výsledok hospodárenia z bežnej činnosti pred zdanením daňou z príjmov</t>
  </si>
  <si>
    <t>Odpisy dlhodobého nehmotného majetku a dlhodobého hmotného majetku</t>
  </si>
  <si>
    <t xml:space="preserve">Zostatková hodnota dlhodobého nehmotného majetku a dlhodobého hmotného majetku účtovaná pri vyradení tohto majetku do nákladov na bežnú činnosť, s výnimkou jeho predaja </t>
  </si>
  <si>
    <t>Zmena stavu dlhodobých rezerv</t>
  </si>
  <si>
    <t>Zmena stavu opravných položiek</t>
  </si>
  <si>
    <t>Zmena stavu položiek časového rozlíšenia nákladov a výnosov</t>
  </si>
  <si>
    <t>Dividendy a iné podiely na zisku účtované do výnosov</t>
  </si>
  <si>
    <t>Kurzový zisk vyčíslený k peňažným prostriedkom a peňažným ekvivalentom ku dňu, ku ktorému sa zostavuje účtovná závierka</t>
  </si>
  <si>
    <t>Kurzová strata vyčíslená k peňažným prostriedkom a peňažným ekvivalentom ku dňu, ku ktorému sa zostavuje účtovná závierka</t>
  </si>
  <si>
    <t xml:space="preserve"> A.1.12.</t>
  </si>
  <si>
    <t xml:space="preserve"> A.1.13.</t>
  </si>
  <si>
    <t>Výsledok z predaja dlhodobého majetku, s výnimkou majetku, ktorý sa považuje za peňažný ekvivalent</t>
  </si>
  <si>
    <t>Ostatné položky nepeňažného charakteru, ktoré ovplyvňujú výsledok hospodárenia z bežnej činnosti, s výnimkou tých, ktoré sa uvádzajú osobitne v iných častiach prehľadu peňažných tokov</t>
  </si>
  <si>
    <t>Vplyv zmien stavu pracovného kapitálu, ktorým sa na účely tohto prehľadu rozumie rozdiel medzi obežným majetkom a krátkodobými záväzkami s výnimkou položiek obežného majetku, ktoré sú súčasťou peňažných prostriedkov a peňažných ekvivalentov, na výsledok hospodárenia z bežnej činnosti</t>
  </si>
  <si>
    <t>Zmena stavu pohľadávok z prevádzkovej činnosti</t>
  </si>
  <si>
    <t>Zmena stavu záväzkov z prevádzkovej činnosti</t>
  </si>
  <si>
    <t>Zmena stavu krátkodobého finančného majetku, s výnimkou majetku, ktorý je súčasťou peňažných prostriedkov a peňažných ekvivalentov</t>
  </si>
  <si>
    <t>Prijaté úroky, s výnimkou tých, ktoré sa začleňujú do investičných činností</t>
  </si>
  <si>
    <t>Príjmy z dividend a iných podielov na zisku, s výnimkou tých, ktoré sa začleňujú do investičných činností</t>
  </si>
  <si>
    <t>Výdavky na zaplatené úroky, s výnimkou tých, ktoré sa začleňujú do finančných činností</t>
  </si>
  <si>
    <t>Výdavky na vyplatené dividendy a iné podiely na zisku, s výnimkou tých, ktoré sa začleňujú do finančných činností</t>
  </si>
  <si>
    <t>Príjmy mimoriadneho charakteru vzťahujúce sa na prevádzkovú činnosť</t>
  </si>
  <si>
    <t xml:space="preserve"> A.9.</t>
  </si>
  <si>
    <t>Výdavky mimoriadneho charakteru vzťahujúce sa na prevádzkovú činnosť</t>
  </si>
  <si>
    <t>Výdavky na obstaranie dlhodobého nehmotného majetku</t>
  </si>
  <si>
    <t>Výdavky na obstaranie dlhodobého hmotného majetku</t>
  </si>
  <si>
    <t>Výdavky na obstaranie dlhodobých cenných papierov a podielov v iných účtovných jednotkách, s výnimkou cenných papierov, ktoré sa považujú za peňažné ekvivalenty a cenných papierov určených na predaj alebo na obchodovanie</t>
  </si>
  <si>
    <t>Príjmy z predaja dlhodobého nehmotného majetku</t>
  </si>
  <si>
    <t>Príjmy z predaja dlhodobého hmotného majetku</t>
  </si>
  <si>
    <t>Príjmy z predaja dlhodobých cenných papierov a podielov v iných účtovných jednotkách, s výnimkou cenných papierov, ktoré sa považujú za peňažné ekvivalenty a cenných papierov určených na predaj alebo na obchodovanie</t>
  </si>
  <si>
    <t>Výdavky na dlhodobé pôžičky poskytnuté účtovnou jednotkou inej účtovnej jednotke, ktorá je súčasťou konsolidovaného celku</t>
  </si>
  <si>
    <t xml:space="preserve"> B.8.</t>
  </si>
  <si>
    <t>Príjmy zo splácania dlhodobých pôžičiek poskytnutých účtovnou jednotkou inej účtovnej jednotke, ktorá je súčasťou konsolidovaného celku</t>
  </si>
  <si>
    <t xml:space="preserve"> B.9.</t>
  </si>
  <si>
    <t xml:space="preserve"> B.10.</t>
  </si>
  <si>
    <t>Výdavky na dlhodobé pôžičky poskytnuté účtovnou jednotkou tretím osobám s výnimkou dlhodobých pôžičiek poskytnutých účtovnej jednotke, ktorá je súčasťou konsolidovaného celku</t>
  </si>
  <si>
    <t>Príjmy zo splácania dlhodobých pôžičiek poskytnutých účtovnou jednotkou tretím osobám s výnimkou dlhodobých pôžičiek poskytnutých účtovnej jednotke, ktorá je súčasťou konsolidovaného celku</t>
  </si>
  <si>
    <t xml:space="preserve"> B.11.</t>
  </si>
  <si>
    <t>Príjmy z prenájmu súboru hnuteľného majetku a nehnuteľného majetku používaného a odpisovaného nájomcom</t>
  </si>
  <si>
    <t>Prijaté úroky, s výnimkou tých, ktoré sa začleňujú do prevádzkových činností</t>
  </si>
  <si>
    <t xml:space="preserve"> B.12.</t>
  </si>
  <si>
    <t xml:space="preserve"> B.13.</t>
  </si>
  <si>
    <t>Príjmy z dividend a iných podielov na zisku, s výnimkou tých, ktoré sa začleňujú do prevádzkových činností</t>
  </si>
  <si>
    <t xml:space="preserve"> B.14.</t>
  </si>
  <si>
    <t xml:space="preserve"> B.15.</t>
  </si>
  <si>
    <t xml:space="preserve"> B.16.</t>
  </si>
  <si>
    <t xml:space="preserve"> B.17.</t>
  </si>
  <si>
    <t xml:space="preserve"> B.18.</t>
  </si>
  <si>
    <t xml:space="preserve"> B.19.</t>
  </si>
  <si>
    <t xml:space="preserve"> B.20.</t>
  </si>
  <si>
    <t>Výdavky súvisiace s derivátmi s výnimkou, ak sú určené na predaj alebo na obchodovanie, alebo ak sa tieto výdavky považujú za peňažné toky z finančnej činnosti</t>
  </si>
  <si>
    <t>Príjmy súvisiace s derivátmi s výnimkou, ak sú určené na predaj alebo na obchodovanie, alebo ak sa tieto príjmy považujú za peňažné toky z finančnej činnosti</t>
  </si>
  <si>
    <t>Výdavky na daň z príjmov účtovnej jednotky, ak je ju možné začleniť do investičných činností</t>
  </si>
  <si>
    <t>Príjmy mimoriadneho charakteru vzťahujúce sa na investičnú činnosť</t>
  </si>
  <si>
    <t>Výdavky mimoriadneho charakteru vzťahujúce sa na investičnú činnosť</t>
  </si>
  <si>
    <t>Ostatné príjmy vzťahujúce sa na investičnú činnosť</t>
  </si>
  <si>
    <t>Ostatné výdavky vzťahujúce sa na investičnú činnosť</t>
  </si>
  <si>
    <t xml:space="preserve"> B.</t>
  </si>
  <si>
    <t>Čisté peňažné toky z investičnej činnosti  (súčet B.1. až B.20.)</t>
  </si>
  <si>
    <t xml:space="preserve"> C.1.</t>
  </si>
  <si>
    <t>Peňažné toky vo vlastnom imaní</t>
  </si>
  <si>
    <t xml:space="preserve"> C.1.1.</t>
  </si>
  <si>
    <t>Príjmy z upísaných akcií a obchodných podielov</t>
  </si>
  <si>
    <t xml:space="preserve"> C.1.2.</t>
  </si>
  <si>
    <t xml:space="preserve"> C.1.3.</t>
  </si>
  <si>
    <t xml:space="preserve"> C.1.4.</t>
  </si>
  <si>
    <t>Prijaté peňažné dary</t>
  </si>
  <si>
    <t xml:space="preserve"> C.1.5.</t>
  </si>
  <si>
    <t xml:space="preserve"> C.1.6.</t>
  </si>
  <si>
    <t>Výdavky na obstaranie alebo spätné odkúpenie vlastných akcií a vlastných obchodných podielov</t>
  </si>
  <si>
    <t>Výdavky spojené so znížením fondov vytvorených účtovnou jednotkou</t>
  </si>
  <si>
    <t xml:space="preserve"> C.1.7.</t>
  </si>
  <si>
    <t>Príjmy z ďalších vkladov do vlastného imania spoločníkmi účtovnej jednotky alebo fyzickou osobou, ktorá je účtovnou jednotkou</t>
  </si>
  <si>
    <t>Výdavky na vyplatenie podielu na vlastnom imaní spoločníkmi účtovnej jednotky alebo fyzickou osobou, ktorá je účtovnou jednotkou</t>
  </si>
  <si>
    <t xml:space="preserve"> C.1.8.</t>
  </si>
  <si>
    <t>Výdavky z iných dôvodov, ktoré súvisia so znížením vlastného imania</t>
  </si>
  <si>
    <t xml:space="preserve"> C.2.</t>
  </si>
  <si>
    <t>Peňažné toky vznikajúce z dlhodobých záväzkov a krátkodobých záväzkov z finančnej činnosti</t>
  </si>
  <si>
    <t>Príjmy z emisie dlhových cenných papierov</t>
  </si>
  <si>
    <t xml:space="preserve"> C.2.1.</t>
  </si>
  <si>
    <t xml:space="preserve"> C.2.2.</t>
  </si>
  <si>
    <t xml:space="preserve">Výdavky na úhradu záväzkov z dlhových cenných papierov </t>
  </si>
  <si>
    <t xml:space="preserve"> C.2.3.</t>
  </si>
  <si>
    <t xml:space="preserve"> C.2.4.</t>
  </si>
  <si>
    <t xml:space="preserve"> C.2.5.</t>
  </si>
  <si>
    <t xml:space="preserve"> C.2.6.</t>
  </si>
  <si>
    <t>Príjmy z prijatých pôžičiek</t>
  </si>
  <si>
    <t>Výdavky na splácanie pôžičiek</t>
  </si>
  <si>
    <t xml:space="preserve"> C.2.7.</t>
  </si>
  <si>
    <t>Výdavky na úhradu záväzkov z používania majetku, ktorý je predmetom zmluvy o kúpe prenajatej veci</t>
  </si>
  <si>
    <t>Výdavky na úhradu záväzkov za nájom súboru hnuteľného majetku a nehnuteľného majetku používaného a odpisovaného nájomcom</t>
  </si>
  <si>
    <t xml:space="preserve"> C.2.8.</t>
  </si>
  <si>
    <t xml:space="preserve"> C.2.9.</t>
  </si>
  <si>
    <t xml:space="preserve"> C.2.10.</t>
  </si>
  <si>
    <t>Príjmy z ostatných dlhodobých záväzkov a krátkodobých záväzkov vyplývajúcich z finančnej činnosti účtovnej jednotky, s výnimkou tých, ktoré sa uvádzajú osobitne v inej časti prehľadu peňažných tokov</t>
  </si>
  <si>
    <t>Výdavky na splácanie ostatných dlhodobých záväzkov a krátkodobých záväzkov vyplývajúcich z finančnej činnosti účtovnej jednotky, s výnimkou tých, ktoré sa uvádzajú osobitne v inej časti prehľadu peňažných tokov</t>
  </si>
  <si>
    <t xml:space="preserve"> C.3.</t>
  </si>
  <si>
    <t xml:space="preserve"> C.4.</t>
  </si>
  <si>
    <t xml:space="preserve"> C.5.</t>
  </si>
  <si>
    <t xml:space="preserve"> C.6.</t>
  </si>
  <si>
    <t xml:space="preserve"> C.7.</t>
  </si>
  <si>
    <t xml:space="preserve"> C.8.</t>
  </si>
  <si>
    <t xml:space="preserve"> C.9.</t>
  </si>
  <si>
    <t>Výdavky na zaplatené úroky, s výnimkou tých, ktoré sa začleňujú do prevádzkových činností</t>
  </si>
  <si>
    <t>Výdavky na vyplatené dividendy a iné podiely na zisku, s výnimkou tých, ktoré sa začleňujú do prevádzkových činností</t>
  </si>
  <si>
    <t>Výdavky súvisiace s derivátmi s výnimkou, ak sú určené na predaj alebo na obchodovanie, alebo ak sa považujú za peňažné toky z investičnej činnosti</t>
  </si>
  <si>
    <t>Príjmy súvisiace s derivátmi s výnimkou, ak sú určené na predaj alebo na obchodovanie, alebo ak sa považujú za peňažné toky z investičnej činnosti</t>
  </si>
  <si>
    <t>Výdavky na daň z príjmov účtovnej jednotky, ak ich možno začleniť do finančných činností</t>
  </si>
  <si>
    <t>Príjmy mimoriadneho charakteru vzťahujúce sa na finančnú činnosť</t>
  </si>
  <si>
    <t>Výdavky mimoriadneho charakteru vzťahujúce sa na finančnú činnosť</t>
  </si>
  <si>
    <t xml:space="preserve"> C.</t>
  </si>
  <si>
    <t>Čisté peňažné toky z finančnej činnosti (súčet C.1. až C.9.)</t>
  </si>
  <si>
    <t xml:space="preserve"> D.</t>
  </si>
  <si>
    <t>Čisté zvýšenie alebo čisté zníženie peňažných prostriedkov (súčet A+B+C)</t>
  </si>
  <si>
    <t>Stav peňažných prostriedkov a peňažných ekvivalentov na začiatku účtovného obdobia</t>
  </si>
  <si>
    <t>Stav peňažných prostriedkov a peňažných ekvivalentov na konci účtovného obdobia pred zohľadnením kurzových rozdielov vyčíslených ku dňu, ku ktorému sa zostavuje účtovná závierka</t>
  </si>
  <si>
    <t>Kurzové rozdiely vyčíslené k peňažným prostriedkom a peňažným ekvivalentom ku dňu, ku ktorému sa zostavuje účtovná závierka</t>
  </si>
  <si>
    <t>Zostatok peňažných prostriedkov a peňažných ekvivalentov na konci účtovného obdobia, upravený o kurzové rozdiely vyčíslené ku dňu, ku ktorému sa zostavuje účtovná závierka</t>
  </si>
  <si>
    <t>Peňažné toky z prevádzkovej činnosti s výnimkou príjmov a výdavkov, ktoré sa uvádzajú osobitne v iných častiach prehľadu peňažných tokov (súčet Z/S + A.1. + A.2.)</t>
  </si>
  <si>
    <t>Čisté peňažné toky z prevádzkovej činnosti  (súčet Z/S + A.1. až A.9.)</t>
  </si>
  <si>
    <t xml:space="preserve"> A.</t>
  </si>
  <si>
    <t>nepriama metóda vykazovania peň.tokov z prevádzkovej činnosti</t>
  </si>
  <si>
    <t>Výdavky na splácanie úverov, ktoré účtovnej jednotke poskytla banka alebo pobočka zahraničnej banky</t>
  </si>
  <si>
    <t>Príjmy z úverov, ktoré účtovnej jednotke poskytla banka alebo pobočka zahraničnej banky</t>
  </si>
  <si>
    <t>Peňažné toky z prevádzkovej činnosti (súčet Z/S +A.1. až A.6.)</t>
  </si>
  <si>
    <t xml:space="preserve">               (v EUR)</t>
  </si>
  <si>
    <t>INTEKOM a.s.</t>
  </si>
  <si>
    <t>Výdavky na daň z príjmov účtovnej jednotky, s výnimkou tých, ktoré sa začleňujú do investičných činností alebo finančných činností (+/-)</t>
  </si>
  <si>
    <t>(1.1.2013 - 31.12.2013)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</si>
</sst>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i/>
      <sz val="11"/>
      <name val="Times New Roman CE"/>
      <charset val="238"/>
    </font>
    <font>
      <b/>
      <sz val="10"/>
      <name val="Times New Roman CE"/>
      <charset val="238"/>
    </font>
    <font>
      <sz val="11"/>
      <color rgb="FFFF0000"/>
      <name val="Times New Roman CE"/>
      <family val="1"/>
      <charset val="238"/>
    </font>
    <font>
      <sz val="12"/>
      <color rgb="FFFF0000"/>
      <name val="Times New Roman CE"/>
      <charset val="238"/>
    </font>
    <font>
      <sz val="12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/>
    </xf>
    <xf numFmtId="49" fontId="8" fillId="0" borderId="2" xfId="0" applyNumberFormat="1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3" fontId="8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8" fillId="0" borderId="0" xfId="0" applyNumberFormat="1" applyFont="1" applyFill="1"/>
    <xf numFmtId="49" fontId="10" fillId="0" borderId="2" xfId="0" applyNumberFormat="1" applyFont="1" applyBorder="1" applyAlignment="1">
      <alignment horizontal="justify" vertical="center" wrapText="1"/>
    </xf>
    <xf numFmtId="49" fontId="11" fillId="0" borderId="2" xfId="0" applyNumberFormat="1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2" fillId="0" borderId="2" xfId="0" applyNumberFormat="1" applyFont="1" applyBorder="1" applyAlignment="1">
      <alignment horizontal="justify" vertical="center" wrapText="1"/>
    </xf>
    <xf numFmtId="0" fontId="0" fillId="0" borderId="0" xfId="0" applyBorder="1" applyAlignment="1"/>
    <xf numFmtId="0" fontId="8" fillId="0" borderId="0" xfId="0" applyFont="1" applyBorder="1" applyAlignment="1"/>
    <xf numFmtId="0" fontId="13" fillId="0" borderId="0" xfId="0" applyFont="1" applyAlignment="1">
      <alignment horizontal="center"/>
    </xf>
    <xf numFmtId="3" fontId="12" fillId="0" borderId="2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justify" vertical="center" wrapText="1"/>
    </xf>
    <xf numFmtId="3" fontId="8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justify" vertical="center" wrapText="1"/>
    </xf>
    <xf numFmtId="3" fontId="10" fillId="0" borderId="6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2" fontId="0" fillId="0" borderId="0" xfId="0" applyNumberFormat="1"/>
    <xf numFmtId="2" fontId="1" fillId="0" borderId="0" xfId="0" applyNumberFormat="1" applyFont="1"/>
    <xf numFmtId="0" fontId="15" fillId="0" borderId="0" xfId="0" applyFont="1"/>
    <xf numFmtId="0" fontId="16" fillId="0" borderId="0" xfId="0" applyFont="1" applyFill="1"/>
    <xf numFmtId="0" fontId="0" fillId="0" borderId="0" xfId="0" applyFont="1"/>
    <xf numFmtId="3" fontId="10" fillId="0" borderId="5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10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14" fillId="0" borderId="5" xfId="0" applyNumberFormat="1" applyFont="1" applyBorder="1" applyAlignment="1">
      <alignment vertical="center"/>
    </xf>
  </cellXfs>
  <cellStyles count="1">
    <cellStyle name="Normálna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457200</xdr:colOff>
      <xdr:row>0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9525" y="0"/>
          <a:ext cx="1162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Zostavené dňa:</a:t>
          </a:r>
        </a:p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29. 03. 2011</a:t>
          </a: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2</xdr:col>
      <xdr:colOff>457200</xdr:colOff>
      <xdr:row>0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9525" y="0"/>
          <a:ext cx="1162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Schválené dňa:</a:t>
          </a:r>
        </a:p>
        <a:p>
          <a:pPr algn="l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 CE"/>
            <a:cs typeface="Times New Roman CE"/>
          </a:endParaRPr>
        </a:p>
      </xdr:txBody>
    </xdr:sp>
    <xdr:clientData/>
  </xdr:twoCellAnchor>
  <xdr:twoCellAnchor>
    <xdr:from>
      <xdr:col>2</xdr:col>
      <xdr:colOff>457200</xdr:colOff>
      <xdr:row>0</xdr:row>
      <xdr:rowOff>0</xdr:rowOff>
    </xdr:from>
    <xdr:to>
      <xdr:col>2</xdr:col>
      <xdr:colOff>2476500</xdr:colOff>
      <xdr:row>0</xdr:row>
      <xdr:rowOff>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1171575" y="0"/>
          <a:ext cx="201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člena štatutárneho orgánu účtovnej jednotky alebo fyzickej osoby, ktorá je účtovnou jednotkou:</a:t>
          </a:r>
        </a:p>
      </xdr:txBody>
    </xdr:sp>
    <xdr:clientData/>
  </xdr:twoCellAnchor>
  <xdr:twoCellAnchor>
    <xdr:from>
      <xdr:col>2</xdr:col>
      <xdr:colOff>2457450</xdr:colOff>
      <xdr:row>0</xdr:row>
      <xdr:rowOff>0</xdr:rowOff>
    </xdr:from>
    <xdr:to>
      <xdr:col>2</xdr:col>
      <xdr:colOff>4476750</xdr:colOff>
      <xdr:row>0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3171825" y="0"/>
          <a:ext cx="2019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zostavenie účtovnej závierky:</a:t>
          </a:r>
        </a:p>
      </xdr:txBody>
    </xdr:sp>
    <xdr:clientData/>
  </xdr:twoCellAnchor>
  <xdr:twoCellAnchor>
    <xdr:from>
      <xdr:col>2</xdr:col>
      <xdr:colOff>4467225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5181600" y="0"/>
          <a:ext cx="23526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vedenie účtovníctva:</a:t>
          </a:r>
        </a:p>
      </xdr:txBody>
    </xdr:sp>
    <xdr:clientData/>
  </xdr:twoCellAnchor>
  <xdr:twoCellAnchor>
    <xdr:from>
      <xdr:col>0</xdr:col>
      <xdr:colOff>9525</xdr:colOff>
      <xdr:row>94</xdr:row>
      <xdr:rowOff>9525</xdr:rowOff>
    </xdr:from>
    <xdr:to>
      <xdr:col>2</xdr:col>
      <xdr:colOff>457200</xdr:colOff>
      <xdr:row>98</xdr:row>
      <xdr:rowOff>9525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9525" y="30232350"/>
          <a:ext cx="1162050" cy="800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Zostavené dňa:</a:t>
          </a:r>
        </a:p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 </a:t>
          </a:r>
        </a:p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25.04.2014</a:t>
          </a:r>
        </a:p>
      </xdr:txBody>
    </xdr:sp>
    <xdr:clientData/>
  </xdr:twoCellAnchor>
  <xdr:twoCellAnchor>
    <xdr:from>
      <xdr:col>0</xdr:col>
      <xdr:colOff>9525</xdr:colOff>
      <xdr:row>98</xdr:row>
      <xdr:rowOff>9525</xdr:rowOff>
    </xdr:from>
    <xdr:to>
      <xdr:col>2</xdr:col>
      <xdr:colOff>457200</xdr:colOff>
      <xdr:row>102</xdr:row>
      <xdr:rowOff>0</xdr:rowOff>
    </xdr:to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9525" y="31032450"/>
          <a:ext cx="1162050" cy="790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Schválené dňa:</a:t>
          </a:r>
        </a:p>
        <a:p>
          <a:pPr algn="l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 CE"/>
            <a:cs typeface="Times New Roman CE"/>
          </a:endParaRPr>
        </a:p>
      </xdr:txBody>
    </xdr:sp>
    <xdr:clientData/>
  </xdr:twoCellAnchor>
  <xdr:twoCellAnchor>
    <xdr:from>
      <xdr:col>2</xdr:col>
      <xdr:colOff>457200</xdr:colOff>
      <xdr:row>94</xdr:row>
      <xdr:rowOff>9525</xdr:rowOff>
    </xdr:from>
    <xdr:to>
      <xdr:col>2</xdr:col>
      <xdr:colOff>2476500</xdr:colOff>
      <xdr:row>102</xdr:row>
      <xdr:rowOff>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1171575" y="30232350"/>
          <a:ext cx="201930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lnSpc>
              <a:spcPts val="1200"/>
            </a:lnSpc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člena štatutárneho orgánu účtovnej jednotky alebo fyzickej osoby, ktorá je účtovnou jednotkou:</a:t>
          </a:r>
        </a:p>
      </xdr:txBody>
    </xdr:sp>
    <xdr:clientData/>
  </xdr:twoCellAnchor>
  <xdr:twoCellAnchor>
    <xdr:from>
      <xdr:col>2</xdr:col>
      <xdr:colOff>2457450</xdr:colOff>
      <xdr:row>94</xdr:row>
      <xdr:rowOff>9525</xdr:rowOff>
    </xdr:from>
    <xdr:to>
      <xdr:col>2</xdr:col>
      <xdr:colOff>4476750</xdr:colOff>
      <xdr:row>102</xdr:row>
      <xdr:rowOff>0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3171825" y="30232350"/>
          <a:ext cx="2019300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zostavenie účtovnej závierky:</a:t>
          </a:r>
        </a:p>
      </xdr:txBody>
    </xdr:sp>
    <xdr:clientData/>
  </xdr:twoCellAnchor>
  <xdr:twoCellAnchor>
    <xdr:from>
      <xdr:col>2</xdr:col>
      <xdr:colOff>4467225</xdr:colOff>
      <xdr:row>94</xdr:row>
      <xdr:rowOff>9525</xdr:rowOff>
    </xdr:from>
    <xdr:to>
      <xdr:col>8</xdr:col>
      <xdr:colOff>0</xdr:colOff>
      <xdr:row>102</xdr:row>
      <xdr:rowOff>0</xdr:rowOff>
    </xdr:to>
    <xdr:sp macro="" textlink="">
      <xdr:nvSpPr>
        <xdr:cNvPr id="1047" name="Text Box 23"/>
        <xdr:cNvSpPr txBox="1">
          <a:spLocks noChangeArrowheads="1"/>
        </xdr:cNvSpPr>
      </xdr:nvSpPr>
      <xdr:spPr bwMode="auto">
        <a:xfrm>
          <a:off x="5181600" y="30232350"/>
          <a:ext cx="2352675" cy="1590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Podpisový záznam osoby zodpovednej za vedenie účtovníctva: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25"/>
  <sheetViews>
    <sheetView showZeros="0" tabSelected="1" workbookViewId="0">
      <selection activeCell="Q11" sqref="Q11"/>
    </sheetView>
  </sheetViews>
  <sheetFormatPr defaultRowHeight="15.75" x14ac:dyDescent="0.25"/>
  <cols>
    <col min="1" max="1" width="9.125" customWidth="1"/>
    <col min="2" max="2" width="0.25" customWidth="1"/>
    <col min="3" max="3" width="61.625" customWidth="1"/>
    <col min="4" max="4" width="0.375" customWidth="1"/>
    <col min="5" max="5" width="14.25" customWidth="1"/>
    <col min="6" max="6" width="0.125" customWidth="1"/>
    <col min="7" max="7" width="13.125" customWidth="1"/>
    <col min="8" max="8" width="0.5" hidden="1" customWidth="1"/>
    <col min="10" max="10" width="17" customWidth="1"/>
    <col min="11" max="11" width="12.5" customWidth="1"/>
    <col min="12" max="12" width="13.75" customWidth="1"/>
    <col min="13" max="13" width="11" bestFit="1" customWidth="1"/>
  </cols>
  <sheetData>
    <row r="2" spans="1:12" ht="20.25" x14ac:dyDescent="0.3">
      <c r="A2" s="10" t="s">
        <v>46</v>
      </c>
      <c r="B2" s="2"/>
    </row>
    <row r="3" spans="1:12" ht="20.25" x14ac:dyDescent="0.3">
      <c r="A3" s="10"/>
      <c r="B3" s="2"/>
      <c r="C3" s="30" t="s">
        <v>169</v>
      </c>
    </row>
    <row r="4" spans="1:12" x14ac:dyDescent="0.25">
      <c r="C4" s="35" t="s">
        <v>174</v>
      </c>
      <c r="D4" s="1"/>
      <c r="E4" s="3"/>
      <c r="F4" s="3"/>
      <c r="G4" s="1" t="s">
        <v>0</v>
      </c>
    </row>
    <row r="5" spans="1:12" x14ac:dyDescent="0.25">
      <c r="C5" s="6" t="s">
        <v>176</v>
      </c>
      <c r="D5" s="6"/>
      <c r="E5" s="4" t="s">
        <v>173</v>
      </c>
      <c r="F5" s="4"/>
      <c r="G5" s="5"/>
    </row>
    <row r="6" spans="1:12" x14ac:dyDescent="0.25">
      <c r="C6" s="1"/>
      <c r="D6" s="1"/>
      <c r="E6" s="3"/>
      <c r="F6" s="3"/>
      <c r="G6" s="1"/>
    </row>
    <row r="7" spans="1:12" ht="31.5" x14ac:dyDescent="0.25">
      <c r="A7" s="21" t="s">
        <v>41</v>
      </c>
      <c r="B7" s="7"/>
      <c r="C7" s="8" t="s">
        <v>1</v>
      </c>
      <c r="D7" s="9"/>
      <c r="E7" s="42" t="s">
        <v>42</v>
      </c>
      <c r="F7" s="9"/>
      <c r="G7" s="38" t="s">
        <v>43</v>
      </c>
    </row>
    <row r="8" spans="1:12" x14ac:dyDescent="0.25">
      <c r="A8" s="11" t="s">
        <v>44</v>
      </c>
      <c r="B8" s="11"/>
      <c r="C8" s="12" t="s">
        <v>47</v>
      </c>
      <c r="D8" s="13"/>
      <c r="E8" s="45">
        <v>122508</v>
      </c>
      <c r="F8" s="19"/>
      <c r="G8" s="54">
        <v>1941796</v>
      </c>
    </row>
    <row r="9" spans="1:12" ht="30" x14ac:dyDescent="0.25">
      <c r="A9" s="26" t="s">
        <v>2</v>
      </c>
      <c r="B9" s="26"/>
      <c r="C9" s="27" t="s">
        <v>48</v>
      </c>
      <c r="D9" s="16"/>
      <c r="E9" s="44">
        <f>SUM(E10:E22)</f>
        <v>-48988</v>
      </c>
      <c r="F9" s="31">
        <f>SUM(F10:F18)</f>
        <v>0</v>
      </c>
      <c r="G9" s="55">
        <f>SUM(G10:G22)</f>
        <v>-2013290</v>
      </c>
    </row>
    <row r="10" spans="1:12" x14ac:dyDescent="0.25">
      <c r="A10" s="11" t="s">
        <v>3</v>
      </c>
      <c r="B10" s="11"/>
      <c r="C10" s="12" t="s">
        <v>49</v>
      </c>
      <c r="D10" s="13"/>
      <c r="E10" s="45">
        <v>16516</v>
      </c>
      <c r="F10" s="19"/>
      <c r="G10" s="54">
        <v>22956</v>
      </c>
    </row>
    <row r="11" spans="1:12" ht="45" x14ac:dyDescent="0.25">
      <c r="A11" s="11" t="s">
        <v>4</v>
      </c>
      <c r="B11" s="11"/>
      <c r="C11" s="12" t="s">
        <v>50</v>
      </c>
      <c r="D11" s="13"/>
      <c r="E11" s="43"/>
      <c r="F11" s="19"/>
      <c r="G11" s="56"/>
    </row>
    <row r="12" spans="1:12" x14ac:dyDescent="0.25">
      <c r="A12" s="11" t="s">
        <v>5</v>
      </c>
      <c r="B12" s="11"/>
      <c r="C12" s="12" t="s">
        <v>45</v>
      </c>
      <c r="D12" s="13"/>
      <c r="E12" s="43"/>
      <c r="F12" s="19"/>
      <c r="G12" s="56"/>
    </row>
    <row r="13" spans="1:12" x14ac:dyDescent="0.25">
      <c r="A13" s="11" t="s">
        <v>6</v>
      </c>
      <c r="B13" s="11"/>
      <c r="C13" s="12" t="s">
        <v>51</v>
      </c>
      <c r="D13" s="13"/>
      <c r="E13" s="43"/>
      <c r="F13" s="19"/>
      <c r="G13" s="56"/>
    </row>
    <row r="14" spans="1:12" x14ac:dyDescent="0.25">
      <c r="A14" s="11" t="s">
        <v>7</v>
      </c>
      <c r="B14" s="11"/>
      <c r="C14" s="12" t="s">
        <v>52</v>
      </c>
      <c r="D14" s="13"/>
      <c r="E14" s="43">
        <v>-66625</v>
      </c>
      <c r="F14" s="19">
        <f>M14</f>
        <v>0</v>
      </c>
      <c r="G14" s="56">
        <v>-50595</v>
      </c>
    </row>
    <row r="15" spans="1:12" x14ac:dyDescent="0.25">
      <c r="A15" s="11" t="s">
        <v>8</v>
      </c>
      <c r="B15" s="11"/>
      <c r="C15" s="12" t="s">
        <v>53</v>
      </c>
      <c r="D15" s="13"/>
      <c r="E15" s="45">
        <v>372</v>
      </c>
      <c r="F15" s="19"/>
      <c r="G15" s="54">
        <v>810</v>
      </c>
    </row>
    <row r="16" spans="1:12" x14ac:dyDescent="0.25">
      <c r="A16" s="11" t="s">
        <v>9</v>
      </c>
      <c r="B16" s="11"/>
      <c r="C16" s="12" t="s">
        <v>54</v>
      </c>
      <c r="D16" s="13"/>
      <c r="E16" s="43" t="s">
        <v>40</v>
      </c>
      <c r="F16" s="19"/>
      <c r="G16" s="56">
        <v>-1885983</v>
      </c>
      <c r="K16" s="51"/>
      <c r="L16" s="51"/>
    </row>
    <row r="17" spans="1:7" x14ac:dyDescent="0.25">
      <c r="A17" s="11" t="s">
        <v>10</v>
      </c>
      <c r="B17" s="11"/>
      <c r="C17" s="23" t="s">
        <v>21</v>
      </c>
      <c r="D17" s="13"/>
      <c r="E17" s="43">
        <v>758</v>
      </c>
      <c r="F17" s="19"/>
      <c r="G17" s="56">
        <v>7097</v>
      </c>
    </row>
    <row r="18" spans="1:7" x14ac:dyDescent="0.25">
      <c r="A18" s="11" t="s">
        <v>11</v>
      </c>
      <c r="B18" s="11"/>
      <c r="C18" s="23" t="s">
        <v>23</v>
      </c>
      <c r="D18" s="13"/>
      <c r="E18" s="43">
        <v>-9</v>
      </c>
      <c r="F18" s="19"/>
      <c r="G18" s="56">
        <v>-22</v>
      </c>
    </row>
    <row r="19" spans="1:7" ht="30" x14ac:dyDescent="0.25">
      <c r="A19" s="11" t="s">
        <v>12</v>
      </c>
      <c r="B19" s="11"/>
      <c r="C19" s="12" t="s">
        <v>55</v>
      </c>
      <c r="D19" s="13"/>
      <c r="E19" s="43"/>
      <c r="F19" s="19"/>
      <c r="G19" s="56"/>
    </row>
    <row r="20" spans="1:7" ht="30" x14ac:dyDescent="0.25">
      <c r="A20" s="11" t="s">
        <v>13</v>
      </c>
      <c r="B20" s="11"/>
      <c r="C20" s="12" t="s">
        <v>56</v>
      </c>
      <c r="D20" s="13"/>
      <c r="E20" s="43">
        <v>0</v>
      </c>
      <c r="F20" s="19"/>
      <c r="G20" s="56">
        <v>0</v>
      </c>
    </row>
    <row r="21" spans="1:7" ht="30" x14ac:dyDescent="0.25">
      <c r="A21" s="11" t="s">
        <v>57</v>
      </c>
      <c r="B21" s="11"/>
      <c r="C21" s="12" t="s">
        <v>59</v>
      </c>
      <c r="D21" s="13"/>
      <c r="E21" s="43">
        <v>0</v>
      </c>
      <c r="F21" s="19"/>
      <c r="G21" s="56">
        <v>-107553</v>
      </c>
    </row>
    <row r="22" spans="1:7" ht="45" x14ac:dyDescent="0.25">
      <c r="A22" s="11" t="s">
        <v>58</v>
      </c>
      <c r="B22" s="11"/>
      <c r="C22" s="12" t="s">
        <v>60</v>
      </c>
      <c r="D22" s="13"/>
      <c r="E22" s="43"/>
      <c r="F22" s="19"/>
      <c r="G22" s="56"/>
    </row>
    <row r="23" spans="1:7" ht="78.75" x14ac:dyDescent="0.25">
      <c r="A23" s="26" t="s">
        <v>14</v>
      </c>
      <c r="B23" s="26"/>
      <c r="C23" s="39" t="s">
        <v>61</v>
      </c>
      <c r="D23" s="16"/>
      <c r="E23" s="44">
        <f>SUM(E24:E27)</f>
        <v>-26554</v>
      </c>
      <c r="F23" s="31">
        <f>SUM(F24:F27)</f>
        <v>0</v>
      </c>
      <c r="G23" s="55">
        <f>SUM(G24:G27)</f>
        <v>316584</v>
      </c>
    </row>
    <row r="24" spans="1:7" x14ac:dyDescent="0.25">
      <c r="A24" s="11" t="s">
        <v>15</v>
      </c>
      <c r="B24" s="11"/>
      <c r="C24" s="12" t="s">
        <v>62</v>
      </c>
      <c r="D24" s="13"/>
      <c r="E24" s="43">
        <v>78410</v>
      </c>
      <c r="F24" s="19"/>
      <c r="G24" s="56">
        <v>265493</v>
      </c>
    </row>
    <row r="25" spans="1:7" x14ac:dyDescent="0.25">
      <c r="A25" s="11" t="s">
        <v>16</v>
      </c>
      <c r="B25" s="11"/>
      <c r="C25" s="12" t="s">
        <v>63</v>
      </c>
      <c r="D25" s="13"/>
      <c r="E25" s="43">
        <v>-104964</v>
      </c>
      <c r="F25" s="19"/>
      <c r="G25" s="56">
        <v>51091</v>
      </c>
    </row>
    <row r="26" spans="1:7" x14ac:dyDescent="0.25">
      <c r="A26" s="11" t="s">
        <v>17</v>
      </c>
      <c r="B26" s="11"/>
      <c r="C26" s="12" t="s">
        <v>18</v>
      </c>
      <c r="D26" s="13"/>
      <c r="E26" s="43"/>
      <c r="F26" s="19"/>
      <c r="G26" s="56"/>
    </row>
    <row r="27" spans="1:7" ht="30" x14ac:dyDescent="0.25">
      <c r="A27" s="11" t="s">
        <v>19</v>
      </c>
      <c r="B27" s="11"/>
      <c r="C27" s="12" t="s">
        <v>64</v>
      </c>
      <c r="D27" s="13"/>
      <c r="E27" s="43"/>
      <c r="F27" s="19"/>
      <c r="G27" s="56"/>
    </row>
    <row r="28" spans="1:7" ht="42.75" x14ac:dyDescent="0.25">
      <c r="A28" s="11"/>
      <c r="B28" s="11"/>
      <c r="C28" s="24" t="s">
        <v>166</v>
      </c>
      <c r="D28" s="13"/>
      <c r="E28" s="41">
        <f>E8+E9+E23</f>
        <v>46966</v>
      </c>
      <c r="F28" s="32">
        <f>F8+F9+F23</f>
        <v>0</v>
      </c>
      <c r="G28" s="41">
        <f>G8+G9+G23</f>
        <v>245090</v>
      </c>
    </row>
    <row r="29" spans="1:7" x14ac:dyDescent="0.25">
      <c r="A29" s="25" t="s">
        <v>20</v>
      </c>
      <c r="B29" s="14"/>
      <c r="C29" s="23" t="s">
        <v>65</v>
      </c>
      <c r="D29" s="16"/>
      <c r="E29" s="46">
        <v>9</v>
      </c>
      <c r="F29" s="40"/>
      <c r="G29" s="57">
        <v>22</v>
      </c>
    </row>
    <row r="30" spans="1:7" ht="30" x14ac:dyDescent="0.25">
      <c r="A30" s="25" t="s">
        <v>22</v>
      </c>
      <c r="B30" s="14"/>
      <c r="C30" s="23" t="s">
        <v>67</v>
      </c>
      <c r="D30" s="16"/>
      <c r="E30" s="45">
        <v>0</v>
      </c>
      <c r="F30" s="33"/>
      <c r="G30" s="54">
        <v>0</v>
      </c>
    </row>
    <row r="31" spans="1:7" ht="30" x14ac:dyDescent="0.25">
      <c r="A31" s="25" t="s">
        <v>24</v>
      </c>
      <c r="B31" s="14"/>
      <c r="C31" s="23" t="s">
        <v>66</v>
      </c>
      <c r="D31" s="16"/>
      <c r="E31" s="45">
        <v>0</v>
      </c>
      <c r="F31" s="33"/>
      <c r="G31" s="54">
        <v>78236</v>
      </c>
    </row>
    <row r="32" spans="1:7" ht="30" x14ac:dyDescent="0.25">
      <c r="A32" s="11" t="s">
        <v>25</v>
      </c>
      <c r="B32" s="11"/>
      <c r="C32" s="12" t="s">
        <v>68</v>
      </c>
      <c r="D32" s="13"/>
      <c r="E32" s="47">
        <v>0</v>
      </c>
      <c r="F32" s="37"/>
      <c r="G32" s="58">
        <v>0</v>
      </c>
    </row>
    <row r="33" spans="1:7" x14ac:dyDescent="0.25">
      <c r="A33" s="11"/>
      <c r="B33" s="11"/>
      <c r="C33" s="24" t="s">
        <v>172</v>
      </c>
      <c r="D33" s="36"/>
      <c r="E33" s="32">
        <f>E8+E9+E23+E29+E30+E31+E32</f>
        <v>46975</v>
      </c>
      <c r="F33" s="32">
        <f>F8+F9+F23+F29+F30+F31+F32</f>
        <v>0</v>
      </c>
      <c r="G33" s="41">
        <f>G8+G9+G23+G29+G30+G31+G32</f>
        <v>323348</v>
      </c>
    </row>
    <row r="34" spans="1:7" ht="30" x14ac:dyDescent="0.25">
      <c r="A34" s="25" t="s">
        <v>26</v>
      </c>
      <c r="B34" s="14"/>
      <c r="C34" s="23" t="s">
        <v>175</v>
      </c>
      <c r="D34" s="13"/>
      <c r="E34" s="46">
        <v>2284</v>
      </c>
      <c r="F34" s="40"/>
      <c r="G34" s="57">
        <v>45603</v>
      </c>
    </row>
    <row r="35" spans="1:7" x14ac:dyDescent="0.25">
      <c r="A35" s="25" t="s">
        <v>27</v>
      </c>
      <c r="B35" s="14"/>
      <c r="C35" s="23" t="s">
        <v>69</v>
      </c>
      <c r="D35" s="13"/>
      <c r="E35" s="45"/>
      <c r="F35" s="33"/>
      <c r="G35" s="54"/>
    </row>
    <row r="36" spans="1:7" x14ac:dyDescent="0.25">
      <c r="A36" s="25" t="s">
        <v>70</v>
      </c>
      <c r="B36" s="14"/>
      <c r="C36" s="23" t="s">
        <v>71</v>
      </c>
      <c r="D36" s="13"/>
      <c r="E36" s="45" t="s">
        <v>40</v>
      </c>
      <c r="F36" s="33"/>
      <c r="G36" s="54"/>
    </row>
    <row r="37" spans="1:7" x14ac:dyDescent="0.25">
      <c r="A37" s="14" t="s">
        <v>168</v>
      </c>
      <c r="B37" s="14"/>
      <c r="C37" s="15" t="s">
        <v>167</v>
      </c>
      <c r="D37" s="13"/>
      <c r="E37" s="34">
        <f>E8+E9+E23+E29+E30+E31+E32+E34</f>
        <v>49259</v>
      </c>
      <c r="F37" s="34">
        <f>F8+F9+F23+F29+F30+F31+F32+F34</f>
        <v>0</v>
      </c>
      <c r="G37" s="59">
        <f>G8+G9+G23+G29+G30+G31+G32+G34</f>
        <v>368951</v>
      </c>
    </row>
    <row r="38" spans="1:7" x14ac:dyDescent="0.25">
      <c r="A38" s="25" t="s">
        <v>28</v>
      </c>
      <c r="B38" s="25"/>
      <c r="C38" s="23" t="s">
        <v>72</v>
      </c>
      <c r="D38" s="13"/>
      <c r="E38" s="45" t="s">
        <v>40</v>
      </c>
      <c r="F38" s="33"/>
      <c r="G38" s="54" t="s">
        <v>40</v>
      </c>
    </row>
    <row r="39" spans="1:7" x14ac:dyDescent="0.25">
      <c r="A39" s="11" t="s">
        <v>29</v>
      </c>
      <c r="B39" s="11"/>
      <c r="C39" s="23" t="s">
        <v>73</v>
      </c>
      <c r="D39" s="13"/>
      <c r="E39" s="43">
        <v>0</v>
      </c>
      <c r="F39" s="19"/>
      <c r="G39" s="56">
        <v>-35403</v>
      </c>
    </row>
    <row r="40" spans="1:7" ht="60" x14ac:dyDescent="0.25">
      <c r="A40" s="11" t="s">
        <v>30</v>
      </c>
      <c r="B40" s="11"/>
      <c r="C40" s="12" t="s">
        <v>74</v>
      </c>
      <c r="D40" s="13"/>
      <c r="E40" s="43"/>
      <c r="F40" s="19"/>
      <c r="G40" s="56"/>
    </row>
    <row r="41" spans="1:7" x14ac:dyDescent="0.25">
      <c r="A41" s="25" t="s">
        <v>31</v>
      </c>
      <c r="B41" s="14"/>
      <c r="C41" s="23" t="s">
        <v>75</v>
      </c>
      <c r="D41" s="13"/>
      <c r="E41" s="45"/>
      <c r="F41" s="33"/>
      <c r="G41" s="54"/>
    </row>
    <row r="42" spans="1:7" x14ac:dyDescent="0.25">
      <c r="A42" s="11" t="s">
        <v>32</v>
      </c>
      <c r="B42" s="11"/>
      <c r="C42" s="12" t="s">
        <v>76</v>
      </c>
      <c r="D42" s="13"/>
      <c r="E42" s="43"/>
      <c r="F42" s="19"/>
      <c r="G42" s="56"/>
    </row>
    <row r="43" spans="1:7" ht="45" x14ac:dyDescent="0.25">
      <c r="A43" s="11" t="s">
        <v>33</v>
      </c>
      <c r="B43" s="11"/>
      <c r="C43" s="12" t="s">
        <v>77</v>
      </c>
      <c r="D43" s="13"/>
      <c r="E43" s="43"/>
      <c r="F43" s="19"/>
      <c r="G43" s="56"/>
    </row>
    <row r="44" spans="1:7" ht="30" x14ac:dyDescent="0.25">
      <c r="A44" s="11" t="s">
        <v>34</v>
      </c>
      <c r="B44" s="11"/>
      <c r="C44" s="12" t="s">
        <v>78</v>
      </c>
      <c r="D44" s="13"/>
      <c r="E44" s="43"/>
      <c r="F44" s="19"/>
      <c r="G44" s="56"/>
    </row>
    <row r="45" spans="1:7" ht="30" x14ac:dyDescent="0.25">
      <c r="A45" s="11" t="s">
        <v>79</v>
      </c>
      <c r="B45" s="11"/>
      <c r="C45" s="12" t="s">
        <v>80</v>
      </c>
      <c r="D45" s="13"/>
      <c r="E45" s="45"/>
      <c r="F45" s="33"/>
      <c r="G45" s="54"/>
    </row>
    <row r="46" spans="1:7" ht="45" x14ac:dyDescent="0.25">
      <c r="A46" s="11" t="s">
        <v>81</v>
      </c>
      <c r="B46" s="11"/>
      <c r="C46" s="12" t="s">
        <v>83</v>
      </c>
      <c r="D46" s="13"/>
      <c r="E46" s="48">
        <v>0</v>
      </c>
      <c r="F46" s="19"/>
      <c r="G46" s="56"/>
    </row>
    <row r="47" spans="1:7" ht="45" x14ac:dyDescent="0.25">
      <c r="A47" s="11" t="s">
        <v>82</v>
      </c>
      <c r="B47" s="11"/>
      <c r="C47" s="12" t="s">
        <v>84</v>
      </c>
      <c r="D47" s="13"/>
      <c r="E47" s="48"/>
      <c r="F47" s="19"/>
      <c r="G47" s="60"/>
    </row>
    <row r="48" spans="1:7" ht="30" x14ac:dyDescent="0.25">
      <c r="A48" s="25" t="s">
        <v>85</v>
      </c>
      <c r="B48" s="25"/>
      <c r="C48" s="23" t="s">
        <v>86</v>
      </c>
      <c r="D48" s="13"/>
      <c r="E48" s="45"/>
      <c r="F48" s="33"/>
      <c r="G48" s="54"/>
    </row>
    <row r="49" spans="1:7" x14ac:dyDescent="0.25">
      <c r="A49" s="11" t="s">
        <v>88</v>
      </c>
      <c r="B49" s="11"/>
      <c r="C49" s="23" t="s">
        <v>87</v>
      </c>
      <c r="D49" s="13"/>
      <c r="E49" s="43"/>
      <c r="F49" s="19"/>
      <c r="G49" s="56"/>
    </row>
    <row r="50" spans="1:7" ht="30" x14ac:dyDescent="0.25">
      <c r="A50" s="11" t="s">
        <v>89</v>
      </c>
      <c r="B50" s="11"/>
      <c r="C50" s="23" t="s">
        <v>90</v>
      </c>
      <c r="D50" s="13"/>
      <c r="E50" s="43">
        <v>0</v>
      </c>
      <c r="F50" s="19"/>
      <c r="G50" s="56">
        <v>0</v>
      </c>
    </row>
    <row r="51" spans="1:7" ht="45" x14ac:dyDescent="0.25">
      <c r="A51" s="25" t="s">
        <v>91</v>
      </c>
      <c r="B51" s="14"/>
      <c r="C51" s="23" t="s">
        <v>98</v>
      </c>
      <c r="D51" s="13"/>
      <c r="E51" s="45"/>
      <c r="F51" s="33"/>
      <c r="G51" s="54"/>
    </row>
    <row r="52" spans="1:7" ht="45" x14ac:dyDescent="0.25">
      <c r="A52" s="11" t="s">
        <v>92</v>
      </c>
      <c r="B52" s="11"/>
      <c r="C52" s="23" t="s">
        <v>99</v>
      </c>
      <c r="D52" s="13"/>
      <c r="E52" s="43"/>
      <c r="F52" s="19"/>
      <c r="G52" s="56"/>
    </row>
    <row r="53" spans="1:7" ht="30" x14ac:dyDescent="0.25">
      <c r="A53" s="11" t="s">
        <v>93</v>
      </c>
      <c r="B53" s="11"/>
      <c r="C53" s="23" t="s">
        <v>100</v>
      </c>
      <c r="D53" s="13"/>
      <c r="E53" s="43"/>
      <c r="F53" s="19"/>
      <c r="G53" s="56"/>
    </row>
    <row r="54" spans="1:7" x14ac:dyDescent="0.25">
      <c r="A54" s="25" t="s">
        <v>94</v>
      </c>
      <c r="B54" s="14"/>
      <c r="C54" s="23" t="s">
        <v>101</v>
      </c>
      <c r="D54" s="13"/>
      <c r="E54" s="45"/>
      <c r="F54" s="33"/>
      <c r="G54" s="54"/>
    </row>
    <row r="55" spans="1:7" x14ac:dyDescent="0.25">
      <c r="A55" s="11" t="s">
        <v>95</v>
      </c>
      <c r="B55" s="11"/>
      <c r="C55" s="23" t="s">
        <v>102</v>
      </c>
      <c r="D55" s="13"/>
      <c r="E55" s="43"/>
      <c r="F55" s="19"/>
      <c r="G55" s="56"/>
    </row>
    <row r="56" spans="1:7" x14ac:dyDescent="0.25">
      <c r="A56" s="11" t="s">
        <v>96</v>
      </c>
      <c r="B56" s="11"/>
      <c r="C56" s="23" t="s">
        <v>103</v>
      </c>
      <c r="D56" s="13"/>
      <c r="E56" s="43"/>
      <c r="F56" s="19"/>
      <c r="G56" s="56"/>
    </row>
    <row r="57" spans="1:7" x14ac:dyDescent="0.25">
      <c r="A57" s="11" t="s">
        <v>97</v>
      </c>
      <c r="B57" s="11"/>
      <c r="C57" s="23" t="s">
        <v>104</v>
      </c>
      <c r="D57" s="13"/>
      <c r="E57" s="43" t="s">
        <v>40</v>
      </c>
      <c r="F57" s="19"/>
      <c r="G57" s="56" t="s">
        <v>40</v>
      </c>
    </row>
    <row r="58" spans="1:7" x14ac:dyDescent="0.25">
      <c r="A58" s="14" t="s">
        <v>105</v>
      </c>
      <c r="B58" s="14"/>
      <c r="C58" s="15" t="s">
        <v>106</v>
      </c>
      <c r="D58" s="13"/>
      <c r="E58" s="34">
        <f>SUM(E38:E57)</f>
        <v>0</v>
      </c>
      <c r="F58" s="20">
        <f>SUM(F38:F57)</f>
        <v>0</v>
      </c>
      <c r="G58" s="59">
        <f>SUM(G38:G57)</f>
        <v>-35403</v>
      </c>
    </row>
    <row r="59" spans="1:7" x14ac:dyDescent="0.25">
      <c r="A59" s="26" t="s">
        <v>107</v>
      </c>
      <c r="B59" s="26"/>
      <c r="C59" s="27" t="s">
        <v>108</v>
      </c>
      <c r="D59" s="13"/>
      <c r="E59" s="44">
        <v>0</v>
      </c>
      <c r="F59" s="31"/>
      <c r="G59" s="55">
        <v>0</v>
      </c>
    </row>
    <row r="60" spans="1:7" x14ac:dyDescent="0.25">
      <c r="A60" s="11" t="s">
        <v>109</v>
      </c>
      <c r="B60" s="11"/>
      <c r="C60" s="12" t="s">
        <v>110</v>
      </c>
      <c r="D60" s="13"/>
      <c r="E60" s="43"/>
      <c r="F60" s="19"/>
      <c r="G60" s="56"/>
    </row>
    <row r="61" spans="1:7" ht="30" x14ac:dyDescent="0.25">
      <c r="A61" s="11" t="s">
        <v>111</v>
      </c>
      <c r="B61" s="11"/>
      <c r="C61" s="12" t="s">
        <v>120</v>
      </c>
      <c r="D61" s="13"/>
      <c r="E61" s="43" t="s">
        <v>40</v>
      </c>
      <c r="F61" s="19"/>
      <c r="G61" s="56" t="s">
        <v>40</v>
      </c>
    </row>
    <row r="62" spans="1:7" x14ac:dyDescent="0.25">
      <c r="A62" s="11" t="s">
        <v>112</v>
      </c>
      <c r="B62" s="11"/>
      <c r="C62" s="12" t="s">
        <v>114</v>
      </c>
      <c r="D62" s="13"/>
      <c r="E62" s="43"/>
      <c r="F62" s="19"/>
      <c r="G62" s="56"/>
    </row>
    <row r="63" spans="1:7" x14ac:dyDescent="0.25">
      <c r="A63" s="11" t="s">
        <v>113</v>
      </c>
      <c r="B63" s="11"/>
      <c r="C63" s="12" t="s">
        <v>35</v>
      </c>
      <c r="D63" s="13"/>
      <c r="E63" s="43"/>
      <c r="F63" s="19"/>
      <c r="G63" s="56"/>
    </row>
    <row r="64" spans="1:7" ht="30" x14ac:dyDescent="0.25">
      <c r="A64" s="11" t="s">
        <v>115</v>
      </c>
      <c r="B64" s="11"/>
      <c r="C64" s="12" t="s">
        <v>117</v>
      </c>
      <c r="D64" s="13"/>
      <c r="E64" s="43"/>
      <c r="F64" s="19"/>
      <c r="G64" s="56"/>
    </row>
    <row r="65" spans="1:16" x14ac:dyDescent="0.25">
      <c r="A65" s="11" t="s">
        <v>116</v>
      </c>
      <c r="B65" s="11"/>
      <c r="C65" s="12" t="s">
        <v>118</v>
      </c>
      <c r="D65" s="13"/>
      <c r="E65" s="43">
        <v>0</v>
      </c>
      <c r="F65" s="19"/>
      <c r="G65" s="56">
        <v>0</v>
      </c>
    </row>
    <row r="66" spans="1:16" ht="30" x14ac:dyDescent="0.25">
      <c r="A66" s="11" t="s">
        <v>119</v>
      </c>
      <c r="B66" s="11"/>
      <c r="C66" s="12" t="s">
        <v>121</v>
      </c>
      <c r="D66" s="13"/>
      <c r="E66" s="43"/>
      <c r="F66" s="19"/>
      <c r="G66" s="56"/>
    </row>
    <row r="67" spans="1:16" x14ac:dyDescent="0.25">
      <c r="A67" s="11" t="s">
        <v>122</v>
      </c>
      <c r="B67" s="11"/>
      <c r="C67" s="12" t="s">
        <v>123</v>
      </c>
      <c r="D67" s="13"/>
      <c r="E67" s="43"/>
      <c r="F67" s="19"/>
      <c r="G67" s="56"/>
    </row>
    <row r="68" spans="1:16" ht="30" x14ac:dyDescent="0.25">
      <c r="A68" s="26" t="s">
        <v>124</v>
      </c>
      <c r="B68" s="26"/>
      <c r="C68" s="27" t="s">
        <v>125</v>
      </c>
      <c r="D68" s="13"/>
      <c r="E68" s="44">
        <f>SUM(E69:E78)</f>
        <v>-147876</v>
      </c>
      <c r="F68" s="31">
        <f>SUM(F69:F78)</f>
        <v>0</v>
      </c>
      <c r="G68" s="55">
        <f>SUM(G69:G78)</f>
        <v>-253479</v>
      </c>
    </row>
    <row r="69" spans="1:16" x14ac:dyDescent="0.25">
      <c r="A69" s="11" t="s">
        <v>127</v>
      </c>
      <c r="B69" s="11"/>
      <c r="C69" s="12" t="s">
        <v>126</v>
      </c>
      <c r="D69" s="13"/>
      <c r="E69" s="43"/>
      <c r="F69" s="19"/>
      <c r="G69" s="56"/>
    </row>
    <row r="70" spans="1:16" x14ac:dyDescent="0.25">
      <c r="A70" s="11" t="s">
        <v>128</v>
      </c>
      <c r="B70" s="11"/>
      <c r="C70" s="12" t="s">
        <v>129</v>
      </c>
      <c r="D70" s="13"/>
      <c r="E70" s="43"/>
      <c r="F70" s="19"/>
      <c r="G70" s="56"/>
    </row>
    <row r="71" spans="1:16" ht="30" x14ac:dyDescent="0.25">
      <c r="A71" s="11" t="s">
        <v>130</v>
      </c>
      <c r="B71" s="14"/>
      <c r="C71" s="23" t="s">
        <v>171</v>
      </c>
      <c r="D71" s="13"/>
      <c r="E71" s="45"/>
      <c r="F71" s="33"/>
      <c r="G71" s="54"/>
    </row>
    <row r="72" spans="1:16" ht="30" x14ac:dyDescent="0.25">
      <c r="A72" s="11" t="s">
        <v>131</v>
      </c>
      <c r="B72" s="11"/>
      <c r="C72" s="23" t="s">
        <v>170</v>
      </c>
      <c r="D72" s="13"/>
      <c r="E72" s="43">
        <v>-147876</v>
      </c>
      <c r="F72" s="19"/>
      <c r="G72" s="56">
        <v>-253479</v>
      </c>
    </row>
    <row r="73" spans="1:16" x14ac:dyDescent="0.25">
      <c r="A73" s="11" t="s">
        <v>132</v>
      </c>
      <c r="B73" s="11"/>
      <c r="C73" s="12" t="s">
        <v>134</v>
      </c>
      <c r="D73" s="13"/>
      <c r="E73" s="43"/>
      <c r="F73" s="19"/>
      <c r="G73" s="56"/>
    </row>
    <row r="74" spans="1:16" x14ac:dyDescent="0.25">
      <c r="A74" s="11" t="s">
        <v>133</v>
      </c>
      <c r="B74" s="11"/>
      <c r="C74" s="12" t="s">
        <v>135</v>
      </c>
      <c r="D74" s="13"/>
      <c r="E74" s="43">
        <v>0</v>
      </c>
      <c r="F74" s="19"/>
      <c r="G74" s="56">
        <v>0</v>
      </c>
    </row>
    <row r="75" spans="1:16" ht="30" x14ac:dyDescent="0.25">
      <c r="A75" s="11" t="s">
        <v>136</v>
      </c>
      <c r="B75" s="11"/>
      <c r="C75" s="12" t="s">
        <v>137</v>
      </c>
      <c r="D75" s="13"/>
      <c r="E75" s="43"/>
      <c r="F75" s="19"/>
      <c r="G75" s="56"/>
    </row>
    <row r="76" spans="1:16" ht="30" x14ac:dyDescent="0.25">
      <c r="A76" s="11" t="s">
        <v>139</v>
      </c>
      <c r="B76" s="11"/>
      <c r="C76" s="12" t="s">
        <v>138</v>
      </c>
      <c r="D76" s="13"/>
      <c r="E76" s="43"/>
      <c r="F76" s="19"/>
      <c r="G76" s="56"/>
    </row>
    <row r="77" spans="1:16" ht="45" x14ac:dyDescent="0.25">
      <c r="A77" s="11" t="s">
        <v>140</v>
      </c>
      <c r="B77" s="11"/>
      <c r="C77" s="12" t="s">
        <v>142</v>
      </c>
      <c r="D77" s="13"/>
      <c r="E77" s="43"/>
      <c r="F77" s="19"/>
      <c r="G77" s="56"/>
    </row>
    <row r="78" spans="1:16" ht="45" x14ac:dyDescent="0.25">
      <c r="A78" s="11" t="s">
        <v>141</v>
      </c>
      <c r="B78" s="14"/>
      <c r="C78" s="12" t="s">
        <v>143</v>
      </c>
      <c r="D78" s="13"/>
      <c r="E78" s="45"/>
      <c r="F78" s="33"/>
      <c r="G78" s="54"/>
    </row>
    <row r="79" spans="1:16" ht="30" x14ac:dyDescent="0.25">
      <c r="A79" s="11" t="s">
        <v>144</v>
      </c>
      <c r="B79" s="14"/>
      <c r="C79" s="23" t="s">
        <v>151</v>
      </c>
      <c r="D79" s="13"/>
      <c r="E79" s="45">
        <v>-758</v>
      </c>
      <c r="F79" s="33"/>
      <c r="G79" s="54">
        <v>-8029</v>
      </c>
      <c r="M79" s="52"/>
      <c r="N79" s="52"/>
      <c r="O79" s="52"/>
      <c r="P79" s="52"/>
    </row>
    <row r="80" spans="1:16" ht="30" x14ac:dyDescent="0.25">
      <c r="A80" s="11" t="s">
        <v>145</v>
      </c>
      <c r="B80" s="14"/>
      <c r="C80" s="12" t="s">
        <v>152</v>
      </c>
      <c r="D80" s="13"/>
      <c r="E80" s="45"/>
      <c r="F80" s="33"/>
      <c r="G80" s="54"/>
    </row>
    <row r="81" spans="1:7" ht="30" x14ac:dyDescent="0.25">
      <c r="A81" s="11" t="s">
        <v>146</v>
      </c>
      <c r="B81" s="14"/>
      <c r="C81" s="23" t="s">
        <v>153</v>
      </c>
      <c r="D81" s="13"/>
      <c r="E81" s="45"/>
      <c r="F81" s="33"/>
      <c r="G81" s="54"/>
    </row>
    <row r="82" spans="1:7" ht="30" x14ac:dyDescent="0.25">
      <c r="A82" s="11" t="s">
        <v>147</v>
      </c>
      <c r="B82" s="14"/>
      <c r="C82" s="23" t="s">
        <v>154</v>
      </c>
      <c r="D82" s="13"/>
      <c r="E82" s="45"/>
      <c r="F82" s="33"/>
      <c r="G82" s="54"/>
    </row>
    <row r="83" spans="1:7" ht="30" x14ac:dyDescent="0.25">
      <c r="A83" s="11" t="s">
        <v>148</v>
      </c>
      <c r="B83" s="14"/>
      <c r="C83" s="23" t="s">
        <v>155</v>
      </c>
      <c r="D83" s="13"/>
      <c r="E83" s="45"/>
      <c r="F83" s="33"/>
      <c r="G83" s="54"/>
    </row>
    <row r="84" spans="1:7" x14ac:dyDescent="0.25">
      <c r="A84" s="11" t="s">
        <v>149</v>
      </c>
      <c r="B84" s="14"/>
      <c r="C84" s="23" t="s">
        <v>156</v>
      </c>
      <c r="D84" s="13"/>
      <c r="E84" s="45"/>
      <c r="F84" s="33"/>
      <c r="G84" s="54"/>
    </row>
    <row r="85" spans="1:7" x14ac:dyDescent="0.25">
      <c r="A85" s="11" t="s">
        <v>150</v>
      </c>
      <c r="B85" s="14"/>
      <c r="C85" s="23" t="s">
        <v>157</v>
      </c>
      <c r="D85" s="13"/>
      <c r="E85" s="45"/>
      <c r="F85" s="33"/>
      <c r="G85" s="54"/>
    </row>
    <row r="86" spans="1:7" x14ac:dyDescent="0.25">
      <c r="A86" s="14" t="s">
        <v>158</v>
      </c>
      <c r="B86" s="14"/>
      <c r="C86" s="15" t="s">
        <v>159</v>
      </c>
      <c r="D86" s="13"/>
      <c r="E86" s="34">
        <f>E59+E68+E79+E80+E81+E82+E83+E84+E85</f>
        <v>-148634</v>
      </c>
      <c r="F86" s="20"/>
      <c r="G86" s="59">
        <f>G59+G68+G79+G80+G81+G82+G83+G84+G85</f>
        <v>-261508</v>
      </c>
    </row>
    <row r="87" spans="1:7" ht="28.5" x14ac:dyDescent="0.25">
      <c r="A87" s="14" t="s">
        <v>160</v>
      </c>
      <c r="B87" s="14"/>
      <c r="C87" s="15" t="s">
        <v>161</v>
      </c>
      <c r="D87" s="13"/>
      <c r="E87" s="34">
        <f>E37+E58+E86</f>
        <v>-99375</v>
      </c>
      <c r="F87" s="20"/>
      <c r="G87" s="59">
        <f>G37+G58+G86</f>
        <v>72040</v>
      </c>
    </row>
    <row r="88" spans="1:7" ht="28.5" x14ac:dyDescent="0.25">
      <c r="A88" s="14" t="s">
        <v>36</v>
      </c>
      <c r="B88" s="14"/>
      <c r="C88" s="24" t="s">
        <v>162</v>
      </c>
      <c r="D88" s="13"/>
      <c r="E88" s="34">
        <v>125790</v>
      </c>
      <c r="F88" s="20"/>
      <c r="G88" s="59">
        <v>53750</v>
      </c>
    </row>
    <row r="89" spans="1:7" ht="42.75" x14ac:dyDescent="0.25">
      <c r="A89" s="14" t="s">
        <v>37</v>
      </c>
      <c r="B89" s="14"/>
      <c r="C89" s="24" t="s">
        <v>163</v>
      </c>
      <c r="D89" s="13"/>
      <c r="E89" s="34">
        <v>26415</v>
      </c>
      <c r="F89" s="20"/>
      <c r="G89" s="59">
        <v>125790</v>
      </c>
    </row>
    <row r="90" spans="1:7" ht="28.5" x14ac:dyDescent="0.25">
      <c r="A90" s="14" t="s">
        <v>38</v>
      </c>
      <c r="B90" s="14"/>
      <c r="C90" s="15" t="s">
        <v>164</v>
      </c>
      <c r="D90" s="13"/>
      <c r="E90" s="34"/>
      <c r="F90" s="20"/>
      <c r="G90" s="59"/>
    </row>
    <row r="91" spans="1:7" ht="42.75" x14ac:dyDescent="0.25">
      <c r="A91" s="14" t="s">
        <v>39</v>
      </c>
      <c r="B91" s="14"/>
      <c r="C91" s="24" t="s">
        <v>165</v>
      </c>
      <c r="D91" s="13"/>
      <c r="E91" s="34">
        <v>26415</v>
      </c>
      <c r="F91" s="20"/>
      <c r="G91" s="59">
        <v>125790</v>
      </c>
    </row>
    <row r="92" spans="1:7" x14ac:dyDescent="0.25">
      <c r="A92" s="17" t="s">
        <v>40</v>
      </c>
      <c r="B92" s="17"/>
      <c r="C92" s="18"/>
      <c r="D92" s="18"/>
      <c r="E92" s="17"/>
      <c r="F92" s="17"/>
      <c r="G92" s="17"/>
    </row>
    <row r="93" spans="1:7" x14ac:dyDescent="0.25">
      <c r="A93" s="17"/>
      <c r="B93" s="17"/>
      <c r="C93" s="18"/>
      <c r="D93" s="18"/>
      <c r="E93" s="22" t="str">
        <f>IF(E89-E88=E87," ",E89-E88)</f>
        <v xml:space="preserve"> </v>
      </c>
      <c r="F93" s="22"/>
      <c r="G93" s="22" t="str">
        <f>IF(G89-G88=G87," ",G89-G88)</f>
        <v xml:space="preserve"> </v>
      </c>
    </row>
    <row r="94" spans="1:7" x14ac:dyDescent="0.25">
      <c r="A94" s="29"/>
      <c r="B94" s="28"/>
      <c r="C94" s="28"/>
      <c r="D94" s="28"/>
      <c r="E94" s="28" t="str">
        <f>IF(E89-E88=E87," ",E89-E88)</f>
        <v xml:space="preserve"> </v>
      </c>
      <c r="F94" s="28"/>
      <c r="G94" s="28"/>
    </row>
    <row r="95" spans="1:7" x14ac:dyDescent="0.25">
      <c r="A95" s="28"/>
      <c r="B95" s="28"/>
      <c r="C95" s="28"/>
      <c r="D95" s="28"/>
      <c r="E95" s="28"/>
      <c r="F95" s="28"/>
      <c r="G95" s="28"/>
    </row>
    <row r="96" spans="1:7" x14ac:dyDescent="0.25">
      <c r="A96" s="28"/>
      <c r="B96" s="28"/>
      <c r="C96" s="28"/>
      <c r="D96" s="28"/>
      <c r="E96" s="28"/>
      <c r="F96" s="28"/>
      <c r="G96" s="28"/>
    </row>
    <row r="97" spans="1:13" x14ac:dyDescent="0.25">
      <c r="A97" s="28"/>
      <c r="B97" s="28"/>
      <c r="C97" s="28"/>
      <c r="D97" s="28"/>
      <c r="E97" s="28"/>
      <c r="F97" s="28"/>
      <c r="G97" s="28"/>
    </row>
    <row r="98" spans="1:13" x14ac:dyDescent="0.25">
      <c r="A98" s="28"/>
      <c r="B98" s="28"/>
      <c r="C98" s="28"/>
      <c r="D98" s="28"/>
      <c r="E98" s="28"/>
      <c r="F98" s="28"/>
      <c r="G98" s="28"/>
    </row>
    <row r="99" spans="1:13" x14ac:dyDescent="0.25">
      <c r="A99" s="28"/>
      <c r="B99" s="28"/>
      <c r="C99" s="28"/>
      <c r="D99" s="28"/>
      <c r="E99" s="28"/>
      <c r="F99" s="28"/>
      <c r="G99" s="28"/>
    </row>
    <row r="100" spans="1:13" x14ac:dyDescent="0.25">
      <c r="A100" s="28"/>
      <c r="B100" s="28"/>
      <c r="C100" s="28"/>
      <c r="D100" s="28"/>
      <c r="E100" s="28"/>
      <c r="F100" s="28"/>
      <c r="G100" s="28"/>
    </row>
    <row r="101" spans="1:13" x14ac:dyDescent="0.25">
      <c r="A101" s="28"/>
      <c r="B101" s="28"/>
      <c r="C101" s="28"/>
      <c r="D101" s="28"/>
      <c r="E101" s="28"/>
      <c r="F101" s="28"/>
      <c r="G101" s="28"/>
    </row>
    <row r="105" spans="1:13" x14ac:dyDescent="0.25">
      <c r="M105" s="49"/>
    </row>
    <row r="106" spans="1:13" x14ac:dyDescent="0.25">
      <c r="M106" s="49"/>
    </row>
    <row r="107" spans="1:13" x14ac:dyDescent="0.25">
      <c r="M107" s="49"/>
    </row>
    <row r="108" spans="1:13" x14ac:dyDescent="0.25">
      <c r="M108" s="49"/>
    </row>
    <row r="109" spans="1:13" x14ac:dyDescent="0.25">
      <c r="M109" s="49"/>
    </row>
    <row r="110" spans="1:13" x14ac:dyDescent="0.25">
      <c r="M110" s="49"/>
    </row>
    <row r="111" spans="1:13" x14ac:dyDescent="0.25">
      <c r="M111" s="49"/>
    </row>
    <row r="112" spans="1:13" x14ac:dyDescent="0.25">
      <c r="M112" s="49"/>
    </row>
    <row r="113" spans="10:13" x14ac:dyDescent="0.25">
      <c r="M113" s="49"/>
    </row>
    <row r="114" spans="10:13" x14ac:dyDescent="0.25">
      <c r="M114" s="49"/>
    </row>
    <row r="115" spans="10:13" x14ac:dyDescent="0.25">
      <c r="J115" s="53"/>
      <c r="K115" s="53"/>
      <c r="L115" s="53"/>
      <c r="M115" s="49"/>
    </row>
    <row r="116" spans="10:13" x14ac:dyDescent="0.25">
      <c r="M116" s="49"/>
    </row>
    <row r="117" spans="10:13" x14ac:dyDescent="0.25">
      <c r="M117" s="49"/>
    </row>
    <row r="118" spans="10:13" x14ac:dyDescent="0.25">
      <c r="M118" s="49"/>
    </row>
    <row r="119" spans="10:13" x14ac:dyDescent="0.25">
      <c r="M119" s="50"/>
    </row>
    <row r="120" spans="10:13" x14ac:dyDescent="0.25">
      <c r="M120" s="50"/>
    </row>
    <row r="121" spans="10:13" x14ac:dyDescent="0.25">
      <c r="M121" s="49"/>
    </row>
    <row r="122" spans="10:13" x14ac:dyDescent="0.25">
      <c r="K122" s="1"/>
      <c r="M122" s="49"/>
    </row>
    <row r="123" spans="10:13" x14ac:dyDescent="0.25">
      <c r="K123" s="1"/>
      <c r="M123" s="49"/>
    </row>
    <row r="124" spans="10:13" x14ac:dyDescent="0.25">
      <c r="M124" s="49"/>
    </row>
    <row r="125" spans="10:13" x14ac:dyDescent="0.25">
      <c r="M125" s="49"/>
    </row>
  </sheetData>
  <phoneticPr fontId="0" type="noConversion"/>
  <conditionalFormatting sqref="E92:G92">
    <cfRule type="cellIs" dxfId="1" priority="1" stopIfTrue="1" operator="equal">
      <formula>0</formula>
    </cfRule>
  </conditionalFormatting>
  <conditionalFormatting sqref="E93:G93">
    <cfRule type="cellIs" dxfId="0" priority="2" stopIfTrue="1" operator="equal">
      <formula>#REF!</formula>
    </cfRule>
  </conditionalFormatting>
  <printOptions horizontalCentered="1"/>
  <pageMargins left="0.6692913385826772" right="0.6692913385826772" top="0.59055118110236227" bottom="0.59055118110236227" header="0.27559055118110237" footer="0.31496062992125984"/>
  <pageSetup paperSize="9" scale="4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List1</vt:lpstr>
    </vt:vector>
  </TitlesOfParts>
  <Company>SISA auditing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</dc:creator>
  <cp:lastModifiedBy>Kati</cp:lastModifiedBy>
  <cp:lastPrinted>2014-04-24T06:38:41Z</cp:lastPrinted>
  <dcterms:created xsi:type="dcterms:W3CDTF">2001-03-21T08:40:46Z</dcterms:created>
  <dcterms:modified xsi:type="dcterms:W3CDTF">2014-05-19T07:21:09Z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1990959643</vt:i4>
  </property>
  <property fmtid="{D5CDD505-2E9C-101B-9397-08002B2CF9AE}" pid="3" name="_EmailSubject">
    <vt:lpwstr>Intekom</vt:lpwstr>
  </property>
  <property fmtid="{D5CDD505-2E9C-101B-9397-08002B2CF9AE}" pid="4" name="_AuthorEmail">
    <vt:lpwstr>meszarosova@sisa-audit.sk</vt:lpwstr>
  </property>
  <property fmtid="{D5CDD505-2E9C-101B-9397-08002B2CF9AE}" pid="5" name="_AuthorEmailDisplayName">
    <vt:lpwstr>Zuzana Mészárosová</vt:lpwstr>
  </property>
  <property fmtid="{D5CDD505-2E9C-101B-9397-08002B2CF9AE}" pid="6" name="_ReviewingToolsShownOnce">
    <vt:lpwstr/>
  </property>
</Properties>
</file>