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13020" windowHeight="8508" activeTab="5"/>
  </bookViews>
  <sheets>
    <sheet name="DNM_2012" sheetId="2" r:id="rId1"/>
    <sheet name="DNM_2013" sheetId="6" r:id="rId2"/>
    <sheet name="DHM_2012" sheetId="7" r:id="rId3"/>
    <sheet name="DHM_2013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14210"/>
</workbook>
</file>

<file path=xl/calcChain.xml><?xml version="1.0" encoding="utf-8"?>
<calcChain xmlns="http://schemas.openxmlformats.org/spreadsheetml/2006/main">
  <c r="J21" i="12"/>
  <c r="I20"/>
  <c r="E20"/>
  <c r="C20"/>
  <c r="K16"/>
  <c r="K10"/>
  <c r="H13"/>
  <c r="E13"/>
  <c r="C13"/>
  <c r="F26" i="9"/>
  <c r="G25"/>
  <c r="E25"/>
  <c r="K20"/>
  <c r="K16"/>
  <c r="K9"/>
  <c r="J13"/>
  <c r="G13"/>
  <c r="C13"/>
  <c r="C25" i="7"/>
  <c r="F25"/>
  <c r="K17"/>
  <c r="K9"/>
  <c r="J13"/>
  <c r="G13"/>
  <c r="E13"/>
  <c r="C13"/>
  <c r="D13"/>
  <c r="H13"/>
  <c r="I13"/>
  <c r="K13"/>
  <c r="F25" i="6"/>
  <c r="D25"/>
  <c r="C25"/>
  <c r="J21"/>
  <c r="J16"/>
  <c r="J10"/>
  <c r="G13"/>
  <c r="D13"/>
  <c r="C13"/>
  <c r="J20" i="10"/>
  <c r="I20"/>
  <c r="H20"/>
  <c r="G20"/>
  <c r="F20"/>
  <c r="E20"/>
  <c r="D20"/>
  <c r="C20"/>
  <c r="J20" i="12"/>
  <c r="H20"/>
  <c r="G20"/>
  <c r="F20"/>
  <c r="D20"/>
  <c r="J18"/>
  <c r="I18"/>
  <c r="H18"/>
  <c r="H21"/>
  <c r="G18"/>
  <c r="F18"/>
  <c r="F21"/>
  <c r="E18"/>
  <c r="D18"/>
  <c r="D13"/>
  <c r="D21"/>
  <c r="C18"/>
  <c r="K18"/>
  <c r="K17"/>
  <c r="K15"/>
  <c r="J13"/>
  <c r="I13"/>
  <c r="I21"/>
  <c r="G13"/>
  <c r="F13"/>
  <c r="E2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K25"/>
  <c r="J23"/>
  <c r="I23"/>
  <c r="H23"/>
  <c r="G23"/>
  <c r="F23"/>
  <c r="E23"/>
  <c r="D23"/>
  <c r="D13"/>
  <c r="D18"/>
  <c r="D26"/>
  <c r="C23"/>
  <c r="K22"/>
  <c r="K21"/>
  <c r="J18"/>
  <c r="J26"/>
  <c r="I18"/>
  <c r="I13"/>
  <c r="I26"/>
  <c r="H18"/>
  <c r="G18"/>
  <c r="F18"/>
  <c r="E18"/>
  <c r="C18"/>
  <c r="K17"/>
  <c r="K15"/>
  <c r="H13"/>
  <c r="F13"/>
  <c r="E13"/>
  <c r="K13"/>
  <c r="K12"/>
  <c r="K11"/>
  <c r="K10"/>
  <c r="J25" i="7"/>
  <c r="J23"/>
  <c r="J26"/>
  <c r="H18"/>
  <c r="H26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/>
  <c r="G18"/>
  <c r="F18"/>
  <c r="F26"/>
  <c r="E18"/>
  <c r="D18"/>
  <c r="C18"/>
  <c r="C26"/>
  <c r="F13"/>
  <c r="J22" i="6"/>
  <c r="J20"/>
  <c r="I23"/>
  <c r="H23"/>
  <c r="G23"/>
  <c r="G26"/>
  <c r="F23"/>
  <c r="E23"/>
  <c r="D23"/>
  <c r="C23"/>
  <c r="J23"/>
  <c r="J17"/>
  <c r="J15"/>
  <c r="I18"/>
  <c r="I26"/>
  <c r="H18"/>
  <c r="H26"/>
  <c r="G18"/>
  <c r="F18"/>
  <c r="E18"/>
  <c r="E26"/>
  <c r="D18"/>
  <c r="C18"/>
  <c r="I13"/>
  <c r="H13"/>
  <c r="F13"/>
  <c r="J13"/>
  <c r="E13"/>
  <c r="I23" i="2"/>
  <c r="H23"/>
  <c r="H26"/>
  <c r="G23"/>
  <c r="F23"/>
  <c r="E23"/>
  <c r="D23"/>
  <c r="C23"/>
  <c r="J23"/>
  <c r="I18"/>
  <c r="H18"/>
  <c r="G18"/>
  <c r="F18"/>
  <c r="F26"/>
  <c r="E18"/>
  <c r="D18"/>
  <c r="C18"/>
  <c r="I13"/>
  <c r="H13"/>
  <c r="G13"/>
  <c r="F13"/>
  <c r="E13"/>
  <c r="C13"/>
  <c r="D13"/>
  <c r="J13"/>
  <c r="J12" i="6"/>
  <c r="J11"/>
  <c r="J9"/>
  <c r="I25"/>
  <c r="H25"/>
  <c r="G25"/>
  <c r="J25"/>
  <c r="E25"/>
  <c r="J22" i="2"/>
  <c r="J21"/>
  <c r="J20"/>
  <c r="I25"/>
  <c r="H25"/>
  <c r="G25"/>
  <c r="F25"/>
  <c r="E25"/>
  <c r="D25"/>
  <c r="C25"/>
  <c r="J17"/>
  <c r="J16"/>
  <c r="J15"/>
  <c r="J12"/>
  <c r="J11"/>
  <c r="J10"/>
  <c r="J9"/>
  <c r="D26"/>
  <c r="K20" i="12"/>
  <c r="K13"/>
  <c r="J18" i="6"/>
  <c r="G21" i="12"/>
  <c r="C26" i="6"/>
  <c r="F21" i="10"/>
  <c r="H21"/>
  <c r="J21"/>
  <c r="G21"/>
  <c r="I21"/>
  <c r="C21"/>
  <c r="E21"/>
  <c r="C21" i="12"/>
  <c r="K21"/>
  <c r="K18" i="10"/>
  <c r="D21"/>
  <c r="K13"/>
  <c r="K20"/>
  <c r="K23" i="9"/>
  <c r="H26"/>
  <c r="C26"/>
  <c r="E26"/>
  <c r="G26"/>
  <c r="K18"/>
  <c r="K18" i="7"/>
  <c r="K25"/>
  <c r="I26"/>
  <c r="D26"/>
  <c r="E26"/>
  <c r="K26"/>
  <c r="G26"/>
  <c r="D26" i="6"/>
  <c r="F26"/>
  <c r="C26" i="2"/>
  <c r="E26"/>
  <c r="G26"/>
  <c r="I26"/>
  <c r="J25"/>
  <c r="J18"/>
  <c r="J26" i="6"/>
  <c r="K26" i="9"/>
  <c r="K21" i="10"/>
  <c r="J26" i="2"/>
</calcChain>
</file>

<file path=xl/sharedStrings.xml><?xml version="1.0" encoding="utf-8"?>
<sst xmlns="http://schemas.openxmlformats.org/spreadsheetml/2006/main" count="237" uniqueCount="54">
  <si>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</si>
  <si>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</si>
  <si>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</si>
  <si>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</si>
  <si>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</si>
  <si>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</si>
  <si>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</si>
  <si>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</si>
  <si>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</si>
  <si>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</si>
  <si>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</si>
  <si>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</si>
  <si>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</si>
  <si>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</si>
  <si>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</si>
  <si>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</si>
  <si>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</si>
  <si>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</si>
  <si>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</si>
  <si>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</si>
  <si>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</si>
  <si>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</si>
  <si>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</si>
  <si>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</si>
  <si>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</si>
  <si>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</si>
  <si>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</si>
  <si>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</si>
  <si>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</si>
  <si>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</si>
  <si>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</si>
  <si>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</si>
  <si>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</si>
  <si>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</si>
  <si>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</si>
  <si>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</si>
  <si>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</si>
  <si>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</si>
  <si>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</si>
  <si>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</si>
  <si>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</si>
  <si>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</si>
  <si>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</si>
  <si>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</si>
  <si>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</si>
  <si>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</si>
  <si>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</si>
  <si>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</si>
  <si>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</si>
  <si>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</si>
  <si>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</si>
  <si>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</si>
  <si>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CP ProCeS s.r.o</t>
  </si>
  <si>
    <t>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</si>
</sst>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" sqref="B3:J3"/>
    </sheetView>
  </sheetViews>
  <sheetFormatPr defaultRowHeight="14.4"/>
  <cols>
    <col min="1" max="1" width="10.3320312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7798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7798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7798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7798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7798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7798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7798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7798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>SUM(C21:I21)</f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>SUM(C22:I22)</f>
        <v>0</v>
      </c>
    </row>
    <row r="23" spans="1:10">
      <c r="A23" s="41"/>
      <c r="B23" s="16" t="s">
        <v>14</v>
      </c>
      <c r="C23" s="10">
        <f t="shared" ref="C23:I23" si="3">SUM(C20,C21,-C22)</f>
        <v>0</v>
      </c>
      <c r="D23" s="10">
        <f t="shared" si="3"/>
        <v>0</v>
      </c>
      <c r="E23" s="10">
        <f t="shared" si="3"/>
        <v>0</v>
      </c>
      <c r="F23" s="10">
        <f t="shared" si="3"/>
        <v>0</v>
      </c>
      <c r="G23" s="10">
        <f t="shared" si="3"/>
        <v>0</v>
      </c>
      <c r="H23" s="10">
        <f t="shared" si="3"/>
        <v>0</v>
      </c>
      <c r="I23" s="10">
        <f t="shared" si="3"/>
        <v>0</v>
      </c>
      <c r="J23" s="11">
        <f>SUM(C23:I23)</f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4">SUM(C9,-C15,-C20)</f>
        <v>0</v>
      </c>
      <c r="D25" s="8">
        <f t="shared" si="4"/>
        <v>0</v>
      </c>
      <c r="E25" s="8">
        <f t="shared" si="4"/>
        <v>0</v>
      </c>
      <c r="F25" s="8">
        <f t="shared" si="4"/>
        <v>0</v>
      </c>
      <c r="G25" s="8">
        <f t="shared" si="4"/>
        <v>0</v>
      </c>
      <c r="H25" s="8">
        <f t="shared" si="4"/>
        <v>0</v>
      </c>
      <c r="I25" s="8">
        <f t="shared" si="4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5">SUM(C13,-C18,-C23)</f>
        <v>0</v>
      </c>
      <c r="D26" s="10">
        <f t="shared" si="5"/>
        <v>0</v>
      </c>
      <c r="E26" s="10">
        <f t="shared" si="5"/>
        <v>0</v>
      </c>
      <c r="F26" s="10">
        <f t="shared" si="5"/>
        <v>0</v>
      </c>
      <c r="G26" s="10">
        <f t="shared" si="5"/>
        <v>0</v>
      </c>
      <c r="H26" s="10">
        <f t="shared" si="5"/>
        <v>0</v>
      </c>
      <c r="I26" s="10">
        <f t="shared" si="5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honeticPr fontId="8" type="noConversion"/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" sqref="B3:J3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7798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7798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 t="shared" ref="C13:I13" si="0">SUM(C9,C10,-C11,C12)</f>
        <v>0</v>
      </c>
      <c r="D13" s="35">
        <f t="shared" si="0"/>
        <v>7798</v>
      </c>
      <c r="E13" s="35">
        <f t="shared" si="0"/>
        <v>0</v>
      </c>
      <c r="F13" s="35">
        <f t="shared" si="0"/>
        <v>0</v>
      </c>
      <c r="G13" s="35">
        <f t="shared" si="0"/>
        <v>0</v>
      </c>
      <c r="H13" s="35">
        <f t="shared" si="0"/>
        <v>0</v>
      </c>
      <c r="I13" s="35">
        <f t="shared" si="0"/>
        <v>0</v>
      </c>
      <c r="J13" s="33">
        <f>SUM(C13:I13)</f>
        <v>7798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7798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7798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7798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7798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 t="shared" ref="C25:I25" si="3">SUM(C9,-C15,-C20)</f>
        <v>0</v>
      </c>
      <c r="D25" s="37">
        <f t="shared" si="3"/>
        <v>0</v>
      </c>
      <c r="E25" s="37">
        <f t="shared" si="3"/>
        <v>0</v>
      </c>
      <c r="F25" s="37">
        <f t="shared" si="3"/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honeticPr fontId="8" type="noConversion"/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opLeftCell="B1" zoomScaleNormal="100" workbookViewId="0">
      <selection activeCell="C13" sqref="C13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25610</v>
      </c>
      <c r="D9" s="32">
        <v>67259</v>
      </c>
      <c r="E9" s="32">
        <v>42616</v>
      </c>
      <c r="F9" s="32">
        <v>0</v>
      </c>
      <c r="G9" s="32">
        <v>0</v>
      </c>
      <c r="H9" s="32">
        <v>0</v>
      </c>
      <c r="I9" s="32">
        <v>1601</v>
      </c>
      <c r="J9" s="39">
        <v>0</v>
      </c>
      <c r="K9" s="33">
        <f>SUM(C9:J9)</f>
        <v>137086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25610</v>
      </c>
      <c r="D13" s="34">
        <f t="shared" ref="D13:I13" si="0">SUM(D9,D10,-D11,D12)</f>
        <v>67259</v>
      </c>
      <c r="E13" s="34">
        <f>SUM(E9,E10,-E11,E12)</f>
        <v>42616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1601</v>
      </c>
      <c r="J13" s="34">
        <f>SUM(J9,J10,-J11,J12)</f>
        <v>0</v>
      </c>
      <c r="K13" s="33">
        <f>SUM(C13:J13)</f>
        <v>137086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48292</v>
      </c>
      <c r="E15" s="32">
        <v>38167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86459</v>
      </c>
    </row>
    <row r="16" spans="1:13">
      <c r="A16" s="41"/>
      <c r="B16" s="15" t="s">
        <v>6</v>
      </c>
      <c r="C16" s="32">
        <v>0</v>
      </c>
      <c r="D16" s="32">
        <v>2928</v>
      </c>
      <c r="E16" s="32">
        <v>612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3540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 t="shared" ref="C18:J18" si="1">SUM(C15,C16,-C17)</f>
        <v>0</v>
      </c>
      <c r="D18" s="34">
        <f t="shared" si="1"/>
        <v>51220</v>
      </c>
      <c r="E18" s="34">
        <f t="shared" si="1"/>
        <v>38779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89999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25610</v>
      </c>
      <c r="D25" s="37">
        <f t="shared" ref="D25:J25" si="3">SUM(D9,-D15,-D20)</f>
        <v>18967</v>
      </c>
      <c r="E25" s="37">
        <f t="shared" si="3"/>
        <v>4449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1601</v>
      </c>
      <c r="J25" s="37">
        <f t="shared" si="3"/>
        <v>0</v>
      </c>
      <c r="K25" s="33">
        <f>SUM(C25:J25)</f>
        <v>50627</v>
      </c>
    </row>
    <row r="26" spans="1:11">
      <c r="A26" s="41"/>
      <c r="B26" s="16" t="s">
        <v>14</v>
      </c>
      <c r="C26" s="34">
        <f>SUM(C13,-C18,-C23)</f>
        <v>25610</v>
      </c>
      <c r="D26" s="34">
        <f t="shared" ref="D26:J26" si="4">SUM(D13,-D18,-D23)</f>
        <v>16039</v>
      </c>
      <c r="E26" s="34">
        <f t="shared" si="4"/>
        <v>3837</v>
      </c>
      <c r="F26" s="34">
        <f>SUM(F13,-F18,-F23)</f>
        <v>0</v>
      </c>
      <c r="G26" s="34">
        <f t="shared" si="4"/>
        <v>0</v>
      </c>
      <c r="H26" s="34">
        <f>SUM(H13,-H18,-H23)</f>
        <v>0</v>
      </c>
      <c r="I26" s="34">
        <f t="shared" si="4"/>
        <v>1601</v>
      </c>
      <c r="J26" s="34">
        <f t="shared" si="4"/>
        <v>0</v>
      </c>
      <c r="K26" s="38">
        <f>SUM(C26:J26)</f>
        <v>47087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topLeftCell="D7" zoomScaleNormal="100" workbookViewId="0">
      <selection activeCell="E16" sqref="E16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25610</v>
      </c>
      <c r="D9" s="32">
        <v>67259</v>
      </c>
      <c r="E9" s="32">
        <v>42616</v>
      </c>
      <c r="F9" s="32">
        <v>0</v>
      </c>
      <c r="G9" s="32">
        <v>0</v>
      </c>
      <c r="H9" s="32">
        <v>0</v>
      </c>
      <c r="I9" s="32">
        <v>1601</v>
      </c>
      <c r="J9" s="39">
        <v>0</v>
      </c>
      <c r="K9" s="33">
        <f>SUM(C9:J9)</f>
        <v>137086</v>
      </c>
    </row>
    <row r="10" spans="1:13">
      <c r="A10" s="41"/>
      <c r="B10" s="15" t="s">
        <v>6</v>
      </c>
      <c r="C10" s="32">
        <v>0</v>
      </c>
      <c r="D10" s="32">
        <v>1795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1795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25610</v>
      </c>
      <c r="D13" s="34">
        <f t="shared" ref="D13:I13" si="0">SUM(D9,D10,-D11,D12)</f>
        <v>69054</v>
      </c>
      <c r="E13" s="34">
        <f t="shared" si="0"/>
        <v>42616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1601</v>
      </c>
      <c r="J13" s="34">
        <f>SUM(J9,J10,-J11,J12)</f>
        <v>0</v>
      </c>
      <c r="K13" s="33">
        <f>SUM(C13:J13)</f>
        <v>138881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51220</v>
      </c>
      <c r="E15" s="32">
        <v>38779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89999</v>
      </c>
      <c r="M15" s="19"/>
    </row>
    <row r="16" spans="1:13">
      <c r="A16" s="41"/>
      <c r="B16" s="15" t="s">
        <v>6</v>
      </c>
      <c r="C16" s="32">
        <v>0</v>
      </c>
      <c r="D16" s="32">
        <v>13</v>
      </c>
      <c r="E16" s="32">
        <v>612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625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51233</v>
      </c>
      <c r="E18" s="34">
        <f t="shared" si="1"/>
        <v>39391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90624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25610</v>
      </c>
      <c r="D25" s="37">
        <f t="shared" si="3"/>
        <v>16039</v>
      </c>
      <c r="E25" s="37">
        <f>SUM(E9,-E15,-E20)</f>
        <v>3837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1601</v>
      </c>
      <c r="J25" s="37">
        <f t="shared" si="3"/>
        <v>0</v>
      </c>
      <c r="K25" s="33">
        <f>SUM(C25:J25)</f>
        <v>47087</v>
      </c>
    </row>
    <row r="26" spans="1:11">
      <c r="A26" s="41"/>
      <c r="B26" s="16" t="s">
        <v>14</v>
      </c>
      <c r="C26" s="34">
        <f t="shared" ref="C26:H26" si="4">SUM(C13,-C18,-C23)</f>
        <v>25610</v>
      </c>
      <c r="D26" s="34">
        <f>SUM(D13,-D18,-D23)</f>
        <v>17821</v>
      </c>
      <c r="E26" s="34">
        <f t="shared" si="4"/>
        <v>3225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1601</v>
      </c>
      <c r="J26" s="34">
        <f>SUM(J13,-J18,-J23)</f>
        <v>0</v>
      </c>
      <c r="K26" s="38">
        <f>SUM(C26:J26)</f>
        <v>48257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topLeftCell="A13" zoomScaleNormal="100" workbookViewId="0">
      <selection activeCell="E11" sqref="E11"/>
    </sheetView>
  </sheetViews>
  <sheetFormatPr defaultRowHeight="14.4"/>
  <cols>
    <col min="1" max="1" width="9.5546875" customWidth="1"/>
    <col min="2" max="2" width="28.44140625" style="2" customWidth="1"/>
    <col min="3" max="5" width="11.44140625" style="1" customWidth="1"/>
    <col min="6" max="6" width="12" style="1" customWidth="1"/>
    <col min="7" max="10" width="11.44140625" style="1" customWidth="1"/>
    <col min="11" max="11" width="11.44140625" customWidth="1"/>
  </cols>
  <sheetData>
    <row r="1" spans="1:13" ht="15" customHeight="1">
      <c r="A1" s="41">
        <v>17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/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/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2">SUM(C9,-C15)</f>
        <v>0</v>
      </c>
      <c r="D20" s="37">
        <f t="shared" si="2"/>
        <v>0</v>
      </c>
      <c r="E20" s="37">
        <f t="shared" si="2"/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 t="shared" si="2"/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3">SUM(C13,-C18)</f>
        <v>0</v>
      </c>
      <c r="D21" s="34">
        <f t="shared" si="3"/>
        <v>0</v>
      </c>
      <c r="E21" s="34">
        <f t="shared" si="3"/>
        <v>0</v>
      </c>
      <c r="F21" s="34">
        <f t="shared" si="3"/>
        <v>0</v>
      </c>
      <c r="G21" s="34">
        <f t="shared" si="3"/>
        <v>0</v>
      </c>
      <c r="H21" s="34">
        <f t="shared" si="3"/>
        <v>0</v>
      </c>
      <c r="I21" s="34">
        <f t="shared" si="3"/>
        <v>0</v>
      </c>
      <c r="J21" s="34">
        <f t="shared" si="3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honeticPr fontId="8" type="noConversion"/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Normal="100" workbookViewId="0">
      <selection activeCell="C16" sqref="C16"/>
    </sheetView>
  </sheetViews>
  <sheetFormatPr defaultRowHeight="14.4"/>
  <cols>
    <col min="1" max="1" width="9.5546875" customWidth="1"/>
    <col min="2" max="2" width="28.44140625" style="2" customWidth="1"/>
    <col min="3" max="5" width="11.33203125" style="1" customWidth="1"/>
    <col min="6" max="6" width="12" style="1" customWidth="1"/>
    <col min="7" max="10" width="11.33203125" style="1" customWidth="1"/>
    <col min="11" max="11" width="11.33203125" customWidth="1"/>
  </cols>
  <sheetData>
    <row r="1" spans="1:13" ht="15" customHeight="1">
      <c r="A1" s="41">
        <v>18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/>
      <c r="D9" s="32"/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honeticPr fontId="8" type="noConversion"/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DNM_2012</vt:lpstr>
      <vt:lpstr>DNM_2013</vt:lpstr>
      <vt:lpstr>DHM_2012</vt:lpstr>
      <vt:lpstr>DHM_2013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eva</cp:lastModifiedBy>
  <cp:lastPrinted>2012-03-07T12:04:45Z</cp:lastPrinted>
  <dcterms:created xsi:type="dcterms:W3CDTF">2011-11-04T12:05:36Z</dcterms:created>
  <dcterms:modified xsi:type="dcterms:W3CDTF">2014-02-28T14:01:52Z</dcterms:modified>
</cp:coreProperties>
</file>