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2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B1" i="12" l="1"/>
  <c r="B1" i="10"/>
  <c r="B1" i="6"/>
  <c r="B1" i="2"/>
  <c r="I20" i="12"/>
  <c r="E20" i="12"/>
  <c r="C20" i="12"/>
  <c r="K16" i="12"/>
  <c r="K10" i="12"/>
  <c r="H13" i="12"/>
  <c r="E13" i="12"/>
  <c r="E21" i="12" s="1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G26" i="6" s="1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I13" i="12"/>
  <c r="I21" i="12" s="1"/>
  <c r="G13" i="12"/>
  <c r="G21" i="12" s="1"/>
  <c r="F13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I13" i="9"/>
  <c r="I26" i="9" s="1"/>
  <c r="H13" i="9"/>
  <c r="F13" i="9"/>
  <c r="E13" i="9"/>
  <c r="D13" i="9"/>
  <c r="K12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F18" i="6"/>
  <c r="E18" i="6"/>
  <c r="D18" i="6"/>
  <c r="C18" i="6"/>
  <c r="I13" i="6"/>
  <c r="H13" i="6"/>
  <c r="F13" i="6"/>
  <c r="E13" i="6"/>
  <c r="I23" i="2"/>
  <c r="H23" i="2"/>
  <c r="G23" i="2"/>
  <c r="F23" i="2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2"/>
  <c r="E26" i="6" l="1"/>
  <c r="J26" i="7"/>
  <c r="J25" i="6"/>
  <c r="J18" i="6"/>
  <c r="F26" i="7"/>
  <c r="F26" i="9"/>
  <c r="J13" i="2"/>
  <c r="J23" i="6"/>
  <c r="K23" i="7"/>
  <c r="D21" i="12"/>
  <c r="K18" i="12"/>
  <c r="J26" i="9"/>
  <c r="C26" i="6"/>
  <c r="C26" i="7"/>
  <c r="D26" i="9"/>
  <c r="K25" i="9"/>
  <c r="K20" i="12"/>
  <c r="K13" i="12"/>
  <c r="K13" i="9"/>
  <c r="H26" i="7"/>
  <c r="K13" i="7"/>
  <c r="J13" i="6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<sst xmlns="http://schemas.openxmlformats.org/spreadsheetml/2006/main" count="234" uniqueCount="53">
  <si>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</si>
  <si>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</si>
  <si>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</si>
  <si>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</si>
  <si>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</si>
  <si>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</si>
  <si>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</si>
  <si>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</si>
  <si>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</si>
  <si>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</si>
  <si>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</si>
  <si>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</si>
  <si>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</si>
  <si>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</si>
  <si>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</si>
  <si>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</si>
  <si>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</si>
  <si>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</si>
  <si>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</si>
  <si>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</si>
  <si>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</si>
  <si>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</si>
  <si>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</si>
  <si>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</si>
  <si>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</si>
  <si>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</si>
  <si>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</si>
  <si>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</si>
  <si>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</si>
  <si>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</si>
  <si>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</si>
  <si>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</si>
  <si>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</si>
  <si>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</si>
  <si>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</si>
  <si>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</si>
  <si>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</si>
  <si>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</si>
  <si>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</si>
  <si>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</si>
  <si>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</si>
  <si>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</si>
  <si>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</si>
  <si>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</si>
  <si>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</si>
  <si>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</si>
  <si>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</si>
  <si>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</si>
  <si>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</si>
  <si>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</si>
  <si>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</si>
  <si>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</si>
  <si>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TopTrial s.r.o., Strojnícka 10, 080 06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</si>
</sst>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32</v>
      </c>
      <c r="B1" s="45" t="str">
        <f>DHM_2013!B1</f>
        <v>TopTrial s.r.o., Strojnícka 10, 080 06 Prešov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33</v>
      </c>
      <c r="B1" s="45" t="str">
        <f>DHM_2013!B1</f>
        <v>TopTrial s.r.o., Strojnícka 10, 080 06 Prešov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16799</v>
      </c>
      <c r="D9" s="32">
        <v>73031</v>
      </c>
      <c r="E9" s="32">
        <v>73567</v>
      </c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163397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/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/>
      <c r="D11" s="32"/>
      <c r="E11" s="32">
        <v>10995</v>
      </c>
      <c r="F11" s="32">
        <v>0</v>
      </c>
      <c r="G11" s="32">
        <v>0</v>
      </c>
      <c r="H11" s="32">
        <v>0</v>
      </c>
      <c r="I11" s="32"/>
      <c r="J11" s="39">
        <v>0</v>
      </c>
      <c r="K11" s="33">
        <f>SUM(C11:J11)</f>
        <v>10995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16799</v>
      </c>
      <c r="D13" s="34">
        <f t="shared" ref="D13:I13" si="0">SUM(D9,D10,-D11,D12)</f>
        <v>73031</v>
      </c>
      <c r="E13" s="34">
        <f>SUM(E9,E10,-E11,E12)</f>
        <v>62572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152402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10804</v>
      </c>
      <c r="E15" s="32">
        <v>58778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69582</v>
      </c>
    </row>
    <row r="16" spans="1:13" x14ac:dyDescent="0.25">
      <c r="A16" s="41"/>
      <c r="B16" s="15" t="s">
        <v>6</v>
      </c>
      <c r="C16" s="32">
        <v>0</v>
      </c>
      <c r="D16" s="32">
        <v>3652</v>
      </c>
      <c r="E16" s="32">
        <v>7502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11154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10996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10996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14456</v>
      </c>
      <c r="E18" s="34">
        <f t="shared" si="1"/>
        <v>55284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69740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16799</v>
      </c>
      <c r="D25" s="37">
        <f t="shared" ref="D25:J25" si="6">SUM(D9,-D15,-D20)</f>
        <v>62227</v>
      </c>
      <c r="E25" s="37">
        <f t="shared" si="6"/>
        <v>14789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93815</v>
      </c>
    </row>
    <row r="26" spans="1:11" x14ac:dyDescent="0.25">
      <c r="A26" s="41"/>
      <c r="B26" s="16" t="s">
        <v>14</v>
      </c>
      <c r="C26" s="34">
        <f>SUM(C13,-C18,-C23)</f>
        <v>16799</v>
      </c>
      <c r="D26" s="34">
        <f t="shared" ref="D26:J26" si="7">SUM(D13,-D18,-D23)</f>
        <v>58575</v>
      </c>
      <c r="E26" s="34">
        <f t="shared" si="7"/>
        <v>7288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82662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10" sqref="D1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35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16799</v>
      </c>
      <c r="D9" s="32">
        <v>73031</v>
      </c>
      <c r="E9" s="32">
        <v>73567</v>
      </c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163397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/>
      <c r="J10" s="32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16799</v>
      </c>
      <c r="D13" s="34">
        <f t="shared" ref="D13:I13" si="0">SUM(D9,D10,-D11,D12)</f>
        <v>73031</v>
      </c>
      <c r="E13" s="34">
        <f t="shared" si="0"/>
        <v>73567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163397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7152</v>
      </c>
      <c r="E15" s="32">
        <v>49639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56791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3652</v>
      </c>
      <c r="E16" s="32">
        <v>9139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12791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10804</v>
      </c>
      <c r="E18" s="34">
        <f t="shared" si="1"/>
        <v>58778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69582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16799</v>
      </c>
      <c r="D25" s="37">
        <f t="shared" si="3"/>
        <v>65879</v>
      </c>
      <c r="E25" s="37">
        <f>SUM(E9,-E15,-E20)</f>
        <v>23928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106606</v>
      </c>
    </row>
    <row r="26" spans="1:11" x14ac:dyDescent="0.25">
      <c r="A26" s="41"/>
      <c r="B26" s="16" t="s">
        <v>14</v>
      </c>
      <c r="C26" s="34">
        <f t="shared" ref="C26:H26" si="4">SUM(C13,-C18,-C23)</f>
        <v>16799</v>
      </c>
      <c r="D26" s="34">
        <f>SUM(D13,-D18,-D23)</f>
        <v>62227</v>
      </c>
      <c r="E26" s="34">
        <f t="shared" si="4"/>
        <v>14789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93815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36</v>
      </c>
      <c r="B1" s="45" t="str">
        <f>DHM_2013!B1</f>
        <v>TopTrial s.r.o., Strojnícka 10, 080 06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C32" sqref="C32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37</v>
      </c>
      <c r="B1" s="45" t="str">
        <f>DHM_2012!B1</f>
        <v>TopTrial s.r.o., Strojnícka 10, 080 06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2013-03-25T21:59:55Z</cp:lastPrinted>
  <dcterms:created xsi:type="dcterms:W3CDTF">2011-11-04T12:05:36Z</dcterms:created>
  <dcterms:modified xsi:type="dcterms:W3CDTF">2014-06-24T13:32:45Z</dcterms:modified>
</cp:coreProperties>
</file>