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21" i="12" s="1"/>
  <c r="K17" i="12"/>
  <c r="K15" i="12"/>
  <c r="J13" i="12"/>
  <c r="I13" i="12"/>
  <c r="I22" i="12" s="1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/>
  <c r="K13" i="12" l="1"/>
  <c r="K27" i="9"/>
  <c r="E28" i="7"/>
  <c r="K13" i="7"/>
  <c r="J13" i="6"/>
  <c r="J27" i="6"/>
  <c r="I13" i="9"/>
  <c r="H28" i="6"/>
  <c r="G28" i="6"/>
  <c r="H28" i="7"/>
  <c r="J28" i="7"/>
  <c r="F28" i="7"/>
  <c r="D28" i="9"/>
  <c r="F22" i="12"/>
  <c r="H22" i="12"/>
  <c r="J22" i="12"/>
  <c r="C28" i="7"/>
  <c r="E22" i="12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22" i="12" s="1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7" l="1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<sst xmlns="http://schemas.openxmlformats.org/spreadsheetml/2006/main" count="260" uniqueCount="55">
  <si>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</si>
  <si>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</si>
  <si>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</si>
  <si>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</si>
  <si>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</si>
  <si>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</si>
  <si>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</si>
  <si>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</si>
  <si>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</si>
  <si>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</si>
  <si>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</si>
  <si>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</si>
  <si>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</si>
  <si>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</si>
  <si>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</si>
  <si>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</si>
  <si>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</si>
  <si>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</si>
  <si>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</si>
  <si>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</si>
  <si>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</si>
  <si>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</si>
  <si>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</si>
  <si>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</si>
  <si>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</si>
  <si>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</si>
  <si>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</si>
  <si>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</si>
  <si>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</si>
  <si>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</si>
  <si>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</si>
  <si>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</si>
  <si>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</si>
  <si>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</si>
  <si>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</si>
  <si>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</si>
  <si>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</si>
  <si>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</si>
  <si>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</si>
  <si>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</si>
  <si>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</si>
  <si>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</si>
  <si>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</si>
  <si>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</si>
  <si>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</si>
  <si>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</si>
  <si>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</si>
  <si>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</si>
  <si>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</si>
  <si>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</si>
  <si>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</si>
  <si>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</si>
  <si>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</si>
  <si>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</si>
  <si>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A.M.E.Pressta,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</si>
</sst>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1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18616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18616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18616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18616</v>
      </c>
    </row>
    <row r="14" spans="1:12" s="3" customFormat="1" ht="1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18616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18616</v>
      </c>
    </row>
    <row r="16" spans="1:12" x14ac:dyDescent="0.25">
      <c r="A16" s="49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18616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18616</v>
      </c>
      <c r="L19" s="45" t="s">
        <v>53</v>
      </c>
    </row>
    <row r="20" spans="1:12" s="3" customFormat="1" ht="1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4</v>
      </c>
    </row>
    <row r="26" spans="1:12" s="3" customFormat="1" ht="1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8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3</v>
      </c>
    </row>
    <row r="29" spans="1:12" x14ac:dyDescent="0.25">
      <c r="A29" s="49"/>
      <c r="L29" s="41">
        <v>9</v>
      </c>
    </row>
    <row r="30" spans="1:12" ht="11.25" customHeight="1" x14ac:dyDescent="0.25">
      <c r="A30" s="49"/>
      <c r="B30" s="25"/>
      <c r="L30" s="44">
        <v>7</v>
      </c>
    </row>
    <row r="31" spans="1:12" x14ac:dyDescent="0.25">
      <c r="A31" s="49"/>
    </row>
    <row r="32" spans="1:12" ht="13.5" customHeight="1" x14ac:dyDescent="0.25">
      <c r="A32" s="26"/>
    </row>
  </sheetData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1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18616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18616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18616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18616</v>
      </c>
    </row>
    <row r="14" spans="1:12" s="3" customFormat="1" ht="1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14356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14356</v>
      </c>
    </row>
    <row r="16" spans="1:12" x14ac:dyDescent="0.25">
      <c r="A16" s="49"/>
      <c r="B16" s="15" t="s">
        <v>6</v>
      </c>
      <c r="C16" s="32">
        <v>0</v>
      </c>
      <c r="D16" s="32">
        <v>4260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4260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18616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18616</v>
      </c>
      <c r="L19" s="45" t="s">
        <v>53</v>
      </c>
    </row>
    <row r="20" spans="1:12" s="3" customFormat="1" ht="1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4</v>
      </c>
    </row>
    <row r="26" spans="1:12" s="3" customFormat="1" ht="1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4260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4260</v>
      </c>
      <c r="L27" s="42">
        <v>8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3</v>
      </c>
    </row>
    <row r="29" spans="1:12" x14ac:dyDescent="0.25">
      <c r="A29" s="49"/>
      <c r="L29" s="41">
        <v>9</v>
      </c>
    </row>
    <row r="30" spans="1:12" x14ac:dyDescent="0.25">
      <c r="A30" s="49"/>
      <c r="L30" s="44">
        <v>7</v>
      </c>
    </row>
    <row r="31" spans="1:12" x14ac:dyDescent="0.25">
      <c r="A31" s="49"/>
    </row>
    <row r="32" spans="1:12" x14ac:dyDescent="0.25">
      <c r="A32" s="26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21576</v>
      </c>
      <c r="D9" s="32">
        <v>708630</v>
      </c>
      <c r="E9" s="32">
        <v>242465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972671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82233</v>
      </c>
      <c r="F10" s="32">
        <v>0</v>
      </c>
      <c r="G10" s="32">
        <v>0</v>
      </c>
      <c r="H10" s="32">
        <v>0</v>
      </c>
      <c r="I10" s="32">
        <v>82233</v>
      </c>
      <c r="J10" s="39">
        <v>0</v>
      </c>
      <c r="K10" s="33">
        <f>SUM(C10:J10)</f>
        <v>164466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82233</v>
      </c>
      <c r="J11" s="39">
        <v>0</v>
      </c>
      <c r="K11" s="33">
        <f>SUM(C11:J11)</f>
        <v>82233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21576</v>
      </c>
      <c r="D13" s="34">
        <f t="shared" ref="D13:I13" si="0">SUM(D9,D10,-D11,D12)</f>
        <v>708630</v>
      </c>
      <c r="E13" s="34">
        <f>SUM(E9,E10,-E11,E12)</f>
        <v>324698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1054904</v>
      </c>
    </row>
    <row r="14" spans="1:13" s="3" customFormat="1" ht="1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206038</v>
      </c>
      <c r="E15" s="32">
        <v>151851.4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357889.4</v>
      </c>
    </row>
    <row r="16" spans="1:13" x14ac:dyDescent="0.25">
      <c r="A16" s="49"/>
      <c r="B16" s="15" t="s">
        <v>6</v>
      </c>
      <c r="C16" s="32">
        <v>0</v>
      </c>
      <c r="D16" s="32">
        <v>36714</v>
      </c>
      <c r="E16" s="32">
        <v>42135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78849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242752</v>
      </c>
      <c r="E19" s="34">
        <f t="shared" si="1"/>
        <v>193986.4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436738.4</v>
      </c>
      <c r="M19" s="45" t="s">
        <v>53</v>
      </c>
    </row>
    <row r="20" spans="1:13" s="3" customFormat="1" ht="1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4</v>
      </c>
    </row>
    <row r="26" spans="1:13" s="3" customFormat="1" ht="1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>SUM(C9,-C15,-C21)</f>
        <v>21576</v>
      </c>
      <c r="D27" s="37">
        <f t="shared" ref="D27:J27" si="3">SUM(D9,-D15,-D21)</f>
        <v>502592</v>
      </c>
      <c r="E27" s="37">
        <f t="shared" si="3"/>
        <v>90613.6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614781.6</v>
      </c>
      <c r="M27" s="42">
        <v>8</v>
      </c>
    </row>
    <row r="28" spans="1:13" x14ac:dyDescent="0.25">
      <c r="A28" s="49"/>
      <c r="B28" s="16" t="s">
        <v>14</v>
      </c>
      <c r="C28" s="34">
        <f>SUM(C13,-C19,-C25)</f>
        <v>21576</v>
      </c>
      <c r="D28" s="34">
        <f t="shared" ref="D28:J28" si="4">SUM(D13,-D19,-D25)</f>
        <v>465878</v>
      </c>
      <c r="E28" s="34">
        <f t="shared" si="4"/>
        <v>130711.6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618165.6</v>
      </c>
      <c r="M28" s="41">
        <v>3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26"/>
    </row>
  </sheetData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21576.05</v>
      </c>
      <c r="D9" s="32">
        <v>708630.47</v>
      </c>
      <c r="E9" s="32">
        <v>223875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954081.52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18590</v>
      </c>
      <c r="F10" s="32">
        <v>0</v>
      </c>
      <c r="G10" s="32">
        <v>0</v>
      </c>
      <c r="H10" s="32">
        <v>0</v>
      </c>
      <c r="I10" s="32">
        <v>18590</v>
      </c>
      <c r="J10" s="39">
        <v>0</v>
      </c>
      <c r="K10" s="33">
        <f>SUM(C10:J10)</f>
        <v>37180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18590</v>
      </c>
      <c r="J11" s="39">
        <v>0</v>
      </c>
      <c r="K11" s="33">
        <f>SUM(C11:J11)</f>
        <v>18590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21576.05</v>
      </c>
      <c r="D13" s="34">
        <f t="shared" ref="D13:I13" si="0">SUM(D9,D10,-D11,D12)</f>
        <v>708630.47</v>
      </c>
      <c r="E13" s="34">
        <f t="shared" si="0"/>
        <v>242465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972671.52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167641</v>
      </c>
      <c r="E15" s="32">
        <v>113147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280788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38397</v>
      </c>
      <c r="E16" s="32">
        <v>38705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77102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206038</v>
      </c>
      <c r="E19" s="34">
        <f t="shared" si="1"/>
        <v>151852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357890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4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 t="shared" ref="C27:J27" si="3">SUM(C9,-C15,-C21)</f>
        <v>21576.05</v>
      </c>
      <c r="D27" s="37">
        <f t="shared" si="3"/>
        <v>540989.47</v>
      </c>
      <c r="E27" s="37">
        <f>SUM(E9,-E15,-E21)</f>
        <v>110728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673293.52</v>
      </c>
      <c r="M27" s="42">
        <v>8</v>
      </c>
    </row>
    <row r="28" spans="1:13" x14ac:dyDescent="0.25">
      <c r="A28" s="49"/>
      <c r="B28" s="16" t="s">
        <v>14</v>
      </c>
      <c r="C28" s="34">
        <f t="shared" ref="C28:H28" si="4">SUM(C13,-C19,-C25)</f>
        <v>21576.05</v>
      </c>
      <c r="D28" s="34">
        <f>SUM(D13,-D19,-D25)</f>
        <v>502592.47</v>
      </c>
      <c r="E28" s="34">
        <f t="shared" si="4"/>
        <v>90613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614781.52</v>
      </c>
      <c r="M28" s="41">
        <v>3</v>
      </c>
    </row>
    <row r="29" spans="1:13" ht="1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9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49"/>
    </row>
  </sheetData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ht="12.75" customHeight="1" x14ac:dyDescent="0.25">
      <c r="A23" s="49"/>
      <c r="M23" s="42">
        <v>2</v>
      </c>
    </row>
    <row r="24" spans="1:13" s="3" customFormat="1" ht="12.7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ht="12.75" customHeigh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4</v>
      </c>
    </row>
    <row r="26" spans="1:13" ht="12.75" customHeight="1" x14ac:dyDescent="0.25">
      <c r="A26" s="49"/>
      <c r="M26" s="43">
        <v>4</v>
      </c>
    </row>
    <row r="27" spans="1:13" ht="12.75" customHeight="1" x14ac:dyDescent="0.25">
      <c r="A27" s="49"/>
      <c r="M27" s="42">
        <v>8</v>
      </c>
    </row>
    <row r="28" spans="1:13" ht="12.75" customHeight="1" x14ac:dyDescent="0.25">
      <c r="A28" s="49"/>
      <c r="M28" s="41">
        <v>3</v>
      </c>
    </row>
    <row r="29" spans="1:13" ht="12.75" customHeight="1" x14ac:dyDescent="0.25">
      <c r="A29" s="49"/>
      <c r="M29" s="41">
        <v>9</v>
      </c>
    </row>
    <row r="30" spans="1:13" ht="12.75" customHeight="1" x14ac:dyDescent="0.25">
      <c r="A30" s="49"/>
      <c r="M30" s="44">
        <v>7</v>
      </c>
    </row>
    <row r="31" spans="1:13" x14ac:dyDescent="0.25">
      <c r="A31" s="26"/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/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49"/>
      <c r="M23" s="42">
        <v>2</v>
      </c>
    </row>
    <row r="24" spans="1:13" s="3" customFormat="1" ht="1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49"/>
      <c r="M25" s="42">
        <v>4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8</v>
      </c>
    </row>
    <row r="28" spans="1:13" x14ac:dyDescent="0.25">
      <c r="A28" s="49"/>
      <c r="M28" s="41">
        <v>3</v>
      </c>
    </row>
    <row r="29" spans="1:13" x14ac:dyDescent="0.25">
      <c r="A29" s="49"/>
      <c r="M29" s="41">
        <v>9</v>
      </c>
    </row>
    <row r="30" spans="1:13" x14ac:dyDescent="0.25">
      <c r="A30" s="49"/>
      <c r="M30" s="44">
        <v>7</v>
      </c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b00f20d5-ceb3-4adf-8632-db85932f34e5"/>
    <ds:schemaRef ds:uri="http://purl.org/dc/dcmitype/"/>
    <ds:schemaRef ds:uri="http://purl.org/dc/terms/"/>
    <ds:schemaRef ds:uri="http://purl.org/dc/elements/1.1/"/>
    <ds:schemaRef ds:uri="cf981484-ed93-4090-baf6-fe2481f804a7"/>
    <ds:schemaRef ds:uri="http://schemas.microsoft.com/sharepoint/v3/fields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jotipka</cp:lastModifiedBy>
  <cp:lastPrinted>2014-04-30T09:59:49Z</cp:lastPrinted>
  <dcterms:created xsi:type="dcterms:W3CDTF">2011-11-04T12:05:36Z</dcterms:created>
  <dcterms:modified xsi:type="dcterms:W3CDTF">2014-04-30T10:00:13Z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