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amciakova\Documents\My documents\Clients 2014\Intersnack Slovensko\Stat FS\"/>
    </mc:Choice>
  </mc:AlternateContent>
  <bookViews>
    <workbookView xWindow="0" yWindow="0" windowWidth="24000" windowHeight="9045"/>
  </bookViews>
  <sheets>
    <sheet name="DNM_2014" sheetId="2" r:id="rId1"/>
    <sheet name="DNM_2013" sheetId="6" r:id="rId2"/>
    <sheet name="DHM_2014" sheetId="7" r:id="rId3"/>
    <sheet name="DHM_2013" sheetId="9" r:id="rId4"/>
  </sheets>
  <definedNames>
    <definedName name="_xlnm.Print_Area" localSheetId="3">DHM_2013!$A$1:$Q$33</definedName>
    <definedName name="_xlnm.Print_Area" localSheetId="2">DHM_2014!$A$1:$Q$33</definedName>
    <definedName name="_xlnm.Print_Area" localSheetId="1">DNM_2013!$A$1:$Q$33</definedName>
    <definedName name="_xlnm.Print_Area" localSheetId="0">DNM_2014!$A$1:$Q$33</definedName>
  </definedNames>
  <calcPr calcId="152511"/>
</workbook>
</file>

<file path=xl/calcChain.xml><?xml version="1.0" encoding="utf-8"?>
<calcChain xmlns="http://schemas.openxmlformats.org/spreadsheetml/2006/main">
  <c r="C13" i="2" l="1"/>
  <c r="C25" i="2"/>
  <c r="E25" i="2"/>
  <c r="C19" i="2" l="1"/>
  <c r="J25" i="9" l="1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H28" i="6"/>
  <c r="H28" i="7"/>
  <c r="G28" i="6"/>
  <c r="J28" i="7"/>
  <c r="F28" i="7"/>
  <c r="D28" i="9"/>
  <c r="C28" i="7"/>
  <c r="F28" i="2"/>
  <c r="J13" i="2"/>
  <c r="D28" i="2"/>
  <c r="J28" i="9"/>
  <c r="K25" i="7"/>
  <c r="J25" i="6"/>
  <c r="E28" i="6"/>
  <c r="J19" i="6"/>
  <c r="C28" i="6"/>
  <c r="J25" i="2"/>
  <c r="K12" i="9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8" i="7"/>
  <c r="J28" i="6"/>
  <c r="J28" i="2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<sst xmlns="http://schemas.openxmlformats.org/spreadsheetml/2006/main" count="184" uniqueCount="45">
  <si>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</si>
  <si>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</si>
  <si>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</si>
  <si>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</si>
  <si>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</si>
  <si>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</si>
  <si>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</si>
  <si>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</si>
  <si>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</si>
  <si>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</si>
  <si>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</si>
  <si>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</si>
  <si>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</si>
  <si>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</si>
  <si>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</si>
  <si>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</si>
  <si>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</si>
  <si>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</si>
  <si>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</si>
  <si>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</si>
  <si>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</si>
  <si>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</si>
  <si>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</si>
  <si>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</si>
  <si>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</si>
  <si>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</si>
  <si>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</si>
  <si>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</si>
  <si>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</si>
  <si>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</si>
  <si>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</si>
  <si>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</si>
  <si>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</si>
  <si>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</si>
  <si>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</si>
  <si>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</si>
  <si>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</si>
  <si>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</si>
  <si>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</si>
  <si>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</si>
  <si>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</si>
  <si>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</si>
  <si>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</si>
  <si>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</si>
  <si>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Intersnack Slovensko,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</si>
</sst>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showWhiteSpace="0" zoomScaleNormal="100" zoomScaleSheetLayoutView="80" workbookViewId="0">
      <selection activeCell="U16" sqref="U16"/>
    </sheetView>
  </sheetViews>
  <sheetFormatPr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40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17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40"/>
      <c r="O1" s="73" t="s">
        <v>43</v>
      </c>
    </row>
    <row r="2" spans="1:15" x14ac:dyDescent="0.25">
      <c r="A2" s="70"/>
      <c r="B2" s="79" t="s">
        <v>40</v>
      </c>
      <c r="C2" s="79"/>
      <c r="D2" s="79"/>
      <c r="E2" s="79"/>
      <c r="F2" s="79"/>
      <c r="G2" s="79"/>
      <c r="H2" s="79"/>
      <c r="I2" s="79"/>
      <c r="J2" s="79"/>
      <c r="K2" s="40"/>
      <c r="O2" s="74"/>
    </row>
    <row r="3" spans="1:15" ht="15" customHeight="1" x14ac:dyDescent="0.25">
      <c r="A3" s="70"/>
      <c r="B3" s="80">
        <v>42004</v>
      </c>
      <c r="C3" s="80"/>
      <c r="D3" s="80"/>
      <c r="E3" s="80"/>
      <c r="F3" s="80"/>
      <c r="G3" s="80"/>
      <c r="H3" s="80"/>
      <c r="I3" s="80"/>
      <c r="J3" s="80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ht="15" customHeight="1" x14ac:dyDescent="0.25">
      <c r="A5" s="70"/>
      <c r="B5" s="76" t="s">
        <v>0</v>
      </c>
      <c r="C5" s="75" t="s">
        <v>1</v>
      </c>
      <c r="D5" s="75"/>
      <c r="E5" s="75"/>
      <c r="F5" s="75"/>
      <c r="G5" s="75"/>
      <c r="H5" s="75"/>
      <c r="I5" s="75"/>
      <c r="J5" s="75"/>
      <c r="K5" s="40"/>
      <c r="O5" s="74"/>
    </row>
    <row r="6" spans="1:15" ht="60" customHeight="1" x14ac:dyDescent="0.25">
      <c r="A6" s="70"/>
      <c r="B6" s="77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33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29"/>
      <c r="K8" s="40"/>
      <c r="O8" s="59"/>
    </row>
    <row r="9" spans="1:15" ht="15" customHeight="1" x14ac:dyDescent="0.25">
      <c r="A9" s="70"/>
      <c r="B9" s="35" t="s">
        <v>13</v>
      </c>
      <c r="C9" s="18">
        <v>0</v>
      </c>
      <c r="D9" s="18">
        <v>74442</v>
      </c>
      <c r="E9" s="18">
        <v>331939</v>
      </c>
      <c r="F9" s="18">
        <v>0</v>
      </c>
      <c r="G9" s="18">
        <v>0</v>
      </c>
      <c r="H9" s="18">
        <v>0</v>
      </c>
      <c r="I9" s="18">
        <v>0</v>
      </c>
      <c r="J9" s="36">
        <f>SUM(C9:I9)</f>
        <v>406381</v>
      </c>
      <c r="K9" s="40"/>
      <c r="O9" s="59"/>
    </row>
    <row r="10" spans="1:15" ht="15" customHeight="1" x14ac:dyDescent="0.25">
      <c r="A10" s="70"/>
      <c r="B10" s="37" t="s">
        <v>6</v>
      </c>
      <c r="C10" s="18">
        <v>0</v>
      </c>
      <c r="D10" s="18">
        <v>6343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36">
        <f t="shared" ref="J10:J19" si="0">SUM(C10:I10)</f>
        <v>6343</v>
      </c>
      <c r="K10" s="40"/>
      <c r="O10" s="59"/>
    </row>
    <row r="11" spans="1:15" ht="15" customHeight="1" x14ac:dyDescent="0.25">
      <c r="A11" s="70"/>
      <c r="B11" s="37" t="s">
        <v>7</v>
      </c>
      <c r="C11" s="18">
        <v>0</v>
      </c>
      <c r="D11" s="18">
        <v>17467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36">
        <f t="shared" si="0"/>
        <v>17467</v>
      </c>
      <c r="K11" s="40"/>
      <c r="O11" s="59"/>
    </row>
    <row r="12" spans="1:15" ht="15" customHeight="1" x14ac:dyDescent="0.25">
      <c r="A12" s="70"/>
      <c r="B12" s="37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36">
        <f t="shared" si="0"/>
        <v>0</v>
      </c>
      <c r="K12" s="40"/>
      <c r="O12" s="59"/>
    </row>
    <row r="13" spans="1:15" ht="15" customHeight="1" x14ac:dyDescent="0.25">
      <c r="A13" s="70"/>
      <c r="B13" s="38" t="s">
        <v>14</v>
      </c>
      <c r="C13" s="28">
        <f>SUM(C9,C10,-C11,C12)</f>
        <v>0</v>
      </c>
      <c r="D13" s="28">
        <f t="shared" ref="D13:I13" si="1">SUM(D9,D10,-D11,D12)</f>
        <v>63318</v>
      </c>
      <c r="E13" s="28">
        <f t="shared" si="1"/>
        <v>331939</v>
      </c>
      <c r="F13" s="28">
        <f t="shared" si="1"/>
        <v>0</v>
      </c>
      <c r="G13" s="28">
        <f t="shared" si="1"/>
        <v>0</v>
      </c>
      <c r="H13" s="28">
        <f t="shared" si="1"/>
        <v>0</v>
      </c>
      <c r="I13" s="28">
        <f t="shared" si="1"/>
        <v>0</v>
      </c>
      <c r="J13" s="39">
        <f t="shared" si="0"/>
        <v>395257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45"/>
      <c r="D14" s="45"/>
      <c r="E14" s="45"/>
      <c r="F14" s="45"/>
      <c r="G14" s="45"/>
      <c r="H14" s="45"/>
      <c r="I14" s="45"/>
      <c r="J14" s="29"/>
      <c r="K14" s="40"/>
      <c r="O14" s="60"/>
    </row>
    <row r="15" spans="1:15" ht="15" customHeight="1" x14ac:dyDescent="0.25">
      <c r="A15" s="70"/>
      <c r="B15" s="35" t="s">
        <v>13</v>
      </c>
      <c r="C15" s="18">
        <v>0</v>
      </c>
      <c r="D15" s="18">
        <v>40502</v>
      </c>
      <c r="E15" s="18">
        <v>331939</v>
      </c>
      <c r="F15" s="18">
        <v>0</v>
      </c>
      <c r="G15" s="18">
        <v>0</v>
      </c>
      <c r="H15" s="18">
        <v>0</v>
      </c>
      <c r="I15" s="18">
        <v>0</v>
      </c>
      <c r="J15" s="36">
        <f t="shared" si="0"/>
        <v>372441</v>
      </c>
      <c r="K15" s="40"/>
      <c r="O15" s="59"/>
    </row>
    <row r="16" spans="1:15" ht="15" customHeight="1" x14ac:dyDescent="0.25">
      <c r="A16" s="70"/>
      <c r="B16" s="37" t="s">
        <v>6</v>
      </c>
      <c r="C16" s="18">
        <v>0</v>
      </c>
      <c r="D16" s="18">
        <v>12349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36">
        <f t="shared" si="0"/>
        <v>12349</v>
      </c>
      <c r="K16" s="40"/>
      <c r="O16" s="59"/>
    </row>
    <row r="17" spans="1:15" ht="15" customHeight="1" x14ac:dyDescent="0.25">
      <c r="A17" s="70"/>
      <c r="B17" s="37" t="s">
        <v>7</v>
      </c>
      <c r="C17" s="18">
        <v>0</v>
      </c>
      <c r="D17" s="18">
        <v>17467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36">
        <f t="shared" si="0"/>
        <v>17467</v>
      </c>
      <c r="K17" s="40"/>
      <c r="O17" s="59"/>
    </row>
    <row r="18" spans="1:15" ht="15" customHeight="1" x14ac:dyDescent="0.25">
      <c r="A18" s="70"/>
      <c r="B18" s="37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36">
        <f t="shared" si="0"/>
        <v>0</v>
      </c>
      <c r="K18" s="40"/>
      <c r="O18" s="59"/>
    </row>
    <row r="19" spans="1:15" ht="15" customHeight="1" x14ac:dyDescent="0.25">
      <c r="A19" s="70"/>
      <c r="B19" s="38" t="s">
        <v>14</v>
      </c>
      <c r="C19" s="28">
        <f t="shared" ref="C19:I19" si="2">SUM(C15,C16,-C17,C18)</f>
        <v>0</v>
      </c>
      <c r="D19" s="28">
        <f t="shared" si="2"/>
        <v>35384</v>
      </c>
      <c r="E19" s="28">
        <f t="shared" si="2"/>
        <v>331939</v>
      </c>
      <c r="F19" s="28">
        <f t="shared" si="2"/>
        <v>0</v>
      </c>
      <c r="G19" s="28">
        <f t="shared" si="2"/>
        <v>0</v>
      </c>
      <c r="H19" s="28">
        <f t="shared" si="2"/>
        <v>0</v>
      </c>
      <c r="I19" s="28">
        <f t="shared" si="2"/>
        <v>0</v>
      </c>
      <c r="J19" s="39">
        <f t="shared" si="0"/>
        <v>367323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45"/>
      <c r="D20" s="45"/>
      <c r="E20" s="45"/>
      <c r="F20" s="45"/>
      <c r="G20" s="45"/>
      <c r="H20" s="45"/>
      <c r="I20" s="45"/>
      <c r="J20" s="29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36">
        <f>SUM(C21:I21)</f>
        <v>0</v>
      </c>
      <c r="K21" s="40"/>
      <c r="M21" s="72"/>
      <c r="N21" s="57"/>
      <c r="O21" s="71"/>
    </row>
    <row r="22" spans="1:15" ht="15" customHeight="1" x14ac:dyDescent="0.25">
      <c r="A22" s="70"/>
      <c r="B22" s="37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36">
        <f>SUM(C22:I22)</f>
        <v>0</v>
      </c>
      <c r="K22" s="40"/>
      <c r="M22" s="64">
        <v>2</v>
      </c>
      <c r="N22" s="57"/>
      <c r="O22" s="61"/>
    </row>
    <row r="23" spans="1:15" ht="15" customHeight="1" x14ac:dyDescent="0.25">
      <c r="A23" s="70"/>
      <c r="B23" s="37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36">
        <f>SUM(C23:I23)</f>
        <v>0</v>
      </c>
      <c r="K23" s="40"/>
      <c r="M23" s="64">
        <v>0</v>
      </c>
      <c r="N23" s="57"/>
      <c r="O23" s="61"/>
    </row>
    <row r="24" spans="1:15" ht="15" customHeight="1" x14ac:dyDescent="0.25">
      <c r="A24" s="70"/>
      <c r="B24" s="37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36">
        <f>SUM(C24:I24)</f>
        <v>0</v>
      </c>
      <c r="K24" s="40"/>
      <c r="M24" s="64">
        <v>2</v>
      </c>
      <c r="N24" s="57"/>
      <c r="O24" s="64">
        <v>3</v>
      </c>
    </row>
    <row r="25" spans="1:15" ht="15" customHeight="1" x14ac:dyDescent="0.25">
      <c r="A25" s="70"/>
      <c r="B25" s="38" t="s">
        <v>14</v>
      </c>
      <c r="C25" s="28">
        <f t="shared" ref="C25:I25" si="3">SUM(C21,C22,-C23,C24)</f>
        <v>0</v>
      </c>
      <c r="D25" s="28">
        <f t="shared" si="3"/>
        <v>0</v>
      </c>
      <c r="E25" s="28">
        <f>SUM(E21,E22,-E23,E24)</f>
        <v>0</v>
      </c>
      <c r="F25" s="28">
        <f t="shared" si="3"/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39">
        <f>SUM(C25:I25)</f>
        <v>0</v>
      </c>
      <c r="K25" s="40"/>
      <c r="M25" s="64">
        <v>0</v>
      </c>
      <c r="N25" s="57"/>
      <c r="O25" s="64">
        <v>1</v>
      </c>
    </row>
    <row r="26" spans="1:15" s="46" customFormat="1" ht="15" customHeight="1" x14ac:dyDescent="0.25">
      <c r="A26" s="70"/>
      <c r="B26" s="34" t="s">
        <v>15</v>
      </c>
      <c r="C26" s="45"/>
      <c r="D26" s="45"/>
      <c r="E26" s="45"/>
      <c r="F26" s="45"/>
      <c r="G26" s="45"/>
      <c r="H26" s="45"/>
      <c r="I26" s="45"/>
      <c r="J26" s="29"/>
      <c r="K26" s="40"/>
      <c r="M26" s="64">
        <v>3</v>
      </c>
      <c r="N26" s="57"/>
      <c r="O26" s="64">
        <v>4</v>
      </c>
    </row>
    <row r="27" spans="1:15" ht="15" customHeight="1" x14ac:dyDescent="0.25">
      <c r="A27" s="70"/>
      <c r="B27" s="35" t="s">
        <v>13</v>
      </c>
      <c r="C27" s="27">
        <f t="shared" ref="C27:I27" si="4">SUM(C9,-C15,-C21)</f>
        <v>0</v>
      </c>
      <c r="D27" s="27">
        <f t="shared" si="4"/>
        <v>33940</v>
      </c>
      <c r="E27" s="27">
        <f t="shared" si="4"/>
        <v>0</v>
      </c>
      <c r="F27" s="27">
        <f t="shared" si="4"/>
        <v>0</v>
      </c>
      <c r="G27" s="27">
        <f t="shared" si="4"/>
        <v>0</v>
      </c>
      <c r="H27" s="27">
        <f t="shared" si="4"/>
        <v>0</v>
      </c>
      <c r="I27" s="27">
        <f t="shared" si="4"/>
        <v>0</v>
      </c>
      <c r="J27" s="36">
        <f>SUM(C27:I27)</f>
        <v>33940</v>
      </c>
      <c r="K27" s="40"/>
      <c r="M27" s="64">
        <v>8</v>
      </c>
      <c r="N27" s="57"/>
      <c r="O27" s="64">
        <v>5</v>
      </c>
    </row>
    <row r="28" spans="1:15" ht="15" customHeight="1" x14ac:dyDescent="0.25">
      <c r="A28" s="70"/>
      <c r="B28" s="38" t="s">
        <v>14</v>
      </c>
      <c r="C28" s="28">
        <f t="shared" ref="C28:I28" si="5">SUM(C13,-C19,-C25)</f>
        <v>0</v>
      </c>
      <c r="D28" s="28">
        <f t="shared" si="5"/>
        <v>27934</v>
      </c>
      <c r="E28" s="28">
        <f t="shared" si="5"/>
        <v>0</v>
      </c>
      <c r="F28" s="28">
        <f t="shared" si="5"/>
        <v>0</v>
      </c>
      <c r="G28" s="28">
        <f t="shared" si="5"/>
        <v>0</v>
      </c>
      <c r="H28" s="28">
        <f t="shared" si="5"/>
        <v>0</v>
      </c>
      <c r="I28" s="28">
        <f t="shared" si="5"/>
        <v>0</v>
      </c>
      <c r="J28" s="39">
        <f>SUM(C28:I28)</f>
        <v>27934</v>
      </c>
      <c r="K28" s="40"/>
      <c r="M28" s="64">
        <v>5</v>
      </c>
      <c r="N28" s="57"/>
      <c r="O28" s="64">
        <v>0</v>
      </c>
    </row>
    <row r="29" spans="1:15" ht="15" customHeight="1" x14ac:dyDescent="0.25">
      <c r="A29" s="70"/>
      <c r="K29" s="40"/>
      <c r="M29" s="64">
        <v>4</v>
      </c>
      <c r="N29" s="57"/>
      <c r="O29" s="64">
        <v>2</v>
      </c>
    </row>
    <row r="30" spans="1:15" ht="15" customHeight="1" x14ac:dyDescent="0.25">
      <c r="A30" s="70"/>
      <c r="B30" s="49"/>
      <c r="K30" s="40"/>
      <c r="M30" s="64">
        <v>2</v>
      </c>
      <c r="N30" s="57"/>
      <c r="O30" s="64">
        <v>1</v>
      </c>
    </row>
    <row r="31" spans="1:15" ht="15" customHeight="1" x14ac:dyDescent="0.25">
      <c r="A31" s="70"/>
      <c r="M31" s="64">
        <v>2</v>
      </c>
      <c r="N31" s="57"/>
      <c r="O31" s="64">
        <v>1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C17 F17:J17 B16 B15:C15 H15:J15 B14:J14 B13 D13:J13 B26:J28 B25:E25 F25:J25 B9 J9 B10:C10 F10 B11:C11 E11:J11 F15 F16 H16:J16 H10:J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P5" sqref="P5"/>
    </sheetView>
  </sheetViews>
  <sheetFormatPr defaultRowHeight="15" x14ac:dyDescent="0.25"/>
  <cols>
    <col min="1" max="1" width="7.85546875" style="40" customWidth="1"/>
    <col min="2" max="2" width="28.42578125" style="47" customWidth="1"/>
    <col min="3" max="10" width="10.7109375" style="48" customWidth="1"/>
    <col min="11" max="11" width="9.140625" style="48" customWidth="1"/>
    <col min="12" max="12" width="5.7109375" style="40" customWidth="1"/>
    <col min="13" max="13" width="2.5703125" style="59" customWidth="1"/>
    <col min="14" max="14" width="1.85546875" style="40" customWidth="1"/>
    <col min="15" max="15" width="2.5703125" style="40" customWidth="1"/>
    <col min="16" max="17" width="3.28515625" style="40" customWidth="1"/>
    <col min="18" max="16384" width="9.140625" style="40"/>
  </cols>
  <sheetData>
    <row r="1" spans="1:15" ht="15" customHeight="1" x14ac:dyDescent="0.25">
      <c r="A1" s="70">
        <v>18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40"/>
      <c r="O1" s="73" t="s">
        <v>43</v>
      </c>
    </row>
    <row r="2" spans="1:15" x14ac:dyDescent="0.25">
      <c r="A2" s="70"/>
      <c r="B2" s="79" t="s">
        <v>40</v>
      </c>
      <c r="C2" s="79"/>
      <c r="D2" s="79"/>
      <c r="E2" s="79"/>
      <c r="F2" s="79"/>
      <c r="G2" s="79"/>
      <c r="H2" s="79"/>
      <c r="I2" s="79"/>
      <c r="J2" s="79"/>
      <c r="K2" s="40"/>
      <c r="O2" s="74"/>
    </row>
    <row r="3" spans="1:15" x14ac:dyDescent="0.25">
      <c r="A3" s="70"/>
      <c r="B3" s="80">
        <v>41639</v>
      </c>
      <c r="C3" s="80"/>
      <c r="D3" s="80"/>
      <c r="E3" s="80"/>
      <c r="F3" s="80"/>
      <c r="G3" s="80"/>
      <c r="H3" s="80"/>
      <c r="I3" s="80"/>
      <c r="J3" s="80"/>
      <c r="K3" s="40"/>
      <c r="O3" s="74"/>
    </row>
    <row r="4" spans="1:15" ht="15" customHeight="1" x14ac:dyDescent="0.25">
      <c r="A4" s="70"/>
      <c r="B4" s="41"/>
      <c r="C4" s="42"/>
      <c r="D4" s="42"/>
      <c r="E4" s="42"/>
      <c r="F4" s="42"/>
      <c r="G4" s="42"/>
      <c r="H4" s="42"/>
      <c r="I4" s="42"/>
      <c r="J4" s="42"/>
      <c r="K4" s="40"/>
      <c r="O4" s="74"/>
    </row>
    <row r="5" spans="1:15" x14ac:dyDescent="0.25">
      <c r="A5" s="70"/>
      <c r="B5" s="76" t="s">
        <v>0</v>
      </c>
      <c r="C5" s="82" t="s">
        <v>16</v>
      </c>
      <c r="D5" s="82"/>
      <c r="E5" s="82"/>
      <c r="F5" s="82"/>
      <c r="G5" s="82"/>
      <c r="H5" s="82"/>
      <c r="I5" s="82"/>
      <c r="J5" s="82"/>
      <c r="K5" s="40"/>
      <c r="O5" s="74"/>
    </row>
    <row r="6" spans="1:15" ht="60" customHeight="1" x14ac:dyDescent="0.25">
      <c r="A6" s="70"/>
      <c r="B6" s="77"/>
      <c r="C6" s="30" t="s">
        <v>11</v>
      </c>
      <c r="D6" s="30" t="s">
        <v>2</v>
      </c>
      <c r="E6" s="30" t="s">
        <v>12</v>
      </c>
      <c r="F6" s="30" t="s">
        <v>3</v>
      </c>
      <c r="G6" s="30" t="s">
        <v>26</v>
      </c>
      <c r="H6" s="30" t="s">
        <v>27</v>
      </c>
      <c r="I6" s="30" t="s">
        <v>28</v>
      </c>
      <c r="J6" s="31" t="s">
        <v>4</v>
      </c>
      <c r="K6" s="40"/>
      <c r="O6" s="74"/>
    </row>
    <row r="7" spans="1:15" ht="22.5" customHeight="1" x14ac:dyDescent="0.25">
      <c r="A7" s="70"/>
      <c r="B7" s="32" t="s">
        <v>30</v>
      </c>
      <c r="C7" s="43" t="s">
        <v>31</v>
      </c>
      <c r="D7" s="43" t="s">
        <v>32</v>
      </c>
      <c r="E7" s="43" t="s">
        <v>29</v>
      </c>
      <c r="F7" s="43" t="s">
        <v>33</v>
      </c>
      <c r="G7" s="43" t="s">
        <v>34</v>
      </c>
      <c r="H7" s="43" t="s">
        <v>35</v>
      </c>
      <c r="I7" s="43" t="s">
        <v>36</v>
      </c>
      <c r="J7" s="44" t="s">
        <v>37</v>
      </c>
      <c r="K7" s="40"/>
      <c r="O7" s="59"/>
    </row>
    <row r="8" spans="1:15" ht="15" customHeight="1" x14ac:dyDescent="0.25">
      <c r="A8" s="70"/>
      <c r="B8" s="34" t="s">
        <v>5</v>
      </c>
      <c r="C8" s="45"/>
      <c r="D8" s="45"/>
      <c r="E8" s="45"/>
      <c r="F8" s="45"/>
      <c r="G8" s="45"/>
      <c r="H8" s="45"/>
      <c r="I8" s="45"/>
      <c r="J8" s="45"/>
      <c r="K8" s="40"/>
      <c r="O8" s="59"/>
    </row>
    <row r="9" spans="1:15" ht="15" customHeight="1" x14ac:dyDescent="0.25">
      <c r="A9" s="70"/>
      <c r="B9" s="35" t="s">
        <v>13</v>
      </c>
      <c r="C9" s="19">
        <v>0</v>
      </c>
      <c r="D9" s="19">
        <v>82293</v>
      </c>
      <c r="E9" s="19">
        <v>331939</v>
      </c>
      <c r="F9" s="19">
        <v>0</v>
      </c>
      <c r="G9" s="19">
        <v>0</v>
      </c>
      <c r="H9" s="19">
        <v>0</v>
      </c>
      <c r="I9" s="19">
        <v>0</v>
      </c>
      <c r="J9" s="51">
        <f>SUM(C9:I9)</f>
        <v>414232</v>
      </c>
      <c r="K9" s="40"/>
      <c r="O9" s="59"/>
    </row>
    <row r="10" spans="1:15" ht="15" customHeight="1" x14ac:dyDescent="0.25">
      <c r="A10" s="70"/>
      <c r="B10" s="37" t="s">
        <v>6</v>
      </c>
      <c r="C10" s="19">
        <v>0</v>
      </c>
      <c r="D10" s="19">
        <v>12644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51">
        <f>SUM(C10:I10)</f>
        <v>12644</v>
      </c>
      <c r="K10" s="40"/>
      <c r="O10" s="59"/>
    </row>
    <row r="11" spans="1:15" ht="15" customHeight="1" x14ac:dyDescent="0.25">
      <c r="A11" s="70"/>
      <c r="B11" s="37" t="s">
        <v>7</v>
      </c>
      <c r="C11" s="19">
        <v>0</v>
      </c>
      <c r="D11" s="19">
        <v>20495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51">
        <f>SUM(C11:I11)</f>
        <v>20495</v>
      </c>
      <c r="K11" s="40"/>
      <c r="O11" s="59"/>
    </row>
    <row r="12" spans="1:15" ht="15" customHeight="1" x14ac:dyDescent="0.25">
      <c r="A12" s="70"/>
      <c r="B12" s="37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51">
        <f>SUM(C12:I12)</f>
        <v>0</v>
      </c>
      <c r="K12" s="40"/>
      <c r="O12" s="59"/>
    </row>
    <row r="13" spans="1:15" ht="15" customHeight="1" x14ac:dyDescent="0.25">
      <c r="A13" s="70"/>
      <c r="B13" s="38" t="s">
        <v>14</v>
      </c>
      <c r="C13" s="52">
        <f t="shared" ref="C13:I13" si="0">SUM(C9,C10,-C11,C12)</f>
        <v>0</v>
      </c>
      <c r="D13" s="69">
        <f t="shared" si="0"/>
        <v>74442</v>
      </c>
      <c r="E13" s="69">
        <f t="shared" si="0"/>
        <v>331939</v>
      </c>
      <c r="F13" s="69">
        <f t="shared" si="0"/>
        <v>0</v>
      </c>
      <c r="G13" s="69">
        <f t="shared" si="0"/>
        <v>0</v>
      </c>
      <c r="H13" s="69">
        <f t="shared" si="0"/>
        <v>0</v>
      </c>
      <c r="I13" s="69">
        <f t="shared" si="0"/>
        <v>0</v>
      </c>
      <c r="J13" s="51">
        <f>SUM(C13:I13)</f>
        <v>406381</v>
      </c>
      <c r="K13" s="40"/>
      <c r="O13" s="59"/>
    </row>
    <row r="14" spans="1:15" s="46" customFormat="1" ht="15" customHeight="1" x14ac:dyDescent="0.25">
      <c r="A14" s="70"/>
      <c r="B14" s="34" t="s">
        <v>9</v>
      </c>
      <c r="C14" s="55"/>
      <c r="D14" s="55"/>
      <c r="E14" s="55"/>
      <c r="F14" s="55"/>
      <c r="G14" s="55"/>
      <c r="H14" s="55"/>
      <c r="I14" s="55"/>
      <c r="J14" s="53"/>
      <c r="K14" s="40"/>
      <c r="M14" s="60"/>
      <c r="O14" s="60"/>
    </row>
    <row r="15" spans="1:15" ht="15" customHeight="1" x14ac:dyDescent="0.25">
      <c r="A15" s="70"/>
      <c r="B15" s="35" t="s">
        <v>13</v>
      </c>
      <c r="C15" s="19">
        <v>0</v>
      </c>
      <c r="D15" s="19">
        <v>48938</v>
      </c>
      <c r="E15" s="19">
        <v>331939</v>
      </c>
      <c r="F15" s="19">
        <v>0</v>
      </c>
      <c r="G15" s="19">
        <v>0</v>
      </c>
      <c r="H15" s="19">
        <v>0</v>
      </c>
      <c r="I15" s="19">
        <v>0</v>
      </c>
      <c r="J15" s="51">
        <f>SUM(C15:I15)</f>
        <v>380877</v>
      </c>
      <c r="K15" s="40"/>
      <c r="O15" s="59"/>
    </row>
    <row r="16" spans="1:15" ht="15" customHeight="1" x14ac:dyDescent="0.25">
      <c r="A16" s="70"/>
      <c r="B16" s="37" t="s">
        <v>6</v>
      </c>
      <c r="C16" s="19">
        <v>0</v>
      </c>
      <c r="D16" s="19">
        <v>12059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51">
        <f>SUM(C16:I16)</f>
        <v>12059</v>
      </c>
      <c r="K16" s="40"/>
      <c r="O16" s="59"/>
    </row>
    <row r="17" spans="1:15" ht="15" customHeight="1" x14ac:dyDescent="0.25">
      <c r="A17" s="70"/>
      <c r="B17" s="37" t="s">
        <v>7</v>
      </c>
      <c r="C17" s="19">
        <v>0</v>
      </c>
      <c r="D17" s="19">
        <v>20495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51">
        <f>SUM(C17:I17)</f>
        <v>20495</v>
      </c>
      <c r="K17" s="40"/>
      <c r="O17" s="59"/>
    </row>
    <row r="18" spans="1:15" ht="15" customHeight="1" x14ac:dyDescent="0.25">
      <c r="A18" s="70"/>
      <c r="B18" s="37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51">
        <f>SUM(C18:I18)</f>
        <v>0</v>
      </c>
      <c r="K18" s="40"/>
      <c r="O18" s="59"/>
    </row>
    <row r="19" spans="1:15" ht="15" customHeight="1" x14ac:dyDescent="0.25">
      <c r="A19" s="70"/>
      <c r="B19" s="38" t="s">
        <v>14</v>
      </c>
      <c r="C19" s="52">
        <f t="shared" ref="C19:I19" si="1">SUM(C15:C16,-C17,C18)</f>
        <v>0</v>
      </c>
      <c r="D19" s="52">
        <f t="shared" si="1"/>
        <v>40502</v>
      </c>
      <c r="E19" s="52">
        <f t="shared" si="1"/>
        <v>331939</v>
      </c>
      <c r="F19" s="52">
        <f t="shared" si="1"/>
        <v>0</v>
      </c>
      <c r="G19" s="52">
        <f t="shared" si="1"/>
        <v>0</v>
      </c>
      <c r="H19" s="52">
        <f t="shared" si="1"/>
        <v>0</v>
      </c>
      <c r="I19" s="52">
        <f t="shared" si="1"/>
        <v>0</v>
      </c>
      <c r="J19" s="51">
        <f>SUM(C19:I19)</f>
        <v>372441</v>
      </c>
      <c r="K19" s="40"/>
      <c r="O19" s="59"/>
    </row>
    <row r="20" spans="1:15" s="46" customFormat="1" ht="15" customHeight="1" x14ac:dyDescent="0.25">
      <c r="A20" s="70"/>
      <c r="B20" s="34" t="s">
        <v>10</v>
      </c>
      <c r="C20" s="55"/>
      <c r="D20" s="55"/>
      <c r="E20" s="55"/>
      <c r="F20" s="55"/>
      <c r="G20" s="55"/>
      <c r="H20" s="55"/>
      <c r="I20" s="55"/>
      <c r="J20" s="53"/>
      <c r="K20" s="40"/>
      <c r="M20" s="71" t="s">
        <v>41</v>
      </c>
      <c r="N20" s="57"/>
      <c r="O20" s="71" t="s">
        <v>42</v>
      </c>
    </row>
    <row r="21" spans="1:15" ht="15" customHeight="1" x14ac:dyDescent="0.25">
      <c r="A21" s="70"/>
      <c r="B21" s="35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51">
        <f>SUM(C21:I21)</f>
        <v>0</v>
      </c>
      <c r="K21" s="40"/>
      <c r="M21" s="81"/>
      <c r="N21" s="57"/>
      <c r="O21" s="71"/>
    </row>
    <row r="22" spans="1:15" ht="15" customHeight="1" x14ac:dyDescent="0.25">
      <c r="A22" s="70"/>
      <c r="B22" s="37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51">
        <f>SUM(C22:I22)</f>
        <v>0</v>
      </c>
      <c r="K22" s="40"/>
      <c r="M22" s="64">
        <v>2</v>
      </c>
      <c r="N22" s="57"/>
      <c r="O22" s="61"/>
    </row>
    <row r="23" spans="1:15" ht="15" customHeight="1" x14ac:dyDescent="0.25">
      <c r="A23" s="70"/>
      <c r="B23" s="37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51">
        <f>SUM(C23:I23)</f>
        <v>0</v>
      </c>
      <c r="K23" s="40"/>
      <c r="M23" s="64">
        <v>0</v>
      </c>
      <c r="N23" s="57"/>
      <c r="O23" s="61"/>
    </row>
    <row r="24" spans="1:15" ht="15" customHeight="1" x14ac:dyDescent="0.25">
      <c r="A24" s="70"/>
      <c r="B24" s="37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51">
        <f>SUM(C24:I24)</f>
        <v>0</v>
      </c>
      <c r="K24" s="40"/>
      <c r="M24" s="64">
        <v>2</v>
      </c>
      <c r="N24" s="57"/>
      <c r="O24" s="64">
        <v>3</v>
      </c>
    </row>
    <row r="25" spans="1:15" ht="15" customHeight="1" x14ac:dyDescent="0.25">
      <c r="A25" s="70"/>
      <c r="B25" s="38" t="s">
        <v>14</v>
      </c>
      <c r="C25" s="69">
        <f t="shared" ref="C25:I25" si="2">SUM(C21,C22,-C23,C24)</f>
        <v>0</v>
      </c>
      <c r="D25" s="69">
        <f t="shared" si="2"/>
        <v>0</v>
      </c>
      <c r="E25" s="69">
        <f t="shared" si="2"/>
        <v>0</v>
      </c>
      <c r="F25" s="69">
        <f t="shared" si="2"/>
        <v>0</v>
      </c>
      <c r="G25" s="69">
        <f t="shared" si="2"/>
        <v>0</v>
      </c>
      <c r="H25" s="69">
        <f t="shared" si="2"/>
        <v>0</v>
      </c>
      <c r="I25" s="69">
        <f t="shared" si="2"/>
        <v>0</v>
      </c>
      <c r="J25" s="51">
        <f>SUM(C25:I25)</f>
        <v>0</v>
      </c>
      <c r="K25" s="40"/>
      <c r="M25" s="64">
        <v>0</v>
      </c>
      <c r="N25" s="57"/>
      <c r="O25" s="64">
        <v>1</v>
      </c>
    </row>
    <row r="26" spans="1:15" s="46" customFormat="1" ht="15" customHeight="1" x14ac:dyDescent="0.25">
      <c r="A26" s="70"/>
      <c r="B26" s="34" t="s">
        <v>15</v>
      </c>
      <c r="C26" s="55"/>
      <c r="D26" s="55"/>
      <c r="E26" s="55"/>
      <c r="F26" s="55"/>
      <c r="G26" s="55"/>
      <c r="H26" s="55"/>
      <c r="I26" s="55"/>
      <c r="J26" s="53"/>
      <c r="K26" s="40"/>
      <c r="M26" s="64">
        <v>3</v>
      </c>
      <c r="N26" s="57"/>
      <c r="O26" s="64">
        <v>4</v>
      </c>
    </row>
    <row r="27" spans="1:15" ht="15" customHeight="1" x14ac:dyDescent="0.25">
      <c r="A27" s="70"/>
      <c r="B27" s="35" t="s">
        <v>13</v>
      </c>
      <c r="C27" s="50">
        <f t="shared" ref="C27:I27" si="3">SUM(C9,-C15,-C21)</f>
        <v>0</v>
      </c>
      <c r="D27" s="50">
        <f t="shared" si="3"/>
        <v>33355</v>
      </c>
      <c r="E27" s="50">
        <f t="shared" si="3"/>
        <v>0</v>
      </c>
      <c r="F27" s="50">
        <f t="shared" si="3"/>
        <v>0</v>
      </c>
      <c r="G27" s="50">
        <f t="shared" si="3"/>
        <v>0</v>
      </c>
      <c r="H27" s="50">
        <f t="shared" si="3"/>
        <v>0</v>
      </c>
      <c r="I27" s="50">
        <f t="shared" si="3"/>
        <v>0</v>
      </c>
      <c r="J27" s="51">
        <f>SUM(C27:I27)</f>
        <v>33355</v>
      </c>
      <c r="K27" s="40"/>
      <c r="M27" s="64">
        <v>8</v>
      </c>
      <c r="N27" s="57"/>
      <c r="O27" s="64">
        <v>5</v>
      </c>
    </row>
    <row r="28" spans="1:15" ht="15" customHeight="1" x14ac:dyDescent="0.25">
      <c r="A28" s="70"/>
      <c r="B28" s="38" t="s">
        <v>14</v>
      </c>
      <c r="C28" s="52">
        <f>SUM(C13,-C19,-C25)</f>
        <v>0</v>
      </c>
      <c r="D28" s="52">
        <f t="shared" ref="D28:I28" si="4">SUM(D13,-D19,-D25)</f>
        <v>33940</v>
      </c>
      <c r="E28" s="52">
        <f>SUM(E13,-E19,-E25)</f>
        <v>0</v>
      </c>
      <c r="F28" s="52">
        <f t="shared" si="4"/>
        <v>0</v>
      </c>
      <c r="G28" s="52">
        <f t="shared" si="4"/>
        <v>0</v>
      </c>
      <c r="H28" s="52">
        <f>SUM(H13,-H19,-H25)</f>
        <v>0</v>
      </c>
      <c r="I28" s="52">
        <f t="shared" si="4"/>
        <v>0</v>
      </c>
      <c r="J28" s="54">
        <f>SUM(C28:I28)</f>
        <v>33940</v>
      </c>
      <c r="K28" s="40"/>
      <c r="M28" s="64">
        <v>5</v>
      </c>
      <c r="N28" s="57"/>
      <c r="O28" s="64">
        <v>0</v>
      </c>
    </row>
    <row r="29" spans="1:15" x14ac:dyDescent="0.25">
      <c r="A29" s="70"/>
      <c r="K29" s="40"/>
      <c r="M29" s="64">
        <v>4</v>
      </c>
      <c r="N29" s="57"/>
      <c r="O29" s="64">
        <v>2</v>
      </c>
    </row>
    <row r="30" spans="1:15" x14ac:dyDescent="0.25">
      <c r="A30" s="70"/>
      <c r="K30" s="40"/>
      <c r="M30" s="64">
        <v>2</v>
      </c>
      <c r="N30" s="57"/>
      <c r="O30" s="64">
        <v>1</v>
      </c>
    </row>
    <row r="31" spans="1:15" x14ac:dyDescent="0.25">
      <c r="A31" s="70"/>
      <c r="M31" s="64">
        <v>2</v>
      </c>
      <c r="N31" s="57"/>
      <c r="O31" s="64">
        <v>1</v>
      </c>
    </row>
    <row r="32" spans="1:15" ht="15" customHeight="1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2:J14 B10 E10:J10 F9:J9 B11:C11 E11:J11 B18:J26 B15:C15 F15:J15 B16:C16 E16:J16 B17:C17 E17:J1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F34" sqref="F3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71093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0">
        <v>19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78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80">
        <v>42004</v>
      </c>
      <c r="C3" s="80"/>
      <c r="D3" s="80"/>
      <c r="E3" s="80"/>
      <c r="F3" s="80"/>
      <c r="G3" s="80"/>
      <c r="H3" s="80"/>
      <c r="I3" s="80"/>
      <c r="J3" s="80"/>
      <c r="K3" s="80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232357</v>
      </c>
      <c r="D9" s="19">
        <v>3397743</v>
      </c>
      <c r="E9" s="19">
        <v>328537</v>
      </c>
      <c r="F9" s="19">
        <v>0</v>
      </c>
      <c r="G9" s="19">
        <v>0</v>
      </c>
      <c r="H9" s="19">
        <v>159456</v>
      </c>
      <c r="I9" s="19">
        <v>20620</v>
      </c>
      <c r="J9" s="25">
        <v>0</v>
      </c>
      <c r="K9" s="20">
        <f>SUM(C9:J9)</f>
        <v>4138713</v>
      </c>
    </row>
    <row r="10" spans="1:15" ht="15" customHeight="1" x14ac:dyDescent="0.25">
      <c r="A10" s="70"/>
      <c r="B10" s="9" t="s">
        <v>6</v>
      </c>
      <c r="C10" s="19">
        <v>0</v>
      </c>
      <c r="D10" s="19">
        <v>13148</v>
      </c>
      <c r="E10" s="19">
        <v>8640</v>
      </c>
      <c r="F10" s="19">
        <v>0</v>
      </c>
      <c r="G10" s="19">
        <v>0</v>
      </c>
      <c r="H10" s="19">
        <v>0</v>
      </c>
      <c r="I10" s="19">
        <v>0</v>
      </c>
      <c r="J10" s="25">
        <v>0</v>
      </c>
      <c r="K10" s="20">
        <f>SUM(C10:J10)</f>
        <v>21788</v>
      </c>
    </row>
    <row r="11" spans="1:15" ht="15" customHeight="1" x14ac:dyDescent="0.25">
      <c r="A11" s="70"/>
      <c r="B11" s="9" t="s">
        <v>7</v>
      </c>
      <c r="C11" s="19">
        <v>0</v>
      </c>
      <c r="D11" s="19">
        <v>0</v>
      </c>
      <c r="E11" s="19">
        <v>48616</v>
      </c>
      <c r="F11" s="19">
        <v>0</v>
      </c>
      <c r="G11" s="19">
        <v>0</v>
      </c>
      <c r="H11" s="19">
        <v>6723</v>
      </c>
      <c r="I11" s="19">
        <v>0</v>
      </c>
      <c r="J11" s="25">
        <v>0</v>
      </c>
      <c r="K11" s="20">
        <f>SUM(C11:J11)</f>
        <v>55339</v>
      </c>
    </row>
    <row r="12" spans="1:15" ht="15" customHeight="1" x14ac:dyDescent="0.25">
      <c r="A12" s="70"/>
      <c r="B12" s="9" t="s">
        <v>8</v>
      </c>
      <c r="C12" s="19">
        <v>0</v>
      </c>
      <c r="D12" s="19">
        <v>20620</v>
      </c>
      <c r="E12" s="19">
        <v>0</v>
      </c>
      <c r="F12" s="19">
        <v>0</v>
      </c>
      <c r="G12" s="19">
        <v>0</v>
      </c>
      <c r="H12" s="19">
        <v>0</v>
      </c>
      <c r="I12" s="19">
        <v>-20620</v>
      </c>
      <c r="J12" s="25">
        <v>0</v>
      </c>
      <c r="K12" s="20">
        <f>SUM(C12:J12)</f>
        <v>0</v>
      </c>
    </row>
    <row r="13" spans="1:15" ht="15" customHeight="1" x14ac:dyDescent="0.25">
      <c r="A13" s="70"/>
      <c r="B13" s="10" t="s">
        <v>14</v>
      </c>
      <c r="C13" s="21">
        <f>SUM(C9,C10,-C11,C12)</f>
        <v>232357</v>
      </c>
      <c r="D13" s="21">
        <f t="shared" ref="D13:I13" si="0">SUM(D9,D10,-D11,D12)</f>
        <v>3431511</v>
      </c>
      <c r="E13" s="21">
        <f>SUM(E9,E10,-E11,E12)</f>
        <v>288561</v>
      </c>
      <c r="F13" s="21">
        <f t="shared" si="0"/>
        <v>0</v>
      </c>
      <c r="G13" s="21">
        <f>SUM(G9,G10,-G11,G12)</f>
        <v>0</v>
      </c>
      <c r="H13" s="21">
        <f t="shared" si="0"/>
        <v>152733</v>
      </c>
      <c r="I13" s="21">
        <f t="shared" si="0"/>
        <v>0</v>
      </c>
      <c r="J13" s="21">
        <f>SUM(J9,J10,-J11,J12)</f>
        <v>0</v>
      </c>
      <c r="K13" s="20">
        <f>SUM(C13:J13)</f>
        <v>4105162</v>
      </c>
    </row>
    <row r="14" spans="1:15" s="3" customFormat="1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  <c r="M14" s="67"/>
      <c r="O14" s="67"/>
    </row>
    <row r="15" spans="1:15" ht="15" customHeight="1" x14ac:dyDescent="0.25">
      <c r="A15" s="70"/>
      <c r="B15" s="8" t="s">
        <v>13</v>
      </c>
      <c r="C15" s="19">
        <v>0</v>
      </c>
      <c r="D15" s="19">
        <v>1763708</v>
      </c>
      <c r="E15" s="19">
        <v>312792</v>
      </c>
      <c r="F15" s="19">
        <v>0</v>
      </c>
      <c r="G15" s="19">
        <v>0</v>
      </c>
      <c r="H15" s="19">
        <v>159456</v>
      </c>
      <c r="I15" s="19">
        <v>0</v>
      </c>
      <c r="J15" s="19">
        <v>0</v>
      </c>
      <c r="K15" s="20">
        <f>SUM(C15:J15)</f>
        <v>2235956</v>
      </c>
    </row>
    <row r="16" spans="1:15" ht="15" customHeight="1" x14ac:dyDescent="0.25">
      <c r="A16" s="70"/>
      <c r="B16" s="9" t="s">
        <v>6</v>
      </c>
      <c r="C16" s="19">
        <v>0</v>
      </c>
      <c r="D16" s="19">
        <v>124902</v>
      </c>
      <c r="E16" s="19">
        <v>9193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134095</v>
      </c>
      <c r="M16" s="68"/>
    </row>
    <row r="17" spans="1:15" ht="15" customHeight="1" x14ac:dyDescent="0.25">
      <c r="A17" s="70"/>
      <c r="B17" s="9" t="s">
        <v>7</v>
      </c>
      <c r="C17" s="19">
        <v>0</v>
      </c>
      <c r="D17" s="19">
        <v>0</v>
      </c>
      <c r="E17" s="19">
        <v>48616</v>
      </c>
      <c r="F17" s="19">
        <v>0</v>
      </c>
      <c r="G17" s="19">
        <v>0</v>
      </c>
      <c r="H17" s="19">
        <v>6723</v>
      </c>
      <c r="I17" s="19">
        <v>0</v>
      </c>
      <c r="J17" s="19">
        <v>0</v>
      </c>
      <c r="K17" s="20">
        <f>SUM(C17:J17)</f>
        <v>55339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ht="15" customHeight="1" x14ac:dyDescent="0.25">
      <c r="A19" s="70"/>
      <c r="B19" s="10" t="s">
        <v>14</v>
      </c>
      <c r="C19" s="21">
        <f t="shared" ref="C19:J19" si="1">SUM(C15,C16,-C17,C18)</f>
        <v>0</v>
      </c>
      <c r="D19" s="21">
        <f t="shared" si="1"/>
        <v>1888610</v>
      </c>
      <c r="E19" s="21">
        <f t="shared" si="1"/>
        <v>273369</v>
      </c>
      <c r="F19" s="21">
        <f t="shared" si="1"/>
        <v>0</v>
      </c>
      <c r="G19" s="21">
        <f t="shared" si="1"/>
        <v>0</v>
      </c>
      <c r="H19" s="21">
        <f t="shared" si="1"/>
        <v>152733</v>
      </c>
      <c r="I19" s="21">
        <f t="shared" si="1"/>
        <v>0</v>
      </c>
      <c r="J19" s="21">
        <f t="shared" si="1"/>
        <v>0</v>
      </c>
      <c r="K19" s="20">
        <f>SUM(C19:J19)</f>
        <v>2314712</v>
      </c>
    </row>
    <row r="20" spans="1:15" s="3" customFormat="1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  <c r="M22" s="64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0</v>
      </c>
      <c r="M23" s="64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3</v>
      </c>
    </row>
    <row r="25" spans="1:15" ht="15" customHeight="1" x14ac:dyDescent="0.25">
      <c r="A25" s="70"/>
      <c r="B25" s="10" t="s">
        <v>14</v>
      </c>
      <c r="C25" s="21">
        <f t="shared" ref="C25:J25" si="2">SUM(C21,C22,-C23,C24)</f>
        <v>0</v>
      </c>
      <c r="D25" s="21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0</v>
      </c>
      <c r="M25" s="64">
        <v>0</v>
      </c>
      <c r="N25" s="58"/>
      <c r="O25" s="64">
        <v>1</v>
      </c>
    </row>
    <row r="26" spans="1:15" s="3" customFormat="1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3</v>
      </c>
      <c r="N26" s="58"/>
      <c r="O26" s="63">
        <v>4</v>
      </c>
    </row>
    <row r="27" spans="1:15" ht="15" customHeight="1" x14ac:dyDescent="0.25">
      <c r="A27" s="70"/>
      <c r="B27" s="8" t="s">
        <v>13</v>
      </c>
      <c r="C27" s="23">
        <f>SUM(C9,-C15,-C21)</f>
        <v>232357</v>
      </c>
      <c r="D27" s="23">
        <f t="shared" ref="D27:J27" si="3">SUM(D9,-D15,-D21)</f>
        <v>1634035</v>
      </c>
      <c r="E27" s="23">
        <f t="shared" si="3"/>
        <v>15745</v>
      </c>
      <c r="F27" s="23">
        <f>SUM(F9,-F15,-F21)</f>
        <v>0</v>
      </c>
      <c r="G27" s="23">
        <f t="shared" si="3"/>
        <v>0</v>
      </c>
      <c r="H27" s="23">
        <f t="shared" si="3"/>
        <v>0</v>
      </c>
      <c r="I27" s="23">
        <f t="shared" si="3"/>
        <v>20620</v>
      </c>
      <c r="J27" s="23">
        <f t="shared" si="3"/>
        <v>0</v>
      </c>
      <c r="K27" s="20">
        <f>SUM(C27:J27)</f>
        <v>1902757</v>
      </c>
      <c r="M27" s="64">
        <v>8</v>
      </c>
      <c r="N27" s="58"/>
      <c r="O27" s="64">
        <v>5</v>
      </c>
    </row>
    <row r="28" spans="1:15" ht="15" customHeight="1" x14ac:dyDescent="0.25">
      <c r="A28" s="70"/>
      <c r="B28" s="10" t="s">
        <v>14</v>
      </c>
      <c r="C28" s="21">
        <f>SUM(C13,-C19,-C25)</f>
        <v>232357</v>
      </c>
      <c r="D28" s="21">
        <f t="shared" ref="D28:J28" si="4">SUM(D13,-D19,-D25)</f>
        <v>1542901</v>
      </c>
      <c r="E28" s="21">
        <f t="shared" si="4"/>
        <v>15192</v>
      </c>
      <c r="F28" s="21">
        <f>SUM(F13,-F19,-F25)</f>
        <v>0</v>
      </c>
      <c r="G28" s="21">
        <f t="shared" si="4"/>
        <v>0</v>
      </c>
      <c r="H28" s="21">
        <f>SUM(H13,-H19,-H25)</f>
        <v>0</v>
      </c>
      <c r="I28" s="21">
        <f t="shared" si="4"/>
        <v>0</v>
      </c>
      <c r="J28" s="21">
        <f t="shared" si="4"/>
        <v>0</v>
      </c>
      <c r="K28" s="24">
        <f>SUM(C28:J28)</f>
        <v>1790450</v>
      </c>
      <c r="M28" s="63">
        <v>5</v>
      </c>
      <c r="N28" s="58"/>
      <c r="O28" s="63">
        <v>0</v>
      </c>
    </row>
    <row r="29" spans="1:15" ht="15" customHeight="1" x14ac:dyDescent="0.25">
      <c r="A29" s="70"/>
      <c r="M29" s="64">
        <v>4</v>
      </c>
      <c r="N29" s="58"/>
      <c r="O29" s="64">
        <v>2</v>
      </c>
    </row>
    <row r="30" spans="1:15" ht="15" customHeight="1" x14ac:dyDescent="0.25">
      <c r="A30" s="70"/>
      <c r="M30" s="64">
        <v>2</v>
      </c>
      <c r="N30" s="58"/>
      <c r="O30" s="64">
        <v>1</v>
      </c>
    </row>
    <row r="31" spans="1:15" ht="15" customHeight="1" x14ac:dyDescent="0.25">
      <c r="A31" s="70"/>
      <c r="M31" s="65">
        <v>2</v>
      </c>
      <c r="N31" s="56"/>
      <c r="O31" s="65">
        <v>1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opLeftCell="A4" zoomScaleNormal="100" zoomScaleSheetLayoutView="80" workbookViewId="0">
      <selection activeCell="G33" sqref="G33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6" customWidth="1"/>
    <col min="14" max="14" width="1.85546875" customWidth="1"/>
    <col min="15" max="15" width="2.5703125" style="66" customWidth="1"/>
    <col min="16" max="17" width="3.28515625" customWidth="1"/>
  </cols>
  <sheetData>
    <row r="1" spans="1:15" ht="15" customHeight="1" x14ac:dyDescent="0.25">
      <c r="A1" s="70">
        <v>20</v>
      </c>
      <c r="B1" s="78" t="s">
        <v>44</v>
      </c>
      <c r="C1" s="78"/>
      <c r="D1" s="78"/>
      <c r="E1" s="78"/>
      <c r="F1" s="78"/>
      <c r="G1" s="78"/>
      <c r="H1" s="78"/>
      <c r="I1" s="78"/>
      <c r="J1" s="78"/>
      <c r="K1" s="78"/>
      <c r="O1" s="85" t="s">
        <v>43</v>
      </c>
    </row>
    <row r="2" spans="1:15" x14ac:dyDescent="0.25">
      <c r="A2" s="70"/>
      <c r="B2" s="89" t="s">
        <v>38</v>
      </c>
      <c r="C2" s="89"/>
      <c r="D2" s="89"/>
      <c r="E2" s="89"/>
      <c r="F2" s="89"/>
      <c r="G2" s="89"/>
      <c r="H2" s="89"/>
      <c r="I2" s="89"/>
      <c r="J2" s="89"/>
      <c r="K2" s="89"/>
      <c r="O2" s="86"/>
    </row>
    <row r="3" spans="1:15" x14ac:dyDescent="0.25">
      <c r="A3" s="70"/>
      <c r="B3" s="80">
        <v>41639</v>
      </c>
      <c r="C3" s="80"/>
      <c r="D3" s="80"/>
      <c r="E3" s="80"/>
      <c r="F3" s="80"/>
      <c r="G3" s="80"/>
      <c r="H3" s="80"/>
      <c r="I3" s="80"/>
      <c r="J3" s="80"/>
      <c r="K3" s="80"/>
      <c r="O3" s="86"/>
    </row>
    <row r="4" spans="1:15" ht="15" customHeight="1" x14ac:dyDescent="0.25">
      <c r="A4" s="70"/>
      <c r="B4" s="13"/>
      <c r="C4" s="14"/>
      <c r="D4" s="14"/>
      <c r="E4" s="14"/>
      <c r="F4" s="14"/>
      <c r="G4" s="14"/>
      <c r="H4" s="14"/>
      <c r="I4" s="14"/>
      <c r="J4" s="14"/>
      <c r="K4" s="12"/>
      <c r="O4" s="86"/>
    </row>
    <row r="5" spans="1:15" ht="15" customHeight="1" x14ac:dyDescent="0.25">
      <c r="A5" s="70"/>
      <c r="B5" s="87" t="s">
        <v>25</v>
      </c>
      <c r="C5" s="90" t="s">
        <v>16</v>
      </c>
      <c r="D5" s="90"/>
      <c r="E5" s="90"/>
      <c r="F5" s="90"/>
      <c r="G5" s="90"/>
      <c r="H5" s="90"/>
      <c r="I5" s="90"/>
      <c r="J5" s="90"/>
      <c r="K5" s="90"/>
      <c r="O5" s="86"/>
    </row>
    <row r="6" spans="1:15" ht="60" customHeight="1" x14ac:dyDescent="0.25">
      <c r="A6" s="70"/>
      <c r="B6" s="88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86"/>
    </row>
    <row r="7" spans="1:15" ht="22.5" customHeight="1" x14ac:dyDescent="0.25">
      <c r="A7" s="70"/>
      <c r="B7" s="15" t="s">
        <v>30</v>
      </c>
      <c r="C7" s="4" t="s">
        <v>31</v>
      </c>
      <c r="D7" s="4" t="s">
        <v>32</v>
      </c>
      <c r="E7" s="4" t="s">
        <v>29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5" t="s">
        <v>39</v>
      </c>
    </row>
    <row r="8" spans="1:15" ht="15" customHeight="1" x14ac:dyDescent="0.25">
      <c r="A8" s="70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0"/>
      <c r="B9" s="8" t="s">
        <v>13</v>
      </c>
      <c r="C9" s="19">
        <v>232357</v>
      </c>
      <c r="D9" s="19">
        <v>3388369</v>
      </c>
      <c r="E9" s="19">
        <v>342398</v>
      </c>
      <c r="F9" s="19">
        <v>0</v>
      </c>
      <c r="G9" s="19">
        <v>0</v>
      </c>
      <c r="H9" s="19">
        <v>162224</v>
      </c>
      <c r="I9" s="19">
        <v>0</v>
      </c>
      <c r="J9" s="25">
        <v>0</v>
      </c>
      <c r="K9" s="20">
        <f>SUM(C9:J9)</f>
        <v>4125348</v>
      </c>
    </row>
    <row r="10" spans="1:15" ht="15" customHeight="1" x14ac:dyDescent="0.25">
      <c r="A10" s="70"/>
      <c r="B10" s="9" t="s">
        <v>6</v>
      </c>
      <c r="C10" s="19">
        <v>0</v>
      </c>
      <c r="D10" s="19">
        <v>9374</v>
      </c>
      <c r="E10" s="19">
        <v>0</v>
      </c>
      <c r="F10" s="19">
        <v>0</v>
      </c>
      <c r="G10" s="19">
        <v>0</v>
      </c>
      <c r="H10" s="19">
        <v>0</v>
      </c>
      <c r="I10" s="19">
        <v>20620</v>
      </c>
      <c r="J10" s="25">
        <v>0</v>
      </c>
      <c r="K10" s="20">
        <f>SUM(C10:J10)</f>
        <v>29994</v>
      </c>
    </row>
    <row r="11" spans="1:15" ht="15" customHeight="1" x14ac:dyDescent="0.25">
      <c r="A11" s="70"/>
      <c r="B11" s="9" t="s">
        <v>7</v>
      </c>
      <c r="C11" s="19">
        <v>0</v>
      </c>
      <c r="D11" s="19">
        <v>0</v>
      </c>
      <c r="E11" s="19">
        <v>13861</v>
      </c>
      <c r="F11" s="19">
        <v>0</v>
      </c>
      <c r="G11" s="19">
        <v>0</v>
      </c>
      <c r="H11" s="19">
        <v>2768</v>
      </c>
      <c r="I11" s="19">
        <v>0</v>
      </c>
      <c r="J11" s="25">
        <v>0</v>
      </c>
      <c r="K11" s="20">
        <f>SUM(C11:J11)</f>
        <v>16629</v>
      </c>
    </row>
    <row r="12" spans="1:15" ht="15" customHeight="1" x14ac:dyDescent="0.25">
      <c r="A12" s="70"/>
      <c r="B12" s="9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5">
        <v>0</v>
      </c>
      <c r="K12" s="20">
        <f>SUM(C12:J12)</f>
        <v>0</v>
      </c>
    </row>
    <row r="13" spans="1:15" s="3" customFormat="1" ht="15" customHeight="1" x14ac:dyDescent="0.2">
      <c r="A13" s="70"/>
      <c r="B13" s="10" t="s">
        <v>14</v>
      </c>
      <c r="C13" s="21">
        <f>SUM(C9,C10,-C11,C12)</f>
        <v>232357</v>
      </c>
      <c r="D13" s="21">
        <f t="shared" ref="D13:I13" si="0">SUM(D9,D10,-D11,D12)</f>
        <v>3397743</v>
      </c>
      <c r="E13" s="21">
        <f t="shared" si="0"/>
        <v>328537</v>
      </c>
      <c r="F13" s="21">
        <f t="shared" si="0"/>
        <v>0</v>
      </c>
      <c r="G13" s="21">
        <f>SUM(G9,G10,-G11,G12)</f>
        <v>0</v>
      </c>
      <c r="H13" s="21">
        <f t="shared" si="0"/>
        <v>159456</v>
      </c>
      <c r="I13" s="21">
        <f t="shared" si="0"/>
        <v>20620</v>
      </c>
      <c r="J13" s="21">
        <f>SUM(J9,J10,-J11,J12)</f>
        <v>0</v>
      </c>
      <c r="K13" s="20">
        <f>SUM(C13:J13)</f>
        <v>4138713</v>
      </c>
      <c r="M13" s="67"/>
      <c r="O13" s="67"/>
    </row>
    <row r="14" spans="1:15" ht="15" customHeight="1" x14ac:dyDescent="0.25">
      <c r="A14" s="70"/>
      <c r="B14" s="7" t="s">
        <v>9</v>
      </c>
      <c r="C14" s="22"/>
      <c r="D14" s="22"/>
      <c r="E14" s="22"/>
      <c r="F14" s="22"/>
      <c r="G14" s="22"/>
      <c r="H14" s="22"/>
      <c r="I14" s="22"/>
      <c r="J14" s="22"/>
      <c r="K14" s="26"/>
    </row>
    <row r="15" spans="1:15" ht="15" customHeight="1" x14ac:dyDescent="0.25">
      <c r="A15" s="70"/>
      <c r="B15" s="8" t="s">
        <v>13</v>
      </c>
      <c r="C15" s="19">
        <v>0</v>
      </c>
      <c r="D15" s="19">
        <v>1639922</v>
      </c>
      <c r="E15" s="19">
        <v>294565</v>
      </c>
      <c r="F15" s="19">
        <v>0</v>
      </c>
      <c r="G15" s="19">
        <v>0</v>
      </c>
      <c r="H15" s="19">
        <v>162224</v>
      </c>
      <c r="I15" s="19">
        <v>0</v>
      </c>
      <c r="J15" s="19">
        <v>0</v>
      </c>
      <c r="K15" s="20">
        <f>SUM(C15:J15)</f>
        <v>2096711</v>
      </c>
      <c r="M15" s="68"/>
    </row>
    <row r="16" spans="1:15" ht="15" customHeight="1" x14ac:dyDescent="0.25">
      <c r="A16" s="70"/>
      <c r="B16" s="9" t="s">
        <v>6</v>
      </c>
      <c r="C16" s="19">
        <v>0</v>
      </c>
      <c r="D16" s="19">
        <v>123786</v>
      </c>
      <c r="E16" s="19">
        <v>31592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20">
        <f>SUM(C16:J16)</f>
        <v>155378</v>
      </c>
    </row>
    <row r="17" spans="1:15" ht="15" customHeight="1" x14ac:dyDescent="0.25">
      <c r="A17" s="70"/>
      <c r="B17" s="9" t="s">
        <v>7</v>
      </c>
      <c r="C17" s="19">
        <v>0</v>
      </c>
      <c r="D17" s="19">
        <v>0</v>
      </c>
      <c r="E17" s="19">
        <v>13365</v>
      </c>
      <c r="F17" s="19">
        <v>0</v>
      </c>
      <c r="G17" s="19">
        <v>0</v>
      </c>
      <c r="H17" s="19">
        <v>2768</v>
      </c>
      <c r="I17" s="19">
        <v>0</v>
      </c>
      <c r="J17" s="19">
        <v>0</v>
      </c>
      <c r="K17" s="20">
        <f>SUM(C17:J17)</f>
        <v>16133</v>
      </c>
    </row>
    <row r="18" spans="1:15" ht="15" customHeight="1" x14ac:dyDescent="0.25">
      <c r="A18" s="70"/>
      <c r="B18" s="9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20">
        <f>SUM(C18:J18)</f>
        <v>0</v>
      </c>
    </row>
    <row r="19" spans="1:15" s="3" customFormat="1" ht="15" customHeight="1" x14ac:dyDescent="0.2">
      <c r="A19" s="70"/>
      <c r="B19" s="10" t="s">
        <v>14</v>
      </c>
      <c r="C19" s="21">
        <f t="shared" ref="C19:J19" si="1">SUM(C15,C16,-C17,C18)</f>
        <v>0</v>
      </c>
      <c r="D19" s="21">
        <f t="shared" si="1"/>
        <v>1763708</v>
      </c>
      <c r="E19" s="21">
        <f t="shared" si="1"/>
        <v>312792</v>
      </c>
      <c r="F19" s="21">
        <f t="shared" si="1"/>
        <v>0</v>
      </c>
      <c r="G19" s="21">
        <f t="shared" si="1"/>
        <v>0</v>
      </c>
      <c r="H19" s="21">
        <f t="shared" si="1"/>
        <v>159456</v>
      </c>
      <c r="I19" s="21">
        <f t="shared" si="1"/>
        <v>0</v>
      </c>
      <c r="J19" s="21">
        <f t="shared" si="1"/>
        <v>0</v>
      </c>
      <c r="K19" s="20">
        <f>SUM(C19:J19)</f>
        <v>2235956</v>
      </c>
      <c r="M19" s="67"/>
      <c r="O19" s="67"/>
    </row>
    <row r="20" spans="1:15" ht="15" customHeight="1" x14ac:dyDescent="0.25">
      <c r="A20" s="70"/>
      <c r="B20" s="7" t="s">
        <v>10</v>
      </c>
      <c r="C20" s="22"/>
      <c r="D20" s="22"/>
      <c r="E20" s="22"/>
      <c r="F20" s="22"/>
      <c r="G20" s="22"/>
      <c r="H20" s="22"/>
      <c r="I20" s="22"/>
      <c r="J20" s="22"/>
      <c r="K20" s="26"/>
      <c r="M20" s="83" t="s">
        <v>41</v>
      </c>
      <c r="N20" s="58"/>
      <c r="O20" s="83" t="s">
        <v>42</v>
      </c>
    </row>
    <row r="21" spans="1:15" ht="15" customHeight="1" x14ac:dyDescent="0.25">
      <c r="A21" s="70"/>
      <c r="B21" s="8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25">
        <v>0</v>
      </c>
      <c r="K21" s="20">
        <f>SUM(C21:J21)</f>
        <v>0</v>
      </c>
      <c r="M21" s="84"/>
      <c r="N21" s="58"/>
      <c r="O21" s="83"/>
    </row>
    <row r="22" spans="1:15" ht="15" customHeight="1" x14ac:dyDescent="0.25">
      <c r="A22" s="70"/>
      <c r="B22" s="9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25">
        <v>0</v>
      </c>
      <c r="K22" s="20">
        <f>SUM(C22:J22)</f>
        <v>0</v>
      </c>
      <c r="M22" s="64">
        <v>2</v>
      </c>
      <c r="N22" s="58"/>
      <c r="O22" s="61"/>
    </row>
    <row r="23" spans="1:15" ht="15" customHeight="1" x14ac:dyDescent="0.25">
      <c r="A23" s="70"/>
      <c r="B23" s="9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25">
        <v>0</v>
      </c>
      <c r="K23" s="20">
        <f>SUM(C23:J23)</f>
        <v>0</v>
      </c>
      <c r="M23" s="64">
        <v>0</v>
      </c>
      <c r="N23" s="58"/>
      <c r="O23" s="62"/>
    </row>
    <row r="24" spans="1:15" ht="15" customHeight="1" x14ac:dyDescent="0.25">
      <c r="A24" s="70"/>
      <c r="B24" s="9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25">
        <v>0</v>
      </c>
      <c r="K24" s="20">
        <f>SUM(C24:J24)</f>
        <v>0</v>
      </c>
      <c r="M24" s="63">
        <v>2</v>
      </c>
      <c r="N24" s="58"/>
      <c r="O24" s="63">
        <v>3</v>
      </c>
    </row>
    <row r="25" spans="1:15" s="3" customFormat="1" ht="15" customHeight="1" x14ac:dyDescent="0.2">
      <c r="A25" s="70"/>
      <c r="B25" s="10" t="s">
        <v>14</v>
      </c>
      <c r="C25" s="21">
        <f t="shared" ref="C25:J25" si="2">SUM(C21,C22,-C23,C24)</f>
        <v>0</v>
      </c>
      <c r="D25" s="21">
        <f t="shared" si="2"/>
        <v>0</v>
      </c>
      <c r="E25" s="21">
        <f t="shared" si="2"/>
        <v>0</v>
      </c>
      <c r="F25" s="21">
        <f t="shared" si="2"/>
        <v>0</v>
      </c>
      <c r="G25" s="21">
        <f t="shared" si="2"/>
        <v>0</v>
      </c>
      <c r="H25" s="21">
        <f t="shared" si="2"/>
        <v>0</v>
      </c>
      <c r="I25" s="21">
        <f t="shared" si="2"/>
        <v>0</v>
      </c>
      <c r="J25" s="21">
        <f t="shared" si="2"/>
        <v>0</v>
      </c>
      <c r="K25" s="20">
        <f>SUM(C25:J25)</f>
        <v>0</v>
      </c>
      <c r="M25" s="64">
        <v>0</v>
      </c>
      <c r="N25" s="58"/>
      <c r="O25" s="64">
        <v>1</v>
      </c>
    </row>
    <row r="26" spans="1:15" ht="15" customHeight="1" x14ac:dyDescent="0.25">
      <c r="A26" s="70"/>
      <c r="B26" s="7" t="s">
        <v>15</v>
      </c>
      <c r="C26" s="22"/>
      <c r="D26" s="22"/>
      <c r="E26" s="22"/>
      <c r="F26" s="22"/>
      <c r="G26" s="22"/>
      <c r="H26" s="22"/>
      <c r="I26" s="22"/>
      <c r="J26" s="22"/>
      <c r="K26" s="26"/>
      <c r="M26" s="63">
        <v>3</v>
      </c>
      <c r="N26" s="58"/>
      <c r="O26" s="63">
        <v>4</v>
      </c>
    </row>
    <row r="27" spans="1:15" ht="15" customHeight="1" x14ac:dyDescent="0.25">
      <c r="A27" s="70"/>
      <c r="B27" s="8" t="s">
        <v>13</v>
      </c>
      <c r="C27" s="23">
        <f t="shared" ref="C27:J27" si="3">SUM(C9,-C15,-C21)</f>
        <v>232357</v>
      </c>
      <c r="D27" s="23">
        <f t="shared" si="3"/>
        <v>1748447</v>
      </c>
      <c r="E27" s="23">
        <f>SUM(E9,-E15,-E21)</f>
        <v>47833</v>
      </c>
      <c r="F27" s="23">
        <f t="shared" si="3"/>
        <v>0</v>
      </c>
      <c r="G27" s="23">
        <f>SUM(G9,-G15,-G21)</f>
        <v>0</v>
      </c>
      <c r="H27" s="23">
        <f t="shared" si="3"/>
        <v>0</v>
      </c>
      <c r="I27" s="23">
        <f t="shared" si="3"/>
        <v>0</v>
      </c>
      <c r="J27" s="23">
        <f t="shared" si="3"/>
        <v>0</v>
      </c>
      <c r="K27" s="20">
        <f>SUM(C27:J27)</f>
        <v>2028637</v>
      </c>
      <c r="M27" s="64">
        <v>8</v>
      </c>
      <c r="N27" s="58"/>
      <c r="O27" s="64">
        <v>5</v>
      </c>
    </row>
    <row r="28" spans="1:15" ht="15" customHeight="1" x14ac:dyDescent="0.25">
      <c r="A28" s="70"/>
      <c r="B28" s="10" t="s">
        <v>14</v>
      </c>
      <c r="C28" s="21">
        <f t="shared" ref="C28:H28" si="4">SUM(C13,-C19,-C25)</f>
        <v>232357</v>
      </c>
      <c r="D28" s="21">
        <f>SUM(D13,-D19,-D25)</f>
        <v>1634035</v>
      </c>
      <c r="E28" s="21">
        <f t="shared" si="4"/>
        <v>15745</v>
      </c>
      <c r="F28" s="21">
        <f>SUM(F13,-F19,-F25)</f>
        <v>0</v>
      </c>
      <c r="G28" s="21">
        <f t="shared" si="4"/>
        <v>0</v>
      </c>
      <c r="H28" s="21">
        <f t="shared" si="4"/>
        <v>0</v>
      </c>
      <c r="I28" s="21">
        <f>SUM(I13,-I19,-I25)</f>
        <v>20620</v>
      </c>
      <c r="J28" s="21">
        <f>SUM(J13,-J19,-J25)</f>
        <v>0</v>
      </c>
      <c r="K28" s="24">
        <f>SUM(C28:J28)</f>
        <v>1902757</v>
      </c>
      <c r="M28" s="63">
        <v>5</v>
      </c>
      <c r="N28" s="58"/>
      <c r="O28" s="63">
        <v>0</v>
      </c>
    </row>
    <row r="29" spans="1:15" ht="15" customHeight="1" x14ac:dyDescent="0.25">
      <c r="A29" s="70"/>
      <c r="M29" s="64">
        <v>4</v>
      </c>
      <c r="N29" s="58"/>
      <c r="O29" s="64">
        <v>2</v>
      </c>
    </row>
    <row r="30" spans="1:15" ht="15" customHeight="1" x14ac:dyDescent="0.25">
      <c r="A30" s="70"/>
      <c r="M30" s="64">
        <v>2</v>
      </c>
      <c r="N30" s="58"/>
      <c r="O30" s="64">
        <v>1</v>
      </c>
    </row>
    <row r="31" spans="1:15" ht="15" customHeight="1" x14ac:dyDescent="0.25">
      <c r="A31" s="70"/>
      <c r="M31" s="65">
        <v>2</v>
      </c>
      <c r="N31" s="56"/>
      <c r="O31" s="65">
        <v>1</v>
      </c>
    </row>
    <row r="32" spans="1:15" x14ac:dyDescent="0.25">
      <c r="A32" s="70"/>
    </row>
    <row r="33" spans="1:1" x14ac:dyDescent="0.25">
      <c r="A33" s="70"/>
    </row>
  </sheetData>
  <sheetProtection password="DE3E" sheet="1" objects="1" scenarios="1"/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  <ignoredErrors>
    <ignoredError sqref="I1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D64C7F-7530-455C-9348-DED2ACCAEFC4}">
  <ds:schemaRefs>
    <ds:schemaRef ds:uri="http://purl.org/dc/dcmitype/"/>
    <ds:schemaRef ds:uri="http://www.w3.org/XML/1998/namespace"/>
    <ds:schemaRef ds:uri="cf981484-ed93-4090-baf6-fe2481f804a7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purl.org/dc/elements/1.1/"/>
    <ds:schemaRef ds:uri="b00f20d5-ceb3-4adf-8632-db85932f34e5"/>
    <ds:schemaRef ds:uri="http://purl.org/dc/terms/"/>
    <ds:schemaRef ds:uri="http://schemas.openxmlformats.org/package/2006/metadata/core-properties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DNM_2014</vt:lpstr>
      <vt:lpstr>DNM_2013</vt:lpstr>
      <vt:lpstr>DHM_2014</vt:lpstr>
      <vt:lpstr>DHM_2013</vt:lpstr>
      <vt:lpstr>DHM_2013!Print_Area</vt:lpstr>
      <vt:lpstr>DHM_2014!Print_Area</vt:lpstr>
      <vt:lpstr>DNM_2013!Print_Area</vt:lpstr>
      <vt:lpstr>DNM_2014!Print_Area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Adamciakova, Jana</cp:lastModifiedBy>
  <cp:lastPrinted>2015-01-30T14:25:31Z</cp:lastPrinted>
  <dcterms:created xsi:type="dcterms:W3CDTF">2011-11-04T12:05:36Z</dcterms:created>
  <dcterms:modified xsi:type="dcterms:W3CDTF">2015-02-16T09:43:12Z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