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45" windowWidth="15435" windowHeight="10440" activeTab="3"/>
  </bookViews>
  <sheets>
    <sheet name="DNM_2013" sheetId="2" r:id="rId1"/>
    <sheet name="DNM_2014" sheetId="6" r:id="rId2"/>
    <sheet name="DHM_2013" sheetId="7" r:id="rId3"/>
    <sheet name="DHM_2014" sheetId="9" r:id="rId4"/>
    <sheet name="DFM_2013" sheetId="10" r:id="rId5"/>
    <sheet name="DFM_2014" sheetId="12" r:id="rId6"/>
  </sheets>
  <definedNames>
    <definedName name="_MailAutoSig" localSheetId="5">DFM_2014!$M$9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G26" i="6" s="1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E18" i="12"/>
  <c r="E21" i="12" s="1"/>
  <c r="D18" i="12"/>
  <c r="C18" i="12"/>
  <c r="K17" i="12"/>
  <c r="K15" i="12"/>
  <c r="J13" i="12"/>
  <c r="I13" i="12"/>
  <c r="G13" i="12"/>
  <c r="G21" i="12" s="1"/>
  <c r="F13" i="12"/>
  <c r="F21" i="12" s="1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J15" i="7" s="1"/>
  <c r="I18" i="9"/>
  <c r="I15" i="7" s="1"/>
  <c r="H18" i="9"/>
  <c r="H15" i="7" s="1"/>
  <c r="H18" i="7" s="1"/>
  <c r="H26" i="7" s="1"/>
  <c r="G18" i="9"/>
  <c r="G15" i="7" s="1"/>
  <c r="G25" i="7" s="1"/>
  <c r="F18" i="9"/>
  <c r="E18" i="9"/>
  <c r="D18" i="9"/>
  <c r="C18" i="9"/>
  <c r="C15" i="7" s="1"/>
  <c r="C25" i="7" s="1"/>
  <c r="K17" i="9"/>
  <c r="K15" i="9"/>
  <c r="I13" i="9"/>
  <c r="H13" i="9"/>
  <c r="F13" i="9"/>
  <c r="E13" i="9"/>
  <c r="D13" i="9"/>
  <c r="K12" i="9"/>
  <c r="K11" i="9"/>
  <c r="K10" i="9"/>
  <c r="J25" i="7"/>
  <c r="J23" i="7"/>
  <c r="I18" i="7"/>
  <c r="J18" i="7"/>
  <c r="K22" i="7"/>
  <c r="K21" i="7"/>
  <c r="K20" i="7"/>
  <c r="K16" i="7"/>
  <c r="K12" i="7"/>
  <c r="K11" i="7"/>
  <c r="K10" i="7"/>
  <c r="I25" i="7"/>
  <c r="E25" i="7"/>
  <c r="D25" i="7"/>
  <c r="I23" i="7"/>
  <c r="H23" i="7"/>
  <c r="G23" i="7"/>
  <c r="F23" i="7"/>
  <c r="E23" i="7"/>
  <c r="D23" i="7"/>
  <c r="C23" i="7"/>
  <c r="G18" i="7"/>
  <c r="E18" i="7"/>
  <c r="D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G18" i="6"/>
  <c r="F18" i="6"/>
  <c r="E18" i="6"/>
  <c r="E26" i="6" s="1"/>
  <c r="D18" i="6"/>
  <c r="C18" i="6"/>
  <c r="I13" i="6"/>
  <c r="H13" i="6"/>
  <c r="F13" i="6"/>
  <c r="E13" i="6"/>
  <c r="I23" i="2"/>
  <c r="H23" i="2"/>
  <c r="H26" i="2" s="1"/>
  <c r="G23" i="2"/>
  <c r="F23" i="2"/>
  <c r="E23" i="2"/>
  <c r="D23" i="2"/>
  <c r="J23" i="2" s="1"/>
  <c r="C23" i="2"/>
  <c r="I18" i="2"/>
  <c r="H18" i="2"/>
  <c r="G18" i="2"/>
  <c r="F18" i="2"/>
  <c r="E18" i="2"/>
  <c r="D18" i="2"/>
  <c r="C18" i="2"/>
  <c r="I13" i="2"/>
  <c r="H13" i="2"/>
  <c r="G13" i="2"/>
  <c r="F13" i="2"/>
  <c r="F26" i="2" s="1"/>
  <c r="E13" i="2"/>
  <c r="D13" i="2"/>
  <c r="C13" i="2"/>
  <c r="J12" i="6"/>
  <c r="J11" i="6"/>
  <c r="J9" i="6"/>
  <c r="I25" i="6"/>
  <c r="H25" i="6"/>
  <c r="G25" i="6"/>
  <c r="E25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K18" i="12" l="1"/>
  <c r="H26" i="6"/>
  <c r="D26" i="2"/>
  <c r="K23" i="7"/>
  <c r="K20" i="12"/>
  <c r="H25" i="7"/>
  <c r="F26" i="9"/>
  <c r="F15" i="7"/>
  <c r="D21" i="12"/>
  <c r="K25" i="9"/>
  <c r="D26" i="9"/>
  <c r="J26" i="7"/>
  <c r="K13" i="7"/>
  <c r="J26" i="9"/>
  <c r="K13" i="9"/>
  <c r="I26" i="9"/>
  <c r="J25" i="6"/>
  <c r="J13" i="6"/>
  <c r="K13" i="12"/>
  <c r="J13" i="2"/>
  <c r="J18" i="6"/>
  <c r="C26" i="6"/>
  <c r="J23" i="6"/>
  <c r="I21" i="1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I26" i="7"/>
  <c r="D26" i="7"/>
  <c r="E26" i="7"/>
  <c r="G26" i="7"/>
  <c r="D26" i="6"/>
  <c r="F26" i="6"/>
  <c r="C26" i="2"/>
  <c r="E26" i="2"/>
  <c r="G26" i="2"/>
  <c r="I26" i="2"/>
  <c r="J25" i="2"/>
  <c r="J18" i="2"/>
  <c r="F18" i="7" l="1"/>
  <c r="K15" i="7"/>
  <c r="F25" i="7"/>
  <c r="K25" i="7" s="1"/>
  <c r="K26" i="9"/>
  <c r="J26" i="6"/>
  <c r="K21" i="10"/>
  <c r="J26" i="2"/>
  <c r="K18" i="7" l="1"/>
  <c r="F26" i="7"/>
  <c r="K26" i="7" s="1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<sst xmlns="http://schemas.openxmlformats.org/spreadsheetml/2006/main" count="238" uniqueCount="53">
  <si>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</si>
  <si>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</si>
  <si>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</si>
  <si>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</si>
  <si>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</si>
  <si>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</si>
  <si>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</si>
  <si>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</si>
  <si>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</si>
  <si>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</si>
  <si>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</si>
  <si>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</si>
  <si>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</si>
  <si>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</si>
  <si>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</si>
  <si>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</si>
  <si>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</si>
  <si>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</si>
  <si>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</si>
  <si>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</si>
  <si>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</si>
  <si>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</si>
  <si>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</si>
  <si>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</si>
  <si>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</si>
  <si>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</si>
  <si>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</si>
  <si>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</si>
  <si>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</si>
  <si>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</si>
  <si>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</si>
  <si>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</si>
  <si>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</si>
  <si>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</si>
  <si>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</si>
  <si>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</si>
  <si>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</si>
  <si>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</si>
  <si>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</si>
  <si>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</si>
  <si>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</si>
  <si>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</si>
  <si>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</si>
  <si>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</si>
  <si>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</si>
  <si>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</si>
  <si>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</si>
  <si>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</si>
  <si>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</si>
  <si>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</si>
  <si>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</si>
  <si>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</si>
  <si>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MaS,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</si>
</sst>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B13" zoomScaleNormal="100" workbookViewId="0">
      <selection activeCell="G16" sqref="G16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B1" zoomScaleNormal="100" workbookViewId="0">
      <selection activeCell="E13" sqref="E1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146777</v>
      </c>
      <c r="E9" s="32">
        <v>634332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781109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444838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444838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159496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159496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146777</v>
      </c>
      <c r="E13" s="34">
        <f>SUM(E9,E10,-E11,E12)</f>
        <v>919674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1066451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f>DHM_2014!C18</f>
        <v>0</v>
      </c>
      <c r="D15" s="32">
        <v>20956</v>
      </c>
      <c r="E15" s="32">
        <v>311430</v>
      </c>
      <c r="F15" s="32">
        <f>DHM_2014!F18</f>
        <v>0</v>
      </c>
      <c r="G15" s="32">
        <f>DHM_2014!G18</f>
        <v>0</v>
      </c>
      <c r="H15" s="32">
        <f>DHM_2014!H18</f>
        <v>0</v>
      </c>
      <c r="I15" s="32">
        <f>DHM_2014!I18</f>
        <v>0</v>
      </c>
      <c r="J15" s="32">
        <f>DHM_2014!J18</f>
        <v>0</v>
      </c>
      <c r="K15" s="33">
        <f>SUM(C15:J15)</f>
        <v>332386</v>
      </c>
    </row>
    <row r="16" spans="1:13" x14ac:dyDescent="0.25">
      <c r="A16" s="41"/>
      <c r="B16" s="15" t="s">
        <v>6</v>
      </c>
      <c r="C16" s="32">
        <v>0</v>
      </c>
      <c r="D16" s="32">
        <v>7326</v>
      </c>
      <c r="E16" s="32">
        <v>203036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210362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159496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159496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28282</v>
      </c>
      <c r="E18" s="34">
        <f t="shared" si="1"/>
        <v>354970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383252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125821</v>
      </c>
      <c r="E25" s="37">
        <f t="shared" si="6"/>
        <v>322902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448723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118495</v>
      </c>
      <c r="E26" s="34">
        <f t="shared" si="7"/>
        <v>564704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683199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18" sqref="E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146777</v>
      </c>
      <c r="E9" s="32">
        <v>919674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1066451</v>
      </c>
    </row>
    <row r="10" spans="1:13" x14ac:dyDescent="0.25">
      <c r="A10" s="41"/>
      <c r="B10" s="15" t="s">
        <v>6</v>
      </c>
      <c r="C10" s="32">
        <v>0</v>
      </c>
      <c r="D10" s="32">
        <v>19016</v>
      </c>
      <c r="E10" s="32">
        <v>559998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579014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163572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163572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165793</v>
      </c>
      <c r="E13" s="34">
        <f t="shared" si="0"/>
        <v>1316100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1481893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28282</v>
      </c>
      <c r="E15" s="32">
        <v>354970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383252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8277</v>
      </c>
      <c r="E16" s="32">
        <v>319102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327379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149670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149670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36559</v>
      </c>
      <c r="E18" s="34">
        <f t="shared" si="1"/>
        <v>524402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560961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118495</v>
      </c>
      <c r="E25" s="37">
        <f>SUM(E9,-E15,-E20)</f>
        <v>564704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683199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129234</v>
      </c>
      <c r="E26" s="34">
        <f t="shared" si="4"/>
        <v>791698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920932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DNM_2014</vt:lpstr>
      <vt:lpstr>DHM_2013</vt:lpstr>
      <vt:lpstr>DHM_2014</vt:lpstr>
      <vt:lpstr>DFM_2013</vt:lpstr>
      <vt:lpstr>DFM_2014</vt:lpstr>
      <vt:lpstr>DFM_2014!_MailAutoSig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LevickaIng</cp:lastModifiedBy>
  <cp:lastPrinted>2011-11-15T12:20:18Z</cp:lastPrinted>
  <dcterms:created xsi:type="dcterms:W3CDTF">2011-11-04T12:05:36Z</dcterms:created>
  <dcterms:modified xsi:type="dcterms:W3CDTF">2015-03-13T14:38:32Z</dcterms:modified>
</cp:coreProperties>
</file>