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11970" activeTab="5"/>
  </bookViews>
  <sheets>
    <sheet name="DNM_2014" sheetId="2" r:id="rId1"/>
    <sheet name="DNM_2013" sheetId="6" r:id="rId2"/>
    <sheet name="DHM_2014" sheetId="7" r:id="rId3"/>
    <sheet name="DHM_2013" sheetId="9" r:id="rId4"/>
    <sheet name="DFM_2014" sheetId="10" r:id="rId5"/>
    <sheet name="DFM_2013" sheetId="12" r:id="rId6"/>
  </sheets>
  <definedNames>
    <definedName name="_MailAutoSig" localSheetId="5">DFM_2013!$M$9</definedName>
  </definedNames>
  <calcPr calcId="125725"/>
</workbook>
</file>

<file path=xl/calcChain.xml><?xml version="1.0" encoding="utf-8"?>
<calcChain xmlns="http://schemas.openxmlformats.org/spreadsheetml/2006/main">
  <c r="B1" i="12"/>
  <c r="B1" i="10"/>
  <c r="B1" i="6"/>
  <c r="B1" i="2"/>
  <c r="I20" i="12"/>
  <c r="E20"/>
  <c r="C20"/>
  <c r="K16"/>
  <c r="K10"/>
  <c r="H13"/>
  <c r="E13"/>
  <c r="C13"/>
  <c r="G25" i="9"/>
  <c r="E25"/>
  <c r="K20"/>
  <c r="K16"/>
  <c r="K9"/>
  <c r="J13"/>
  <c r="G13"/>
  <c r="C13"/>
  <c r="C25" i="7"/>
  <c r="F25"/>
  <c r="K17"/>
  <c r="K9"/>
  <c r="J13"/>
  <c r="G13"/>
  <c r="E13"/>
  <c r="C13"/>
  <c r="F25" i="6"/>
  <c r="D25"/>
  <c r="C25"/>
  <c r="J21"/>
  <c r="J16"/>
  <c r="J10"/>
  <c r="G13"/>
  <c r="D13"/>
  <c r="C13"/>
  <c r="J20" i="10"/>
  <c r="I20"/>
  <c r="H20"/>
  <c r="G20"/>
  <c r="F20"/>
  <c r="E20"/>
  <c r="D20"/>
  <c r="C20"/>
  <c r="J20" i="12"/>
  <c r="H20"/>
  <c r="G20"/>
  <c r="F20"/>
  <c r="D20"/>
  <c r="J18"/>
  <c r="I18"/>
  <c r="H18"/>
  <c r="G18"/>
  <c r="F18"/>
  <c r="F21" s="1"/>
  <c r="E18"/>
  <c r="D18"/>
  <c r="C18"/>
  <c r="K17"/>
  <c r="K15"/>
  <c r="J13"/>
  <c r="I13"/>
  <c r="I21" s="1"/>
  <c r="G13"/>
  <c r="F13"/>
  <c r="E21"/>
  <c r="D13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I25"/>
  <c r="H25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E18"/>
  <c r="D18"/>
  <c r="C18"/>
  <c r="K17"/>
  <c r="K15"/>
  <c r="I13"/>
  <c r="H13"/>
  <c r="F13"/>
  <c r="E13"/>
  <c r="D13"/>
  <c r="K12"/>
  <c r="K11"/>
  <c r="K10"/>
  <c r="J25" i="7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G18"/>
  <c r="F18"/>
  <c r="E18"/>
  <c r="D18"/>
  <c r="C18"/>
  <c r="I13"/>
  <c r="H13"/>
  <c r="F13"/>
  <c r="D13"/>
  <c r="J22" i="6"/>
  <c r="J20"/>
  <c r="I23"/>
  <c r="H23"/>
  <c r="G23"/>
  <c r="F23"/>
  <c r="E23"/>
  <c r="D23"/>
  <c r="C23"/>
  <c r="J17"/>
  <c r="J15"/>
  <c r="I18"/>
  <c r="H18"/>
  <c r="G18"/>
  <c r="G26" s="1"/>
  <c r="F18"/>
  <c r="E18"/>
  <c r="D18"/>
  <c r="C18"/>
  <c r="I13"/>
  <c r="H13"/>
  <c r="F13"/>
  <c r="E13"/>
  <c r="I23" i="2"/>
  <c r="H23"/>
  <c r="G23"/>
  <c r="F23"/>
  <c r="F26" s="1"/>
  <c r="E23"/>
  <c r="J23" s="1"/>
  <c r="D23"/>
  <c r="C23"/>
  <c r="I18"/>
  <c r="H18"/>
  <c r="G18"/>
  <c r="F18"/>
  <c r="E18"/>
  <c r="D18"/>
  <c r="D26" s="1"/>
  <c r="C18"/>
  <c r="I13"/>
  <c r="H13"/>
  <c r="H26" s="1"/>
  <c r="G13"/>
  <c r="F13"/>
  <c r="E13"/>
  <c r="D13"/>
  <c r="C13"/>
  <c r="J12" i="6"/>
  <c r="J11"/>
  <c r="J9"/>
  <c r="I25"/>
  <c r="H25"/>
  <c r="G25"/>
  <c r="E25"/>
  <c r="J25" s="1"/>
  <c r="I26"/>
  <c r="J22" i="2"/>
  <c r="J21"/>
  <c r="J20"/>
  <c r="I25"/>
  <c r="H25"/>
  <c r="G25"/>
  <c r="F25"/>
  <c r="E25"/>
  <c r="D25"/>
  <c r="C25"/>
  <c r="J17"/>
  <c r="J16"/>
  <c r="J15"/>
  <c r="J12"/>
  <c r="J11"/>
  <c r="J10"/>
  <c r="J9"/>
  <c r="J18" i="6" l="1"/>
  <c r="E26"/>
  <c r="J26" i="7"/>
  <c r="I26" i="9"/>
  <c r="G21" i="12"/>
  <c r="J21"/>
  <c r="H26" i="6"/>
  <c r="F26" i="7"/>
  <c r="F26" i="9"/>
  <c r="H21" i="12"/>
  <c r="J13" i="2"/>
  <c r="J23" i="6"/>
  <c r="K23" i="7"/>
  <c r="D21" i="12"/>
  <c r="K18"/>
  <c r="J26" i="9"/>
  <c r="C26" i="6"/>
  <c r="C26" i="7"/>
  <c r="D26" i="9"/>
  <c r="K25"/>
  <c r="K20" i="12"/>
  <c r="K13"/>
  <c r="K13" i="9"/>
  <c r="H26" i="7"/>
  <c r="K13"/>
  <c r="J13" i="6"/>
  <c r="F21" i="10"/>
  <c r="H21"/>
  <c r="J21"/>
  <c r="G21"/>
  <c r="I21"/>
  <c r="C21"/>
  <c r="E21"/>
  <c r="C21" i="12"/>
  <c r="K18" i="10"/>
  <c r="D21"/>
  <c r="K13"/>
  <c r="K20"/>
  <c r="K23" i="9"/>
  <c r="H26"/>
  <c r="C26"/>
  <c r="E26"/>
  <c r="G26"/>
  <c r="K18"/>
  <c r="K18" i="7"/>
  <c r="K25"/>
  <c r="I26"/>
  <c r="D26"/>
  <c r="E26"/>
  <c r="G26"/>
  <c r="D26" i="6"/>
  <c r="F26"/>
  <c r="C26" i="2"/>
  <c r="E26"/>
  <c r="G26"/>
  <c r="I26"/>
  <c r="J25"/>
  <c r="J18"/>
  <c r="K21" i="12" l="1"/>
  <c r="J26" i="6"/>
  <c r="K26" i="9"/>
  <c r="K26" i="7"/>
  <c r="K21" i="10"/>
  <c r="J26" i="2"/>
</calcChain>
</file>

<file path=xl/sharedStrings.xml><?xml version="1.0" encoding="utf-8"?>
<sst xmlns="http://schemas.openxmlformats.org/spreadsheetml/2006/main" count="234" uniqueCount="53">
  <si>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</si>
  <si>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</si>
  <si>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</si>
  <si>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</si>
  <si>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</si>
  <si>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</si>
  <si>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</si>
  <si>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</si>
  <si>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</si>
  <si>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</si>
  <si>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</si>
  <si>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</si>
  <si>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</si>
  <si>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</si>
  <si>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</si>
  <si>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</si>
  <si>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</si>
  <si>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</si>
  <si>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</si>
  <si>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</si>
  <si>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</si>
  <si>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</si>
  <si>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</si>
  <si>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</si>
  <si>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</si>
  <si>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</si>
  <si>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</si>
  <si>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</si>
  <si>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</si>
  <si>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</si>
  <si>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</si>
  <si>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</si>
  <si>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</si>
  <si>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</si>
  <si>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</si>
  <si>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</si>
  <si>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</si>
  <si>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</si>
  <si>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</si>
  <si>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</si>
  <si>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</si>
  <si>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</si>
  <si>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</si>
  <si>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</si>
  <si>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</si>
  <si>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</si>
  <si>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</si>
  <si>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</si>
  <si>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</si>
  <si>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</si>
  <si>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</si>
  <si>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</si>
  <si>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INVEST FIN s.r.o., Floriánova 2, 080 01 Prešov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</si>
</sst>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1" sqref="B1:J1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31</v>
      </c>
      <c r="B1" s="45" t="str">
        <f>DHM_2014!B1</f>
        <v>INVEST FIN s.r.o., Floriánova 2, 080 01 Prešov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32</v>
      </c>
      <c r="B1" s="45" t="str">
        <f>DHM_2014!B1</f>
        <v>INVEST FIN s.r.o., Floriánova 2, 080 01 Prešov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E18" sqref="E18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33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/>
      <c r="E9" s="32">
        <v>14600</v>
      </c>
      <c r="F9" s="32">
        <v>0</v>
      </c>
      <c r="G9" s="32">
        <v>0</v>
      </c>
      <c r="H9" s="32">
        <v>0</v>
      </c>
      <c r="I9" s="32"/>
      <c r="J9" s="39">
        <v>0</v>
      </c>
      <c r="K9" s="33">
        <f>SUM(C9:J9)</f>
        <v>14600</v>
      </c>
    </row>
    <row r="10" spans="1:13">
      <c r="A10" s="41"/>
      <c r="B10" s="15" t="s">
        <v>6</v>
      </c>
      <c r="C10" s="32">
        <v>0</v>
      </c>
      <c r="D10" s="32"/>
      <c r="E10" s="32">
        <v>15000</v>
      </c>
      <c r="F10" s="32">
        <v>0</v>
      </c>
      <c r="G10" s="32">
        <v>0</v>
      </c>
      <c r="H10" s="32">
        <v>0</v>
      </c>
      <c r="I10" s="32"/>
      <c r="J10" s="39">
        <v>0</v>
      </c>
      <c r="K10" s="33">
        <f>SUM(C10:J10)</f>
        <v>15000</v>
      </c>
    </row>
    <row r="11" spans="1:13">
      <c r="A11" s="41"/>
      <c r="B11" s="15" t="s">
        <v>7</v>
      </c>
      <c r="C11" s="32">
        <v>0</v>
      </c>
      <c r="D11" s="32"/>
      <c r="E11" s="32">
        <v>0</v>
      </c>
      <c r="F11" s="32">
        <v>0</v>
      </c>
      <c r="G11" s="32">
        <v>0</v>
      </c>
      <c r="H11" s="32">
        <v>0</v>
      </c>
      <c r="I11" s="32"/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/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/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29600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29600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/>
      <c r="E15" s="32">
        <v>4868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4868</v>
      </c>
    </row>
    <row r="16" spans="1:13">
      <c r="A16" s="41"/>
      <c r="B16" s="15" t="s">
        <v>6</v>
      </c>
      <c r="C16" s="32">
        <v>0</v>
      </c>
      <c r="D16" s="32"/>
      <c r="E16" s="32">
        <v>2813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2813</v>
      </c>
      <c r="M16" s="19"/>
    </row>
    <row r="17" spans="1:11">
      <c r="A17" s="41"/>
      <c r="B17" s="15" t="s">
        <v>7</v>
      </c>
      <c r="C17" s="32">
        <v>0</v>
      </c>
      <c r="D17" s="32"/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7681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7681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9732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9732</v>
      </c>
    </row>
    <row r="26" spans="1:11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21919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21919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C18" sqref="C18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34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22193.26</v>
      </c>
      <c r="E9" s="32">
        <v>53629.04</v>
      </c>
      <c r="F9" s="32">
        <v>0</v>
      </c>
      <c r="G9" s="32">
        <v>0</v>
      </c>
      <c r="H9" s="32">
        <v>0</v>
      </c>
      <c r="I9" s="32"/>
      <c r="J9" s="39">
        <v>0</v>
      </c>
      <c r="K9" s="33">
        <f>SUM(C9:J9)</f>
        <v>75822.3</v>
      </c>
    </row>
    <row r="10" spans="1:13">
      <c r="A10" s="41"/>
      <c r="B10" s="15" t="s">
        <v>6</v>
      </c>
      <c r="C10" s="32">
        <v>0</v>
      </c>
      <c r="D10" s="32"/>
      <c r="E10" s="32">
        <v>20263.330000000002</v>
      </c>
      <c r="F10" s="32">
        <v>0</v>
      </c>
      <c r="G10" s="32">
        <v>0</v>
      </c>
      <c r="H10" s="32">
        <v>0</v>
      </c>
      <c r="I10" s="32"/>
      <c r="J10" s="32">
        <v>0</v>
      </c>
      <c r="K10" s="33">
        <f>SUM(C10:J10)</f>
        <v>20263.330000000002</v>
      </c>
    </row>
    <row r="11" spans="1:13">
      <c r="A11" s="41"/>
      <c r="B11" s="15" t="s">
        <v>7</v>
      </c>
      <c r="C11" s="32">
        <v>0</v>
      </c>
      <c r="D11" s="32">
        <v>22193.26</v>
      </c>
      <c r="E11" s="32">
        <v>59292.37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f>SUM(C11:J11)</f>
        <v>81485.63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14599.999999999993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14599.999999999993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3699</v>
      </c>
      <c r="D15" s="32"/>
      <c r="E15" s="32">
        <v>18447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22146</v>
      </c>
      <c r="M15" s="19"/>
    </row>
    <row r="16" spans="1:13">
      <c r="A16" s="41"/>
      <c r="B16" s="15" t="s">
        <v>6</v>
      </c>
      <c r="C16" s="32">
        <v>18494</v>
      </c>
      <c r="D16" s="32"/>
      <c r="E16" s="32">
        <v>45713.37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64207.37</v>
      </c>
    </row>
    <row r="17" spans="1:11">
      <c r="A17" s="41"/>
      <c r="B17" s="15" t="s">
        <v>7</v>
      </c>
      <c r="C17" s="32">
        <v>22193</v>
      </c>
      <c r="D17" s="32">
        <v>0</v>
      </c>
      <c r="E17" s="32">
        <v>59292.37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81485.37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4868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4868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-3699</v>
      </c>
      <c r="D25" s="37">
        <f t="shared" si="3"/>
        <v>22193.26</v>
      </c>
      <c r="E25" s="37">
        <f>SUM(E9,-E15,-E20)</f>
        <v>35182.04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53676.3</v>
      </c>
    </row>
    <row r="26" spans="1:11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9731.9999999999927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9731.9999999999927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C11" sqref="C11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1">
        <v>35</v>
      </c>
      <c r="B1" s="45" t="str">
        <f>DHM_2014!B1</f>
        <v>INVEST FIN s.r.o., Floriánova 2, 080 01 Prešov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579169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579169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579169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579169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5">SUM(C9,-C15)</f>
        <v>579169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579169</v>
      </c>
    </row>
    <row r="21" spans="1:11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tabSelected="1" zoomScaleNormal="100" workbookViewId="0">
      <selection activeCell="C11" sqref="C11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1">
        <v>36</v>
      </c>
      <c r="B1" s="45" t="str">
        <f>DHM_2013!B1</f>
        <v>INVEST FIN s.r.o., Floriánova 2, 080 01 Prešov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579169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579169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579169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579169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579169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579169</v>
      </c>
    </row>
    <row r="21" spans="1:11">
      <c r="A21" s="41"/>
      <c r="B21" s="16" t="s">
        <v>14</v>
      </c>
      <c r="C21" s="34">
        <f t="shared" ref="C21:I21" si="3">SUM(C13,-C18)</f>
        <v>579169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579169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DNM_2014</vt:lpstr>
      <vt:lpstr>DNM_2013</vt:lpstr>
      <vt:lpstr>DHM_2014</vt:lpstr>
      <vt:lpstr>DHM_2013</vt:lpstr>
      <vt:lpstr>DFM_2014</vt:lpstr>
      <vt:lpstr>DFM_2013</vt:lpstr>
      <vt:lpstr>DFM_2013!_MailAutoSig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Ucto</cp:lastModifiedBy>
  <cp:lastPrinted>2013-03-05T16:38:20Z</cp:lastPrinted>
  <dcterms:created xsi:type="dcterms:W3CDTF">2011-11-04T12:05:36Z</dcterms:created>
  <dcterms:modified xsi:type="dcterms:W3CDTF">2015-03-25T12:54:19Z</dcterms:modified>
</cp:coreProperties>
</file>