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Závierka finálna 2014\"/>
    </mc:Choice>
  </mc:AlternateContent>
  <bookViews>
    <workbookView xWindow="0" yWindow="108" windowWidth="19152" windowHeight="8508" activeTab="3"/>
  </bookViews>
  <sheets>
    <sheet name="DNM_2014" sheetId="2" r:id="rId1"/>
    <sheet name="DNM_2013 " sheetId="13" r:id="rId2"/>
    <sheet name="DHM_2014" sheetId="14" r:id="rId3"/>
    <sheet name="DHM_2013" sheetId="7" r:id="rId4"/>
  </sheets>
  <calcPr calcId="152511"/>
</workbook>
</file>

<file path=xl/calcChain.xml><?xml version="1.0" encoding="utf-8"?>
<calcChain xmlns="http://schemas.openxmlformats.org/spreadsheetml/2006/main">
  <c r="J27" i="14" l="1"/>
  <c r="I27" i="14"/>
  <c r="H27" i="14"/>
  <c r="G27" i="14"/>
  <c r="F27" i="14"/>
  <c r="E27" i="14"/>
  <c r="D27" i="14"/>
  <c r="C27" i="14"/>
  <c r="K27" i="14" s="1"/>
  <c r="J25" i="14"/>
  <c r="J28" i="14" s="1"/>
  <c r="I25" i="14"/>
  <c r="H25" i="14"/>
  <c r="G25" i="14"/>
  <c r="F25" i="14"/>
  <c r="F28" i="14" s="1"/>
  <c r="E25" i="14"/>
  <c r="D25" i="14"/>
  <c r="C25" i="14"/>
  <c r="K25" i="14" s="1"/>
  <c r="K24" i="14"/>
  <c r="K23" i="14"/>
  <c r="K22" i="14"/>
  <c r="K21" i="14"/>
  <c r="J19" i="14"/>
  <c r="I19" i="14"/>
  <c r="H19" i="14"/>
  <c r="G19" i="14"/>
  <c r="G28" i="14" s="1"/>
  <c r="F19" i="14"/>
  <c r="E19" i="14"/>
  <c r="D19" i="14"/>
  <c r="C19" i="14"/>
  <c r="K18" i="14"/>
  <c r="K17" i="14"/>
  <c r="K16" i="14"/>
  <c r="K15" i="14"/>
  <c r="J13" i="14"/>
  <c r="I13" i="14"/>
  <c r="I28" i="14" s="1"/>
  <c r="H13" i="14"/>
  <c r="H28" i="14" s="1"/>
  <c r="G13" i="14"/>
  <c r="F13" i="14"/>
  <c r="E13" i="14"/>
  <c r="E28" i="14" s="1"/>
  <c r="D13" i="14"/>
  <c r="D28" i="14" s="1"/>
  <c r="C13" i="14"/>
  <c r="K13" i="14" s="1"/>
  <c r="K12" i="14"/>
  <c r="K11" i="14"/>
  <c r="K10" i="14"/>
  <c r="K9" i="14"/>
  <c r="I27" i="13"/>
  <c r="H27" i="13"/>
  <c r="G27" i="13"/>
  <c r="F27" i="13"/>
  <c r="E27" i="13"/>
  <c r="J27" i="13" s="1"/>
  <c r="D27" i="13"/>
  <c r="C27" i="13"/>
  <c r="I25" i="13"/>
  <c r="H25" i="13"/>
  <c r="G25" i="13"/>
  <c r="F25" i="13"/>
  <c r="E25" i="13"/>
  <c r="J25" i="13" s="1"/>
  <c r="D25" i="13"/>
  <c r="C25" i="13"/>
  <c r="J24" i="13"/>
  <c r="J23" i="13"/>
  <c r="J22" i="13"/>
  <c r="J21" i="13"/>
  <c r="I19" i="13"/>
  <c r="I28" i="13" s="1"/>
  <c r="H19" i="13"/>
  <c r="H28" i="13" s="1"/>
  <c r="G19" i="13"/>
  <c r="G28" i="13" s="1"/>
  <c r="F19" i="13"/>
  <c r="F28" i="13" s="1"/>
  <c r="E19" i="13"/>
  <c r="J19" i="13" s="1"/>
  <c r="D19" i="13"/>
  <c r="D28" i="13" s="1"/>
  <c r="C19" i="13"/>
  <c r="C28" i="13" s="1"/>
  <c r="J18" i="13"/>
  <c r="J17" i="13"/>
  <c r="J16" i="13"/>
  <c r="J15" i="13"/>
  <c r="I13" i="13"/>
  <c r="H13" i="13"/>
  <c r="G13" i="13"/>
  <c r="F13" i="13"/>
  <c r="E13" i="13"/>
  <c r="J13" i="13" s="1"/>
  <c r="D13" i="13"/>
  <c r="C13" i="13"/>
  <c r="J12" i="13"/>
  <c r="J11" i="13"/>
  <c r="J10" i="13"/>
  <c r="J9" i="13"/>
  <c r="C28" i="14" l="1"/>
  <c r="K28" i="14"/>
  <c r="K19" i="14"/>
  <c r="E28" i="13"/>
  <c r="J28" i="13" s="1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2"/>
  <c r="H25" i="2"/>
  <c r="G25" i="2"/>
  <c r="F25" i="2"/>
  <c r="E25" i="2"/>
  <c r="D25" i="2"/>
  <c r="C25" i="2"/>
  <c r="J24" i="2"/>
  <c r="I19" i="2"/>
  <c r="H19" i="2"/>
  <c r="G19" i="2"/>
  <c r="F19" i="2"/>
  <c r="E19" i="2"/>
  <c r="D19" i="2"/>
  <c r="C19" i="2"/>
  <c r="J18" i="2"/>
  <c r="C27" i="7"/>
  <c r="F27" i="7"/>
  <c r="K17" i="7"/>
  <c r="K9" i="7"/>
  <c r="J13" i="7"/>
  <c r="G13" i="7"/>
  <c r="E13" i="7"/>
  <c r="C13" i="7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I13" i="2"/>
  <c r="H13" i="2"/>
  <c r="G13" i="2"/>
  <c r="F13" i="2"/>
  <c r="E13" i="2"/>
  <c r="D13" i="2"/>
  <c r="C13" i="2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E28" i="7"/>
  <c r="J28" i="7"/>
  <c r="K13" i="7"/>
  <c r="C28" i="7"/>
  <c r="H28" i="7"/>
  <c r="F28" i="7"/>
  <c r="F28" i="2"/>
  <c r="J13" i="2"/>
  <c r="D28" i="2"/>
  <c r="K25" i="7"/>
  <c r="J25" i="2"/>
  <c r="K19" i="7"/>
  <c r="K27" i="7"/>
  <c r="I28" i="7"/>
  <c r="D28" i="7"/>
  <c r="G28" i="7"/>
  <c r="C28" i="2"/>
  <c r="E28" i="2"/>
  <c r="G28" i="2"/>
  <c r="I28" i="2"/>
  <c r="J27" i="2"/>
  <c r="J19" i="2"/>
  <c r="K28" i="7" l="1"/>
  <c r="J28" i="2"/>
</calcChain>
</file>

<file path=xl/sharedStrings.xml><?xml version="1.0" encoding="utf-8"?>
<sst xmlns="http://schemas.openxmlformats.org/spreadsheetml/2006/main" count="184" uniqueCount="44">
  <si>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</si>
  <si>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</si>
  <si>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</si>
  <si>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</si>
  <si>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</si>
  <si>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</si>
  <si>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</si>
  <si>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</si>
  <si>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</si>
  <si>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</si>
  <si>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</si>
  <si>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</si>
  <si>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</si>
  <si>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</si>
  <si>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</si>
  <si>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</si>
  <si>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</si>
  <si>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</si>
  <si>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</si>
  <si>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</si>
  <si>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</si>
  <si>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</si>
  <si>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</si>
  <si>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</si>
  <si>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</si>
  <si>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</si>
  <si>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</si>
  <si>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</si>
  <si>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</si>
  <si>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</si>
  <si>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</si>
  <si>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</si>
  <si>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</si>
  <si>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</si>
  <si>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</si>
  <si>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</si>
  <si>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</si>
  <si>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</si>
  <si>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</si>
  <si>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</si>
  <si>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SKAL &amp; CO, spol. s r.o.</t>
  </si>
  <si>
    <t>Poznámky Úč POD 3 - 01</t>
  </si>
  <si>
    <t>DIČ:</t>
  </si>
  <si>
    <t>IČO: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</si>
</sst>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6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4" borderId="0" xfId="0" applyFont="1" applyFill="1" applyAlignment="1"/>
    <xf numFmtId="164" fontId="2" fillId="4" borderId="0" xfId="1" applyNumberFormat="1" applyFont="1" applyFill="1" applyAlignment="1" applyProtection="1">
      <alignment horizontal="right" vertical="center" wrapText="1"/>
      <protection locked="0"/>
    </xf>
    <xf numFmtId="164" fontId="3" fillId="4" borderId="0" xfId="0" applyNumberFormat="1" applyFont="1" applyFill="1" applyAlignment="1">
      <alignment horizontal="right" vertical="center" wrapText="1"/>
    </xf>
    <xf numFmtId="3" fontId="2" fillId="4" borderId="0" xfId="1" applyNumberFormat="1" applyFont="1" applyFill="1" applyAlignment="1" applyProtection="1">
      <alignment horizontal="right" vertical="center" wrapText="1"/>
      <protection locked="0"/>
    </xf>
    <xf numFmtId="3" fontId="3" fillId="4" borderId="0" xfId="0" applyNumberFormat="1" applyFont="1" applyFill="1" applyAlignment="1">
      <alignment horizontal="right" vertical="center" wrapText="1"/>
    </xf>
    <xf numFmtId="3" fontId="2" fillId="4" borderId="0" xfId="0" applyNumberFormat="1" applyFont="1" applyFill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textRotation="180"/>
    </xf>
    <xf numFmtId="0" fontId="0" fillId="4" borderId="0" xfId="0" applyFill="1" applyAlignment="1"/>
    <xf numFmtId="0" fontId="8" fillId="4" borderId="0" xfId="0" applyFont="1" applyFill="1" applyAlignment="1">
      <alignment vertical="top" textRotation="180"/>
    </xf>
    <xf numFmtId="0" fontId="0" fillId="4" borderId="0" xfId="0" applyFill="1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textRotation="180"/>
      <protection locked="0"/>
    </xf>
    <xf numFmtId="0" fontId="8" fillId="0" borderId="0" xfId="0" applyFont="1" applyBorder="1" applyAlignment="1" applyProtection="1">
      <alignment vertical="center" textRotation="180"/>
      <protection locked="0"/>
    </xf>
    <xf numFmtId="0" fontId="0" fillId="0" borderId="0" xfId="0" applyFont="1" applyFill="1" applyAlignment="1">
      <alignment textRotation="180"/>
    </xf>
    <xf numFmtId="0" fontId="8" fillId="4" borderId="0" xfId="0" applyFont="1" applyFill="1" applyAlignment="1">
      <alignment horizontal="center" textRotation="180"/>
    </xf>
    <xf numFmtId="0" fontId="8" fillId="0" borderId="0" xfId="0" applyFont="1" applyBorder="1" applyAlignment="1">
      <alignment textRotation="180"/>
    </xf>
    <xf numFmtId="0" fontId="8" fillId="0" borderId="0" xfId="0" applyFont="1" applyBorder="1" applyAlignment="1">
      <alignment vertical="center" textRotation="180"/>
    </xf>
    <xf numFmtId="164" fontId="8" fillId="0" borderId="0" xfId="0" applyNumberFormat="1" applyFont="1" applyBorder="1" applyAlignment="1">
      <alignment textRotation="18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opLeftCell="A13" zoomScaleNormal="100" workbookViewId="0">
      <selection activeCell="L1" sqref="L1:L30"/>
    </sheetView>
  </sheetViews>
  <sheetFormatPr defaultRowHeight="14.4" x14ac:dyDescent="0.3"/>
  <cols>
    <col min="1" max="1" width="10.33203125" customWidth="1"/>
    <col min="2" max="2" width="28.44140625" style="2" customWidth="1"/>
    <col min="3" max="10" width="10.6640625" style="1" customWidth="1"/>
    <col min="12" max="12" width="3.33203125" customWidth="1"/>
  </cols>
  <sheetData>
    <row r="1" spans="1:12" ht="15" customHeight="1" x14ac:dyDescent="0.3">
      <c r="A1" s="46">
        <v>7</v>
      </c>
      <c r="B1" s="50" t="s">
        <v>40</v>
      </c>
      <c r="C1" s="50"/>
      <c r="D1" s="50"/>
      <c r="E1" s="50"/>
      <c r="F1" s="50"/>
      <c r="G1" s="50"/>
      <c r="H1" s="50"/>
      <c r="I1" s="50"/>
      <c r="J1" s="50"/>
      <c r="L1" s="44" t="s">
        <v>41</v>
      </c>
    </row>
    <row r="2" spans="1:12" x14ac:dyDescent="0.3">
      <c r="A2" s="46"/>
      <c r="B2" s="51" t="s">
        <v>39</v>
      </c>
      <c r="C2" s="51"/>
      <c r="D2" s="51"/>
      <c r="E2" s="51"/>
      <c r="F2" s="51"/>
      <c r="G2" s="51"/>
      <c r="H2" s="51"/>
      <c r="I2" s="51"/>
      <c r="J2" s="51"/>
      <c r="L2" s="45"/>
    </row>
    <row r="3" spans="1:12" ht="15" customHeight="1" x14ac:dyDescent="0.3">
      <c r="A3" s="46"/>
      <c r="B3" s="52">
        <v>42004</v>
      </c>
      <c r="C3" s="52"/>
      <c r="D3" s="52"/>
      <c r="E3" s="52"/>
      <c r="F3" s="52"/>
      <c r="G3" s="52"/>
      <c r="H3" s="52"/>
      <c r="I3" s="52"/>
      <c r="J3" s="52"/>
      <c r="L3" s="45"/>
    </row>
    <row r="4" spans="1:12" x14ac:dyDescent="0.3">
      <c r="A4" s="46"/>
      <c r="B4" s="12"/>
      <c r="C4" s="4"/>
      <c r="D4" s="4"/>
      <c r="E4" s="4"/>
      <c r="F4" s="4"/>
      <c r="G4" s="4"/>
      <c r="H4" s="4"/>
      <c r="I4" s="4"/>
      <c r="J4" s="4"/>
      <c r="L4" s="45"/>
    </row>
    <row r="5" spans="1:12" x14ac:dyDescent="0.3">
      <c r="A5" s="46"/>
      <c r="B5" s="48" t="s">
        <v>0</v>
      </c>
      <c r="C5" s="47" t="s">
        <v>1</v>
      </c>
      <c r="D5" s="47"/>
      <c r="E5" s="47"/>
      <c r="F5" s="47"/>
      <c r="G5" s="47"/>
      <c r="H5" s="47"/>
      <c r="I5" s="47"/>
      <c r="J5" s="47"/>
      <c r="L5" s="45"/>
    </row>
    <row r="6" spans="1:12" ht="60" x14ac:dyDescent="0.3">
      <c r="A6" s="46"/>
      <c r="B6" s="49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  <c r="L6" s="45"/>
    </row>
    <row r="7" spans="1:12" x14ac:dyDescent="0.3">
      <c r="A7" s="46"/>
      <c r="B7" s="21" t="s">
        <v>29</v>
      </c>
      <c r="C7" s="5" t="s">
        <v>30</v>
      </c>
      <c r="D7" s="5" t="s">
        <v>31</v>
      </c>
      <c r="E7" s="5" t="s">
        <v>28</v>
      </c>
      <c r="F7" s="5" t="s">
        <v>32</v>
      </c>
      <c r="G7" s="5" t="s">
        <v>33</v>
      </c>
      <c r="H7" s="5" t="s">
        <v>34</v>
      </c>
      <c r="I7" s="5" t="s">
        <v>35</v>
      </c>
      <c r="J7" s="6" t="s">
        <v>36</v>
      </c>
    </row>
    <row r="8" spans="1:12" ht="22.5" customHeight="1" x14ac:dyDescent="0.3">
      <c r="A8" s="46"/>
      <c r="B8" s="13" t="s">
        <v>5</v>
      </c>
      <c r="C8" s="7"/>
      <c r="D8" s="7"/>
      <c r="E8" s="7"/>
      <c r="F8" s="7"/>
      <c r="G8" s="7"/>
      <c r="H8" s="7"/>
      <c r="I8" s="7"/>
      <c r="J8" s="7"/>
      <c r="L8" s="55"/>
    </row>
    <row r="9" spans="1:12" x14ac:dyDescent="0.3">
      <c r="A9" s="46"/>
      <c r="B9" s="14" t="s">
        <v>13</v>
      </c>
      <c r="C9" s="26">
        <v>0</v>
      </c>
      <c r="D9" s="26">
        <v>16610.5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9">
        <f>SUM(C9:I9)</f>
        <v>16610.5</v>
      </c>
      <c r="L9" s="56" t="s">
        <v>43</v>
      </c>
    </row>
    <row r="10" spans="1:12" x14ac:dyDescent="0.3">
      <c r="A10" s="46"/>
      <c r="B10" s="15" t="s">
        <v>6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9">
        <f t="shared" ref="J10:J19" si="0">SUM(C10:I10)</f>
        <v>0</v>
      </c>
      <c r="L10" s="56"/>
    </row>
    <row r="11" spans="1:12" x14ac:dyDescent="0.3">
      <c r="A11" s="46"/>
      <c r="B11" s="15" t="s">
        <v>7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9">
        <f t="shared" si="0"/>
        <v>0</v>
      </c>
      <c r="L11" s="57">
        <v>3</v>
      </c>
    </row>
    <row r="12" spans="1:12" x14ac:dyDescent="0.3">
      <c r="A12" s="46"/>
      <c r="B12" s="15" t="s">
        <v>8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9">
        <f t="shared" si="0"/>
        <v>0</v>
      </c>
      <c r="L12" s="57">
        <v>1</v>
      </c>
    </row>
    <row r="13" spans="1:12" x14ac:dyDescent="0.3">
      <c r="A13" s="46"/>
      <c r="B13" s="16" t="s">
        <v>14</v>
      </c>
      <c r="C13" s="10">
        <f>SUM(C9,C10,-C11,C12)</f>
        <v>0</v>
      </c>
      <c r="D13" s="10">
        <f t="shared" ref="D13:I13" si="1">SUM(D9,D10,-D11,D12)</f>
        <v>16610.5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16610.5</v>
      </c>
      <c r="L13" s="57">
        <v>4</v>
      </c>
    </row>
    <row r="14" spans="1:12" s="3" customFormat="1" ht="22.5" customHeight="1" x14ac:dyDescent="0.3">
      <c r="A14" s="46"/>
      <c r="B14" s="13" t="s">
        <v>9</v>
      </c>
      <c r="C14" s="7"/>
      <c r="D14" s="7"/>
      <c r="E14" s="7"/>
      <c r="F14" s="7"/>
      <c r="G14" s="7"/>
      <c r="H14" s="7"/>
      <c r="I14" s="7"/>
      <c r="J14" s="7"/>
      <c r="L14" s="58">
        <v>4</v>
      </c>
    </row>
    <row r="15" spans="1:12" x14ac:dyDescent="0.3">
      <c r="A15" s="46"/>
      <c r="B15" s="14" t="s">
        <v>13</v>
      </c>
      <c r="C15" s="26">
        <v>0</v>
      </c>
      <c r="D15" s="26">
        <v>16610.5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9">
        <f t="shared" si="0"/>
        <v>16610.5</v>
      </c>
      <c r="L15" s="57">
        <v>7</v>
      </c>
    </row>
    <row r="16" spans="1:12" x14ac:dyDescent="0.3">
      <c r="A16" s="46"/>
      <c r="B16" s="15" t="s">
        <v>6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9">
        <f t="shared" si="0"/>
        <v>0</v>
      </c>
      <c r="L16" s="59">
        <v>5</v>
      </c>
    </row>
    <row r="17" spans="1:12" x14ac:dyDescent="0.3">
      <c r="A17" s="46"/>
      <c r="B17" s="15" t="s">
        <v>7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9">
        <f t="shared" si="0"/>
        <v>0</v>
      </c>
      <c r="L17" s="57">
        <v>1</v>
      </c>
    </row>
    <row r="18" spans="1:12" x14ac:dyDescent="0.3">
      <c r="A18" s="46"/>
      <c r="B18" s="35" t="s">
        <v>8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7">
        <f t="shared" si="0"/>
        <v>0</v>
      </c>
      <c r="L18" s="57">
        <v>1</v>
      </c>
    </row>
    <row r="19" spans="1:12" ht="15" customHeight="1" x14ac:dyDescent="0.3">
      <c r="A19" s="46"/>
      <c r="B19" s="16" t="s">
        <v>14</v>
      </c>
      <c r="C19" s="10">
        <f t="shared" ref="C19:I19" si="2">SUM(C15,C16,-C17,C18)</f>
        <v>0</v>
      </c>
      <c r="D19" s="10">
        <f t="shared" si="2"/>
        <v>16610.5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16610.5</v>
      </c>
      <c r="L19" s="42" t="s">
        <v>42</v>
      </c>
    </row>
    <row r="20" spans="1:12" s="3" customFormat="1" ht="22.5" customHeight="1" x14ac:dyDescent="0.3">
      <c r="A20" s="46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43"/>
    </row>
    <row r="21" spans="1:12" x14ac:dyDescent="0.3">
      <c r="A21" s="46"/>
      <c r="B21" s="14" t="s">
        <v>13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9">
        <f t="shared" ref="J21:J25" si="3">SUM(C21:I21)</f>
        <v>0</v>
      </c>
      <c r="L21" s="53">
        <v>2</v>
      </c>
    </row>
    <row r="22" spans="1:12" x14ac:dyDescent="0.3">
      <c r="A22" s="46"/>
      <c r="B22" s="15" t="s">
        <v>6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9">
        <f t="shared" si="3"/>
        <v>0</v>
      </c>
      <c r="L22" s="53">
        <v>0</v>
      </c>
    </row>
    <row r="23" spans="1:12" ht="15" customHeight="1" x14ac:dyDescent="0.3">
      <c r="A23" s="46"/>
      <c r="B23" s="15" t="s">
        <v>7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9">
        <f t="shared" si="3"/>
        <v>0</v>
      </c>
      <c r="L23" s="53">
        <v>2</v>
      </c>
    </row>
    <row r="24" spans="1:12" x14ac:dyDescent="0.3">
      <c r="A24" s="46"/>
      <c r="B24" s="35" t="s">
        <v>8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7">
        <f t="shared" si="3"/>
        <v>0</v>
      </c>
      <c r="L24" s="53">
        <v>0</v>
      </c>
    </row>
    <row r="25" spans="1:12" x14ac:dyDescent="0.3">
      <c r="A25" s="46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53">
        <v>3</v>
      </c>
    </row>
    <row r="26" spans="1:12" s="3" customFormat="1" ht="22.5" customHeight="1" x14ac:dyDescent="0.3">
      <c r="A26" s="46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54">
        <v>7</v>
      </c>
    </row>
    <row r="27" spans="1:12" x14ac:dyDescent="0.3">
      <c r="A27" s="46"/>
      <c r="B27" s="14" t="s">
        <v>13</v>
      </c>
      <c r="C27" s="8">
        <f t="shared" ref="C27:I27" si="5">SUM(C9,-C15,-C21)</f>
        <v>0</v>
      </c>
      <c r="D27" s="8">
        <f t="shared" si="5"/>
        <v>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0</v>
      </c>
      <c r="L27" s="53">
        <v>6</v>
      </c>
    </row>
    <row r="28" spans="1:12" x14ac:dyDescent="0.3">
      <c r="A28" s="46"/>
      <c r="B28" s="16" t="s">
        <v>14</v>
      </c>
      <c r="C28" s="10">
        <f t="shared" ref="C28:I28" si="6">SUM(C13,-C19,-C25)</f>
        <v>0</v>
      </c>
      <c r="D28" s="10">
        <f t="shared" si="6"/>
        <v>0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0</v>
      </c>
      <c r="L28" s="53">
        <v>8</v>
      </c>
    </row>
    <row r="29" spans="1:12" x14ac:dyDescent="0.3">
      <c r="A29" s="46"/>
      <c r="L29" s="53">
        <v>0</v>
      </c>
    </row>
    <row r="30" spans="1:12" ht="11.25" customHeight="1" x14ac:dyDescent="0.3">
      <c r="A30" s="46"/>
      <c r="B30" s="24"/>
      <c r="L30" s="53">
        <v>9</v>
      </c>
    </row>
    <row r="31" spans="1:12" x14ac:dyDescent="0.3">
      <c r="A31" s="46"/>
    </row>
    <row r="32" spans="1:12" ht="13.5" customHeight="1" x14ac:dyDescent="0.3">
      <c r="A32" s="25"/>
    </row>
  </sheetData>
  <mergeCells count="9">
    <mergeCell ref="L19:L20"/>
    <mergeCell ref="L1:L6"/>
    <mergeCell ref="A1:A31"/>
    <mergeCell ref="C5:J5"/>
    <mergeCell ref="B5:B6"/>
    <mergeCell ref="B1:J1"/>
    <mergeCell ref="B2:J2"/>
    <mergeCell ref="B3:J3"/>
    <mergeCell ref="L9:L10"/>
  </mergeCells>
  <pageMargins left="0" right="0.23622047244094491" top="0.74803149606299213" bottom="0" header="0.31496062992125984" footer="0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opLeftCell="A13" zoomScaleNormal="100" workbookViewId="0">
      <selection activeCell="L1" sqref="L1:L30"/>
    </sheetView>
  </sheetViews>
  <sheetFormatPr defaultRowHeight="14.4" x14ac:dyDescent="0.3"/>
  <cols>
    <col min="1" max="1" width="10.33203125" customWidth="1"/>
    <col min="2" max="2" width="28.44140625" style="2" customWidth="1"/>
    <col min="3" max="10" width="10.6640625" style="1" customWidth="1"/>
    <col min="12" max="12" width="3.33203125" customWidth="1"/>
  </cols>
  <sheetData>
    <row r="1" spans="1:12" ht="15" customHeight="1" x14ac:dyDescent="0.3">
      <c r="A1" s="46">
        <v>8</v>
      </c>
      <c r="B1" s="50" t="s">
        <v>40</v>
      </c>
      <c r="C1" s="50"/>
      <c r="D1" s="50"/>
      <c r="E1" s="50"/>
      <c r="F1" s="50"/>
      <c r="G1" s="50"/>
      <c r="H1" s="50"/>
      <c r="I1" s="50"/>
      <c r="J1" s="50"/>
      <c r="L1" s="44" t="s">
        <v>41</v>
      </c>
    </row>
    <row r="2" spans="1:12" x14ac:dyDescent="0.3">
      <c r="A2" s="46"/>
      <c r="B2" s="51" t="s">
        <v>39</v>
      </c>
      <c r="C2" s="51"/>
      <c r="D2" s="51"/>
      <c r="E2" s="51"/>
      <c r="F2" s="51"/>
      <c r="G2" s="51"/>
      <c r="H2" s="51"/>
      <c r="I2" s="51"/>
      <c r="J2" s="51"/>
      <c r="L2" s="45"/>
    </row>
    <row r="3" spans="1:12" ht="15" customHeight="1" x14ac:dyDescent="0.3">
      <c r="A3" s="46"/>
      <c r="B3" s="52">
        <v>41639</v>
      </c>
      <c r="C3" s="52"/>
      <c r="D3" s="52"/>
      <c r="E3" s="52"/>
      <c r="F3" s="52"/>
      <c r="G3" s="52"/>
      <c r="H3" s="52"/>
      <c r="I3" s="52"/>
      <c r="J3" s="52"/>
      <c r="L3" s="45"/>
    </row>
    <row r="4" spans="1:12" x14ac:dyDescent="0.3">
      <c r="A4" s="46"/>
      <c r="B4" s="12"/>
      <c r="C4" s="4"/>
      <c r="D4" s="4"/>
      <c r="E4" s="4"/>
      <c r="F4" s="4"/>
      <c r="G4" s="4"/>
      <c r="H4" s="4"/>
      <c r="I4" s="4"/>
      <c r="J4" s="4"/>
      <c r="L4" s="45"/>
    </row>
    <row r="5" spans="1:12" x14ac:dyDescent="0.3">
      <c r="A5" s="46"/>
      <c r="B5" s="48" t="s">
        <v>0</v>
      </c>
      <c r="C5" s="47" t="s">
        <v>1</v>
      </c>
      <c r="D5" s="47"/>
      <c r="E5" s="47"/>
      <c r="F5" s="47"/>
      <c r="G5" s="47"/>
      <c r="H5" s="47"/>
      <c r="I5" s="47"/>
      <c r="J5" s="47"/>
      <c r="L5" s="45"/>
    </row>
    <row r="6" spans="1:12" ht="60" x14ac:dyDescent="0.3">
      <c r="A6" s="46"/>
      <c r="B6" s="49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  <c r="L6" s="45"/>
    </row>
    <row r="7" spans="1:12" x14ac:dyDescent="0.3">
      <c r="A7" s="46"/>
      <c r="B7" s="21" t="s">
        <v>29</v>
      </c>
      <c r="C7" s="5" t="s">
        <v>30</v>
      </c>
      <c r="D7" s="5" t="s">
        <v>31</v>
      </c>
      <c r="E7" s="5" t="s">
        <v>28</v>
      </c>
      <c r="F7" s="5" t="s">
        <v>32</v>
      </c>
      <c r="G7" s="5" t="s">
        <v>33</v>
      </c>
      <c r="H7" s="5" t="s">
        <v>34</v>
      </c>
      <c r="I7" s="5" t="s">
        <v>35</v>
      </c>
      <c r="J7" s="6" t="s">
        <v>36</v>
      </c>
    </row>
    <row r="8" spans="1:12" ht="22.5" customHeight="1" x14ac:dyDescent="0.3">
      <c r="A8" s="46"/>
      <c r="B8" s="13" t="s">
        <v>5</v>
      </c>
      <c r="C8" s="41"/>
      <c r="D8" s="41"/>
      <c r="E8" s="41"/>
      <c r="F8" s="41"/>
      <c r="G8" s="41"/>
      <c r="H8" s="41"/>
      <c r="I8" s="41"/>
      <c r="J8" s="41"/>
      <c r="L8" s="55"/>
    </row>
    <row r="9" spans="1:12" x14ac:dyDescent="0.3">
      <c r="A9" s="46"/>
      <c r="B9" s="14" t="s">
        <v>13</v>
      </c>
      <c r="C9" s="26">
        <v>0</v>
      </c>
      <c r="D9" s="26">
        <v>16610.5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9">
        <f>SUM(C9:I9)</f>
        <v>16610.5</v>
      </c>
      <c r="L9" s="56" t="s">
        <v>43</v>
      </c>
    </row>
    <row r="10" spans="1:12" x14ac:dyDescent="0.3">
      <c r="A10" s="46"/>
      <c r="B10" s="15" t="s">
        <v>6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9">
        <f t="shared" ref="J10:J19" si="0">SUM(C10:I10)</f>
        <v>0</v>
      </c>
      <c r="L10" s="56"/>
    </row>
    <row r="11" spans="1:12" x14ac:dyDescent="0.3">
      <c r="A11" s="46"/>
      <c r="B11" s="15" t="s">
        <v>7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9">
        <f t="shared" si="0"/>
        <v>0</v>
      </c>
      <c r="L11" s="57">
        <v>3</v>
      </c>
    </row>
    <row r="12" spans="1:12" x14ac:dyDescent="0.3">
      <c r="A12" s="46"/>
      <c r="B12" s="15" t="s">
        <v>8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9">
        <f t="shared" si="0"/>
        <v>0</v>
      </c>
      <c r="L12" s="57">
        <v>1</v>
      </c>
    </row>
    <row r="13" spans="1:12" x14ac:dyDescent="0.3">
      <c r="A13" s="46"/>
      <c r="B13" s="16" t="s">
        <v>14</v>
      </c>
      <c r="C13" s="10">
        <f>SUM(C9,C10,-C11,C12)</f>
        <v>0</v>
      </c>
      <c r="D13" s="10">
        <f t="shared" ref="D13:I13" si="1">SUM(D9,D10,-D11,D12)</f>
        <v>16610.5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16610.5</v>
      </c>
      <c r="L13" s="57">
        <v>4</v>
      </c>
    </row>
    <row r="14" spans="1:12" s="3" customFormat="1" ht="22.5" customHeight="1" x14ac:dyDescent="0.3">
      <c r="A14" s="46"/>
      <c r="B14" s="13" t="s">
        <v>9</v>
      </c>
      <c r="C14" s="41"/>
      <c r="D14" s="41"/>
      <c r="E14" s="41"/>
      <c r="F14" s="41"/>
      <c r="G14" s="41"/>
      <c r="H14" s="41"/>
      <c r="I14" s="41"/>
      <c r="J14" s="41"/>
      <c r="L14" s="58">
        <v>4</v>
      </c>
    </row>
    <row r="15" spans="1:12" x14ac:dyDescent="0.3">
      <c r="A15" s="46"/>
      <c r="B15" s="14" t="s">
        <v>13</v>
      </c>
      <c r="C15" s="26">
        <v>0</v>
      </c>
      <c r="D15" s="26">
        <v>16610.5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9">
        <f t="shared" si="0"/>
        <v>16610.5</v>
      </c>
      <c r="L15" s="57">
        <v>7</v>
      </c>
    </row>
    <row r="16" spans="1:12" x14ac:dyDescent="0.3">
      <c r="A16" s="46"/>
      <c r="B16" s="15" t="s">
        <v>6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9">
        <f t="shared" si="0"/>
        <v>0</v>
      </c>
      <c r="L16" s="59">
        <v>5</v>
      </c>
    </row>
    <row r="17" spans="1:12" x14ac:dyDescent="0.3">
      <c r="A17" s="46"/>
      <c r="B17" s="15" t="s">
        <v>7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9">
        <f t="shared" si="0"/>
        <v>0</v>
      </c>
      <c r="L17" s="57">
        <v>1</v>
      </c>
    </row>
    <row r="18" spans="1:12" x14ac:dyDescent="0.3">
      <c r="A18" s="46"/>
      <c r="B18" s="35" t="s">
        <v>8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7">
        <f t="shared" si="0"/>
        <v>0</v>
      </c>
      <c r="L18" s="57">
        <v>1</v>
      </c>
    </row>
    <row r="19" spans="1:12" ht="15" customHeight="1" x14ac:dyDescent="0.3">
      <c r="A19" s="46"/>
      <c r="B19" s="16" t="s">
        <v>14</v>
      </c>
      <c r="C19" s="10">
        <f t="shared" ref="C19:I19" si="2">SUM(C15,C16,-C17,C18)</f>
        <v>0</v>
      </c>
      <c r="D19" s="10">
        <f t="shared" si="2"/>
        <v>16610.5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16610.5</v>
      </c>
      <c r="L19" s="42" t="s">
        <v>42</v>
      </c>
    </row>
    <row r="20" spans="1:12" s="3" customFormat="1" ht="22.5" customHeight="1" x14ac:dyDescent="0.3">
      <c r="A20" s="46"/>
      <c r="B20" s="13" t="s">
        <v>10</v>
      </c>
      <c r="C20" s="41"/>
      <c r="D20" s="41"/>
      <c r="E20" s="41"/>
      <c r="F20" s="41"/>
      <c r="G20" s="41"/>
      <c r="H20" s="41"/>
      <c r="I20" s="41"/>
      <c r="J20" s="41"/>
      <c r="L20" s="43"/>
    </row>
    <row r="21" spans="1:12" x14ac:dyDescent="0.3">
      <c r="A21" s="46"/>
      <c r="B21" s="14" t="s">
        <v>13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9">
        <f t="shared" ref="J21:J25" si="3">SUM(C21:I21)</f>
        <v>0</v>
      </c>
      <c r="L21" s="53">
        <v>2</v>
      </c>
    </row>
    <row r="22" spans="1:12" x14ac:dyDescent="0.3">
      <c r="A22" s="46"/>
      <c r="B22" s="15" t="s">
        <v>6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9">
        <f t="shared" si="3"/>
        <v>0</v>
      </c>
      <c r="L22" s="53">
        <v>0</v>
      </c>
    </row>
    <row r="23" spans="1:12" ht="15" customHeight="1" x14ac:dyDescent="0.3">
      <c r="A23" s="46"/>
      <c r="B23" s="15" t="s">
        <v>7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9">
        <f t="shared" si="3"/>
        <v>0</v>
      </c>
      <c r="L23" s="53">
        <v>2</v>
      </c>
    </row>
    <row r="24" spans="1:12" x14ac:dyDescent="0.3">
      <c r="A24" s="46"/>
      <c r="B24" s="35" t="s">
        <v>8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7">
        <f t="shared" si="3"/>
        <v>0</v>
      </c>
      <c r="L24" s="53">
        <v>0</v>
      </c>
    </row>
    <row r="25" spans="1:12" x14ac:dyDescent="0.3">
      <c r="A25" s="46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53">
        <v>3</v>
      </c>
    </row>
    <row r="26" spans="1:12" s="3" customFormat="1" ht="22.5" customHeight="1" x14ac:dyDescent="0.3">
      <c r="A26" s="46"/>
      <c r="B26" s="13" t="s">
        <v>15</v>
      </c>
      <c r="C26" s="41"/>
      <c r="D26" s="41"/>
      <c r="E26" s="41"/>
      <c r="F26" s="41"/>
      <c r="G26" s="41"/>
      <c r="H26" s="41"/>
      <c r="I26" s="41"/>
      <c r="J26" s="41"/>
      <c r="L26" s="54">
        <v>7</v>
      </c>
    </row>
    <row r="27" spans="1:12" x14ac:dyDescent="0.3">
      <c r="A27" s="46"/>
      <c r="B27" s="14" t="s">
        <v>13</v>
      </c>
      <c r="C27" s="8">
        <f t="shared" ref="C27:I27" si="5">SUM(C9,-C15,-C21)</f>
        <v>0</v>
      </c>
      <c r="D27" s="8">
        <f t="shared" si="5"/>
        <v>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0</v>
      </c>
      <c r="L27" s="53">
        <v>6</v>
      </c>
    </row>
    <row r="28" spans="1:12" x14ac:dyDescent="0.3">
      <c r="A28" s="46"/>
      <c r="B28" s="16" t="s">
        <v>14</v>
      </c>
      <c r="C28" s="10">
        <f t="shared" ref="C28:I28" si="6">SUM(C13,-C19,-C25)</f>
        <v>0</v>
      </c>
      <c r="D28" s="10">
        <f t="shared" si="6"/>
        <v>0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0</v>
      </c>
      <c r="L28" s="53">
        <v>8</v>
      </c>
    </row>
    <row r="29" spans="1:12" x14ac:dyDescent="0.3">
      <c r="A29" s="46"/>
      <c r="L29" s="53">
        <v>0</v>
      </c>
    </row>
    <row r="30" spans="1:12" ht="11.25" customHeight="1" x14ac:dyDescent="0.3">
      <c r="A30" s="46"/>
      <c r="B30" s="24"/>
      <c r="L30" s="53">
        <v>9</v>
      </c>
    </row>
    <row r="31" spans="1:12" x14ac:dyDescent="0.3">
      <c r="A31" s="46"/>
    </row>
    <row r="32" spans="1:12" ht="13.5" customHeight="1" x14ac:dyDescent="0.3">
      <c r="A32" s="25"/>
    </row>
  </sheetData>
  <mergeCells count="9">
    <mergeCell ref="A1:A31"/>
    <mergeCell ref="B1:J1"/>
    <mergeCell ref="L1:L6"/>
    <mergeCell ref="B2:J2"/>
    <mergeCell ref="B3:J3"/>
    <mergeCell ref="B5:B6"/>
    <mergeCell ref="C5:J5"/>
    <mergeCell ref="L19:L20"/>
    <mergeCell ref="L9:L10"/>
  </mergeCells>
  <pageMargins left="0" right="0.23622047244094491" top="0.74803149606299213" bottom="0" header="0.31496062992125984" footer="0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7" zoomScaleNormal="100" workbookViewId="0">
      <selection activeCell="M1" sqref="M1:M30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  <col min="13" max="13" width="3.44140625" customWidth="1"/>
  </cols>
  <sheetData>
    <row r="1" spans="1:13" ht="15" customHeight="1" x14ac:dyDescent="0.3">
      <c r="A1" s="46">
        <v>9</v>
      </c>
      <c r="B1" s="50" t="s">
        <v>40</v>
      </c>
      <c r="C1" s="50"/>
      <c r="D1" s="50"/>
      <c r="E1" s="50"/>
      <c r="F1" s="50"/>
      <c r="G1" s="50"/>
      <c r="H1" s="50"/>
      <c r="I1" s="50"/>
      <c r="J1" s="50"/>
      <c r="K1" s="50"/>
      <c r="M1" s="44" t="s">
        <v>41</v>
      </c>
    </row>
    <row r="2" spans="1:13" x14ac:dyDescent="0.3">
      <c r="A2" s="46"/>
      <c r="B2" s="51" t="s">
        <v>37</v>
      </c>
      <c r="C2" s="51"/>
      <c r="D2" s="51"/>
      <c r="E2" s="51"/>
      <c r="F2" s="51"/>
      <c r="G2" s="51"/>
      <c r="H2" s="51"/>
      <c r="I2" s="51"/>
      <c r="J2" s="51"/>
      <c r="K2" s="51"/>
      <c r="M2" s="45"/>
    </row>
    <row r="3" spans="1:13" x14ac:dyDescent="0.3">
      <c r="A3" s="46"/>
      <c r="B3" s="52">
        <v>42004</v>
      </c>
      <c r="C3" s="52"/>
      <c r="D3" s="52"/>
      <c r="E3" s="52"/>
      <c r="F3" s="52"/>
      <c r="G3" s="52"/>
      <c r="H3" s="52"/>
      <c r="I3" s="52"/>
      <c r="J3" s="52"/>
      <c r="K3" s="52"/>
      <c r="M3" s="45"/>
    </row>
    <row r="4" spans="1:13" x14ac:dyDescent="0.3">
      <c r="A4" s="46"/>
      <c r="B4" s="19"/>
      <c r="C4" s="20"/>
      <c r="D4" s="20"/>
      <c r="E4" s="20"/>
      <c r="F4" s="20"/>
      <c r="G4" s="20"/>
      <c r="H4" s="20"/>
      <c r="I4" s="20"/>
      <c r="J4" s="20"/>
      <c r="K4" s="18"/>
      <c r="M4" s="45"/>
    </row>
    <row r="5" spans="1:13" ht="15" customHeight="1" x14ac:dyDescent="0.3">
      <c r="A5" s="46"/>
      <c r="B5" s="48" t="s">
        <v>24</v>
      </c>
      <c r="C5" s="47" t="s">
        <v>1</v>
      </c>
      <c r="D5" s="47"/>
      <c r="E5" s="47"/>
      <c r="F5" s="47"/>
      <c r="G5" s="47"/>
      <c r="H5" s="47"/>
      <c r="I5" s="47"/>
      <c r="J5" s="47"/>
      <c r="K5" s="47"/>
      <c r="M5" s="45"/>
    </row>
    <row r="6" spans="1:13" ht="60" x14ac:dyDescent="0.3">
      <c r="A6" s="46"/>
      <c r="B6" s="49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  <c r="M6" s="45"/>
    </row>
    <row r="7" spans="1:13" x14ac:dyDescent="0.3">
      <c r="A7" s="46"/>
      <c r="B7" s="21" t="s">
        <v>29</v>
      </c>
      <c r="C7" s="5" t="s">
        <v>30</v>
      </c>
      <c r="D7" s="5" t="s">
        <v>31</v>
      </c>
      <c r="E7" s="5" t="s">
        <v>28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6" t="s">
        <v>38</v>
      </c>
    </row>
    <row r="8" spans="1:13" ht="22.5" customHeight="1" x14ac:dyDescent="0.3">
      <c r="A8" s="46"/>
      <c r="B8" s="13" t="s">
        <v>5</v>
      </c>
      <c r="C8" s="41"/>
      <c r="D8" s="41"/>
      <c r="E8" s="41"/>
      <c r="F8" s="41"/>
      <c r="G8" s="41"/>
      <c r="H8" s="41"/>
      <c r="I8" s="41"/>
      <c r="J8" s="41"/>
      <c r="K8" s="17"/>
      <c r="M8" s="55"/>
    </row>
    <row r="9" spans="1:13" x14ac:dyDescent="0.3">
      <c r="A9" s="46"/>
      <c r="B9" s="14" t="s">
        <v>13</v>
      </c>
      <c r="C9" s="27">
        <v>34968</v>
      </c>
      <c r="D9" s="27">
        <v>1466446</v>
      </c>
      <c r="E9" s="27">
        <v>3209220</v>
      </c>
      <c r="F9" s="27">
        <v>0</v>
      </c>
      <c r="G9" s="27">
        <v>0</v>
      </c>
      <c r="H9" s="27">
        <v>98687.63</v>
      </c>
      <c r="I9" s="27">
        <v>1648.28</v>
      </c>
      <c r="J9" s="33">
        <v>0</v>
      </c>
      <c r="K9" s="28">
        <f>SUM(C9:J9)</f>
        <v>4810969.91</v>
      </c>
      <c r="M9" s="56" t="s">
        <v>43</v>
      </c>
    </row>
    <row r="10" spans="1:13" x14ac:dyDescent="0.3">
      <c r="A10" s="46"/>
      <c r="B10" s="15" t="s">
        <v>6</v>
      </c>
      <c r="C10" s="27">
        <v>0</v>
      </c>
      <c r="D10" s="27">
        <v>15806</v>
      </c>
      <c r="E10" s="27">
        <v>22620</v>
      </c>
      <c r="F10" s="27">
        <v>0</v>
      </c>
      <c r="G10" s="27">
        <v>0</v>
      </c>
      <c r="H10" s="27">
        <v>56201</v>
      </c>
      <c r="I10" s="27"/>
      <c r="J10" s="33">
        <v>0</v>
      </c>
      <c r="K10" s="28">
        <f>SUM(C10:J10)</f>
        <v>94627</v>
      </c>
      <c r="M10" s="56"/>
    </row>
    <row r="11" spans="1:13" x14ac:dyDescent="0.3">
      <c r="A11" s="46"/>
      <c r="B11" s="15" t="s">
        <v>7</v>
      </c>
      <c r="C11" s="27">
        <v>0</v>
      </c>
      <c r="D11" s="27">
        <v>0</v>
      </c>
      <c r="E11" s="27">
        <v>54500</v>
      </c>
      <c r="F11" s="27">
        <v>0</v>
      </c>
      <c r="G11" s="27">
        <v>0</v>
      </c>
      <c r="H11" s="27">
        <v>0</v>
      </c>
      <c r="I11" s="27"/>
      <c r="J11" s="33">
        <v>0</v>
      </c>
      <c r="K11" s="28">
        <f>SUM(C11:J11)</f>
        <v>54500</v>
      </c>
      <c r="M11" s="57">
        <v>3</v>
      </c>
    </row>
    <row r="12" spans="1:13" x14ac:dyDescent="0.3">
      <c r="A12" s="46"/>
      <c r="B12" s="15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33">
        <v>0</v>
      </c>
      <c r="K12" s="28">
        <f>SUM(C12:J12)</f>
        <v>0</v>
      </c>
      <c r="M12" s="57">
        <v>1</v>
      </c>
    </row>
    <row r="13" spans="1:13" x14ac:dyDescent="0.3">
      <c r="A13" s="46"/>
      <c r="B13" s="16" t="s">
        <v>14</v>
      </c>
      <c r="C13" s="29">
        <f>SUM(C9,C10,-C11,C12)</f>
        <v>34968</v>
      </c>
      <c r="D13" s="29">
        <f t="shared" ref="D13:I13" si="0">SUM(D9,D10,-D11,D12)</f>
        <v>1482252</v>
      </c>
      <c r="E13" s="29">
        <f>SUM(E9,E10,-E11,E12)</f>
        <v>3177340</v>
      </c>
      <c r="F13" s="29">
        <f t="shared" si="0"/>
        <v>0</v>
      </c>
      <c r="G13" s="29">
        <f>SUM(G9,G10,-G11,G12)</f>
        <v>0</v>
      </c>
      <c r="H13" s="29">
        <f t="shared" si="0"/>
        <v>154888.63</v>
      </c>
      <c r="I13" s="29">
        <f t="shared" si="0"/>
        <v>1648.28</v>
      </c>
      <c r="J13" s="29">
        <f>SUM(J9,J10,-J11,J12)</f>
        <v>0</v>
      </c>
      <c r="K13" s="28">
        <f>SUM(C13:J13)</f>
        <v>4851096.91</v>
      </c>
      <c r="M13" s="57">
        <v>4</v>
      </c>
    </row>
    <row r="14" spans="1:13" s="3" customFormat="1" ht="22.5" customHeight="1" x14ac:dyDescent="0.3">
      <c r="A14" s="46"/>
      <c r="B14" s="13" t="s">
        <v>9</v>
      </c>
      <c r="C14" s="30"/>
      <c r="D14" s="30"/>
      <c r="E14" s="30"/>
      <c r="F14" s="30"/>
      <c r="G14" s="30"/>
      <c r="H14" s="30"/>
      <c r="I14" s="30"/>
      <c r="J14" s="30"/>
      <c r="K14" s="34"/>
      <c r="M14" s="58">
        <v>4</v>
      </c>
    </row>
    <row r="15" spans="1:13" x14ac:dyDescent="0.3">
      <c r="A15" s="46"/>
      <c r="B15" s="14" t="s">
        <v>13</v>
      </c>
      <c r="C15" s="27">
        <v>0</v>
      </c>
      <c r="D15" s="27">
        <v>430594</v>
      </c>
      <c r="E15" s="27">
        <v>2904097</v>
      </c>
      <c r="F15" s="27">
        <v>0</v>
      </c>
      <c r="G15" s="27">
        <v>0</v>
      </c>
      <c r="H15" s="27">
        <v>50200</v>
      </c>
      <c r="I15" s="27">
        <v>0</v>
      </c>
      <c r="J15" s="27">
        <v>0</v>
      </c>
      <c r="K15" s="28">
        <f>SUM(C15:J15)</f>
        <v>3384891</v>
      </c>
      <c r="M15" s="57">
        <v>7</v>
      </c>
    </row>
    <row r="16" spans="1:13" x14ac:dyDescent="0.3">
      <c r="A16" s="46"/>
      <c r="B16" s="15" t="s">
        <v>6</v>
      </c>
      <c r="C16" s="27">
        <v>0</v>
      </c>
      <c r="D16" s="27">
        <v>56793</v>
      </c>
      <c r="E16" s="27">
        <v>116579</v>
      </c>
      <c r="F16" s="27">
        <v>0</v>
      </c>
      <c r="G16" s="27">
        <v>0</v>
      </c>
      <c r="H16" s="27">
        <v>14755</v>
      </c>
      <c r="I16" s="27">
        <v>0</v>
      </c>
      <c r="J16" s="27">
        <v>0</v>
      </c>
      <c r="K16" s="28">
        <f>SUM(C16:J16)</f>
        <v>188127</v>
      </c>
      <c r="M16" s="59">
        <v>5</v>
      </c>
    </row>
    <row r="17" spans="1:13" x14ac:dyDescent="0.3">
      <c r="A17" s="46"/>
      <c r="B17" s="15" t="s">
        <v>7</v>
      </c>
      <c r="C17" s="27">
        <v>0</v>
      </c>
      <c r="D17" s="27">
        <v>0</v>
      </c>
      <c r="E17" s="27">
        <v>54500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f>SUM(C17:J17)</f>
        <v>54500</v>
      </c>
      <c r="M17" s="57">
        <v>1</v>
      </c>
    </row>
    <row r="18" spans="1:13" x14ac:dyDescent="0.3">
      <c r="A18" s="46"/>
      <c r="B18" s="35" t="s">
        <v>8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9">
        <f>SUM(C18:J18)</f>
        <v>0</v>
      </c>
      <c r="M18" s="57">
        <v>1</v>
      </c>
    </row>
    <row r="19" spans="1:13" x14ac:dyDescent="0.3">
      <c r="A19" s="46"/>
      <c r="B19" s="16" t="s">
        <v>14</v>
      </c>
      <c r="C19" s="29">
        <f t="shared" ref="C19:J19" si="1">SUM(C15,C16,-C17,C18)</f>
        <v>0</v>
      </c>
      <c r="D19" s="29">
        <f t="shared" si="1"/>
        <v>487387</v>
      </c>
      <c r="E19" s="29">
        <f t="shared" si="1"/>
        <v>2966176</v>
      </c>
      <c r="F19" s="29">
        <f t="shared" si="1"/>
        <v>0</v>
      </c>
      <c r="G19" s="29">
        <f t="shared" si="1"/>
        <v>0</v>
      </c>
      <c r="H19" s="29">
        <f t="shared" si="1"/>
        <v>64955</v>
      </c>
      <c r="I19" s="29">
        <f t="shared" si="1"/>
        <v>0</v>
      </c>
      <c r="J19" s="29">
        <f t="shared" si="1"/>
        <v>0</v>
      </c>
      <c r="K19" s="28">
        <f>SUM(C19:J19)</f>
        <v>3518518</v>
      </c>
      <c r="M19" s="42" t="s">
        <v>42</v>
      </c>
    </row>
    <row r="20" spans="1:13" s="3" customFormat="1" ht="22.5" customHeight="1" x14ac:dyDescent="0.3">
      <c r="A20" s="46"/>
      <c r="B20" s="13" t="s">
        <v>10</v>
      </c>
      <c r="C20" s="30"/>
      <c r="D20" s="30"/>
      <c r="E20" s="30"/>
      <c r="F20" s="30"/>
      <c r="G20" s="30"/>
      <c r="H20" s="30"/>
      <c r="I20" s="30"/>
      <c r="J20" s="30"/>
      <c r="K20" s="34"/>
      <c r="M20" s="43"/>
    </row>
    <row r="21" spans="1:13" x14ac:dyDescent="0.3">
      <c r="A21" s="46"/>
      <c r="B21" s="14" t="s">
        <v>13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1648</v>
      </c>
      <c r="J21" s="33">
        <v>0</v>
      </c>
      <c r="K21" s="28">
        <f>SUM(C21:J21)</f>
        <v>1648</v>
      </c>
      <c r="M21" s="53">
        <v>2</v>
      </c>
    </row>
    <row r="22" spans="1:13" x14ac:dyDescent="0.3">
      <c r="A22" s="46"/>
      <c r="B22" s="15" t="s">
        <v>6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33">
        <v>0</v>
      </c>
      <c r="K22" s="28">
        <f>SUM(C22:J22)</f>
        <v>0</v>
      </c>
      <c r="M22" s="53">
        <v>0</v>
      </c>
    </row>
    <row r="23" spans="1:13" x14ac:dyDescent="0.3">
      <c r="A23" s="46"/>
      <c r="B23" s="15" t="s">
        <v>7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33">
        <v>0</v>
      </c>
      <c r="K23" s="28">
        <f>SUM(C23:J23)</f>
        <v>0</v>
      </c>
      <c r="M23" s="53">
        <v>2</v>
      </c>
    </row>
    <row r="24" spans="1:13" x14ac:dyDescent="0.3">
      <c r="A24" s="46"/>
      <c r="B24" s="35" t="s">
        <v>8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0">
        <v>0</v>
      </c>
      <c r="K24" s="39">
        <f>SUM(C24:J24)</f>
        <v>0</v>
      </c>
      <c r="M24" s="53">
        <v>0</v>
      </c>
    </row>
    <row r="25" spans="1:13" x14ac:dyDescent="0.3">
      <c r="A25" s="46"/>
      <c r="B25" s="16" t="s">
        <v>14</v>
      </c>
      <c r="C25" s="29">
        <f t="shared" ref="C25:J25" si="2">SUM(C21,C22,-C23,C24)</f>
        <v>0</v>
      </c>
      <c r="D25" s="29">
        <f t="shared" si="2"/>
        <v>0</v>
      </c>
      <c r="E25" s="29">
        <f t="shared" si="2"/>
        <v>0</v>
      </c>
      <c r="F25" s="29">
        <f t="shared" si="2"/>
        <v>0</v>
      </c>
      <c r="G25" s="29">
        <f t="shared" si="2"/>
        <v>0</v>
      </c>
      <c r="H25" s="29">
        <f t="shared" si="2"/>
        <v>0</v>
      </c>
      <c r="I25" s="29">
        <f t="shared" si="2"/>
        <v>1648</v>
      </c>
      <c r="J25" s="29">
        <f t="shared" si="2"/>
        <v>0</v>
      </c>
      <c r="K25" s="28">
        <f>SUM(C25:J25)</f>
        <v>1648</v>
      </c>
      <c r="M25" s="53">
        <v>3</v>
      </c>
    </row>
    <row r="26" spans="1:13" s="3" customFormat="1" ht="22.5" customHeight="1" x14ac:dyDescent="0.3">
      <c r="A26" s="46"/>
      <c r="B26" s="13" t="s">
        <v>15</v>
      </c>
      <c r="C26" s="30"/>
      <c r="D26" s="30"/>
      <c r="E26" s="30"/>
      <c r="F26" s="30"/>
      <c r="G26" s="30"/>
      <c r="H26" s="30"/>
      <c r="I26" s="30"/>
      <c r="J26" s="30"/>
      <c r="K26" s="34"/>
      <c r="M26" s="54">
        <v>7</v>
      </c>
    </row>
    <row r="27" spans="1:13" x14ac:dyDescent="0.3">
      <c r="A27" s="46"/>
      <c r="B27" s="14" t="s">
        <v>13</v>
      </c>
      <c r="C27" s="31">
        <f>SUM(C9,-C15,-C21)</f>
        <v>34968</v>
      </c>
      <c r="D27" s="31">
        <f t="shared" ref="D27:J27" si="3">SUM(D9,-D15,-D21)</f>
        <v>1035852</v>
      </c>
      <c r="E27" s="31">
        <f t="shared" si="3"/>
        <v>305123</v>
      </c>
      <c r="F27" s="31">
        <f>SUM(F9,-F15,-F21)</f>
        <v>0</v>
      </c>
      <c r="G27" s="31">
        <f t="shared" si="3"/>
        <v>0</v>
      </c>
      <c r="H27" s="31">
        <f t="shared" si="3"/>
        <v>48487.630000000005</v>
      </c>
      <c r="I27" s="31">
        <f t="shared" si="3"/>
        <v>0.27999999999997272</v>
      </c>
      <c r="J27" s="31">
        <f t="shared" si="3"/>
        <v>0</v>
      </c>
      <c r="K27" s="28">
        <f>SUM(C27:J27)</f>
        <v>1424430.91</v>
      </c>
      <c r="M27" s="53">
        <v>6</v>
      </c>
    </row>
    <row r="28" spans="1:13" x14ac:dyDescent="0.3">
      <c r="A28" s="46"/>
      <c r="B28" s="16" t="s">
        <v>14</v>
      </c>
      <c r="C28" s="29">
        <f>SUM(C13,-C19,-C25)</f>
        <v>34968</v>
      </c>
      <c r="D28" s="29">
        <f t="shared" ref="D28:J28" si="4">SUM(D13,-D19,-D25)</f>
        <v>994865</v>
      </c>
      <c r="E28" s="29">
        <f t="shared" si="4"/>
        <v>211164</v>
      </c>
      <c r="F28" s="29">
        <f>SUM(F13,-F19,-F25)</f>
        <v>0</v>
      </c>
      <c r="G28" s="29">
        <f t="shared" si="4"/>
        <v>0</v>
      </c>
      <c r="H28" s="29">
        <f>SUM(H13,-H19,-H25)</f>
        <v>89933.63</v>
      </c>
      <c r="I28" s="29">
        <f t="shared" si="4"/>
        <v>0.27999999999997272</v>
      </c>
      <c r="J28" s="29">
        <f t="shared" si="4"/>
        <v>0</v>
      </c>
      <c r="K28" s="32">
        <f>SUM(C28:J28)</f>
        <v>1330930.9099999999</v>
      </c>
      <c r="M28" s="53">
        <v>8</v>
      </c>
    </row>
    <row r="29" spans="1:13" x14ac:dyDescent="0.3">
      <c r="A29" s="46"/>
      <c r="M29" s="53">
        <v>0</v>
      </c>
    </row>
    <row r="30" spans="1:13" x14ac:dyDescent="0.3">
      <c r="A30" s="46"/>
      <c r="M30" s="53">
        <v>9</v>
      </c>
    </row>
    <row r="31" spans="1:13" x14ac:dyDescent="0.3">
      <c r="A31" s="46"/>
    </row>
    <row r="32" spans="1:13" x14ac:dyDescent="0.3">
      <c r="A32" s="25"/>
    </row>
  </sheetData>
  <mergeCells count="9">
    <mergeCell ref="A1:A31"/>
    <mergeCell ref="B1:K1"/>
    <mergeCell ref="M1:M6"/>
    <mergeCell ref="B2:K2"/>
    <mergeCell ref="B3:K3"/>
    <mergeCell ref="B5:B6"/>
    <mergeCell ref="C5:K5"/>
    <mergeCell ref="M19:M20"/>
    <mergeCell ref="M9:M10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A10" zoomScaleNormal="100" workbookViewId="0">
      <selection activeCell="I10" sqref="I10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  <col min="13" max="13" width="3.44140625" customWidth="1"/>
  </cols>
  <sheetData>
    <row r="1" spans="1:13" ht="15" customHeight="1" x14ac:dyDescent="0.3">
      <c r="A1" s="46">
        <v>10</v>
      </c>
      <c r="B1" s="50" t="s">
        <v>40</v>
      </c>
      <c r="C1" s="50"/>
      <c r="D1" s="50"/>
      <c r="E1" s="50"/>
      <c r="F1" s="50"/>
      <c r="G1" s="50"/>
      <c r="H1" s="50"/>
      <c r="I1" s="50"/>
      <c r="J1" s="50"/>
      <c r="K1" s="50"/>
      <c r="M1" s="44" t="s">
        <v>41</v>
      </c>
    </row>
    <row r="2" spans="1:13" x14ac:dyDescent="0.3">
      <c r="A2" s="46"/>
      <c r="B2" s="51" t="s">
        <v>37</v>
      </c>
      <c r="C2" s="51"/>
      <c r="D2" s="51"/>
      <c r="E2" s="51"/>
      <c r="F2" s="51"/>
      <c r="G2" s="51"/>
      <c r="H2" s="51"/>
      <c r="I2" s="51"/>
      <c r="J2" s="51"/>
      <c r="K2" s="51"/>
      <c r="M2" s="45"/>
    </row>
    <row r="3" spans="1:13" x14ac:dyDescent="0.3">
      <c r="A3" s="46"/>
      <c r="B3" s="52">
        <v>41639</v>
      </c>
      <c r="C3" s="52"/>
      <c r="D3" s="52"/>
      <c r="E3" s="52"/>
      <c r="F3" s="52"/>
      <c r="G3" s="52"/>
      <c r="H3" s="52"/>
      <c r="I3" s="52"/>
      <c r="J3" s="52"/>
      <c r="K3" s="52"/>
      <c r="M3" s="45"/>
    </row>
    <row r="4" spans="1:13" x14ac:dyDescent="0.3">
      <c r="A4" s="46"/>
      <c r="B4" s="19"/>
      <c r="C4" s="20"/>
      <c r="D4" s="20"/>
      <c r="E4" s="20"/>
      <c r="F4" s="20"/>
      <c r="G4" s="20"/>
      <c r="H4" s="20"/>
      <c r="I4" s="20"/>
      <c r="J4" s="20"/>
      <c r="K4" s="18"/>
      <c r="M4" s="45"/>
    </row>
    <row r="5" spans="1:13" ht="15" customHeight="1" x14ac:dyDescent="0.3">
      <c r="A5" s="46"/>
      <c r="B5" s="48" t="s">
        <v>24</v>
      </c>
      <c r="C5" s="47" t="s">
        <v>1</v>
      </c>
      <c r="D5" s="47"/>
      <c r="E5" s="47"/>
      <c r="F5" s="47"/>
      <c r="G5" s="47"/>
      <c r="H5" s="47"/>
      <c r="I5" s="47"/>
      <c r="J5" s="47"/>
      <c r="K5" s="47"/>
      <c r="M5" s="45"/>
    </row>
    <row r="6" spans="1:13" ht="60" x14ac:dyDescent="0.3">
      <c r="A6" s="46"/>
      <c r="B6" s="49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  <c r="M6" s="45"/>
    </row>
    <row r="7" spans="1:13" x14ac:dyDescent="0.3">
      <c r="A7" s="46"/>
      <c r="B7" s="21" t="s">
        <v>29</v>
      </c>
      <c r="C7" s="5" t="s">
        <v>30</v>
      </c>
      <c r="D7" s="5" t="s">
        <v>31</v>
      </c>
      <c r="E7" s="5" t="s">
        <v>28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6" t="s">
        <v>38</v>
      </c>
    </row>
    <row r="8" spans="1:13" ht="22.5" customHeight="1" x14ac:dyDescent="0.3">
      <c r="A8" s="46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  <c r="M8" s="55"/>
    </row>
    <row r="9" spans="1:13" x14ac:dyDescent="0.3">
      <c r="A9" s="46"/>
      <c r="B9" s="14" t="s">
        <v>13</v>
      </c>
      <c r="C9" s="27">
        <v>34967.58</v>
      </c>
      <c r="D9" s="27">
        <v>1373907.99</v>
      </c>
      <c r="E9" s="27">
        <v>3143039.67</v>
      </c>
      <c r="F9" s="27">
        <v>0</v>
      </c>
      <c r="G9" s="27">
        <v>0</v>
      </c>
      <c r="H9" s="27">
        <v>98687.63</v>
      </c>
      <c r="I9" s="27">
        <v>1648.28</v>
      </c>
      <c r="J9" s="33">
        <v>0</v>
      </c>
      <c r="K9" s="28">
        <f>SUM(C9:J9)</f>
        <v>4652251.1500000004</v>
      </c>
      <c r="M9" s="56" t="s">
        <v>43</v>
      </c>
    </row>
    <row r="10" spans="1:13" x14ac:dyDescent="0.3">
      <c r="A10" s="46"/>
      <c r="B10" s="15" t="s">
        <v>6</v>
      </c>
      <c r="C10" s="27">
        <v>0</v>
      </c>
      <c r="D10" s="27">
        <v>94258.63</v>
      </c>
      <c r="E10" s="27">
        <v>92386.33</v>
      </c>
      <c r="F10" s="27">
        <v>0</v>
      </c>
      <c r="G10" s="27">
        <v>0</v>
      </c>
      <c r="H10" s="27">
        <v>0</v>
      </c>
      <c r="I10" s="27">
        <v>0</v>
      </c>
      <c r="J10" s="33">
        <v>0</v>
      </c>
      <c r="K10" s="28">
        <f>SUM(C10:J10)</f>
        <v>186644.96000000002</v>
      </c>
      <c r="M10" s="56"/>
    </row>
    <row r="11" spans="1:13" x14ac:dyDescent="0.3">
      <c r="A11" s="46"/>
      <c r="B11" s="15" t="s">
        <v>7</v>
      </c>
      <c r="C11" s="27">
        <v>0</v>
      </c>
      <c r="D11" s="27">
        <v>1720.64</v>
      </c>
      <c r="E11" s="27">
        <v>26205.73</v>
      </c>
      <c r="F11" s="27">
        <v>0</v>
      </c>
      <c r="G11" s="27">
        <v>0</v>
      </c>
      <c r="H11" s="27">
        <v>0</v>
      </c>
      <c r="I11" s="27">
        <v>0</v>
      </c>
      <c r="J11" s="33">
        <v>0</v>
      </c>
      <c r="K11" s="28">
        <f>SUM(C11:J11)</f>
        <v>27926.37</v>
      </c>
      <c r="M11" s="57">
        <v>3</v>
      </c>
    </row>
    <row r="12" spans="1:13" x14ac:dyDescent="0.3">
      <c r="A12" s="46"/>
      <c r="B12" s="15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33">
        <v>0</v>
      </c>
      <c r="K12" s="28">
        <f>SUM(C12:J12)</f>
        <v>0</v>
      </c>
      <c r="M12" s="57">
        <v>1</v>
      </c>
    </row>
    <row r="13" spans="1:13" x14ac:dyDescent="0.3">
      <c r="A13" s="46"/>
      <c r="B13" s="16" t="s">
        <v>14</v>
      </c>
      <c r="C13" s="29">
        <f>SUM(C9,C10,-C11,C12)</f>
        <v>34967.58</v>
      </c>
      <c r="D13" s="29">
        <f t="shared" ref="D13:I13" si="0">SUM(D9,D10,-D11,D12)</f>
        <v>1466445.9800000002</v>
      </c>
      <c r="E13" s="29">
        <f>SUM(E9,E10,-E11,E12)</f>
        <v>3209220.27</v>
      </c>
      <c r="F13" s="29">
        <f t="shared" si="0"/>
        <v>0</v>
      </c>
      <c r="G13" s="29">
        <f>SUM(G9,G10,-G11,G12)</f>
        <v>0</v>
      </c>
      <c r="H13" s="29">
        <f t="shared" si="0"/>
        <v>98687.63</v>
      </c>
      <c r="I13" s="29">
        <f t="shared" si="0"/>
        <v>1648.28</v>
      </c>
      <c r="J13" s="29">
        <f>SUM(J9,J10,-J11,J12)</f>
        <v>0</v>
      </c>
      <c r="K13" s="28">
        <f>SUM(C13:J13)</f>
        <v>4810969.74</v>
      </c>
      <c r="M13" s="57">
        <v>4</v>
      </c>
    </row>
    <row r="14" spans="1:13" s="3" customFormat="1" ht="22.5" customHeight="1" x14ac:dyDescent="0.3">
      <c r="A14" s="46"/>
      <c r="B14" s="13" t="s">
        <v>9</v>
      </c>
      <c r="C14" s="30"/>
      <c r="D14" s="30"/>
      <c r="E14" s="30"/>
      <c r="F14" s="30"/>
      <c r="G14" s="30"/>
      <c r="H14" s="30"/>
      <c r="I14" s="30"/>
      <c r="J14" s="30"/>
      <c r="K14" s="34"/>
      <c r="M14" s="58">
        <v>4</v>
      </c>
    </row>
    <row r="15" spans="1:13" x14ac:dyDescent="0.3">
      <c r="A15" s="46"/>
      <c r="B15" s="14" t="s">
        <v>13</v>
      </c>
      <c r="C15" s="27">
        <v>0</v>
      </c>
      <c r="D15" s="27">
        <v>377158.55</v>
      </c>
      <c r="E15" s="27">
        <v>2799056.44</v>
      </c>
      <c r="F15" s="27">
        <v>0</v>
      </c>
      <c r="G15" s="27">
        <v>0</v>
      </c>
      <c r="H15" s="27">
        <v>37668.54</v>
      </c>
      <c r="I15" s="27">
        <v>0</v>
      </c>
      <c r="J15" s="27">
        <v>0</v>
      </c>
      <c r="K15" s="28">
        <f>SUM(C15:J15)</f>
        <v>3213883.53</v>
      </c>
      <c r="M15" s="57">
        <v>7</v>
      </c>
    </row>
    <row r="16" spans="1:13" x14ac:dyDescent="0.3">
      <c r="A16" s="46"/>
      <c r="B16" s="15" t="s">
        <v>6</v>
      </c>
      <c r="C16" s="27">
        <v>0</v>
      </c>
      <c r="D16" s="27">
        <v>55156.01</v>
      </c>
      <c r="E16" s="27">
        <v>131246.76999999999</v>
      </c>
      <c r="F16" s="27">
        <v>0</v>
      </c>
      <c r="G16" s="27">
        <v>0</v>
      </c>
      <c r="H16" s="27">
        <v>12531</v>
      </c>
      <c r="I16" s="27">
        <v>0</v>
      </c>
      <c r="J16" s="27">
        <v>0</v>
      </c>
      <c r="K16" s="28">
        <f>SUM(C16:J16)</f>
        <v>198933.78</v>
      </c>
      <c r="M16" s="59">
        <v>5</v>
      </c>
    </row>
    <row r="17" spans="1:13" x14ac:dyDescent="0.3">
      <c r="A17" s="46"/>
      <c r="B17" s="15" t="s">
        <v>7</v>
      </c>
      <c r="C17" s="27">
        <v>0</v>
      </c>
      <c r="D17" s="27">
        <v>1720.64</v>
      </c>
      <c r="E17" s="27">
        <v>26205.73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f>SUM(C17:J17)</f>
        <v>27926.37</v>
      </c>
      <c r="M17" s="57">
        <v>1</v>
      </c>
    </row>
    <row r="18" spans="1:13" x14ac:dyDescent="0.3">
      <c r="A18" s="46"/>
      <c r="B18" s="35" t="s">
        <v>8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9">
        <f>SUM(C18:J18)</f>
        <v>0</v>
      </c>
      <c r="M18" s="57">
        <v>1</v>
      </c>
    </row>
    <row r="19" spans="1:13" ht="14.4" customHeight="1" x14ac:dyDescent="0.3">
      <c r="A19" s="46"/>
      <c r="B19" s="16" t="s">
        <v>14</v>
      </c>
      <c r="C19" s="29">
        <f t="shared" ref="C19:J19" si="1">SUM(C15,C16,-C17,C18)</f>
        <v>0</v>
      </c>
      <c r="D19" s="29">
        <f t="shared" si="1"/>
        <v>430593.92</v>
      </c>
      <c r="E19" s="29">
        <f t="shared" si="1"/>
        <v>2904097.48</v>
      </c>
      <c r="F19" s="29">
        <f t="shared" si="1"/>
        <v>0</v>
      </c>
      <c r="G19" s="29">
        <f t="shared" si="1"/>
        <v>0</v>
      </c>
      <c r="H19" s="29">
        <f t="shared" si="1"/>
        <v>50199.54</v>
      </c>
      <c r="I19" s="29">
        <f t="shared" si="1"/>
        <v>0</v>
      </c>
      <c r="J19" s="29">
        <f t="shared" si="1"/>
        <v>0</v>
      </c>
      <c r="K19" s="28">
        <f>SUM(C19:J19)</f>
        <v>3384890.94</v>
      </c>
      <c r="M19" s="42" t="s">
        <v>42</v>
      </c>
    </row>
    <row r="20" spans="1:13" s="3" customFormat="1" ht="22.5" customHeight="1" x14ac:dyDescent="0.3">
      <c r="A20" s="46"/>
      <c r="B20" s="13" t="s">
        <v>10</v>
      </c>
      <c r="C20" s="30"/>
      <c r="D20" s="30"/>
      <c r="E20" s="30"/>
      <c r="F20" s="30"/>
      <c r="G20" s="30"/>
      <c r="H20" s="30"/>
      <c r="I20" s="30"/>
      <c r="J20" s="30"/>
      <c r="K20" s="34"/>
      <c r="M20" s="43"/>
    </row>
    <row r="21" spans="1:13" x14ac:dyDescent="0.3">
      <c r="A21" s="46"/>
      <c r="B21" s="14" t="s">
        <v>13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33">
        <v>0</v>
      </c>
      <c r="K21" s="28">
        <f>SUM(C21:J21)</f>
        <v>0</v>
      </c>
      <c r="M21" s="53">
        <v>2</v>
      </c>
    </row>
    <row r="22" spans="1:13" x14ac:dyDescent="0.3">
      <c r="A22" s="46"/>
      <c r="B22" s="15" t="s">
        <v>6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1648.28</v>
      </c>
      <c r="J22" s="33">
        <v>0</v>
      </c>
      <c r="K22" s="28">
        <f>SUM(C22:J22)</f>
        <v>1648.28</v>
      </c>
      <c r="M22" s="53">
        <v>0</v>
      </c>
    </row>
    <row r="23" spans="1:13" x14ac:dyDescent="0.3">
      <c r="A23" s="46"/>
      <c r="B23" s="15" t="s">
        <v>7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33">
        <v>0</v>
      </c>
      <c r="K23" s="28">
        <f>SUM(C23:J23)</f>
        <v>0</v>
      </c>
      <c r="M23" s="53">
        <v>2</v>
      </c>
    </row>
    <row r="24" spans="1:13" x14ac:dyDescent="0.3">
      <c r="A24" s="46"/>
      <c r="B24" s="35" t="s">
        <v>8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0">
        <v>0</v>
      </c>
      <c r="K24" s="39">
        <f>SUM(C24:J24)</f>
        <v>0</v>
      </c>
      <c r="M24" s="53">
        <v>0</v>
      </c>
    </row>
    <row r="25" spans="1:13" x14ac:dyDescent="0.3">
      <c r="A25" s="46"/>
      <c r="B25" s="16" t="s">
        <v>14</v>
      </c>
      <c r="C25" s="29">
        <f t="shared" ref="C25:J25" si="2">SUM(C21,C22,-C23,C24)</f>
        <v>0</v>
      </c>
      <c r="D25" s="29">
        <f t="shared" si="2"/>
        <v>0</v>
      </c>
      <c r="E25" s="29">
        <f t="shared" si="2"/>
        <v>0</v>
      </c>
      <c r="F25" s="29">
        <f t="shared" si="2"/>
        <v>0</v>
      </c>
      <c r="G25" s="29">
        <f t="shared" si="2"/>
        <v>0</v>
      </c>
      <c r="H25" s="29">
        <f t="shared" si="2"/>
        <v>0</v>
      </c>
      <c r="I25" s="29">
        <f t="shared" si="2"/>
        <v>1648.28</v>
      </c>
      <c r="J25" s="29">
        <f t="shared" si="2"/>
        <v>0</v>
      </c>
      <c r="K25" s="28">
        <f>SUM(C25:J25)</f>
        <v>1648.28</v>
      </c>
      <c r="M25" s="53">
        <v>3</v>
      </c>
    </row>
    <row r="26" spans="1:13" s="3" customFormat="1" ht="22.5" customHeight="1" x14ac:dyDescent="0.3">
      <c r="A26" s="46"/>
      <c r="B26" s="13" t="s">
        <v>15</v>
      </c>
      <c r="C26" s="30"/>
      <c r="D26" s="30"/>
      <c r="E26" s="30"/>
      <c r="F26" s="30"/>
      <c r="G26" s="30"/>
      <c r="H26" s="30"/>
      <c r="I26" s="30"/>
      <c r="J26" s="30"/>
      <c r="K26" s="34"/>
      <c r="M26" s="54">
        <v>7</v>
      </c>
    </row>
    <row r="27" spans="1:13" x14ac:dyDescent="0.3">
      <c r="A27" s="46"/>
      <c r="B27" s="14" t="s">
        <v>13</v>
      </c>
      <c r="C27" s="31">
        <f>SUM(C9,-C15,-C21)</f>
        <v>34967.58</v>
      </c>
      <c r="D27" s="31">
        <f t="shared" ref="D27:J27" si="3">SUM(D9,-D15,-D21)</f>
        <v>996749.44</v>
      </c>
      <c r="E27" s="31">
        <f t="shared" si="3"/>
        <v>343983.23</v>
      </c>
      <c r="F27" s="31">
        <f>SUM(F9,-F15,-F21)</f>
        <v>0</v>
      </c>
      <c r="G27" s="31">
        <f t="shared" si="3"/>
        <v>0</v>
      </c>
      <c r="H27" s="31">
        <f t="shared" si="3"/>
        <v>61019.090000000004</v>
      </c>
      <c r="I27" s="31">
        <f t="shared" si="3"/>
        <v>1648.28</v>
      </c>
      <c r="J27" s="31">
        <f t="shared" si="3"/>
        <v>0</v>
      </c>
      <c r="K27" s="28">
        <f>SUM(C27:J27)</f>
        <v>1438367.62</v>
      </c>
      <c r="M27" s="53">
        <v>6</v>
      </c>
    </row>
    <row r="28" spans="1:13" x14ac:dyDescent="0.3">
      <c r="A28" s="46"/>
      <c r="B28" s="16" t="s">
        <v>14</v>
      </c>
      <c r="C28" s="29">
        <f>SUM(C13,-C19,-C25)</f>
        <v>34967.58</v>
      </c>
      <c r="D28" s="29">
        <f t="shared" ref="D28:J28" si="4">SUM(D13,-D19,-D25)</f>
        <v>1035852.0600000003</v>
      </c>
      <c r="E28" s="29">
        <f t="shared" si="4"/>
        <v>305122.79000000004</v>
      </c>
      <c r="F28" s="29">
        <f>SUM(F13,-F19,-F25)</f>
        <v>0</v>
      </c>
      <c r="G28" s="29">
        <f t="shared" si="4"/>
        <v>0</v>
      </c>
      <c r="H28" s="29">
        <f>SUM(H13,-H19,-H25)</f>
        <v>48488.090000000004</v>
      </c>
      <c r="I28" s="29">
        <f t="shared" si="4"/>
        <v>0</v>
      </c>
      <c r="J28" s="29">
        <f t="shared" si="4"/>
        <v>0</v>
      </c>
      <c r="K28" s="32">
        <f>SUM(C28:J28)</f>
        <v>1424430.5200000005</v>
      </c>
      <c r="M28" s="53">
        <v>8</v>
      </c>
    </row>
    <row r="29" spans="1:13" x14ac:dyDescent="0.3">
      <c r="A29" s="46"/>
      <c r="M29" s="53">
        <v>0</v>
      </c>
    </row>
    <row r="30" spans="1:13" x14ac:dyDescent="0.3">
      <c r="A30" s="46"/>
      <c r="M30" s="53">
        <v>9</v>
      </c>
    </row>
    <row r="31" spans="1:13" x14ac:dyDescent="0.3">
      <c r="A31" s="46"/>
    </row>
    <row r="32" spans="1:13" x14ac:dyDescent="0.3">
      <c r="A32" s="25"/>
    </row>
  </sheetData>
  <mergeCells count="9">
    <mergeCell ref="M1:M6"/>
    <mergeCell ref="M19:M20"/>
    <mergeCell ref="A1:A31"/>
    <mergeCell ref="B5:B6"/>
    <mergeCell ref="B1:K1"/>
    <mergeCell ref="B2:K2"/>
    <mergeCell ref="B3:K3"/>
    <mergeCell ref="C5:K5"/>
    <mergeCell ref="M9:M10"/>
  </mergeCells>
  <pageMargins left="0" right="0.70866141732283472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http://schemas.microsoft.com/office/2006/documentManagement/types"/>
    <ds:schemaRef ds:uri="http://schemas.microsoft.com/sharepoint/v3"/>
    <ds:schemaRef ds:uri="http://purl.org/dc/terms/"/>
    <ds:schemaRef ds:uri="http://schemas.microsoft.com/office/2006/metadata/properties"/>
    <ds:schemaRef ds:uri="http://purl.org/dc/dcmitype/"/>
    <ds:schemaRef ds:uri="b00f20d5-ceb3-4adf-8632-db85932f34e5"/>
    <ds:schemaRef ds:uri="http://schemas.openxmlformats.org/package/2006/metadata/core-properties"/>
    <ds:schemaRef ds:uri="http://www.w3.org/XML/1998/namespace"/>
    <ds:schemaRef ds:uri="cf981484-ed93-4090-baf6-fe2481f804a7"/>
    <ds:schemaRef ds:uri="http://schemas.microsoft.com/sharepoint/v3/field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DNM_2014</vt:lpstr>
      <vt:lpstr>DNM_2013 </vt:lpstr>
      <vt:lpstr>DHM_2014</vt:lpstr>
      <vt:lpstr>DHM_2013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KONEČNÁ Jana</cp:lastModifiedBy>
  <cp:lastPrinted>2015-03-25T08:54:53Z</cp:lastPrinted>
  <dcterms:created xsi:type="dcterms:W3CDTF">2011-11-04T12:05:36Z</dcterms:created>
  <dcterms:modified xsi:type="dcterms:W3CDTF">2015-03-25T08:57:20Z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