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320" windowHeight="121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ÚJ'!$A$1:$J$2011</definedName>
    <definedName name="OLE_LINK1" localSheetId="1">'Poznámky ÚJ'!$A$247</definedName>
  </definedNames>
  <calcPr calcId="124519"/>
</workbook>
</file>

<file path=xl/calcChain.xml><?xml version="1.0" encoding="utf-8"?>
<calcChain xmlns="http://schemas.openxmlformats.org/spreadsheetml/2006/main">
  <c r="I308" i="1"/>
  <c r="J277"/>
  <c r="J264"/>
  <c r="J265"/>
  <c r="J278"/>
  <c r="J276"/>
  <c r="J272"/>
  <c r="J271"/>
  <c r="J270"/>
  <c r="J266"/>
  <c r="B322"/>
  <c r="B320"/>
  <c r="B275"/>
  <c r="B279" s="1"/>
  <c r="J319"/>
  <c r="J318"/>
  <c r="J317"/>
  <c r="J316"/>
  <c r="J310"/>
  <c r="B314"/>
  <c r="J313"/>
  <c r="J312"/>
  <c r="J311"/>
  <c r="D308"/>
  <c r="D263" s="1"/>
  <c r="D267" s="1"/>
  <c r="B308"/>
  <c r="J305"/>
  <c r="J304"/>
  <c r="J307"/>
  <c r="J306"/>
  <c r="G1984"/>
  <c r="I1984"/>
  <c r="G1974"/>
  <c r="G2005" s="1"/>
  <c r="I1974"/>
  <c r="I2005" s="1"/>
  <c r="I1972"/>
  <c r="G1972"/>
  <c r="G1934"/>
  <c r="I1934"/>
  <c r="G1920"/>
  <c r="G1940" s="1"/>
  <c r="G1945" s="1"/>
  <c r="G1949" s="1"/>
  <c r="G2006" s="1"/>
  <c r="G1850"/>
  <c r="G1841"/>
  <c r="G1839"/>
  <c r="I1839"/>
  <c r="G1812"/>
  <c r="G1804"/>
  <c r="I1920"/>
  <c r="I1940" s="1"/>
  <c r="I1945" s="1"/>
  <c r="I1949" s="1"/>
  <c r="I2006" s="1"/>
  <c r="H1132"/>
  <c r="H1134" s="1"/>
  <c r="E1132"/>
  <c r="E1134" s="1"/>
  <c r="G719"/>
  <c r="G728"/>
  <c r="I725"/>
  <c r="I727"/>
  <c r="I726"/>
  <c r="I724"/>
  <c r="I723"/>
  <c r="I722"/>
  <c r="I721"/>
  <c r="I716"/>
  <c r="E719"/>
  <c r="I714"/>
  <c r="I718"/>
  <c r="I717"/>
  <c r="I715"/>
  <c r="I392"/>
  <c r="I394"/>
  <c r="I393"/>
  <c r="I1726"/>
  <c r="I1736"/>
  <c r="I1735"/>
  <c r="I1734"/>
  <c r="I1733"/>
  <c r="I1732"/>
  <c r="I1731"/>
  <c r="I1730"/>
  <c r="I1729"/>
  <c r="I1728"/>
  <c r="I1727"/>
  <c r="I1725"/>
  <c r="I1724"/>
  <c r="I1723"/>
  <c r="I1722"/>
  <c r="I1702"/>
  <c r="E1427"/>
  <c r="I1470"/>
  <c r="I1716"/>
  <c r="I1715"/>
  <c r="I1714"/>
  <c r="I1713"/>
  <c r="I1712"/>
  <c r="I1711"/>
  <c r="I1710"/>
  <c r="I1709"/>
  <c r="I1708"/>
  <c r="I1707"/>
  <c r="I1706"/>
  <c r="I1705"/>
  <c r="I1704"/>
  <c r="I1703"/>
  <c r="I1850"/>
  <c r="I1841"/>
  <c r="I1812"/>
  <c r="I1804"/>
  <c r="I1467"/>
  <c r="H1467"/>
  <c r="F1467"/>
  <c r="E1467"/>
  <c r="F1470"/>
  <c r="H1432"/>
  <c r="E1432"/>
  <c r="H1427"/>
  <c r="H1422"/>
  <c r="E1422"/>
  <c r="H1417"/>
  <c r="E1417"/>
  <c r="H1412"/>
  <c r="E1412"/>
  <c r="H1406"/>
  <c r="H1405"/>
  <c r="E1406"/>
  <c r="E1405"/>
  <c r="H1399"/>
  <c r="E1399"/>
  <c r="H1375"/>
  <c r="E1375"/>
  <c r="H1379"/>
  <c r="E1379"/>
  <c r="H1368"/>
  <c r="E1368"/>
  <c r="H1364"/>
  <c r="E1364"/>
  <c r="H1372"/>
  <c r="E1372"/>
  <c r="E1343"/>
  <c r="F1343"/>
  <c r="G1343"/>
  <c r="H1343"/>
  <c r="H1348" s="1"/>
  <c r="J1343"/>
  <c r="J1348" s="1"/>
  <c r="J1325"/>
  <c r="I1325"/>
  <c r="H1325"/>
  <c r="G1325"/>
  <c r="F1325"/>
  <c r="E1325"/>
  <c r="D1325"/>
  <c r="C1325"/>
  <c r="J1294"/>
  <c r="I1294"/>
  <c r="H1294"/>
  <c r="G1294"/>
  <c r="F1294"/>
  <c r="E1294"/>
  <c r="H1275"/>
  <c r="E1275"/>
  <c r="C1249"/>
  <c r="I1249"/>
  <c r="G1249"/>
  <c r="E1249"/>
  <c r="I1244"/>
  <c r="G1244"/>
  <c r="E1244"/>
  <c r="C1244"/>
  <c r="D1233"/>
  <c r="H1233"/>
  <c r="F1233"/>
  <c r="H1228"/>
  <c r="F1228"/>
  <c r="D1228"/>
  <c r="H1209"/>
  <c r="E1209"/>
  <c r="H1205"/>
  <c r="E1205"/>
  <c r="E1201"/>
  <c r="E1197"/>
  <c r="H1201"/>
  <c r="H1197"/>
  <c r="E1106"/>
  <c r="H1106"/>
  <c r="H1102"/>
  <c r="E1102"/>
  <c r="H1095"/>
  <c r="E1095"/>
  <c r="H1092"/>
  <c r="E1092"/>
  <c r="H1060"/>
  <c r="E1060"/>
  <c r="H1063"/>
  <c r="E1063"/>
  <c r="I1047"/>
  <c r="I1046"/>
  <c r="I1045"/>
  <c r="I1044"/>
  <c r="H1043"/>
  <c r="G1043"/>
  <c r="F1043"/>
  <c r="D1043"/>
  <c r="I1042"/>
  <c r="I1041"/>
  <c r="I1040"/>
  <c r="H1039"/>
  <c r="G1039"/>
  <c r="F1039"/>
  <c r="D1039"/>
  <c r="D1025"/>
  <c r="F1029"/>
  <c r="I1030"/>
  <c r="D1029"/>
  <c r="I1033"/>
  <c r="I1032"/>
  <c r="I1031"/>
  <c r="H1029"/>
  <c r="G1029"/>
  <c r="I1027"/>
  <c r="I1028"/>
  <c r="I1026"/>
  <c r="H1025"/>
  <c r="G1025"/>
  <c r="F1025"/>
  <c r="H1011"/>
  <c r="H999"/>
  <c r="I971"/>
  <c r="G971"/>
  <c r="J929"/>
  <c r="I929"/>
  <c r="H929"/>
  <c r="G929"/>
  <c r="F929"/>
  <c r="E929"/>
  <c r="E906"/>
  <c r="H885"/>
  <c r="E885"/>
  <c r="H906"/>
  <c r="H900"/>
  <c r="E900"/>
  <c r="H894"/>
  <c r="E894"/>
  <c r="I869"/>
  <c r="I866"/>
  <c r="I864"/>
  <c r="I871"/>
  <c r="I870"/>
  <c r="I868"/>
  <c r="I867"/>
  <c r="I865"/>
  <c r="I846"/>
  <c r="F846"/>
  <c r="D846"/>
  <c r="H817"/>
  <c r="G817"/>
  <c r="I816"/>
  <c r="I815"/>
  <c r="F799"/>
  <c r="H799"/>
  <c r="G799"/>
  <c r="I696"/>
  <c r="H700"/>
  <c r="G700"/>
  <c r="I580"/>
  <c r="I574"/>
  <c r="I575"/>
  <c r="I579"/>
  <c r="I578"/>
  <c r="I577"/>
  <c r="I576"/>
  <c r="H581"/>
  <c r="G581"/>
  <c r="E581"/>
  <c r="C581"/>
  <c r="I557"/>
  <c r="I555"/>
  <c r="G559"/>
  <c r="F559"/>
  <c r="E559"/>
  <c r="D559"/>
  <c r="I558"/>
  <c r="I556"/>
  <c r="I541"/>
  <c r="I540"/>
  <c r="I543"/>
  <c r="I542"/>
  <c r="G544"/>
  <c r="F544"/>
  <c r="E544"/>
  <c r="D544"/>
  <c r="E817"/>
  <c r="C817"/>
  <c r="I798"/>
  <c r="I797"/>
  <c r="I796"/>
  <c r="I795"/>
  <c r="I794"/>
  <c r="I793"/>
  <c r="D799"/>
  <c r="H779"/>
  <c r="E779"/>
  <c r="H745"/>
  <c r="E745"/>
  <c r="E742"/>
  <c r="H742"/>
  <c r="E728"/>
  <c r="I699"/>
  <c r="I698"/>
  <c r="I697"/>
  <c r="I695"/>
  <c r="C700"/>
  <c r="E700"/>
  <c r="D652"/>
  <c r="F652"/>
  <c r="H651"/>
  <c r="H650"/>
  <c r="H608"/>
  <c r="H607"/>
  <c r="F609"/>
  <c r="D609"/>
  <c r="J453"/>
  <c r="J452"/>
  <c r="J451"/>
  <c r="J445"/>
  <c r="J447"/>
  <c r="J446"/>
  <c r="B491"/>
  <c r="B444" s="1"/>
  <c r="B499"/>
  <c r="I499"/>
  <c r="H499"/>
  <c r="G499"/>
  <c r="F499"/>
  <c r="E499"/>
  <c r="D499"/>
  <c r="C499"/>
  <c r="I497"/>
  <c r="I450" s="1"/>
  <c r="I454" s="1"/>
  <c r="H497"/>
  <c r="H450" s="1"/>
  <c r="G497"/>
  <c r="G450"/>
  <c r="G454" s="1"/>
  <c r="F497"/>
  <c r="F450" s="1"/>
  <c r="F454" s="1"/>
  <c r="E497"/>
  <c r="E450" s="1"/>
  <c r="E454" s="1"/>
  <c r="D497"/>
  <c r="D450" s="1"/>
  <c r="D454" s="1"/>
  <c r="C497"/>
  <c r="C450"/>
  <c r="C454" s="1"/>
  <c r="B497"/>
  <c r="B450" s="1"/>
  <c r="J496"/>
  <c r="J495"/>
  <c r="J494"/>
  <c r="J493"/>
  <c r="J490"/>
  <c r="J489"/>
  <c r="J488"/>
  <c r="J487"/>
  <c r="I491"/>
  <c r="I444" s="1"/>
  <c r="H491"/>
  <c r="H500" s="1"/>
  <c r="G491"/>
  <c r="G444" s="1"/>
  <c r="F491"/>
  <c r="F444" s="1"/>
  <c r="E491"/>
  <c r="E444" s="1"/>
  <c r="D491"/>
  <c r="D444" s="1"/>
  <c r="C491"/>
  <c r="C444" s="1"/>
  <c r="I433"/>
  <c r="I322"/>
  <c r="H322"/>
  <c r="G322"/>
  <c r="F322"/>
  <c r="E322"/>
  <c r="D322"/>
  <c r="C322"/>
  <c r="I320"/>
  <c r="I275" s="1"/>
  <c r="H320"/>
  <c r="H275" s="1"/>
  <c r="H279" s="1"/>
  <c r="G320"/>
  <c r="G275" s="1"/>
  <c r="G279" s="1"/>
  <c r="F320"/>
  <c r="F275"/>
  <c r="F279" s="1"/>
  <c r="E320"/>
  <c r="E275" s="1"/>
  <c r="D320"/>
  <c r="D275" s="1"/>
  <c r="C320"/>
  <c r="C275"/>
  <c r="I314"/>
  <c r="I269"/>
  <c r="H314"/>
  <c r="H269"/>
  <c r="H273" s="1"/>
  <c r="G314"/>
  <c r="G269" s="1"/>
  <c r="G273" s="1"/>
  <c r="F314"/>
  <c r="F269" s="1"/>
  <c r="F273" s="1"/>
  <c r="E314"/>
  <c r="E269" s="1"/>
  <c r="E273" s="1"/>
  <c r="D314"/>
  <c r="D269" s="1"/>
  <c r="C314"/>
  <c r="I263"/>
  <c r="I267" s="1"/>
  <c r="H308"/>
  <c r="H263" s="1"/>
  <c r="G308"/>
  <c r="G263" s="1"/>
  <c r="F308"/>
  <c r="F263" s="1"/>
  <c r="E308"/>
  <c r="E323" s="1"/>
  <c r="C308"/>
  <c r="C263"/>
  <c r="C267" s="1"/>
  <c r="I231"/>
  <c r="I185" s="1"/>
  <c r="I189" s="1"/>
  <c r="H231"/>
  <c r="H185" s="1"/>
  <c r="H189" s="1"/>
  <c r="G231"/>
  <c r="G185" s="1"/>
  <c r="F231"/>
  <c r="F185" s="1"/>
  <c r="F189" s="1"/>
  <c r="E231"/>
  <c r="E185" s="1"/>
  <c r="E189" s="1"/>
  <c r="D231"/>
  <c r="D185" s="1"/>
  <c r="D189" s="1"/>
  <c r="C231"/>
  <c r="C185" s="1"/>
  <c r="I225"/>
  <c r="I179" s="1"/>
  <c r="I183" s="1"/>
  <c r="H225"/>
  <c r="H179" s="1"/>
  <c r="H183" s="1"/>
  <c r="G225"/>
  <c r="G179" s="1"/>
  <c r="G183" s="1"/>
  <c r="F225"/>
  <c r="F179" s="1"/>
  <c r="E225"/>
  <c r="E179" s="1"/>
  <c r="D225"/>
  <c r="D179" s="1"/>
  <c r="D183" s="1"/>
  <c r="C225"/>
  <c r="C179" s="1"/>
  <c r="C183" s="1"/>
  <c r="I219"/>
  <c r="I173" s="1"/>
  <c r="H219"/>
  <c r="H173" s="1"/>
  <c r="G219"/>
  <c r="G173" s="1"/>
  <c r="G177" s="1"/>
  <c r="F219"/>
  <c r="F173" s="1"/>
  <c r="F177" s="1"/>
  <c r="E219"/>
  <c r="E173" s="1"/>
  <c r="D219"/>
  <c r="D173" s="1"/>
  <c r="C219"/>
  <c r="C173" s="1"/>
  <c r="C177" s="1"/>
  <c r="J187"/>
  <c r="J181"/>
  <c r="J176"/>
  <c r="J230"/>
  <c r="J229"/>
  <c r="J228"/>
  <c r="J224"/>
  <c r="J223"/>
  <c r="J222"/>
  <c r="J218"/>
  <c r="J217"/>
  <c r="J216"/>
  <c r="I233"/>
  <c r="H233"/>
  <c r="G233"/>
  <c r="F233"/>
  <c r="E233"/>
  <c r="D233"/>
  <c r="C233"/>
  <c r="J188"/>
  <c r="J186"/>
  <c r="J182"/>
  <c r="J180"/>
  <c r="J175"/>
  <c r="J174"/>
  <c r="E263"/>
  <c r="E267" s="1"/>
  <c r="J221"/>
  <c r="J215"/>
  <c r="J227"/>
  <c r="C500"/>
  <c r="J491"/>
  <c r="E500"/>
  <c r="I500"/>
  <c r="I559"/>
  <c r="G500"/>
  <c r="J499"/>
  <c r="I1029"/>
  <c r="I1043"/>
  <c r="H652"/>
  <c r="J497"/>
  <c r="C269"/>
  <c r="C273" s="1"/>
  <c r="B500"/>
  <c r="H609"/>
  <c r="I1816"/>
  <c r="I234"/>
  <c r="F323"/>
  <c r="I323"/>
  <c r="D323"/>
  <c r="H234"/>
  <c r="J219"/>
  <c r="I719"/>
  <c r="I700"/>
  <c r="I544"/>
  <c r="I581"/>
  <c r="D500"/>
  <c r="C234"/>
  <c r="F234"/>
  <c r="J231"/>
  <c r="E234"/>
  <c r="H323"/>
  <c r="F500"/>
  <c r="H444"/>
  <c r="H448" s="1"/>
  <c r="I1870"/>
  <c r="I1871"/>
  <c r="I799"/>
  <c r="J322"/>
  <c r="G323"/>
  <c r="C323"/>
  <c r="J320"/>
  <c r="J314"/>
  <c r="B323"/>
  <c r="B269"/>
  <c r="B263"/>
  <c r="J308"/>
  <c r="G1816"/>
  <c r="B273"/>
  <c r="B267"/>
  <c r="D234"/>
  <c r="I817"/>
  <c r="J233"/>
  <c r="I1025"/>
  <c r="I1039"/>
  <c r="I728"/>
  <c r="G1870"/>
  <c r="J323"/>
  <c r="I273"/>
  <c r="C279"/>
  <c r="C281"/>
  <c r="G1871" l="1"/>
  <c r="H454"/>
  <c r="H457" s="1"/>
  <c r="H456"/>
  <c r="J500"/>
  <c r="B281"/>
  <c r="E177"/>
  <c r="E191"/>
  <c r="F191"/>
  <c r="F183"/>
  <c r="C282"/>
  <c r="E448"/>
  <c r="E457" s="1"/>
  <c r="E456"/>
  <c r="G448"/>
  <c r="G457" s="1"/>
  <c r="G456"/>
  <c r="D191"/>
  <c r="D177"/>
  <c r="J173"/>
  <c r="H191"/>
  <c r="H177"/>
  <c r="H192" s="1"/>
  <c r="J179"/>
  <c r="E183"/>
  <c r="F267"/>
  <c r="F282" s="1"/>
  <c r="J263"/>
  <c r="F281"/>
  <c r="H267"/>
  <c r="H282" s="1"/>
  <c r="H281"/>
  <c r="E279"/>
  <c r="E281"/>
  <c r="I281"/>
  <c r="I279"/>
  <c r="D448"/>
  <c r="D457" s="1"/>
  <c r="D456"/>
  <c r="F448"/>
  <c r="F457" s="1"/>
  <c r="F456"/>
  <c r="B454"/>
  <c r="J454" s="1"/>
  <c r="J450"/>
  <c r="B448"/>
  <c r="J444"/>
  <c r="B456"/>
  <c r="I282"/>
  <c r="E282"/>
  <c r="F192"/>
  <c r="J183"/>
  <c r="I177"/>
  <c r="I192" s="1"/>
  <c r="I191"/>
  <c r="C191"/>
  <c r="J185"/>
  <c r="C189"/>
  <c r="G191"/>
  <c r="G189"/>
  <c r="G192" s="1"/>
  <c r="G267"/>
  <c r="G282" s="1"/>
  <c r="G281"/>
  <c r="D281"/>
  <c r="J269"/>
  <c r="D273"/>
  <c r="D279"/>
  <c r="J279" s="1"/>
  <c r="J275"/>
  <c r="C456"/>
  <c r="C448"/>
  <c r="C457" s="1"/>
  <c r="I456"/>
  <c r="I448"/>
  <c r="I457" s="1"/>
  <c r="B282"/>
  <c r="J225"/>
  <c r="J234" s="1"/>
  <c r="G234"/>
  <c r="D282" l="1"/>
  <c r="B457"/>
  <c r="J457" s="1"/>
  <c r="J448"/>
  <c r="J189"/>
  <c r="J273"/>
  <c r="J456"/>
  <c r="J281"/>
  <c r="J191"/>
  <c r="E192"/>
  <c r="J177"/>
  <c r="J192" s="1"/>
  <c r="D192"/>
  <c r="C192"/>
  <c r="J267"/>
  <c r="J282" l="1"/>
</calcChain>
</file>

<file path=xl/comments1.xml><?xml version="1.0" encoding="utf-8"?>
<comments xmlns="http://schemas.openxmlformats.org/spreadsheetml/2006/main">
  <authors>
    <author>Your User Name</author>
  </authors>
  <commentList>
    <comment ref="E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75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9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Napr. kladný rozdiel, o ktorý daňová licencia prevyšuje da-ňovú povinnosť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01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<sst xmlns="http://schemas.openxmlformats.org/spreadsheetml/2006/main" count="1778" uniqueCount="1030">
  <si>
    <t xml:space="preserve">Sídlo: </t>
  </si>
  <si>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</si>
  <si>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</si>
  <si>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</si>
  <si>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</si>
  <si>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</si>
  <si>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</si>
  <si>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</si>
  <si>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</si>
  <si>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</si>
  <si>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</si>
  <si>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</si>
  <si>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</si>
  <si>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</si>
  <si>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</si>
  <si>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</si>
  <si>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</si>
  <si>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</si>
  <si>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</si>
  <si>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</si>
  <si>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</si>
  <si>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</si>
  <si>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</si>
  <si>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</si>
  <si>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</si>
  <si>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</si>
  <si>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</si>
  <si>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</si>
  <si>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</si>
  <si>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</si>
  <si>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</si>
  <si>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</si>
  <si>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</si>
  <si>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</si>
  <si>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</si>
  <si>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</si>
  <si>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</si>
  <si>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</si>
  <si>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</si>
  <si>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</si>
  <si>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</si>
  <si>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</si>
  <si>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</si>
  <si>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</si>
  <si>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</si>
  <si>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</si>
  <si>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</si>
  <si>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</si>
  <si>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</si>
  <si>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</si>
  <si>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</si>
  <si>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</si>
  <si>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</si>
  <si>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Dátum založenia:</t>
  </si>
  <si>
    <t>Dátum vzniku:</t>
  </si>
  <si>
    <t>A. a)</t>
  </si>
  <si>
    <t xml:space="preserve">Obchodné meno účtovnej jednotky: </t>
  </si>
  <si>
    <t>A. b)</t>
  </si>
  <si>
    <t>Opis hospodárskej činnosti účtovnej jednotky:</t>
  </si>
  <si>
    <t>A. c)</t>
  </si>
  <si>
    <t>Stav zamestnancov ku dňu, ku ktorému sa zostavuje účtovná závierka, z toho:</t>
  </si>
  <si>
    <t>A. d)</t>
  </si>
  <si>
    <t>Obchodné meno</t>
  </si>
  <si>
    <t>Sídlo</t>
  </si>
  <si>
    <t>Právna forma</t>
  </si>
  <si>
    <t>Ostatné dôležité             skutočnosti</t>
  </si>
  <si>
    <t>A. e)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</si>
  <si>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</si>
  <si>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</si>
  <si>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</si>
  <si>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</si>
  <si>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</si>
  <si>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</si>
  <si>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</si>
  <si>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</si>
  <si>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</si>
  <si>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</si>
  <si>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A. f)</t>
  </si>
  <si>
    <t>C.</t>
  </si>
  <si>
    <t xml:space="preserve">Obchodné meno a sídlo konsolidujúcej účtovnej jednotky, ktorá zostavuje konsolidovanú účtovnú závierku za všetky skupiny účtovných jednotiek konsolidovaného celku, pre ktorú je účtovná jednotka konsolidovanou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</si>
  <si>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c)</t>
  </si>
  <si>
    <t>C. b)</t>
  </si>
  <si>
    <t>C. a)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</si>
  <si>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</si>
  <si>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</si>
  <si>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t xml:space="preserve">A. </t>
  </si>
  <si>
    <t>Základné informácie o účtovnej jednotky</t>
  </si>
  <si>
    <t>Informácie a účtovných zásadách a účtovných metódach</t>
  </si>
  <si>
    <t>E.</t>
  </si>
  <si>
    <t>E. a)</t>
  </si>
  <si>
    <t>E. b)</t>
  </si>
  <si>
    <t>Účtovné metódy a zásady boli aplikované v rámci platného zákona o účtovníctve, s osobitosťami:</t>
  </si>
  <si>
    <t>Druh zmeny zásady alebo metódy</t>
  </si>
  <si>
    <t>E. c)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</si>
  <si>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</si>
  <si>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</si>
  <si>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</si>
  <si>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</si>
  <si>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</si>
  <si>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</si>
  <si>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</si>
  <si>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</si>
  <si>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</si>
  <si>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E. d)</t>
  </si>
  <si>
    <t>E. e)</t>
  </si>
  <si>
    <t>E. f)</t>
  </si>
  <si>
    <t>F.</t>
  </si>
  <si>
    <t>Informácie k údajom vykázaným na strane aktív súvahy:</t>
  </si>
  <si>
    <t>Tabuľka č. 1</t>
  </si>
  <si>
    <t>Dlhodobý nehmotný majetok</t>
  </si>
  <si>
    <t>Softvér</t>
  </si>
  <si>
    <t>Goodwill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</si>
  <si>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</si>
  <si>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</si>
  <si>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</si>
  <si>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</si>
  <si>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</si>
  <si>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</si>
  <si>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</si>
  <si>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</si>
  <si>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</si>
  <si>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</si>
  <si>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</si>
  <si>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</si>
  <si>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Stav na konci účtovného obdobia</t>
  </si>
  <si>
    <t>Oprávky</t>
  </si>
  <si>
    <t>Opravné položky</t>
  </si>
  <si>
    <t>Zostatková hodnota</t>
  </si>
  <si>
    <t>Tabuľka č. 2</t>
  </si>
  <si>
    <t>Hodnota za bežné účtovné obdobie</t>
  </si>
  <si>
    <t>Dlhodobý hmotný majetok</t>
  </si>
  <si>
    <t>F. b)</t>
  </si>
  <si>
    <t>Poistený majetok</t>
  </si>
  <si>
    <t>Platnosť zmluvy od - do</t>
  </si>
  <si>
    <t>F. d)</t>
  </si>
  <si>
    <t>BO</t>
  </si>
  <si>
    <t>PO</t>
  </si>
  <si>
    <t>F. e)</t>
  </si>
  <si>
    <t>F. f)</t>
  </si>
  <si>
    <t>Spôsob výpočtu hodnoty</t>
  </si>
  <si>
    <t>F. g)</t>
  </si>
  <si>
    <t>Dôvod účtovania</t>
  </si>
  <si>
    <t>Obstarávacia hodnota</t>
  </si>
  <si>
    <t>F. h)</t>
  </si>
  <si>
    <t xml:space="preserve">Bežné účtovné obdobie                                                                                                                                                                    </t>
  </si>
  <si>
    <t>Ostatné dlhodobé CP a podiely</t>
  </si>
  <si>
    <t>j</t>
  </si>
  <si>
    <t>Účtovná hodnota </t>
  </si>
  <si>
    <t>Ostatný DFM</t>
  </si>
  <si>
    <t>Pôžičky s  dobou splat-nosti najviac jeden rok</t>
  </si>
  <si>
    <t xml:space="preserve">Obstará-vaný 
DFM
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</si>
  <si>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</si>
  <si>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</si>
  <si>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</si>
  <si>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</si>
  <si>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</si>
  <si>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x</t>
  </si>
  <si>
    <t>Druh CP</t>
  </si>
  <si>
    <t>Stav na začiatku účtovného obdobia</t>
  </si>
  <si>
    <t>Zvýšenie hodnoty</t>
  </si>
  <si>
    <t>Zníženie hodnoty</t>
  </si>
  <si>
    <t>Do splatnosti viac ako päť rokov</t>
  </si>
  <si>
    <t>Do splatnosti  viac ako tri roky a najviac päť rokov vrátane</t>
  </si>
  <si>
    <t>Do splatnosti viac ako jeden rok a najviac tri roky vrátane</t>
  </si>
  <si>
    <t>Do splatnosti do jedného roka vrátane</t>
  </si>
  <si>
    <t>Dlhové CP držané do splatnosti spolu</t>
  </si>
  <si>
    <t>Dlhové CP
 držané do splatnosti</t>
  </si>
  <si>
    <t>Dlhodobé pôžičky</t>
  </si>
  <si>
    <t>Dlhodobé pôžičky spolu</t>
  </si>
  <si>
    <t>Vyradenie pôžičky z účtovníctva v účtovnom období</t>
  </si>
  <si>
    <t xml:space="preserve">Stav 
na konci účtovného obdobia
</t>
  </si>
  <si>
    <t>Zásoby</t>
  </si>
  <si>
    <t>Stav OP na konci účtovného obdobia</t>
  </si>
  <si>
    <t>Materiál</t>
  </si>
  <si>
    <t>Výrobky</t>
  </si>
  <si>
    <t>Zvieratá</t>
  </si>
  <si>
    <t>Tovar</t>
  </si>
  <si>
    <t>Nehnuteľnosť na predaj</t>
  </si>
  <si>
    <t>Zásoby spolu</t>
  </si>
  <si>
    <t>Stav  OP na začiatku účtovného obdobia</t>
  </si>
  <si>
    <t>Tvorba 
OP</t>
  </si>
  <si>
    <t>Zásoby, na ktoré je zriadené záložné právo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</si>
  <si>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</si>
  <si>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</si>
  <si>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</si>
  <si>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</si>
  <si>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</si>
  <si>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</si>
  <si>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</si>
  <si>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</si>
  <si>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</si>
  <si>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</si>
  <si>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</si>
  <si>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</si>
  <si>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</si>
  <si>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</si>
  <si>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</si>
  <si>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</si>
  <si>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</si>
  <si>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</si>
  <si>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</si>
  <si>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</si>
  <si>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Stav OP na konci účtovného obdobia</t>
  </si>
  <si>
    <t>Tvorba OP</t>
  </si>
  <si>
    <t>Stav OP na začiatku účtovného obdobia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</si>
  <si>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</si>
  <si>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</si>
  <si>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</si>
  <si>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</si>
  <si>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</si>
  <si>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</si>
  <si>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</si>
  <si>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</si>
  <si>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</si>
  <si>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</si>
  <si>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</si>
  <si>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</si>
  <si>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</si>
  <si>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</si>
  <si>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</si>
  <si>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</si>
  <si>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</si>
  <si>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</si>
  <si>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</si>
  <si>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</si>
  <si>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</si>
  <si>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</si>
  <si>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</si>
  <si>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</si>
  <si>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</si>
  <si>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Majetkové CP na obchodovanie</t>
  </si>
  <si>
    <t>Dlhové CP na obchodovanie</t>
  </si>
  <si>
    <t>Emisné kvóty</t>
  </si>
  <si>
    <t>Dlhové CP so splatnosťou do  jedného roka držané</t>
  </si>
  <si>
    <t>Ostatné realizovateľné CP</t>
  </si>
  <si>
    <t>Obstarávanie krátkodobého finančného majetku</t>
  </si>
  <si>
    <t>Krátkodobý finančný majetok spolu</t>
  </si>
  <si>
    <t xml:space="preserve">Stav
 na začiatku účtovného obdobia
</t>
  </si>
  <si>
    <t>Stav  OP na konci účtovného obdobia</t>
  </si>
  <si>
    <t>Obstarávanie krátkodob. fin. majetku</t>
  </si>
  <si>
    <t>Krátkodobý fin. majetok spolu</t>
  </si>
  <si>
    <t>Počet vedúcich zamestnancov</t>
  </si>
  <si>
    <t>F. n)</t>
  </si>
  <si>
    <t>Druh ocenenia
(reálnou hodnotou, alebo metódou vlastného imania)</t>
  </si>
  <si>
    <t>Vyradenie dlhového CP z účtovníctva 
v účtovnom období</t>
  </si>
  <si>
    <t>Krátkodobý  finančný majetok, na ktorý bolo zriadené záložné právo</t>
  </si>
  <si>
    <t>Krátkodobý finančný  majetok</t>
  </si>
  <si>
    <t>Emisné kvóty (komodity)</t>
  </si>
  <si>
    <t>Vplyv 
ocenenia
na vlastné imanie</t>
  </si>
  <si>
    <t>Zvýšenie/ zníženie hodnoty
(+/-)</t>
  </si>
  <si>
    <t>Vplyv ocenenia
na výsledok hospodárenia bežného účtovného obdobia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</si>
  <si>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</si>
  <si>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</si>
  <si>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</si>
  <si>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</si>
  <si>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</si>
  <si>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</si>
  <si>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</si>
  <si>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</si>
  <si>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</si>
  <si>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</si>
  <si>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</si>
  <si>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</si>
  <si>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dlhodobé, z toho:</t>
  </si>
  <si>
    <t>Príjmy budúcich období krátkodobé, z toho:</t>
  </si>
  <si>
    <t>Splatnosť</t>
  </si>
  <si>
    <t>Istina</t>
  </si>
  <si>
    <t>Finančný výnos</t>
  </si>
  <si>
    <t>viac ako 5  rokov</t>
  </si>
  <si>
    <t>od 1 - 5  rokov vrátane</t>
  </si>
  <si>
    <t>do 1 roka vrátane</t>
  </si>
  <si>
    <t>Informácie k údajom vykázaným na strane pasív súvahy</t>
  </si>
  <si>
    <t>G.</t>
  </si>
  <si>
    <t>Text</t>
  </si>
  <si>
    <t>v celých EUR</t>
  </si>
  <si>
    <t xml:space="preserve">PO </t>
  </si>
  <si>
    <t xml:space="preserve"> Základné imanie celkom</t>
  </si>
  <si>
    <t xml:space="preserve"> Počet akcií (a.s.)</t>
  </si>
  <si>
    <t xml:space="preserve"> Hodnota podielov podľa spoločníkov (obchodná spoločnosť):</t>
  </si>
  <si>
    <t xml:space="preserve"> Zisk na akciu, alebo na podiel na základnom imaní</t>
  </si>
  <si>
    <t>--</t>
  </si>
  <si>
    <t xml:space="preserve"> Hodnota upísaného vlastného imania</t>
  </si>
  <si>
    <t xml:space="preserve"> Hodnota splateného základného imania</t>
  </si>
  <si>
    <t xml:space="preserve"> Zmeny reálnej hodnoty majetku</t>
  </si>
  <si>
    <t xml:space="preserve"> Zmeny hodnoty majetku pri použití metódy vlastného imania</t>
  </si>
  <si>
    <t xml:space="preserve"> Iné prípady:</t>
  </si>
  <si>
    <t xml:space="preserve"> Spolu</t>
  </si>
  <si>
    <t>G. e)</t>
  </si>
  <si>
    <t>Druh formy zabezpečenia záväzku</t>
  </si>
  <si>
    <t>Hodnota záväzku zabezpečená</t>
  </si>
  <si>
    <t>Záložným právom</t>
  </si>
  <si>
    <t>Tabuľka č.1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</si>
  <si>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</si>
  <si>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</si>
  <si>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</si>
  <si>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</si>
  <si>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</si>
  <si>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</si>
  <si>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</si>
  <si>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</si>
  <si>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</si>
  <si>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</si>
  <si>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</si>
  <si>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</si>
  <si>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</si>
  <si>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</si>
  <si>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</si>
  <si>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</si>
  <si>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</si>
  <si>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</si>
  <si>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Tvorba</t>
  </si>
  <si>
    <t>Použitie</t>
  </si>
  <si>
    <t>Zrušenie</t>
  </si>
  <si>
    <t>Dlhodobé rezervy, z toho: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</si>
  <si>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</si>
  <si>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</si>
  <si>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</si>
  <si>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</si>
  <si>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</si>
  <si>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</si>
  <si>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</si>
  <si>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</si>
  <si>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</si>
  <si>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</si>
  <si>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</si>
  <si>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</si>
  <si>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</si>
  <si>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</si>
  <si>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</si>
  <si>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</si>
  <si>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</si>
  <si>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</si>
  <si>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</si>
  <si>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</si>
  <si>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</si>
  <si>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</si>
  <si>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</si>
  <si>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</si>
  <si>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</si>
  <si>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</si>
  <si>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</si>
  <si>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</si>
  <si>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</si>
  <si>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</si>
  <si>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Počet</t>
  </si>
  <si>
    <t>Emisný kurz</t>
  </si>
  <si>
    <t>Úrok</t>
  </si>
  <si>
    <t>Mena</t>
  </si>
  <si>
    <t>Dlhodobé bankové úvery</t>
  </si>
  <si>
    <t>Krátkodobé bankové úvery</t>
  </si>
  <si>
    <t>Suma istiny v eurách
 za bežné účtovné obdobie</t>
  </si>
  <si>
    <t>Úrok 
p. a. 
v %</t>
  </si>
  <si>
    <t>Krátkodobé pôžičky</t>
  </si>
  <si>
    <t>Krátkodobé finančné výpomoci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</si>
  <si>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</si>
  <si>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</si>
  <si>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</si>
  <si>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</si>
  <si>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</si>
  <si>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</si>
  <si>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</si>
  <si>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</si>
  <si>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</si>
  <si>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</si>
  <si>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</si>
  <si>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</si>
  <si>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</si>
  <si>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</si>
  <si>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Názov</t>
  </si>
  <si>
    <t>Finančný náklad</t>
  </si>
  <si>
    <t>viac ako 5 rokov</t>
  </si>
  <si>
    <t>1 - 5 rokov vrátane</t>
  </si>
  <si>
    <t>H.</t>
  </si>
  <si>
    <t>Informácie o výnosoch</t>
  </si>
  <si>
    <t>Oblasť odbytu</t>
  </si>
  <si>
    <t>Konečný zostatok</t>
  </si>
  <si>
    <t>Manká a škody</t>
  </si>
  <si>
    <t>Reprezentačné</t>
  </si>
  <si>
    <t>Dary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</si>
  <si>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</si>
  <si>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</si>
  <si>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</si>
  <si>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Kurzové zisky, z toho:</t>
  </si>
  <si>
    <t>Ostatné významné položky finančných výnosov, z toho: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</si>
  <si>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</si>
  <si>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</si>
  <si>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</si>
  <si>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</si>
  <si>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</si>
  <si>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</si>
  <si>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</si>
  <si>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I.</t>
  </si>
  <si>
    <t>Informácie o nákladoch</t>
  </si>
  <si>
    <t>Náklady za poskytnuté služby,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</si>
  <si>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</si>
  <si>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</si>
  <si>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</si>
  <si>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</si>
  <si>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</si>
  <si>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</si>
  <si>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</si>
  <si>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</si>
  <si>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</si>
  <si>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</si>
  <si>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</si>
  <si>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Náklady, ktoré majú výnimočný rozsah alebo výskyt, z toho:</t>
  </si>
  <si>
    <t>J.</t>
  </si>
  <si>
    <t>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</si>
  <si>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</si>
  <si>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</si>
  <si>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</si>
  <si>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</si>
  <si>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</si>
  <si>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Základ dane</t>
  </si>
  <si>
    <t>Daň</t>
  </si>
  <si>
    <t>Daň v %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</si>
  <si>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</si>
  <si>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</si>
  <si>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</si>
  <si>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</si>
  <si>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</si>
  <si>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</si>
  <si>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</si>
  <si>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</si>
  <si>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Výsledok hospodárenia 
pred zdanením, z toho:</t>
  </si>
  <si>
    <t>K.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</si>
  <si>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</si>
  <si>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</si>
  <si>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</si>
  <si>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</si>
  <si>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</si>
  <si>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</si>
  <si>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</si>
  <si>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</si>
  <si>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</si>
  <si>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</si>
  <si>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L.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</si>
  <si>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</si>
  <si>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</si>
  <si>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</si>
  <si>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</si>
  <si>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</si>
  <si>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</si>
  <si>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</si>
  <si>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</si>
  <si>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</si>
  <si>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</si>
  <si>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M.</t>
  </si>
  <si>
    <t>Hodnota príjmu, výhody bývalých členov orgánov</t>
  </si>
  <si>
    <t>štatutárneho</t>
  </si>
  <si>
    <t>dozorného</t>
  </si>
  <si>
    <t>iného</t>
  </si>
  <si>
    <t>Odmeny</t>
  </si>
  <si>
    <t>Záruky</t>
  </si>
  <si>
    <t>Iné zabezpečenie</t>
  </si>
  <si>
    <t>Poskytnuté pôžičky</t>
  </si>
  <si>
    <t>Splatené pôžičky</t>
  </si>
  <si>
    <t>Odpustené pôžičky</t>
  </si>
  <si>
    <t>Použité finančné prostriedky</t>
  </si>
  <si>
    <t>N.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</si>
  <si>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</si>
  <si>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</si>
  <si>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</si>
  <si>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</si>
  <si>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Dcérska účtovná jednotka/Materská účtovná jednotka</t>
  </si>
  <si>
    <t>Informácie o skutočnostiach, ktoré nastali po dni, ku ktorému sa zostavuje účtovná závierka do dňa zostavenia účtovnej závierky</t>
  </si>
  <si>
    <t>O.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</si>
  <si>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</si>
  <si>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</si>
  <si>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</si>
  <si>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</si>
  <si>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</si>
  <si>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</si>
  <si>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</si>
  <si>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</si>
  <si>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</si>
  <si>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</si>
  <si>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</si>
  <si>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P.</t>
  </si>
  <si>
    <t>Položka vlastného imania</t>
  </si>
  <si>
    <t>Stav na začiatku účtovného obdobia </t>
  </si>
  <si>
    <t>Zmena základného imania</t>
  </si>
  <si>
    <t>Pohľadávky za upísané VI</t>
  </si>
  <si>
    <t>Emisné ážio</t>
  </si>
  <si>
    <t>Ostatné kapitálové fondy</t>
  </si>
  <si>
    <t>Oceňovacie rozdiely z kapitálových účastín</t>
  </si>
  <si>
    <t>Účet 491 - Vlastné imanie fyzickej osoby- podnikateľa</t>
  </si>
  <si>
    <t>Vyplatené dividendy</t>
  </si>
  <si>
    <t>S.</t>
  </si>
  <si>
    <t xml:space="preserve">Prehľad peňažných tokov pri použití priamej metódy </t>
  </si>
  <si>
    <t>A. 1.</t>
  </si>
  <si>
    <t>A. 1. 2.</t>
  </si>
  <si>
    <t>Označenie položky</t>
  </si>
  <si>
    <t>Bezprostredne predchádzjúce účtovné obdobie</t>
  </si>
  <si>
    <t>Obsah položky</t>
  </si>
  <si>
    <t>Príjmy z predaja tovaru (+)</t>
  </si>
  <si>
    <t xml:space="preserve">A. 1. </t>
  </si>
  <si>
    <t>Výdavky na nákup tovaru (-)</t>
  </si>
  <si>
    <t xml:space="preserve">A. 2. </t>
  </si>
  <si>
    <t>Príjmy z predaja vlastných výrobkov (+)</t>
  </si>
  <si>
    <t>Príjmy z predaja služieb (+)</t>
  </si>
  <si>
    <t xml:space="preserve">A. 3. </t>
  </si>
  <si>
    <t xml:space="preserve">A. 4. </t>
  </si>
  <si>
    <t xml:space="preserve">A. 5. </t>
  </si>
  <si>
    <t xml:space="preserve">A. 6. </t>
  </si>
  <si>
    <t xml:space="preserve">A. 7. </t>
  </si>
  <si>
    <t xml:space="preserve">A. 8. </t>
  </si>
  <si>
    <t xml:space="preserve">A. 9. </t>
  </si>
  <si>
    <t xml:space="preserve">A. 10. </t>
  </si>
  <si>
    <t>Výdavky na služby (-)</t>
  </si>
  <si>
    <t>Výdavky na osobné náklady (-)</t>
  </si>
  <si>
    <t xml:space="preserve">A. 11. </t>
  </si>
  <si>
    <t xml:space="preserve">A. 12. </t>
  </si>
  <si>
    <t xml:space="preserve">A. 13. </t>
  </si>
  <si>
    <t>Výdavky na obstaranie materiálu, energie a ostatných neskladovateľných dodávok (-)</t>
  </si>
  <si>
    <t>Príjmy z predaja cenných papierov určených na predaj alebo na obchodovanie (+)</t>
  </si>
  <si>
    <t>Výdavky z uzatvorených zmlúv, ktorých predmetom je právo určené na predaj alebo na obchodovanie (-)</t>
  </si>
  <si>
    <t>Príjmy z úverov, ktoré účtovnej jednotke poskytla banka alebo pobočka zahraničnej banky, ak boli úvery poskytnuté na zabezpečenie hlavného predmetu činnosti (+)</t>
  </si>
  <si>
    <t xml:space="preserve">A. 14. </t>
  </si>
  <si>
    <t xml:space="preserve">A. 15. </t>
  </si>
  <si>
    <t xml:space="preserve">A. 16. </t>
  </si>
  <si>
    <t>*</t>
  </si>
  <si>
    <t xml:space="preserve">A. 17. </t>
  </si>
  <si>
    <t xml:space="preserve">A. 18. </t>
  </si>
  <si>
    <t xml:space="preserve">A. 19. </t>
  </si>
  <si>
    <t xml:space="preserve">A. 20. </t>
  </si>
  <si>
    <t>Príjmy z uzatvorených zmlúv, ktorých predmetom je právo určené na predaj alebo na obchodovanie (+)</t>
  </si>
  <si>
    <t>Výdavky na nákup cenných papierov určených na predaj alebo na obchodovanie (-)</t>
  </si>
  <si>
    <t>Ostatné príjmy z prevádzkových  činností, s výnimkou tých, ktoré sa uvádzajú osobitne v iných  častiach prehľadu peňažných tokov (+)</t>
  </si>
  <si>
    <t>Ostatné výdavky na prevádzkové  činnosti, s výnimkou tých, ktoré sa uvádzajú osobitne v iných  častiach prehľadu penažných tokov (-)</t>
  </si>
  <si>
    <t>Výdavky na zaplatené úroky, s výnimkou tých, ktoré sa začleňujú do finančných  činností (-)</t>
  </si>
  <si>
    <t>Príjmy z dividend a iných podielov na zisku, s výnimkou tých, ktoré sa začleňujú do investičných  činností (+)</t>
  </si>
  <si>
    <t>Výdavky na vyplatené dividendy a iné podiely na zisku, s výnimkou
tých, ktoré sa začleňujú do finančných  činností (-)</t>
  </si>
  <si>
    <t>Peňažné toky z prevádzkovej činnosti (+/-) (súčet A. 1. až A. 20.)</t>
  </si>
  <si>
    <t xml:space="preserve">A. 21. </t>
  </si>
  <si>
    <t xml:space="preserve">A. 22. </t>
  </si>
  <si>
    <t xml:space="preserve">A. 23. </t>
  </si>
  <si>
    <t>A</t>
  </si>
  <si>
    <t>Príjmy výnimočného rozsahu alebo výskytu vzťahujúce sa na prevádzkovú činnosť (+)</t>
  </si>
  <si>
    <t>Výdavky výnimočného rozsahu alebo výskytu vzťahujúce sa na prevádzkovú činnosť (-)</t>
  </si>
  <si>
    <t>Čisté peňažné toky z prevádzkovej  činnosti (súčet A. 1. až A. 23.)</t>
  </si>
  <si>
    <t>B. 1.</t>
  </si>
  <si>
    <t>B. 2.</t>
  </si>
  <si>
    <t>B. 3.</t>
  </si>
  <si>
    <t>B. 4.</t>
  </si>
  <si>
    <t>B. 5.</t>
  </si>
  <si>
    <t>Výdavky na obstaranie dlhodobého nehmotného majetku (-)</t>
  </si>
  <si>
    <t>Výdavky na obstaranie dlhodobého hmotného majetku (-)</t>
  </si>
  <si>
    <t>Príjmy z predaja dlhodobého nehmotného majetku (+)</t>
  </si>
  <si>
    <t>Príjmy z predaja dlhodobého hmotného majetku (+)</t>
  </si>
  <si>
    <t>Peňažné toky z investičnej činnosti</t>
  </si>
  <si>
    <t>B. 6.</t>
  </si>
  <si>
    <t>B. 7.</t>
  </si>
  <si>
    <t>B. 8.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</si>
  <si>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</si>
  <si>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  (-)</t>
  </si>
  <si>
    <t>Príjmy zo splácania dlhodobých pôžičiek poskytnutých účtovnou jednotkou inej účtovnej jednotke, ktorá je súčasťou
konsolidovaného celku (+)</t>
  </si>
  <si>
    <t>B. 10.</t>
  </si>
  <si>
    <t>B. 11.</t>
  </si>
  <si>
    <t>B. 12.</t>
  </si>
  <si>
    <t>B. 13.</t>
  </si>
  <si>
    <t>B. 14.</t>
  </si>
  <si>
    <t>B. 15.</t>
  </si>
  <si>
    <t>B. 16.</t>
  </si>
  <si>
    <t>B. 17.</t>
  </si>
  <si>
    <t>B. 18.</t>
  </si>
  <si>
    <t>B. 19.</t>
  </si>
  <si>
    <t>B. 9.</t>
  </si>
  <si>
    <t>Príjmy výnimočného rozsahu alebo výskytu vzťahujúce sa na investičnú činnosť (+)</t>
  </si>
  <si>
    <t>Výdavky na dlhodobé pôžičky poskytnuté účtovnou jednotkou tretím osobám,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</si>
  <si>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
jednotke, ktorá je súčasťou konsolidovaného celku (+)</t>
  </si>
  <si>
    <t>Prijaté úroky, s výnimkou tých, ktoré sa za čleňujú do prevádzkových činností (+)</t>
  </si>
  <si>
    <t>Príjmy z dividend a iných podielov na zisku, s výnimkou tých, ktoré sa začleňujú do prevádzkových  činností (+)</t>
  </si>
  <si>
    <t>Výdavky súvisiace s derivátmi s výnimkou, ak sú určené na predaj alebo na obchodovanie alebo, ak sa tieto výdavky považujú za peňažné toky z finančnej  činnosti (-)</t>
  </si>
  <si>
    <t>Príjmy súvisiace s derivátmi s výnimkou, ak sú určené na predaj alebo na obchodovanie alebo, ak sa tieto výdavky považujú za peňažné toky z finančnej  činnosti (+)</t>
  </si>
  <si>
    <t>Výdavky na daň  z príjmov účtovnej jednotky, ak je ich možné začleniť  do investičných činností (-)</t>
  </si>
  <si>
    <t>Výdavky výnimočného rozsahu alebo výskytu vzťahujúce sa na investičnú činnosť (-)</t>
  </si>
  <si>
    <t>Ostatné príjmy vzťahujúce sa na investičnú  činnosť  (+)</t>
  </si>
  <si>
    <t>Ostatné výdavky vzťahujúce sa na investičnú činnosť  (-)</t>
  </si>
  <si>
    <t>B</t>
  </si>
  <si>
    <t>Čisté peňažné toky z investičnej  činnosti (súčet B. 1. až B. 19.)</t>
  </si>
  <si>
    <t>Peňažné toky z finančnej činnosti</t>
  </si>
  <si>
    <t>C. 1.</t>
  </si>
  <si>
    <t>C. 1. 1.</t>
  </si>
  <si>
    <t>C. 1. 2.</t>
  </si>
  <si>
    <t>C. 1. 3.</t>
  </si>
  <si>
    <t>C. 1. 4.</t>
  </si>
  <si>
    <t>C. 1. 5.</t>
  </si>
  <si>
    <t>Príjmy z upísaných akcií a obchodných podielov (+)</t>
  </si>
  <si>
    <t>Peňažné toky vznikajúce vo vlastnom imaní (súčet C. 1. 1. až C. 1. 8.)</t>
  </si>
  <si>
    <t>Príjmy z  ďalších vkladov do vlastného imania spoločníkmi alebo fyzickou osobou, ak je účtovnou jednotkou (+)</t>
  </si>
  <si>
    <t>Prijaté peňažné dary (+)</t>
  </si>
  <si>
    <t>Príjmy z úhrady straty spoločníkmi (+)</t>
  </si>
  <si>
    <t>C. 1. 6.</t>
  </si>
  <si>
    <t>C. 1. 7.</t>
  </si>
  <si>
    <t>C. 1. 8.</t>
  </si>
  <si>
    <t>Výdavky na vyplatenie podielu na vlastnom imaní spoločníkom alebo fyzickou osobou, ktorá je účtovnou jednotkou (-)</t>
  </si>
  <si>
    <t>Výdavky z  ďalších dôvodov, ktoré súvisia so znížením vlastného imania (-)</t>
  </si>
  <si>
    <t>C. 2.</t>
  </si>
  <si>
    <t>C. 2. 1.</t>
  </si>
  <si>
    <t>C. 2. 2.</t>
  </si>
  <si>
    <t>Peňažné toky vznikajúce z dlhodobých záväzkov a krátkodobých záväzkov z finančnej  činnosti, (súčet C. 2. 1. až C. 2. 9.)</t>
  </si>
  <si>
    <t>Príjmy z emisie dlhových cenných papierov (+)</t>
  </si>
  <si>
    <t>Výdavky na úhradu záväzkov z dlhových cenných papierov (-)</t>
  </si>
  <si>
    <t>C. 2. 3.</t>
  </si>
  <si>
    <t>C. 2. 4.</t>
  </si>
  <si>
    <t>C. 2. 5.</t>
  </si>
  <si>
    <t>C. 2. 6.</t>
  </si>
  <si>
    <t>C. 2. 7.</t>
  </si>
  <si>
    <t>C. 2. 8.</t>
  </si>
  <si>
    <t>Príjmy z úverov, ktoré účtovnej jednotke poskytla banka alebo pobočka zahraničnej banky, s výnimkou úverov, ktoré boli
poskytnuté na zabezpečenie hlavného predmetu činnosti (+)</t>
  </si>
  <si>
    <t>Príjmy z prijatých pôžičiek (+)</t>
  </si>
  <si>
    <t>Výdavky na splácanie pôžičiek (-)</t>
  </si>
  <si>
    <t>C. 2. 9.</t>
  </si>
  <si>
    <t>Výdavky na úhradu záväzkov z používania majetku, ktorý je predmetom zmluvy o kúpe prenajatej veci (-)</t>
  </si>
  <si>
    <t>Príjmy z ostatných dlhodobých záväzkov a krátkodobých záväzkov vyplývajúcich z finančnej činnosti, s výnimkou tých, ktoré
sa uvádzajú osobitne v inej  časti prehľadu peňažných tokov (+)</t>
  </si>
  <si>
    <t>Výdavky na splácanie ostatných dlhodobých záväzkov a krátkodobých záväzkov vyplývajúcich z finančnej  činnosti, s výnimkou tých, ktoré sa uvádzajú osobitne v inej časti prehľadu peňažných tokov (-)</t>
  </si>
  <si>
    <t>C. 3.</t>
  </si>
  <si>
    <t>C. 4.</t>
  </si>
  <si>
    <t>C. 5.</t>
  </si>
  <si>
    <t>C. 6.</t>
  </si>
  <si>
    <t>Výdavky na zaplatené úroky, s výnimkou tých, ktoré sa začleňujú do prevádzkových činností (-)</t>
  </si>
  <si>
    <t>Výdavky na vyplatené dividendy a iné podiely na zisku, s výnimkou tých, ktoré sa začleňujú do prevádzkových  činností (-)</t>
  </si>
  <si>
    <t>Výdavky súvisiace s derivátmi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</si>
  <si>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</si>
  <si>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C. 7.</t>
  </si>
  <si>
    <t>C. 8.</t>
  </si>
  <si>
    <t>C. 9.</t>
  </si>
  <si>
    <t>Príjmy výnimočného rozsahu alebo výskytu vzťahujúce sa na finančnú činnosť (+)</t>
  </si>
  <si>
    <t>Výdavky výnimočného rozsahu alebo výskytu vzťahujúce sa na finančnú činnosť (-)</t>
  </si>
  <si>
    <t>Čisté peňažné toky z finančnej činnosti (súčet C. 1. až C. 9.)</t>
  </si>
  <si>
    <t>D.</t>
  </si>
  <si>
    <t>Kurzové rozdiely vyčíslené k peňažným prostriedkoma peňažným ekvivalentom ku dňu, ku ktorému sa zostavuje účtovná závierka (+/-)</t>
  </si>
  <si>
    <t>Zostatok peňažných prostriedkov a peňažných ekvivalentov na konci účtovného obdobia upravený o kurzové rozdiely vyčíslené ku dňu, ku ktorému sa zostavuje účtovná závierka (+/-)</t>
  </si>
  <si>
    <t>T.</t>
  </si>
  <si>
    <t xml:space="preserve">Prehľad peňažných tokov pri použití nepriamej metódy </t>
  </si>
  <si>
    <t>Peňažné toky z prevádzkovej činnosti</t>
  </si>
  <si>
    <t>Z/S</t>
  </si>
  <si>
    <t>A. 1. 1.</t>
  </si>
  <si>
    <t>Výsledok hospodárenia z 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</si>
  <si>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</si>
  <si>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</si>
  <si>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 1. 3.</t>
  </si>
  <si>
    <t>A. 1. 4.</t>
  </si>
  <si>
    <t>A. 1. 5.</t>
  </si>
  <si>
    <t>A. 1. 6.</t>
  </si>
  <si>
    <t>A. 1. 7.</t>
  </si>
  <si>
    <t>A. 1. 8.</t>
  </si>
  <si>
    <t>Odpis opravnej položky k nadobudnutému majetku (+/-)</t>
  </si>
  <si>
    <t>Zmena stavu dlhodobých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</si>
  <si>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</si>
  <si>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</si>
  <si>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</si>
  <si>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</si>
  <si>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A. 1. 9.</t>
  </si>
  <si>
    <t>A. 1. 10.</t>
  </si>
  <si>
    <t>A. 1. 11.</t>
  </si>
  <si>
    <t>A. 1. 12.</t>
  </si>
  <si>
    <t>A. 1. 13.</t>
  </si>
  <si>
    <t>Úroky ú tované do výnosov (-)</t>
  </si>
  <si>
    <t>Kurzový zisk vyčíslený k peňažným prostriedkom a peňažným ekvivalentom ku dňu, ku ktorému sa zostavuje účtovná závierka (-)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</si>
  <si>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</si>
  <si>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
sa uvádzajú osobitne v iných častiach prehľadu peňažných tokov (+/-)</t>
  </si>
  <si>
    <t>A. 2.</t>
  </si>
  <si>
    <t>A. 2. 1.</t>
  </si>
  <si>
    <t>A. 2. 2.</t>
  </si>
  <si>
    <t>A. 2. 3.</t>
  </si>
  <si>
    <t>Zmena stavu zásob (-/+)</t>
  </si>
  <si>
    <t>Zmena stavu záväzkov z prevádzkovej  činnosti (+/-)</t>
  </si>
  <si>
    <t>Zmena stavu pohľadávok z prevádzkovej  činnosti (-/+)</t>
  </si>
  <si>
    <t>A. 2. 4.</t>
  </si>
  <si>
    <t>A. 3.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</si>
  <si>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</si>
  <si>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 1. + A. 2.)</t>
  </si>
  <si>
    <t>A. 4.</t>
  </si>
  <si>
    <t>A. 5.</t>
  </si>
  <si>
    <t>Prijaté úroky, s výnimkou tých, ktoré sa začleňujú do investičných činností (+)</t>
  </si>
  <si>
    <t>Príjmy z dividend a iných podielov na zisku, s výnimkou tých, ktoré sa začleňujú do investičných činností (+)</t>
  </si>
  <si>
    <t>A. 6.</t>
  </si>
  <si>
    <t>A. 7.</t>
  </si>
  <si>
    <t>Výdavky na vyplatené dividendy a iné podiely na zisku,s výnimkou tých, ktoré sa začleňujú do finančných činností (-)</t>
  </si>
  <si>
    <t>Peňažné toky z prevádzkovej činnosti (+/-),
(súčet Z/S + A. 1. až A. 6.)</t>
  </si>
  <si>
    <t>Výdavky na daň z príjmov účtovnej jednotky, s výnimkou tých, ktoré sa začleňujú do investičných činností alebo finančných činností (-/+)</t>
  </si>
  <si>
    <t>A. 8.</t>
  </si>
  <si>
    <t>A. 9.</t>
  </si>
  <si>
    <t>A.</t>
  </si>
  <si>
    <t>Čisté peňažné toky z prevádzkovej činnosti (+/-), (súčet Z/S + A. 1. až A. 9.)</t>
  </si>
  <si>
    <t>Výdavky na dlhodobé pôžičy poskytnuté účtovnou jednotkou tretím osobám s výnimkou dlhodobých pôžičiek poskytnutých účtovnej jednotke, ktorá je súčasťou konsolidovaného celku (-)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</si>
  <si>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</si>
  <si>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</si>
  <si>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</si>
  <si>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 činnosti (+)</t>
  </si>
  <si>
    <t>Výdavky na daň z príjmov účtovnej jednotky, ak je ju možné začleniť do investičných činností (-)</t>
  </si>
  <si>
    <t>Ostatné výdavky vzťahujúce sa na investičnú činnosť (-)</t>
  </si>
  <si>
    <t>B.</t>
  </si>
  <si>
    <t>Čisté peňažné toky z investičnej činnosti (súčet B. 1. až B. 19.)</t>
  </si>
  <si>
    <t>Peňažné toky vo vlastnom imaní (súčet C. 1. 1. až C. 1. 8.)</t>
  </si>
  <si>
    <t>Výdavky na obstaranie alebo spätné odkúpenie vlastných akcií a vlastných obchodných podielov (-)</t>
  </si>
  <si>
    <t>Príjmy z ďalších vkladov do vlastného imania spoločníkmi alebo fyzickou osobou, ktorá je účtovnou jednotkou (+)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</si>
  <si>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</si>
  <si>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</si>
  <si>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</si>
  <si>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činnost, (súčet C. 2. 1. až C. 2. 9.)</t>
  </si>
  <si>
    <t>Výdavky na úhradu záväzkov z dlhových CP (-)</t>
  </si>
  <si>
    <t>Výdavky na splácanie úverov, ktoré účtovnej jednotke poskytla banka alebo pobočka zahraničnej banky, s výnimkou
úverov, ktoré boli poskytnuté na zabezpečenie hlavného predmetu činnosti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</si>
  <si>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</si>
  <si>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vyplývajúcich z finančnej činnosti
účtovnej jednotky, s výnimkou tých, ktoré sa uvádzajú osobitne v inej časti prehľadu peňažných tokov (-)</t>
  </si>
  <si>
    <t>Výdavky na zaplatené úroky, s výnimkou tých, ktoré sa začleňujú do prevádzkových  činností (-)</t>
  </si>
  <si>
    <t>Výdavky na vyplatené dividendy a iné podiely na zisku, s výnimkou tých, ktoré sa začleňujú do prevádzkových činností (-)</t>
  </si>
  <si>
    <t>Výdavky na daň z príjmov účtovnej jednotky, ak ich možno začleniť do finančných činností (-)</t>
  </si>
  <si>
    <t>Čisté zvýšenie alebo čisté zníženie peňažných prostriedkov (+/-), (súčet A + B + C)</t>
  </si>
  <si>
    <t>Stav peňažných prostriedkov a peňažných ekvivalentov na začiatku účtovného obdobia (+/-)</t>
  </si>
  <si>
    <t>Stav peňažných prostriedkov a peňažných ekvivalentov na konci účtovného obdobia pred zohľadnením kurzových rozdielov vyčíslených ku dňu, ku ktorému sa zostavuje
účtovná závierka (+/-)</t>
  </si>
  <si>
    <t>Kurzové rozdiely vyčíslené k peňažným prostriedkom a peňažným ekvivalentom ku dňu, ku ktorému sa zostavuje účtovná závierka (+/-)</t>
  </si>
  <si>
    <t xml:space="preserve"> V zmysle § 22 ods. 8 ZoÚ (oslobodenie od konsolidácie na medzistupni):
 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</si>
  <si>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Podielové 
CP a podiely 
v spolo-čnosti s pod-statným vplyvom
</t>
  </si>
  <si>
    <t xml:space="preserve">Posky-tnuté pred-davky na 
DFM
</t>
  </si>
  <si>
    <t>Poznámky Úč POD 3 - 01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</si>
  <si>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</si>
  <si>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</si>
  <si>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</si>
  <si>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</si>
  <si>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</si>
  <si>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</si>
  <si>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</si>
  <si>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</si>
  <si>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</si>
  <si>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</si>
  <si>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 xml:space="preserve">Poistná suma                          </t>
  </si>
  <si>
    <t>Ďalšie doležité informácie o prírastkoch, úbytkoch a presunoch dlhodobého nehmotného majetku:</t>
  </si>
  <si>
    <t>Ďalšie doležité informácie o prírastkoch, úbytkoch a presunoch dlhodobého hmotného majetku:</t>
  </si>
  <si>
    <t>Charakteristika goodwillu</t>
  </si>
  <si>
    <t>Náklady vynaložené na vývoj - neaktivované</t>
  </si>
  <si>
    <t>Náklady vynaložené na vývoj - aktivované</t>
  </si>
  <si>
    <t>Náklady na výskum a vývoj</t>
  </si>
  <si>
    <t>Charakteristika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</si>
  <si>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</si>
  <si>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</si>
  <si>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</si>
  <si>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</si>
  <si>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</si>
  <si>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</si>
  <si>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Ďalšie doležité informácie o goodwille:</t>
  </si>
  <si>
    <t>Ďalšie doležité informácie o výskumnej a vývojovej činnosti v bežnom období:</t>
  </si>
  <si>
    <r>
      <t>C. d)</t>
    </r>
    <r>
      <rPr>
        <b/>
        <sz val="11"/>
        <color indexed="8"/>
        <rFont val="Arial"/>
        <family val="2"/>
        <charset val="238"/>
      </rPr>
      <t xml:space="preserve"> </t>
    </r>
  </si>
  <si>
    <t>F. c)</t>
  </si>
  <si>
    <t xml:space="preserve">Informácie o DNM s obmedzeným právom nakladania a na ktorý je zriadené záložné právo </t>
  </si>
  <si>
    <t>F. a)</t>
  </si>
  <si>
    <t xml:space="preserve">F. a) </t>
  </si>
  <si>
    <t xml:space="preserve">Informácie o DHM s obmedzeným právom nakladania a na ktorý je zriadené záložné právo </t>
  </si>
  <si>
    <t>Informácie o štruktúre dlhodobého finančného majetku</t>
  </si>
  <si>
    <t xml:space="preserve">F. i) </t>
  </si>
  <si>
    <t>Obchodné meno a sídlo spoločnos-ti, v ktorej má ÚJ umiestnený DFM</t>
  </si>
  <si>
    <t>Hodnota  VI ÚJ, v ktorej má ÚJ umiestnený DFM</t>
  </si>
  <si>
    <t>VH ÚJ, v ktorej má ÚJ umiestnený DFM</t>
  </si>
  <si>
    <t>Podiel ÚJ (v %) na</t>
  </si>
  <si>
    <t>ZI</t>
  </si>
  <si>
    <t>hlasovac. právach</t>
  </si>
  <si>
    <t>Dlhodobý finančný majetok spolu</t>
  </si>
  <si>
    <t>Informácie o  dlhodobom finančnom majetku</t>
  </si>
  <si>
    <t>F. j)</t>
  </si>
  <si>
    <t xml:space="preserve">Stav na konci </t>
  </si>
  <si>
    <t>Ďalšie doležité informácie o dlhodobom finančnom majetku:</t>
  </si>
  <si>
    <t xml:space="preserve">Stav na  začiatku </t>
  </si>
  <si>
    <t xml:space="preserve">Stav na  konci </t>
  </si>
  <si>
    <t>Podiel. CP a podiely v dcérskej ÚJ</t>
  </si>
  <si>
    <t>Pôžičky ÚJ v kons. celku</t>
  </si>
  <si>
    <t>Vplyv ocenenia na VH a na výšku vlastného imania</t>
  </si>
  <si>
    <t>F. m)</t>
  </si>
  <si>
    <t xml:space="preserve">Informácie o DFM s obmedzeným právom nakladania a na ktorý je zriadené záložné právo </t>
  </si>
  <si>
    <t xml:space="preserve">F.  j) a l) </t>
  </si>
  <si>
    <t xml:space="preserve">Informácie o dlhových CP držaných do splatnosti </t>
  </si>
  <si>
    <t>Stav 
na konci účtovného obdobia</t>
  </si>
  <si>
    <t>Zúčtovanie OP</t>
  </si>
  <si>
    <t>F. j) a l)</t>
  </si>
  <si>
    <t>Informácie o poskytnutých dlhodobých pôžičkách</t>
  </si>
  <si>
    <t>Zánik opod-statnenosti</t>
  </si>
  <si>
    <t>Vyradenie majetku 
z účtovníc-tva</t>
  </si>
  <si>
    <t>F. o)</t>
  </si>
  <si>
    <t>DNM, na ktorý je zriadené záložné právo</t>
  </si>
  <si>
    <t>DNM, pri ktorom má účt. jednotka obmedzené právo nakladania</t>
  </si>
  <si>
    <t>DHM, na ktorý je zriadené záložné právo</t>
  </si>
  <si>
    <t>DHM, pri ktorom má účt. jednotka obmedzené právo nakladania</t>
  </si>
  <si>
    <t>DFM, na ktorý je zriadené záložné právo</t>
  </si>
  <si>
    <t>DFM, pri ktorom má účt. jednotka obmedzené právo nakladania</t>
  </si>
  <si>
    <t>Zásoby, s obmedzeným právom nakladania</t>
  </si>
  <si>
    <t xml:space="preserve"> F. p) </t>
  </si>
  <si>
    <t xml:space="preserve">Informácie o zásobách s obmedzeným právom nakladania a na ktoré je zriadené záložné právo </t>
  </si>
  <si>
    <t>F. q)</t>
  </si>
  <si>
    <t>Informácie o zákazkovej výrobe a o zákazkovej výstavbe nehnuteľnosti určenej na predaj</t>
  </si>
  <si>
    <t>Ďalšie doležité informácie o dlhových cenných papieroch držaných do splatnosti:</t>
  </si>
  <si>
    <t>Ďalšie doležité informácie o poskytnutých dlhodobých pôžičkách:</t>
  </si>
  <si>
    <t>Ďalšie doležité informácie o opravných položkách k zásobám (napr. dôvod ich vzniku a podobne):</t>
  </si>
  <si>
    <t>Nedokončená výro-ba a polotovary vlastnej výroby</t>
  </si>
  <si>
    <t>Poskytnuté pred-davky na zásoby</t>
  </si>
  <si>
    <t>Predchádzajúce účtovné obdobie</t>
  </si>
  <si>
    <t>Ďalšie doležité informácie o zákazkovej výrobe (napr. o metódach určenia stupňa dokončenia):</t>
  </si>
  <si>
    <t>Sumár od začiatku do konca bežného účtovného obdobia</t>
  </si>
  <si>
    <t>Ďalšie doležité informácie o zákazkovej výrobe (napr. o metódach určenia výnosov):</t>
  </si>
  <si>
    <t>Ďalšie doležité informácie o zákazkovej výstavbe nehnut. (napr. o metódach určenia výnosov):</t>
  </si>
  <si>
    <t>Ďalšie doležité informácie o zákazkovej výstavbe nehnut. (napr. o metódach určenia stupňa dokončenia):</t>
  </si>
  <si>
    <t>F. r)</t>
  </si>
  <si>
    <t>Vyradenie majetku</t>
  </si>
  <si>
    <t>Zánik opodstatne-nosti</t>
  </si>
  <si>
    <t xml:space="preserve">Informácie o vývoji opravnej položky (OP) k pohľadávkam </t>
  </si>
  <si>
    <t>Informácie o opravných položkách (OP) k zásobám</t>
  </si>
  <si>
    <t>SPOLU</t>
  </si>
  <si>
    <t>F. s)</t>
  </si>
  <si>
    <t xml:space="preserve"> Informácie o vekovej štruktúre pohľadávok </t>
  </si>
  <si>
    <t>Ďalšie doležité informácie o opravných položkách k pohľadávkam:</t>
  </si>
  <si>
    <t>Ďalšie doležité informácie o vekovej štruktúre pohľadávok:</t>
  </si>
  <si>
    <t>Pohľ. voči spoločníkom, členom a združ.</t>
  </si>
  <si>
    <t>Ostatné pohľadávky v rámci konsolid. celku</t>
  </si>
  <si>
    <t xml:space="preserve">F. t) a u) </t>
  </si>
  <si>
    <t>Ďalšie doležité inform. o záložných právach / iných zabezpečeniach a obmedzeniach pohľadávok:</t>
  </si>
  <si>
    <t>Informácie  o pohľadávkach zabezpečených záložným právom alebo inou formou zabezpečenia a o pohľadávkach, na ktoré sa zriadilo záložné právo</t>
  </si>
  <si>
    <t>Hodnota pohľad. s obmedzeným právom nakladania / so zriadením zálož. právom</t>
  </si>
  <si>
    <t>F. w)</t>
  </si>
  <si>
    <t xml:space="preserve"> Informácie o krátkodobom finančnom majetku </t>
  </si>
  <si>
    <t>Ďalšie doležité informácie o krátkodobom finančnom majetku:</t>
  </si>
  <si>
    <t>Majetk. CP na obchodovanie</t>
  </si>
  <si>
    <t>F. x)</t>
  </si>
  <si>
    <t>Informácie o vývoji opravnej položky (OP) ku krátkodobému finančnému majetku</t>
  </si>
  <si>
    <t>Vyradenie majetku z účtovníctva</t>
  </si>
  <si>
    <t>Stav OP
na začiatku účtovného obdobia</t>
  </si>
  <si>
    <t>Ďalšie doležité informácie o OP ku krátkodobému finančnému majetku:</t>
  </si>
  <si>
    <t>F. y)</t>
  </si>
  <si>
    <t>Krátkodobý  finančný majetok s obmedzeným právo nakladania</t>
  </si>
  <si>
    <t xml:space="preserve">Informácie o krátkodobom finančnom majetku (KFM), na ktorý bolo zriad. záložné právo </t>
  </si>
  <si>
    <t>Ďalšie doležité informácie o KFM, na ktorý bolo zriadené záložné právo:</t>
  </si>
  <si>
    <t>F. za)</t>
  </si>
  <si>
    <t>Informácie  o ocenení krátkodobého finančného  majetku, ku dňu ku ktorému sa zosta-vuje účtovná závierka reálnou hodnotou</t>
  </si>
  <si>
    <t>Ďalšie doležité informácie o ocenení KFM reálnou hodnotou ku dňu, ku ktorému sa zostavuje ÚZ:</t>
  </si>
  <si>
    <t>F. zb)</t>
  </si>
  <si>
    <t>Ďalšie doležité informácie o vlastných akciách:</t>
  </si>
  <si>
    <t>F. zc)</t>
  </si>
  <si>
    <t>Informácie o významných položkách časového rozlíšenia na strane aktív</t>
  </si>
  <si>
    <t>Ďalšie doležité informácie o položkách časového rozslíšenia na strane aktív:</t>
  </si>
  <si>
    <t>Ďalšie doležité informácie o majetku prenajatom formou finančného prenájmu:</t>
  </si>
  <si>
    <t>F. zd)</t>
  </si>
  <si>
    <t>Informácie o majetku prenajatom formou finančného prenájmu</t>
  </si>
  <si>
    <t>G. a)</t>
  </si>
  <si>
    <t>Údaje o vlastnom imaní</t>
  </si>
  <si>
    <t xml:space="preserve"> Nominálna hodnota akcie (a.s.)</t>
  </si>
  <si>
    <t>Ďalšie doležité informácie o základnom imaní (najmä práva spojené s jednotl. druhmi akcií v a. s.):</t>
  </si>
  <si>
    <t>Ďalšie doležité informácie o zisku/strate, ktoré boli priamo účtované na účtoch vlastného imania:</t>
  </si>
  <si>
    <t>Tabuľka č.3</t>
  </si>
  <si>
    <t>Tabuľka č.4</t>
  </si>
  <si>
    <t>Vysporiadanie účtovnej straty</t>
  </si>
  <si>
    <t>Ďalšie doležité informácie o rozdelení zisku / vysporiadaní straty:</t>
  </si>
  <si>
    <t>Informácie o rezervách</t>
  </si>
  <si>
    <t>G. b)</t>
  </si>
  <si>
    <t>Stav na konci
na konci účtovného obdobia</t>
  </si>
  <si>
    <t>Ďalšie doležité informácie o rezervách (napr. predpokladaný rok použitia rezerv):</t>
  </si>
  <si>
    <t xml:space="preserve"> Informácie o záväzkoch</t>
  </si>
  <si>
    <t>G. c) a d)</t>
  </si>
  <si>
    <t>Ďalšie doležité informácie o záväzkoch:</t>
  </si>
  <si>
    <t>Hodnota záväzkov zabezpečená záložným právom</t>
  </si>
  <si>
    <t>Informácie k prílohe č. 3 časti A. písm. c) o počte zamestnancov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</si>
  <si>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</si>
  <si>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</si>
  <si>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</si>
  <si>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</si>
  <si>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</si>
  <si>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</si>
  <si>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</si>
  <si>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</si>
  <si>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Oprava významných a nevýznamných chýb minulých účtovných období vykonaných        v bežnom účtovnom období</t>
  </si>
  <si>
    <t>Spôsob a výška poistenia dlhodobého majetku</t>
  </si>
  <si>
    <t>Prehľad o dlhodobom nehmotnom a hmotnom majetku, pri ktorom vlastnícke práva nadobudol veriteľ zmluvou o zabezpečovacom prevode práva, alebo ktorý užíva účtovná jednotka na základe zmluvy o výpožičke</t>
  </si>
  <si>
    <t>Prehľad o dlhodobom nehnuteľnom majetku, pri ktorom nebolo vlastnícke právo zapísané vkladom do katastra nehnuteľností ku dňu zostavenia účtovnej závierky a táto ho užíva</t>
  </si>
  <si>
    <t>Charakteristika Goodwilu</t>
  </si>
  <si>
    <t>Prehľad o položkách účtovaných na účte 097 - Opravná položka k nadobudnutému majetku</t>
  </si>
  <si>
    <t>Prehľad o výskumnej a vývojovej činnosti v bežnom období</t>
  </si>
  <si>
    <t>Ocenenie dlhodobého finančného majetku ku dňu zostavenia účtovnej závierky</t>
  </si>
  <si>
    <t>Informácie o vlastných akciách</t>
  </si>
  <si>
    <t>Inou formou zabezp.</t>
  </si>
  <si>
    <t>Ďalšie doležité informácie o záväzkoch zabezp. záložným právom alebo inou formou zabezpečenia:</t>
  </si>
  <si>
    <t>F. v) a G. f)</t>
  </si>
  <si>
    <t>Informácie o odloženej daňovej pohľadávke alebo o odloženom daňovom záväzku</t>
  </si>
  <si>
    <t>Ďalšie doležité informácie týkajúce sa odloženej daňovej pohľadávky / záväzku:</t>
  </si>
  <si>
    <t>G. g)</t>
  </si>
  <si>
    <t>Informácie o záväzkoch zo sociálneho fondu</t>
  </si>
  <si>
    <t>Informácie o vydaných dlhopisoch</t>
  </si>
  <si>
    <t>G. h)</t>
  </si>
  <si>
    <t>Ďalšie doležité informácie týkajúce sa záväzkov zo sociálneho fondu:</t>
  </si>
  <si>
    <t>Informácie o bankových úveroch, pôžičkách a krátkodobých finančných výpomociach</t>
  </si>
  <si>
    <t>G. i)</t>
  </si>
  <si>
    <t>Dátum splatn.</t>
  </si>
  <si>
    <t>Suma istiny v prí-slušnej mene
 za BO</t>
  </si>
  <si>
    <t>Suma istiny v príslušnej mene za PO</t>
  </si>
  <si>
    <t>Ďalšie doležité informácie týkajúce sa dlhopisov:</t>
  </si>
  <si>
    <t>Informácie o významných položkách časového rozlíšenia na strane pasív</t>
  </si>
  <si>
    <t>G. j)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</si>
  <si>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</si>
  <si>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</si>
  <si>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</si>
  <si>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</si>
  <si>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týkajúce sa úverov, pôžičiek a krátkodobých finančných výpomocí:</t>
  </si>
  <si>
    <t>Ďalšie doležité informácie o významných položkách časového rozlíšenia na strane pasív:</t>
  </si>
  <si>
    <t xml:space="preserve">Informácie o významných položkách derivátov za bežné účtovné obdobie </t>
  </si>
  <si>
    <t>G. k)</t>
  </si>
  <si>
    <t>Zmena reálnej hodn. (+/-) s vplyvom na</t>
  </si>
  <si>
    <t>Ďalšie doležité informácie o významných položkách derivátov za bežné účtovné obdobie:</t>
  </si>
  <si>
    <t>Informácie o položkách zabezpečených derivátmi</t>
  </si>
  <si>
    <t>G. l)</t>
  </si>
  <si>
    <t>Ďalšie doležité informácie o položkách zabezpečených derivátmi (najmä forma zabezpečenia):</t>
  </si>
  <si>
    <t>G. m)</t>
  </si>
  <si>
    <t>H. a)</t>
  </si>
  <si>
    <t>Informácie o tržbách</t>
  </si>
  <si>
    <t>Typ výrobkov tovarov a služieb</t>
  </si>
  <si>
    <t>Ďalšie doležité informácie o výnosoch:</t>
  </si>
  <si>
    <t>Ďalšie doležité informácie o zmene stavu vnútroorganizačných zásob:</t>
  </si>
  <si>
    <t xml:space="preserve">Zmena stavu vnútroorgani-začných zásob </t>
  </si>
  <si>
    <t>Nedokončená výroba a polotovary vl. výr.</t>
  </si>
  <si>
    <t>Zmena stavu vnútroorg. zásob vo VZaS</t>
  </si>
  <si>
    <t>Začiatoč. stav</t>
  </si>
  <si>
    <t>H. b)</t>
  </si>
  <si>
    <t>Informácie o zmene stavu vnútroorganizačných zásob</t>
  </si>
  <si>
    <t>H. c) - f)</t>
  </si>
  <si>
    <t>Informácie o výnosoch pri aktivácii nákladov a o výnosoch z hospodárskej činnosti, finančných výnosov a výnosov, ktoré majú výnimočný rozsah alebo výskyt</t>
  </si>
  <si>
    <t>Výnosy, ktoré majú výnimočný rozsah alebo výskyt</t>
  </si>
  <si>
    <t>Kurzové zisky ku dňu, ku ktorému sa zostavuje účtovná závierka</t>
  </si>
  <si>
    <t>Ďalšie dôležité informácie o výnosoch pri aktivácii nákladov, o výnosoch z hospodárskej činnosti, finančných výnosov a výnosov, ktoré majú výnimočný rozsah alebo výskyt:</t>
  </si>
  <si>
    <t>Informácie o čistom obrate</t>
  </si>
  <si>
    <t>H. g)</t>
  </si>
  <si>
    <t>Náklady voči audítorovi / audítorskej spoločnosti, z toho:</t>
  </si>
  <si>
    <t xml:space="preserve"> Informácie o daniach z príjmov</t>
  </si>
  <si>
    <t xml:space="preserve"> J. a) - e)</t>
  </si>
  <si>
    <t>Suma odloženého daňového záväzku, ktorý vznikol z dôvodu neúčtovania tej časti odloženej daňovej pohľadávky v bežnom účtovnom období, o ktorej sa účtovalo v predchádzajúcich účtovných obdobiach</t>
  </si>
  <si>
    <t>J. f) a g)</t>
  </si>
  <si>
    <t>Vplyv nevykázanej odlož. daň. pohľadávky</t>
  </si>
  <si>
    <t>Ďalšie doležité informácie o sumách na podsúvahových účtoch:</t>
  </si>
  <si>
    <t>Informácie o podmienených záväzkoch</t>
  </si>
  <si>
    <t>Spriaznené osoby</t>
  </si>
  <si>
    <t>Ďalšie doležité informácie o podmienených záväzkov:</t>
  </si>
  <si>
    <t>L. a) a b)</t>
  </si>
  <si>
    <t>Informácie o podmienenom majetku</t>
  </si>
  <si>
    <t>L. c)</t>
  </si>
  <si>
    <t>Ďalšie doležité informácie o podmienenom majetku:</t>
  </si>
  <si>
    <t>Informácie o príjmoch a výhodách členov štatutárnych orgánov, dozorných orgánov a iného orgánu účtovnej jednotky</t>
  </si>
  <si>
    <t xml:space="preserve"> Časť 1 - BO</t>
  </si>
  <si>
    <t>Časť 2 - PO</t>
  </si>
  <si>
    <t>Časť 1 - BO</t>
  </si>
  <si>
    <r>
      <t xml:space="preserve">Ďalšie doležité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(napr.: celková suma poskytnutých pôžičiek k poslednému dňu účtovného obdobia, celková suma splatených pôžičiek k poslednému dňu účtovného obdobia a celková suma odpustených a odpísaných pôžičiek k poslednému dňu účtovného obdobia)</t>
    </r>
    <r>
      <rPr>
        <b/>
        <sz val="11"/>
        <color indexed="8"/>
        <rFont val="Arial"/>
        <family val="2"/>
        <charset val="238"/>
      </rPr>
      <t>:</t>
    </r>
  </si>
  <si>
    <t>Ďalšie doležité informácie o ekonomických vzťahoch účtovnej jednotky a spriaznených osôb:</t>
  </si>
  <si>
    <t>Iné plnenia na súkromné účely, ktoré sa vyúčtovávajú</t>
  </si>
  <si>
    <t>Ďalšie doležité informácie o ekonomických vzťahoch ÚJ a dcérskych / materských ÚJ:</t>
  </si>
  <si>
    <t>Mimoriadne udalosti (napr. živelné pohromy)</t>
  </si>
  <si>
    <t>Ďalšie doležité informácie o skutočnostiach, ktoré nastali po dni, ku ktorému sa zostavuje účtovná závierka do dňa zostavenia účtovnej závierky:</t>
  </si>
  <si>
    <t>Prehľad zmien vlastného imania</t>
  </si>
  <si>
    <t>Nerozdelený zisk minulých r.</t>
  </si>
  <si>
    <t>Neuhradená strata minulých r.</t>
  </si>
  <si>
    <t>Ostatné položky VI</t>
  </si>
  <si>
    <t>Základné imanie v OR SR</t>
  </si>
  <si>
    <t>Výdavky na dane a poplatky, s výnimkou výdavkov na daň z príjmov účt. jednotky (-)</t>
  </si>
  <si>
    <t>Výdavky na splácanie úverov, ktoré účtovnej jednotke poskytla banka alebo pobočka zahraničnej banky, ak boli úvery poskytnuté na zabezpečenie hlavného predmetu  činnosti (-)</t>
  </si>
  <si>
    <t>Peňažné toky z prevádzkovej  činnosti okrem príjmov a výdavkov, ktoré sa uvádzajú osobitne v iných  častiach prehľadu peňažných tokov (+/-), (súčet A. 1. až A. 16.)</t>
  </si>
  <si>
    <t>Výdavky na daň  z príjmov účtovnej jednotky, s výnimkou tých, ktoré sa začleňujú do investičných  činností alebo do finančných  činností (-/+)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</si>
  <si>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</si>
  <si>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Výdavky na splácanie úverov, ktoré účtovnej jednotke poskytla banka alebo pobočka  zahraničnej banky, s výnimkou úverov, ktoré boli poskytnuté na zabezpečenie hlavného predmetu činnosti (-)</t>
  </si>
  <si>
    <t>Výdavky na da  z príjmov ú tovnej jednotky, ak ich možno začleniť do finančných  činností (-)</t>
  </si>
  <si>
    <t>Stav peňažných prostriedkov a peňažných ekvivalentov na konci účtovného obdobia pred zohaľdnením kurzových rozdielov vyčíslených ku dňu, ku ktorému sa zostavuje účtovná závierka (+/-)</t>
  </si>
  <si>
    <t>Nepeňažné operácie ovplyvňujúce výsledok hospodárenia z bežnej činnosti pred zdanením daňou z príjmov (+/-), (súčet A. 1. 1. až A. 1. 13.)</t>
  </si>
  <si>
    <t>Kurzová strata vyčíslená k pň ažným prostriedkom a peňažným ekvivalentom ku dňu, ku ktorému sa zostavuje účtovná závierka (+)</t>
  </si>
  <si>
    <t>Vplyv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</si>
  <si>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Príjmy z predaja dlhodobých cenných papierov a podielov v iných účtovných jednotkách, s výnimkou cenných papierov, ktoré sa považujú za peňažné ekvivalenty a cenných papierov určených
na predaj alebo na obchodovanie (+)</t>
  </si>
  <si>
    <t>Príjmy zo splácania dlhodobých pôžičiek poskytnutých účtovnou jednotkou inej účtovnej jednotke, ktorá je súčasťou konsolidovaného celku (+)</t>
  </si>
  <si>
    <t>Výdavky súvisiace s derivátmi, s výnimkou, ak sú určené na predaj alebo na obchodovanie, alebo ak sa považujú za peňažné toky z investičnej činnosti (-)</t>
  </si>
  <si>
    <t>Zákonné rezervné fondy</t>
  </si>
  <si>
    <t>Oceňovacie rozdiely nezahrnuté do výsl. hospod.</t>
  </si>
  <si>
    <t>Ostatné fondy tvorené zo zisku</t>
  </si>
  <si>
    <t>VH bežného účt. obdobia</t>
  </si>
  <si>
    <t>Ďalšie doležité informácie o zmenách vo vlastnom imaní:</t>
  </si>
  <si>
    <t>U.</t>
  </si>
  <si>
    <t>Informácie účtovnej jednotky podľa § 23d ods. 6 ZoÚ</t>
  </si>
  <si>
    <t>Ďalšie informácie týkajúce sa účtovnej jednotky, ktorej činnosť je zaradená do kategórie priemyselnej výroby a jej čistý obrat za bezprostredne predchádzajúce účtovné obdobie bol väčší ako 250 000 €:</t>
  </si>
  <si>
    <t>V.</t>
  </si>
  <si>
    <t xml:space="preserve">Informácie účtovnej jednotky podľa § 23d ods. 6 ZoÚ </t>
  </si>
  <si>
    <t>Ďalšie informácie týkajúce sa účtovnej jednotky, ktorej činnosť je zaradená do kategórie priemyselnej výroby a jej čistý obrat za bezprostredne predchádzajúce účtovné obdobie bol väčší ako 250 000 € o finančných vzťahoch medzi orgánom verejnej moci a účtovnou jednotkou:</t>
  </si>
  <si>
    <t>W.</t>
  </si>
  <si>
    <t>Informácie o výlučných právach alebo osobitných právach udelených účtovnej jednotke</t>
  </si>
  <si>
    <t>Ďalšie informácie týkajúce sa údelných výlučných práv alebo osobitných práv, a práv poskytovať služby vo verejnom záujme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</si>
  <si>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</si>
  <si>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Pozemky</t>
  </si>
  <si>
    <t>Stavby</t>
  </si>
  <si>
    <t>Pestova-teľské celky trvalých porastov</t>
  </si>
  <si>
    <t>Základné stádo a ťažné zvieratá</t>
  </si>
  <si>
    <t>Ostatný DNM</t>
  </si>
  <si>
    <t>Aktivované náklady na vývoj</t>
  </si>
  <si>
    <t>Oceniteľné práva</t>
  </si>
  <si>
    <t>Poskyt. preddavky na DNM</t>
  </si>
  <si>
    <t>Obstará-vaný DNM</t>
  </si>
  <si>
    <t>Prehľad o pohybe jednotlivých zložiek dlhodobého nehmotného majetku (DNM)</t>
  </si>
  <si>
    <t>DNM</t>
  </si>
  <si>
    <t>Aktivované náklady na vývoj</t>
  </si>
  <si>
    <t xml:space="preserve">Obstará-vaný DNM
</t>
  </si>
  <si>
    <t>Prehľad o pohybe jednotlivých zložiek dlhodobého hmotného majetku (DHM)</t>
  </si>
  <si>
    <t>DHM</t>
  </si>
  <si>
    <t>Ostatný majetok</t>
  </si>
  <si>
    <t>Stav na začiatku ÚO</t>
  </si>
  <si>
    <t>Stav na začiatku ÚO</t>
  </si>
  <si>
    <t>Stav na konci ÚO</t>
  </si>
  <si>
    <t>Stav na konci ÚO</t>
  </si>
  <si>
    <t>Samostatné hnuteľné veci a súbory HV</t>
  </si>
  <si>
    <t>Poskyt. preddavky na DHM</t>
  </si>
  <si>
    <t xml:space="preserve">Obstaráva-
ný DHM
</t>
  </si>
  <si>
    <t>RR cables, s.r.o.</t>
  </si>
  <si>
    <t>Kempelenova 15, 841 05 Bratislava</t>
  </si>
  <si>
    <t>30.08.2013</t>
  </si>
  <si>
    <t>01.10.2013</t>
  </si>
  <si>
    <t>27.06.2014</t>
  </si>
  <si>
    <t>obstarávacia cena</t>
  </si>
  <si>
    <t>nominálna hodnota</t>
  </si>
  <si>
    <t>Vykonané práce za 12/2014</t>
  </si>
  <si>
    <t>Rácz Radovan 100%</t>
  </si>
  <si>
    <t>Na nevyčerp.dovolenku</t>
  </si>
  <si>
    <t>Na odvody</t>
  </si>
  <si>
    <t>Na účtovnú závierku</t>
  </si>
  <si>
    <t>Na účtovnú zavierku</t>
  </si>
  <si>
    <t>Rezervy budú použité v roku 2015.</t>
  </si>
  <si>
    <t>pripájanie optického kábla koncovým zákazníkom</t>
  </si>
  <si>
    <t>nezaúčtovaná daň z príjmu BO</t>
  </si>
  <si>
    <t>Poistenie majetku 1.1.-11.9.2015</t>
  </si>
  <si>
    <t>prenájom automobilu</t>
  </si>
  <si>
    <t>spracovanie účtovníctva</t>
  </si>
  <si>
    <t>spotreba materiálu+PHM</t>
  </si>
  <si>
    <t>osobné náklady</t>
  </si>
  <si>
    <t>dan z MV</t>
  </si>
  <si>
    <t>bankové poplatky</t>
  </si>
</sst>
</file>

<file path=xl/styles.xml><?xml version="1.0" encoding="utf-8"?>
<styleSheet xmlns="http://schemas.openxmlformats.org/spreadsheetml/2006/main">
  <numFmts count="1">
    <numFmt numFmtId="164" formatCode="#,##0.000"/>
  </numFmts>
  <fonts count="4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b/>
      <sz val="8"/>
      <color theme="4"/>
      <name val="Arial"/>
      <family val="2"/>
      <charset val="238"/>
    </font>
    <font>
      <sz val="8"/>
      <color theme="4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6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430">
    <xf numFmtId="0" fontId="0" fillId="0" borderId="0" xfId="0"/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protection locked="0"/>
    </xf>
    <xf numFmtId="0" fontId="16" fillId="0" borderId="0" xfId="0" applyFont="1" applyAlignment="1" applyProtection="1">
      <alignment vertical="top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left" vertical="center" indent="1"/>
      <protection locked="0"/>
    </xf>
    <xf numFmtId="3" fontId="21" fillId="0" borderId="0" xfId="0" applyNumberFormat="1" applyFont="1" applyBorder="1" applyAlignment="1" applyProtection="1">
      <alignment horizontal="right" indent="3"/>
      <protection locked="0"/>
    </xf>
    <xf numFmtId="3" fontId="20" fillId="0" borderId="0" xfId="0" applyNumberFormat="1" applyFont="1" applyBorder="1" applyAlignment="1" applyProtection="1">
      <alignment horizontal="right" vertical="center" indent="3"/>
      <protection locked="0"/>
    </xf>
    <xf numFmtId="3" fontId="20" fillId="0" borderId="0" xfId="0" applyNumberFormat="1" applyFont="1" applyBorder="1" applyAlignment="1" applyProtection="1">
      <alignment horizontal="center" vertical="center"/>
      <protection locked="0"/>
    </xf>
    <xf numFmtId="3" fontId="21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top"/>
      <protection locked="0"/>
    </xf>
    <xf numFmtId="3" fontId="18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3" fontId="18" fillId="0" borderId="2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protection locked="0"/>
    </xf>
    <xf numFmtId="0" fontId="15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vertical="center"/>
      <protection locked="0"/>
    </xf>
    <xf numFmtId="3" fontId="17" fillId="0" borderId="0" xfId="0" applyNumberFormat="1" applyFont="1" applyBorder="1" applyAlignment="1" applyProtection="1">
      <alignment vertical="center"/>
      <protection locked="0"/>
    </xf>
    <xf numFmtId="0" fontId="23" fillId="0" borderId="0" xfId="0" applyFont="1" applyAlignment="1" applyProtection="1">
      <protection locked="0"/>
    </xf>
    <xf numFmtId="0" fontId="23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3" fontId="18" fillId="0" borderId="0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15" fillId="0" borderId="0" xfId="0" applyFont="1" applyBorder="1" applyProtection="1"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Border="1" applyAlignment="1" applyProtection="1">
      <alignment horizontal="center" vertical="top"/>
      <protection locked="0"/>
    </xf>
    <xf numFmtId="3" fontId="25" fillId="0" borderId="3" xfId="0" applyNumberFormat="1" applyFont="1" applyBorder="1" applyAlignment="1" applyProtection="1">
      <alignment horizontal="right" vertical="center" wrapText="1" indent="1"/>
      <protection hidden="1"/>
    </xf>
    <xf numFmtId="3" fontId="25" fillId="0" borderId="4" xfId="0" applyNumberFormat="1" applyFont="1" applyBorder="1" applyAlignment="1" applyProtection="1">
      <alignment horizontal="right" vertical="center" wrapText="1" indent="1"/>
      <protection hidden="1"/>
    </xf>
    <xf numFmtId="3" fontId="25" fillId="0" borderId="5" xfId="0" applyNumberFormat="1" applyFont="1" applyBorder="1" applyAlignment="1" applyProtection="1">
      <alignment horizontal="right" vertical="center" wrapText="1" indent="1"/>
      <protection hidden="1"/>
    </xf>
    <xf numFmtId="3" fontId="25" fillId="0" borderId="6" xfId="0" applyNumberFormat="1" applyFont="1" applyBorder="1" applyAlignment="1" applyProtection="1">
      <alignment horizontal="right" vertical="center" wrapText="1" indent="1"/>
      <protection hidden="1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3" fontId="25" fillId="0" borderId="8" xfId="0" applyNumberFormat="1" applyFont="1" applyBorder="1" applyAlignment="1" applyProtection="1">
      <alignment horizontal="right" vertical="center" wrapText="1" indent="1"/>
      <protection hidden="1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protection locked="0"/>
    </xf>
    <xf numFmtId="3" fontId="25" fillId="0" borderId="0" xfId="0" applyNumberFormat="1" applyFont="1" applyBorder="1" applyAlignment="1" applyProtection="1">
      <alignment horizontal="right" vertical="center" wrapText="1" indent="1"/>
      <protection locked="0"/>
    </xf>
    <xf numFmtId="0" fontId="15" fillId="0" borderId="0" xfId="0" applyFont="1" applyAlignment="1" applyProtection="1">
      <alignment horizontal="left" vertical="center" indent="4"/>
      <protection locked="0"/>
    </xf>
    <xf numFmtId="0" fontId="26" fillId="0" borderId="0" xfId="0" applyFont="1" applyProtection="1"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5" fillId="0" borderId="0" xfId="0" applyFont="1" applyBorder="1" applyAlignment="1" applyProtection="1">
      <alignment horizontal="righ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indent="1"/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15" fillId="0" borderId="11" xfId="0" applyFont="1" applyBorder="1" applyAlignment="1" applyProtection="1">
      <protection locked="0"/>
    </xf>
    <xf numFmtId="0" fontId="15" fillId="0" borderId="11" xfId="0" applyFont="1" applyBorder="1" applyProtection="1">
      <protection locked="0"/>
    </xf>
    <xf numFmtId="3" fontId="17" fillId="0" borderId="0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left" vertical="top" indent="1"/>
      <protection locked="0"/>
    </xf>
    <xf numFmtId="3" fontId="18" fillId="0" borderId="0" xfId="0" applyNumberFormat="1" applyFont="1" applyBorder="1" applyAlignment="1" applyProtection="1">
      <alignment horizontal="right" vertical="top" indent="3"/>
      <protection locked="0"/>
    </xf>
    <xf numFmtId="3" fontId="18" fillId="0" borderId="0" xfId="0" applyNumberFormat="1" applyFont="1" applyBorder="1" applyAlignment="1" applyProtection="1">
      <alignment horizontal="right" vertical="top" wrapText="1" indent="3"/>
      <protection locked="0"/>
    </xf>
    <xf numFmtId="0" fontId="16" fillId="0" borderId="6" xfId="0" applyFont="1" applyBorder="1" applyAlignment="1" applyProtection="1">
      <alignment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10" fontId="27" fillId="0" borderId="18" xfId="0" applyNumberFormat="1" applyFont="1" applyBorder="1" applyAlignment="1" applyProtection="1">
      <alignment horizontal="right" vertical="center" wrapText="1" indent="1"/>
      <protection locked="0"/>
    </xf>
    <xf numFmtId="10" fontId="27" fillId="0" borderId="19" xfId="0" applyNumberFormat="1" applyFont="1" applyBorder="1" applyAlignment="1" applyProtection="1">
      <alignment horizontal="right" vertical="center" wrapText="1" indent="1"/>
      <protection locked="0"/>
    </xf>
    <xf numFmtId="10" fontId="27" fillId="0" borderId="20" xfId="0" applyNumberFormat="1" applyFont="1" applyBorder="1" applyAlignment="1" applyProtection="1">
      <alignment horizontal="right" vertical="center" wrapText="1" indent="1"/>
      <protection locked="0"/>
    </xf>
    <xf numFmtId="10" fontId="27" fillId="0" borderId="21" xfId="0" applyNumberFormat="1" applyFont="1" applyBorder="1" applyAlignment="1" applyProtection="1">
      <alignment horizontal="right" vertical="center" wrapText="1" indent="1"/>
      <protection locked="0"/>
    </xf>
    <xf numFmtId="10" fontId="27" fillId="0" borderId="22" xfId="0" applyNumberFormat="1" applyFont="1" applyBorder="1" applyAlignment="1" applyProtection="1">
      <alignment horizontal="right" vertical="center" wrapText="1" inden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 applyProtection="1">
      <alignment horizontal="center" vertical="center" wrapText="1"/>
      <protection locked="0"/>
    </xf>
    <xf numFmtId="3" fontId="28" fillId="0" borderId="24" xfId="0" applyNumberFormat="1" applyFont="1" applyBorder="1" applyAlignment="1" applyProtection="1">
      <alignment horizontal="right" vertical="center" wrapText="1" indent="1"/>
      <protection locked="0"/>
    </xf>
    <xf numFmtId="3" fontId="29" fillId="0" borderId="25" xfId="0" applyNumberFormat="1" applyFont="1" applyBorder="1" applyAlignment="1" applyProtection="1">
      <alignment horizontal="right" vertical="center" wrapText="1" indent="1"/>
      <protection locked="0"/>
    </xf>
    <xf numFmtId="3" fontId="29" fillId="0" borderId="26" xfId="0" applyNumberFormat="1" applyFont="1" applyBorder="1" applyAlignment="1" applyProtection="1">
      <alignment horizontal="right" vertical="center" wrapText="1" indent="1"/>
      <protection locked="0"/>
    </xf>
    <xf numFmtId="3" fontId="29" fillId="0" borderId="19" xfId="0" applyNumberFormat="1" applyFont="1" applyBorder="1" applyAlignment="1" applyProtection="1">
      <alignment horizontal="right" vertical="center" wrapText="1" indent="1"/>
      <protection locked="0"/>
    </xf>
    <xf numFmtId="0" fontId="30" fillId="0" borderId="27" xfId="0" applyFont="1" applyBorder="1" applyAlignment="1" applyProtection="1">
      <alignment horizontal="center" vertical="center" wrapText="1"/>
      <protection locked="0"/>
    </xf>
    <xf numFmtId="0" fontId="31" fillId="0" borderId="28" xfId="0" applyFont="1" applyBorder="1" applyAlignment="1" applyProtection="1">
      <alignment horizontal="center" vertical="center" wrapText="1"/>
      <protection locked="0"/>
    </xf>
    <xf numFmtId="0" fontId="31" fillId="0" borderId="29" xfId="0" applyFont="1" applyBorder="1" applyAlignment="1" applyProtection="1">
      <alignment horizontal="center" vertical="center" wrapText="1"/>
      <protection locked="0"/>
    </xf>
    <xf numFmtId="0" fontId="31" fillId="0" borderId="30" xfId="0" applyFont="1" applyBorder="1" applyAlignment="1" applyProtection="1">
      <alignment horizontal="center" vertical="center" wrapText="1"/>
      <protection locked="0"/>
    </xf>
    <xf numFmtId="0" fontId="30" fillId="0" borderId="31" xfId="0" applyFont="1" applyBorder="1" applyAlignment="1" applyProtection="1">
      <alignment horizontal="center" vertical="center" wrapText="1"/>
      <protection locked="0"/>
    </xf>
    <xf numFmtId="3" fontId="28" fillId="0" borderId="4" xfId="0" applyNumberFormat="1" applyFont="1" applyBorder="1" applyAlignment="1" applyProtection="1">
      <alignment horizontal="right" vertical="center" wrapText="1" indent="1"/>
      <protection locked="0"/>
    </xf>
    <xf numFmtId="3" fontId="29" fillId="0" borderId="32" xfId="0" applyNumberFormat="1" applyFont="1" applyBorder="1" applyAlignment="1" applyProtection="1">
      <alignment horizontal="right" vertical="center" wrapText="1" indent="1"/>
      <protection locked="0"/>
    </xf>
    <xf numFmtId="3" fontId="29" fillId="0" borderId="33" xfId="0" applyNumberFormat="1" applyFont="1" applyBorder="1" applyAlignment="1" applyProtection="1">
      <alignment horizontal="right" vertical="center" wrapText="1" indent="1"/>
      <protection locked="0"/>
    </xf>
    <xf numFmtId="3" fontId="29" fillId="0" borderId="34" xfId="0" applyNumberFormat="1" applyFont="1" applyBorder="1" applyAlignment="1" applyProtection="1">
      <alignment horizontal="right" vertical="center" wrapText="1" indent="1"/>
      <protection locked="0"/>
    </xf>
    <xf numFmtId="3" fontId="28" fillId="0" borderId="35" xfId="0" applyNumberFormat="1" applyFont="1" applyBorder="1" applyAlignment="1" applyProtection="1">
      <alignment horizontal="right" vertical="center" wrapText="1" indent="1"/>
      <protection locked="0"/>
    </xf>
    <xf numFmtId="3" fontId="29" fillId="0" borderId="21" xfId="0" applyNumberFormat="1" applyFont="1" applyBorder="1" applyAlignment="1" applyProtection="1">
      <alignment horizontal="right" vertical="center" wrapText="1" indent="1"/>
      <protection locked="0"/>
    </xf>
    <xf numFmtId="3" fontId="29" fillId="0" borderId="36" xfId="0" applyNumberFormat="1" applyFont="1" applyBorder="1" applyAlignment="1" applyProtection="1">
      <alignment horizontal="right" vertical="center" wrapText="1" indent="1"/>
      <protection locked="0"/>
    </xf>
    <xf numFmtId="3" fontId="29" fillId="0" borderId="22" xfId="0" applyNumberFormat="1" applyFont="1" applyBorder="1" applyAlignment="1" applyProtection="1">
      <alignment horizontal="right" vertical="center" wrapText="1" indent="1"/>
      <protection locked="0"/>
    </xf>
    <xf numFmtId="3" fontId="28" fillId="0" borderId="5" xfId="0" applyNumberFormat="1" applyFont="1" applyBorder="1" applyAlignment="1" applyProtection="1">
      <alignment horizontal="right" vertical="center" wrapText="1" indent="1"/>
      <protection hidden="1"/>
    </xf>
    <xf numFmtId="3" fontId="29" fillId="0" borderId="37" xfId="0" applyNumberFormat="1" applyFont="1" applyBorder="1" applyAlignment="1" applyProtection="1">
      <alignment horizontal="right" vertical="center" wrapText="1" indent="1"/>
      <protection hidden="1"/>
    </xf>
    <xf numFmtId="3" fontId="29" fillId="0" borderId="38" xfId="0" applyNumberFormat="1" applyFont="1" applyBorder="1" applyAlignment="1" applyProtection="1">
      <alignment horizontal="right" vertical="center" wrapText="1" indent="1"/>
      <protection hidden="1"/>
    </xf>
    <xf numFmtId="3" fontId="29" fillId="0" borderId="39" xfId="0" applyNumberFormat="1" applyFont="1" applyBorder="1" applyAlignment="1" applyProtection="1">
      <alignment horizontal="right" vertical="center" wrapText="1" indent="1"/>
      <protection hidden="1"/>
    </xf>
    <xf numFmtId="3" fontId="25" fillId="0" borderId="17" xfId="0" applyNumberFormat="1" applyFont="1" applyBorder="1" applyAlignment="1" applyProtection="1">
      <alignment horizontal="right" vertical="center" wrapText="1" indent="1"/>
      <protection hidden="1"/>
    </xf>
    <xf numFmtId="3" fontId="28" fillId="0" borderId="12" xfId="0" applyNumberFormat="1" applyFont="1" applyBorder="1" applyAlignment="1" applyProtection="1">
      <alignment horizontal="right" vertical="center" wrapText="1" indent="1"/>
      <protection hidden="1"/>
    </xf>
    <xf numFmtId="3" fontId="28" fillId="0" borderId="40" xfId="0" applyNumberFormat="1" applyFont="1" applyBorder="1" applyAlignment="1" applyProtection="1">
      <alignment horizontal="right" vertical="center" wrapText="1" indent="1"/>
      <protection hidden="1"/>
    </xf>
    <xf numFmtId="3" fontId="28" fillId="0" borderId="38" xfId="0" applyNumberFormat="1" applyFont="1" applyBorder="1" applyAlignment="1" applyProtection="1">
      <alignment horizontal="right" vertical="center" wrapText="1" indent="1"/>
      <protection hidden="1"/>
    </xf>
    <xf numFmtId="3" fontId="32" fillId="0" borderId="2" xfId="0" applyNumberFormat="1" applyFont="1" applyBorder="1" applyAlignment="1" applyProtection="1">
      <alignment horizontal="right" vertical="center" wrapText="1" inden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0" fontId="17" fillId="0" borderId="0" xfId="0" applyFont="1" applyBorder="1" applyAlignment="1" applyProtection="1">
      <alignment horizontal="left" vertical="center" wrapText="1" indent="1"/>
      <protection locked="0"/>
    </xf>
    <xf numFmtId="0" fontId="18" fillId="0" borderId="0" xfId="0" applyFont="1" applyBorder="1" applyAlignment="1" applyProtection="1">
      <alignment horizontal="right" indent="3"/>
      <protection locked="0"/>
    </xf>
    <xf numFmtId="0" fontId="16" fillId="0" borderId="41" xfId="0" applyFont="1" applyBorder="1" applyAlignment="1" applyProtection="1">
      <alignment horizontal="center" vertical="center" wrapTex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42" xfId="0" applyNumberFormat="1" applyFont="1" applyBorder="1" applyAlignment="1" applyProtection="1">
      <alignment horizontal="right" vertical="center" wrapText="1" indent="1"/>
      <protection locked="0"/>
    </xf>
    <xf numFmtId="0" fontId="16" fillId="0" borderId="43" xfId="0" applyFont="1" applyBorder="1" applyAlignment="1" applyProtection="1">
      <alignment horizontal="center" vertical="center" wrapText="1"/>
      <protection locked="0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3" fontId="32" fillId="0" borderId="45" xfId="0" applyNumberFormat="1" applyFont="1" applyBorder="1" applyAlignment="1" applyProtection="1">
      <alignment horizontal="right" vertical="center" wrapText="1" indent="1"/>
      <protection locked="0"/>
    </xf>
    <xf numFmtId="3" fontId="32" fillId="0" borderId="46" xfId="0" applyNumberFormat="1" applyFont="1" applyBorder="1" applyAlignment="1" applyProtection="1">
      <alignment horizontal="right" vertical="center" wrapText="1" indent="1"/>
      <protection locked="0"/>
    </xf>
    <xf numFmtId="3" fontId="32" fillId="0" borderId="47" xfId="0" applyNumberFormat="1" applyFont="1" applyBorder="1" applyAlignment="1" applyProtection="1">
      <alignment horizontal="right" vertical="center" wrapText="1" indent="1"/>
      <protection locked="0"/>
    </xf>
    <xf numFmtId="3" fontId="25" fillId="0" borderId="44" xfId="0" applyNumberFormat="1" applyFont="1" applyBorder="1" applyAlignment="1" applyProtection="1">
      <alignment horizontal="right" vertical="center" wrapText="1" indent="1"/>
      <protection hidden="1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0" fontId="15" fillId="0" borderId="7" xfId="0" applyFont="1" applyBorder="1" applyAlignment="1" applyProtection="1">
      <alignment horizontal="center"/>
      <protection locked="0"/>
    </xf>
    <xf numFmtId="3" fontId="32" fillId="0" borderId="48" xfId="0" applyNumberFormat="1" applyFont="1" applyBorder="1" applyAlignment="1" applyProtection="1">
      <alignment horizontal="right" vertical="center" wrapText="1" indent="1"/>
      <protection locked="0"/>
    </xf>
    <xf numFmtId="3" fontId="32" fillId="0" borderId="2" xfId="0" applyNumberFormat="1" applyFont="1" applyBorder="1" applyAlignment="1" applyProtection="1">
      <alignment horizontal="right" vertical="center" indent="1"/>
      <protection locked="0"/>
    </xf>
    <xf numFmtId="3" fontId="32" fillId="0" borderId="36" xfId="0" applyNumberFormat="1" applyFont="1" applyBorder="1" applyAlignment="1" applyProtection="1">
      <alignment horizontal="right" vertical="center" wrapText="1" indent="1"/>
      <protection locked="0"/>
    </xf>
    <xf numFmtId="3" fontId="32" fillId="0" borderId="22" xfId="0" applyNumberFormat="1" applyFont="1" applyBorder="1" applyAlignment="1" applyProtection="1">
      <alignment horizontal="right" vertical="center" wrapText="1" indent="1"/>
      <protection locked="0"/>
    </xf>
    <xf numFmtId="3" fontId="25" fillId="0" borderId="49" xfId="0" applyNumberFormat="1" applyFont="1" applyBorder="1" applyAlignment="1" applyProtection="1">
      <alignment horizontal="right" vertical="center" wrapText="1" indent="1"/>
      <protection hidden="1"/>
    </xf>
    <xf numFmtId="0" fontId="30" fillId="0" borderId="1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31" fillId="0" borderId="14" xfId="0" applyFont="1" applyBorder="1" applyAlignment="1" applyProtection="1">
      <alignment horizontal="center" vertical="center" wrapText="1"/>
      <protection locked="0"/>
    </xf>
    <xf numFmtId="0" fontId="31" fillId="0" borderId="50" xfId="0" applyFont="1" applyBorder="1" applyAlignment="1" applyProtection="1">
      <alignment horizontal="center" vertical="center" wrapText="1"/>
      <protection locked="0"/>
    </xf>
    <xf numFmtId="3" fontId="18" fillId="0" borderId="42" xfId="0" applyNumberFormat="1" applyFont="1" applyBorder="1" applyAlignment="1" applyProtection="1">
      <alignment horizontal="right" vertical="center" indent="1"/>
      <protection locked="0"/>
    </xf>
    <xf numFmtId="3" fontId="18" fillId="0" borderId="2" xfId="0" applyNumberFormat="1" applyFont="1" applyBorder="1" applyAlignment="1" applyProtection="1">
      <alignment horizontal="right" vertical="center" indent="1"/>
      <protection locked="0"/>
    </xf>
    <xf numFmtId="3" fontId="18" fillId="0" borderId="33" xfId="0" applyNumberFormat="1" applyFont="1" applyBorder="1" applyAlignment="1" applyProtection="1">
      <alignment horizontal="right" vertical="center" indent="1"/>
      <protection locked="0"/>
    </xf>
    <xf numFmtId="3" fontId="18" fillId="0" borderId="2" xfId="0" applyNumberFormat="1" applyFont="1" applyBorder="1" applyAlignment="1" applyProtection="1">
      <alignment horizontal="right" vertical="center" wrapText="1" indent="1"/>
      <protection locked="0"/>
    </xf>
    <xf numFmtId="3" fontId="18" fillId="0" borderId="48" xfId="0" applyNumberFormat="1" applyFont="1" applyBorder="1" applyAlignment="1" applyProtection="1">
      <alignment horizontal="right" vertical="center" wrapText="1" indent="1"/>
      <protection locked="0"/>
    </xf>
    <xf numFmtId="3" fontId="18" fillId="0" borderId="33" xfId="0" applyNumberFormat="1" applyFont="1" applyBorder="1" applyAlignment="1" applyProtection="1">
      <alignment horizontal="right" vertical="center" wrapText="1" indent="1"/>
      <protection locked="0"/>
    </xf>
    <xf numFmtId="3" fontId="18" fillId="0" borderId="36" xfId="0" applyNumberFormat="1" applyFont="1" applyBorder="1" applyAlignment="1" applyProtection="1">
      <alignment horizontal="right" vertical="center" wrapText="1" indent="1"/>
      <protection locked="0"/>
    </xf>
    <xf numFmtId="3" fontId="18" fillId="0" borderId="16" xfId="0" applyNumberFormat="1" applyFont="1" applyBorder="1" applyAlignment="1" applyProtection="1">
      <alignment horizontal="right" vertical="center" wrapText="1" indent="1"/>
      <protection locked="0"/>
    </xf>
    <xf numFmtId="3" fontId="17" fillId="0" borderId="7" xfId="0" applyNumberFormat="1" applyFont="1" applyBorder="1" applyAlignment="1" applyProtection="1">
      <alignment horizontal="right" vertical="center" wrapText="1" indent="1"/>
      <protection hidden="1"/>
    </xf>
    <xf numFmtId="3" fontId="17" fillId="0" borderId="7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3" fontId="18" fillId="0" borderId="32" xfId="0" applyNumberFormat="1" applyFont="1" applyBorder="1" applyAlignment="1" applyProtection="1">
      <alignment horizontal="right" vertical="center" wrapText="1" indent="1"/>
      <protection locked="0"/>
    </xf>
    <xf numFmtId="3" fontId="18" fillId="0" borderId="34" xfId="0" applyNumberFormat="1" applyFont="1" applyBorder="1" applyAlignment="1" applyProtection="1">
      <alignment horizontal="right" vertical="center" wrapText="1" indent="1"/>
      <protection locked="0"/>
    </xf>
    <xf numFmtId="0" fontId="15" fillId="0" borderId="10" xfId="0" applyFont="1" applyBorder="1" applyAlignment="1" applyProtection="1">
      <alignment horizontal="center"/>
      <protection locked="0"/>
    </xf>
    <xf numFmtId="3" fontId="32" fillId="0" borderId="32" xfId="0" applyNumberFormat="1" applyFont="1" applyBorder="1" applyAlignment="1" applyProtection="1">
      <alignment horizontal="right" vertical="center" indent="1"/>
      <protection locked="0"/>
    </xf>
    <xf numFmtId="3" fontId="32" fillId="0" borderId="42" xfId="0" applyNumberFormat="1" applyFont="1" applyBorder="1" applyAlignment="1" applyProtection="1">
      <alignment horizontal="right" vertical="center" indent="1"/>
      <protection locked="0"/>
    </xf>
    <xf numFmtId="0" fontId="7" fillId="0" borderId="15" xfId="0" applyFont="1" applyBorder="1" applyAlignment="1" applyProtection="1">
      <alignment horizontal="center" vertical="center" wrapText="1"/>
      <protection hidden="1"/>
    </xf>
    <xf numFmtId="0" fontId="32" fillId="0" borderId="21" xfId="0" applyFont="1" applyBorder="1" applyAlignment="1" applyProtection="1">
      <alignment horizontal="right" vertical="center" indent="1"/>
      <protection locked="0"/>
    </xf>
    <xf numFmtId="0" fontId="32" fillId="0" borderId="16" xfId="0" applyFont="1" applyBorder="1" applyAlignment="1" applyProtection="1">
      <alignment horizontal="right" vertical="center" inden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32" fillId="0" borderId="10" xfId="0" applyFont="1" applyBorder="1" applyAlignment="1" applyProtection="1">
      <alignment horizontal="right" vertical="center" indent="1"/>
      <protection hidden="1"/>
    </xf>
    <xf numFmtId="3" fontId="25" fillId="0" borderId="7" xfId="0" applyNumberFormat="1" applyFont="1" applyBorder="1" applyAlignment="1" applyProtection="1">
      <alignment horizontal="right" vertical="center" indent="1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18" fillId="0" borderId="34" xfId="0" applyNumberFormat="1" applyFont="1" applyBorder="1" applyAlignment="1" applyProtection="1">
      <alignment horizontal="right" vertical="center" indent="1"/>
      <protection locked="0"/>
    </xf>
    <xf numFmtId="3" fontId="18" fillId="0" borderId="33" xfId="0" applyNumberFormat="1" applyFont="1" applyBorder="1" applyAlignment="1" applyProtection="1">
      <alignment horizontal="right" vertical="center" inden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53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0" fontId="16" fillId="0" borderId="54" xfId="0" applyFont="1" applyBorder="1" applyAlignment="1" applyProtection="1">
      <alignment horizontal="center" vertical="center"/>
      <protection locked="0"/>
    </xf>
    <xf numFmtId="0" fontId="16" fillId="0" borderId="55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3" fontId="7" fillId="0" borderId="52" xfId="0" applyNumberFormat="1" applyFont="1" applyBorder="1" applyAlignment="1" applyProtection="1">
      <alignment horizontal="center" vertical="center" wrapText="1"/>
      <protection locked="0"/>
    </xf>
    <xf numFmtId="3" fontId="32" fillId="0" borderId="56" xfId="0" applyNumberFormat="1" applyFont="1" applyBorder="1" applyAlignment="1" applyProtection="1">
      <alignment horizontal="right" vertical="center" indent="1"/>
      <protection locked="0"/>
    </xf>
    <xf numFmtId="3" fontId="32" fillId="0" borderId="57" xfId="0" applyNumberFormat="1" applyFont="1" applyBorder="1" applyAlignment="1" applyProtection="1">
      <alignment horizontal="right" vertical="center" indent="1"/>
      <protection locked="0"/>
    </xf>
    <xf numFmtId="3" fontId="7" fillId="0" borderId="55" xfId="0" applyNumberFormat="1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3" fontId="32" fillId="0" borderId="34" xfId="0" applyNumberFormat="1" applyFont="1" applyBorder="1" applyAlignment="1" applyProtection="1">
      <alignment horizontal="right" vertical="center" indent="1"/>
      <protection locked="0"/>
    </xf>
    <xf numFmtId="3" fontId="7" fillId="0" borderId="58" xfId="0" applyNumberFormat="1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3" fontId="32" fillId="0" borderId="59" xfId="0" applyNumberFormat="1" applyFont="1" applyBorder="1" applyAlignment="1" applyProtection="1">
      <alignment horizontal="right" vertical="center" indent="1"/>
      <protection locked="0"/>
    </xf>
    <xf numFmtId="3" fontId="32" fillId="0" borderId="39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center" vertical="center" wrapText="1"/>
      <protection locked="0"/>
    </xf>
    <xf numFmtId="3" fontId="25" fillId="0" borderId="2" xfId="0" applyNumberFormat="1" applyFont="1" applyBorder="1" applyAlignment="1" applyProtection="1">
      <alignment horizontal="right" indent="1"/>
      <protection locked="0"/>
    </xf>
    <xf numFmtId="3" fontId="25" fillId="0" borderId="34" xfId="0" applyNumberFormat="1" applyFont="1" applyBorder="1" applyAlignment="1" applyProtection="1">
      <alignment horizontal="right" indent="1"/>
      <protection locked="0"/>
    </xf>
    <xf numFmtId="3" fontId="25" fillId="0" borderId="15" xfId="0" applyNumberFormat="1" applyFont="1" applyBorder="1" applyAlignment="1" applyProtection="1">
      <alignment horizontal="right" vertical="center" indent="1"/>
      <protection hidden="1"/>
    </xf>
    <xf numFmtId="3" fontId="25" fillId="0" borderId="7" xfId="0" applyNumberFormat="1" applyFont="1" applyBorder="1" applyAlignment="1" applyProtection="1">
      <alignment horizontal="right" indent="1"/>
      <protection hidden="1"/>
    </xf>
    <xf numFmtId="3" fontId="25" fillId="0" borderId="8" xfId="0" applyNumberFormat="1" applyFont="1" applyBorder="1" applyAlignment="1" applyProtection="1">
      <alignment horizontal="right" vertical="center" indent="1"/>
      <protection hidden="1"/>
    </xf>
    <xf numFmtId="0" fontId="1" fillId="0" borderId="0" xfId="0" applyFont="1" applyAlignment="1" applyProtection="1">
      <alignment vertical="center" wrapText="1"/>
      <protection locked="0"/>
    </xf>
    <xf numFmtId="0" fontId="16" fillId="0" borderId="5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top"/>
      <protection locked="0"/>
    </xf>
    <xf numFmtId="3" fontId="18" fillId="0" borderId="32" xfId="0" applyNumberFormat="1" applyFont="1" applyBorder="1" applyAlignment="1" applyProtection="1">
      <alignment horizontal="right" vertical="center" indent="1"/>
      <protection locked="0"/>
    </xf>
    <xf numFmtId="3" fontId="18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60" xfId="0" applyNumberFormat="1" applyFont="1" applyBorder="1" applyAlignment="1" applyProtection="1">
      <alignment horizontal="right" vertical="center" indent="1"/>
      <protection hidden="1"/>
    </xf>
    <xf numFmtId="3" fontId="18" fillId="0" borderId="36" xfId="0" applyNumberFormat="1" applyFont="1" applyBorder="1" applyAlignment="1" applyProtection="1">
      <alignment horizontal="right" vertical="center" indent="1"/>
      <protection locked="0"/>
    </xf>
    <xf numFmtId="3" fontId="17" fillId="0" borderId="4" xfId="0" applyNumberFormat="1" applyFont="1" applyBorder="1" applyAlignment="1" applyProtection="1">
      <alignment horizontal="right" vertical="center" indent="1"/>
      <protection hidden="1"/>
    </xf>
    <xf numFmtId="0" fontId="16" fillId="0" borderId="61" xfId="0" applyFont="1" applyBorder="1" applyAlignment="1" applyProtection="1">
      <alignment horizontal="center" vertical="center"/>
      <protection locked="0"/>
    </xf>
    <xf numFmtId="0" fontId="18" fillId="0" borderId="59" xfId="0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10" fontId="18" fillId="0" borderId="2" xfId="0" applyNumberFormat="1" applyFont="1" applyBorder="1" applyAlignment="1" applyProtection="1">
      <alignment horizontal="center"/>
      <protection locked="0"/>
    </xf>
    <xf numFmtId="10" fontId="18" fillId="0" borderId="7" xfId="0" applyNumberFormat="1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3" fontId="18" fillId="0" borderId="62" xfId="0" applyNumberFormat="1" applyFont="1" applyBorder="1" applyAlignment="1" applyProtection="1">
      <alignment horizontal="center" vertical="center"/>
      <protection locked="0"/>
    </xf>
    <xf numFmtId="3" fontId="18" fillId="0" borderId="33" xfId="0" applyNumberFormat="1" applyFont="1" applyBorder="1" applyAlignment="1" applyProtection="1">
      <alignment horizontal="center" vertical="center"/>
      <protection locked="0"/>
    </xf>
    <xf numFmtId="3" fontId="18" fillId="0" borderId="34" xfId="0" applyNumberFormat="1" applyFont="1" applyBorder="1" applyAlignment="1" applyProtection="1">
      <alignment horizontal="center" vertical="center"/>
      <protection locked="0"/>
    </xf>
    <xf numFmtId="0" fontId="32" fillId="0" borderId="18" xfId="0" applyFont="1" applyBorder="1" applyAlignment="1" applyProtection="1">
      <alignment horizontal="center" vertical="center"/>
      <protection locked="0"/>
    </xf>
    <xf numFmtId="10" fontId="32" fillId="0" borderId="62" xfId="0" applyNumberFormat="1" applyFont="1" applyBorder="1" applyAlignment="1" applyProtection="1">
      <alignment horizontal="center" vertical="center"/>
      <protection locked="0"/>
    </xf>
    <xf numFmtId="0" fontId="32" fillId="0" borderId="62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10" fontId="32" fillId="0" borderId="33" xfId="0" applyNumberFormat="1" applyFont="1" applyBorder="1" applyAlignment="1" applyProtection="1">
      <alignment horizontal="center" vertical="center"/>
      <protection locked="0"/>
    </xf>
    <xf numFmtId="0" fontId="32" fillId="0" borderId="33" xfId="0" applyFont="1" applyBorder="1" applyAlignment="1" applyProtection="1">
      <alignment horizontal="center" vertical="center"/>
      <protection locked="0"/>
    </xf>
    <xf numFmtId="0" fontId="32" fillId="0" borderId="57" xfId="0" applyFont="1" applyBorder="1" applyAlignment="1" applyProtection="1">
      <alignment horizontal="center" vertical="center"/>
      <protection locked="0"/>
    </xf>
    <xf numFmtId="10" fontId="32" fillId="0" borderId="34" xfId="0" applyNumberFormat="1" applyFont="1" applyBorder="1" applyAlignment="1" applyProtection="1">
      <alignment horizontal="center" vertical="center"/>
      <protection locked="0"/>
    </xf>
    <xf numFmtId="0" fontId="32" fillId="0" borderId="34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vertical="top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10" fontId="32" fillId="0" borderId="65" xfId="0" applyNumberFormat="1" applyFont="1" applyBorder="1" applyAlignment="1" applyProtection="1">
      <alignment horizontal="center" vertical="center"/>
      <protection locked="0"/>
    </xf>
    <xf numFmtId="0" fontId="32" fillId="0" borderId="65" xfId="0" applyFont="1" applyBorder="1" applyAlignment="1" applyProtection="1">
      <alignment horizontal="center" vertical="center"/>
      <protection locked="0"/>
    </xf>
    <xf numFmtId="3" fontId="32" fillId="0" borderId="66" xfId="0" applyNumberFormat="1" applyFont="1" applyBorder="1" applyAlignment="1" applyProtection="1">
      <alignment horizontal="right" vertical="center" indent="1"/>
      <protection locked="0"/>
    </xf>
    <xf numFmtId="3" fontId="32" fillId="0" borderId="67" xfId="0" applyNumberFormat="1" applyFont="1" applyBorder="1" applyAlignment="1" applyProtection="1">
      <alignment horizontal="right" vertical="center" indent="1"/>
      <protection locked="0"/>
    </xf>
    <xf numFmtId="3" fontId="32" fillId="0" borderId="68" xfId="0" applyNumberFormat="1" applyFont="1" applyBorder="1" applyAlignment="1" applyProtection="1">
      <alignment horizontal="right" vertical="center" indent="1"/>
      <protection locked="0"/>
    </xf>
    <xf numFmtId="3" fontId="32" fillId="0" borderId="69" xfId="0" applyNumberFormat="1" applyFont="1" applyBorder="1" applyAlignment="1" applyProtection="1">
      <alignment horizontal="right" vertical="center" indent="1"/>
      <protection locked="0"/>
    </xf>
    <xf numFmtId="3" fontId="32" fillId="0" borderId="70" xfId="0" applyNumberFormat="1" applyFont="1" applyBorder="1" applyAlignment="1" applyProtection="1">
      <alignment horizontal="right" vertical="center" indent="1"/>
      <protection locked="0"/>
    </xf>
    <xf numFmtId="3" fontId="32" fillId="0" borderId="71" xfId="0" applyNumberFormat="1" applyFont="1" applyBorder="1" applyAlignment="1" applyProtection="1">
      <alignment horizontal="right" vertical="center" indent="1"/>
      <protection locked="0"/>
    </xf>
    <xf numFmtId="3" fontId="25" fillId="0" borderId="51" xfId="0" applyNumberFormat="1" applyFont="1" applyBorder="1" applyAlignment="1" applyProtection="1">
      <alignment horizontal="right" vertical="center" indent="1"/>
      <protection hidden="1"/>
    </xf>
    <xf numFmtId="3" fontId="25" fillId="0" borderId="53" xfId="0" applyNumberFormat="1" applyFont="1" applyBorder="1" applyAlignment="1" applyProtection="1">
      <alignment horizontal="right" vertical="center" indent="1"/>
      <protection hidden="1"/>
    </xf>
    <xf numFmtId="0" fontId="16" fillId="0" borderId="220" xfId="0" applyFont="1" applyBorder="1" applyAlignment="1" applyProtection="1">
      <alignment horizontal="center" vertical="center" wrapText="1"/>
      <protection locked="0"/>
    </xf>
    <xf numFmtId="0" fontId="15" fillId="0" borderId="221" xfId="0" applyFont="1" applyBorder="1" applyAlignment="1" applyProtection="1">
      <alignment horizontal="center" vertical="center" wrapText="1"/>
      <protection locked="0"/>
    </xf>
    <xf numFmtId="0" fontId="15" fillId="0" borderId="222" xfId="0" applyFont="1" applyBorder="1" applyAlignment="1" applyProtection="1">
      <alignment horizontal="center" vertical="center" wrapText="1"/>
      <protection locked="0"/>
    </xf>
    <xf numFmtId="0" fontId="16" fillId="0" borderId="223" xfId="0" applyFont="1" applyBorder="1" applyAlignment="1" applyProtection="1">
      <alignment horizontal="center" vertical="center" wrapText="1"/>
      <protection locked="0"/>
    </xf>
    <xf numFmtId="0" fontId="15" fillId="0" borderId="224" xfId="0" applyFont="1" applyBorder="1" applyAlignment="1" applyProtection="1">
      <alignment horizontal="center" vertical="center" wrapText="1"/>
      <protection locked="0"/>
    </xf>
    <xf numFmtId="0" fontId="16" fillId="0" borderId="225" xfId="0" applyFont="1" applyBorder="1" applyAlignment="1" applyProtection="1">
      <alignment horizontal="center" vertical="center" wrapText="1"/>
      <protection locked="0"/>
    </xf>
    <xf numFmtId="0" fontId="15" fillId="0" borderId="226" xfId="0" applyFont="1" applyBorder="1" applyAlignment="1" applyProtection="1">
      <alignment horizontal="center" vertical="center" wrapText="1"/>
      <protection locked="0"/>
    </xf>
    <xf numFmtId="0" fontId="16" fillId="0" borderId="227" xfId="0" applyFont="1" applyBorder="1" applyAlignment="1" applyProtection="1">
      <alignment horizontal="center" vertical="center" wrapText="1"/>
      <protection locked="0"/>
    </xf>
    <xf numFmtId="0" fontId="15" fillId="0" borderId="228" xfId="0" applyFont="1" applyBorder="1" applyAlignment="1" applyProtection="1">
      <alignment horizontal="center" vertical="center" wrapText="1"/>
      <protection locked="0"/>
    </xf>
    <xf numFmtId="0" fontId="16" fillId="0" borderId="229" xfId="0" applyFont="1" applyBorder="1" applyAlignment="1" applyProtection="1">
      <alignment horizontal="center" vertical="center" wrapText="1"/>
      <protection locked="0"/>
    </xf>
    <xf numFmtId="0" fontId="16" fillId="0" borderId="72" xfId="0" applyFont="1" applyBorder="1" applyAlignment="1" applyProtection="1">
      <alignment horizontal="center" vertical="center" wrapText="1"/>
      <protection locked="0"/>
    </xf>
    <xf numFmtId="0" fontId="15" fillId="0" borderId="230" xfId="0" applyFont="1" applyBorder="1" applyAlignment="1" applyProtection="1">
      <alignment horizontal="center" vertical="center" wrapText="1"/>
      <protection locked="0"/>
    </xf>
    <xf numFmtId="3" fontId="32" fillId="0" borderId="231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4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5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6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7" xfId="0" applyNumberFormat="1" applyFont="1" applyBorder="1" applyAlignment="1" applyProtection="1">
      <alignment horizontal="right" vertical="center" wrapText="1" indent="1"/>
      <protection locked="0"/>
    </xf>
    <xf numFmtId="3" fontId="32" fillId="0" borderId="7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8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9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0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1" xfId="0" applyNumberFormat="1" applyFont="1" applyBorder="1" applyAlignment="1" applyProtection="1">
      <alignment horizontal="right" vertical="center" wrapText="1" indent="1"/>
      <protection locked="0"/>
    </xf>
    <xf numFmtId="3" fontId="32" fillId="0" borderId="74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4" xfId="0" applyNumberFormat="1" applyFont="1" applyBorder="1" applyAlignment="1" applyProtection="1">
      <alignment horizontal="right" vertical="center" wrapText="1" indent="1"/>
      <protection locked="0"/>
    </xf>
    <xf numFmtId="3" fontId="25" fillId="0" borderId="226" xfId="0" applyNumberFormat="1" applyFont="1" applyBorder="1" applyAlignment="1" applyProtection="1">
      <alignment horizontal="right" vertical="center" wrapText="1" indent="1"/>
      <protection hidden="1"/>
    </xf>
    <xf numFmtId="3" fontId="25" fillId="0" borderId="222" xfId="0" applyNumberFormat="1" applyFont="1" applyBorder="1" applyAlignment="1" applyProtection="1">
      <alignment horizontal="right" vertical="center" wrapText="1" indent="1"/>
      <protection hidden="1"/>
    </xf>
    <xf numFmtId="3" fontId="25" fillId="0" borderId="221" xfId="0" applyNumberFormat="1" applyFont="1" applyBorder="1" applyAlignment="1" applyProtection="1">
      <alignment horizontal="right" vertical="center" wrapText="1" indent="1"/>
      <protection hidden="1"/>
    </xf>
    <xf numFmtId="3" fontId="18" fillId="0" borderId="38" xfId="0" applyNumberFormat="1" applyFont="1" applyBorder="1" applyAlignment="1" applyProtection="1">
      <alignment horizontal="right" vertical="center" indent="3"/>
      <protection locked="0"/>
    </xf>
    <xf numFmtId="3" fontId="18" fillId="0" borderId="39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8" fillId="0" borderId="40" xfId="0" applyNumberFormat="1" applyFont="1" applyBorder="1" applyAlignment="1" applyProtection="1">
      <alignment horizontal="right" vertical="center" indent="3"/>
      <protection locked="0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top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36" xfId="0" applyFont="1" applyBorder="1" applyAlignment="1" applyProtection="1">
      <alignment horizontal="center" vertical="top"/>
      <protection locked="0"/>
    </xf>
    <xf numFmtId="0" fontId="7" fillId="0" borderId="22" xfId="0" applyFont="1" applyBorder="1" applyAlignment="1" applyProtection="1">
      <alignment horizontal="center" vertical="top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top"/>
      <protection locked="0"/>
    </xf>
    <xf numFmtId="0" fontId="7" fillId="0" borderId="33" xfId="0" applyFont="1" applyBorder="1" applyAlignment="1" applyProtection="1">
      <alignment horizontal="center" vertical="top"/>
      <protection locked="0"/>
    </xf>
    <xf numFmtId="0" fontId="7" fillId="0" borderId="34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top"/>
      <protection locked="0"/>
    </xf>
    <xf numFmtId="0" fontId="7" fillId="0" borderId="75" xfId="0" applyFont="1" applyBorder="1" applyAlignment="1" applyProtection="1">
      <alignment horizontal="center" vertical="top"/>
      <protection locked="0"/>
    </xf>
    <xf numFmtId="0" fontId="7" fillId="0" borderId="73" xfId="0" applyFont="1" applyBorder="1" applyAlignment="1" applyProtection="1">
      <alignment horizontal="center" vertical="top"/>
      <protection locked="0"/>
    </xf>
    <xf numFmtId="0" fontId="7" fillId="0" borderId="74" xfId="0" applyFont="1" applyBorder="1" applyAlignment="1" applyProtection="1">
      <alignment horizontal="center" vertical="top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3" fontId="32" fillId="0" borderId="45" xfId="0" applyNumberFormat="1" applyFont="1" applyBorder="1" applyAlignment="1" applyProtection="1">
      <alignment horizontal="right" vertical="center" indent="1"/>
      <protection locked="0"/>
    </xf>
    <xf numFmtId="3" fontId="32" fillId="0" borderId="48" xfId="0" applyNumberFormat="1" applyFont="1" applyBorder="1" applyAlignment="1" applyProtection="1">
      <alignment horizontal="right" vertical="center" indent="1"/>
      <protection locked="0"/>
    </xf>
    <xf numFmtId="3" fontId="32" fillId="0" borderId="73" xfId="0" applyNumberFormat="1" applyFont="1" applyBorder="1" applyAlignment="1" applyProtection="1">
      <alignment horizontal="right" vertical="center" indent="1"/>
      <protection locked="0"/>
    </xf>
    <xf numFmtId="3" fontId="32" fillId="0" borderId="36" xfId="0" applyNumberFormat="1" applyFont="1" applyBorder="1" applyAlignment="1" applyProtection="1">
      <alignment horizontal="right" vertical="center" indent="1"/>
      <protection locked="0"/>
    </xf>
    <xf numFmtId="3" fontId="32" fillId="0" borderId="33" xfId="0" applyNumberFormat="1" applyFont="1" applyBorder="1" applyAlignment="1" applyProtection="1">
      <alignment horizontal="right" vertical="center" indent="1"/>
      <protection locked="0"/>
    </xf>
    <xf numFmtId="3" fontId="32" fillId="0" borderId="38" xfId="0" applyNumberFormat="1" applyFont="1" applyBorder="1" applyAlignment="1" applyProtection="1">
      <alignment horizontal="right" vertical="center" indent="1"/>
      <protection locked="0"/>
    </xf>
    <xf numFmtId="3" fontId="32" fillId="0" borderId="74" xfId="0" applyNumberFormat="1" applyFont="1" applyBorder="1" applyAlignment="1" applyProtection="1">
      <alignment horizontal="right" vertical="center" indent="1"/>
      <protection locked="0"/>
    </xf>
    <xf numFmtId="3" fontId="32" fillId="0" borderId="22" xfId="0" applyNumberFormat="1" applyFont="1" applyBorder="1" applyAlignment="1" applyProtection="1">
      <alignment horizontal="right" vertical="center" indent="1"/>
      <protection locked="0"/>
    </xf>
    <xf numFmtId="3" fontId="32" fillId="0" borderId="40" xfId="0" applyNumberFormat="1" applyFont="1" applyBorder="1" applyAlignment="1" applyProtection="1">
      <alignment horizontal="right" vertical="center" indent="1"/>
      <protection locked="0"/>
    </xf>
    <xf numFmtId="3" fontId="25" fillId="0" borderId="47" xfId="0" applyNumberFormat="1" applyFont="1" applyBorder="1" applyAlignment="1" applyProtection="1">
      <alignment horizontal="right" vertical="center" indent="1"/>
      <protection hidden="1"/>
    </xf>
    <xf numFmtId="3" fontId="25" fillId="0" borderId="16" xfId="0" applyNumberFormat="1" applyFont="1" applyBorder="1" applyAlignment="1" applyProtection="1">
      <alignment horizontal="right" vertical="center" indent="1"/>
      <protection hidden="1"/>
    </xf>
    <xf numFmtId="3" fontId="25" fillId="0" borderId="42" xfId="0" applyNumberFormat="1" applyFont="1" applyBorder="1" applyAlignment="1" applyProtection="1">
      <alignment horizontal="right" vertical="center" indent="1"/>
      <protection hidden="1"/>
    </xf>
    <xf numFmtId="3" fontId="25" fillId="0" borderId="12" xfId="0" applyNumberFormat="1" applyFont="1" applyBorder="1" applyAlignment="1" applyProtection="1">
      <alignment horizontal="right" vertical="center" indent="1"/>
      <protection hidden="1"/>
    </xf>
    <xf numFmtId="0" fontId="16" fillId="0" borderId="58" xfId="0" applyFont="1" applyBorder="1" applyAlignment="1" applyProtection="1">
      <alignment horizontal="center" vertical="center" wrapText="1"/>
      <protection locked="0"/>
    </xf>
    <xf numFmtId="3" fontId="18" fillId="0" borderId="12" xfId="0" applyNumberFormat="1" applyFont="1" applyBorder="1" applyAlignment="1" applyProtection="1">
      <alignment horizontal="right" vertical="center" indent="3"/>
      <protection locked="0"/>
    </xf>
    <xf numFmtId="3" fontId="18" fillId="0" borderId="76" xfId="0" applyNumberFormat="1" applyFont="1" applyBorder="1" applyAlignment="1" applyProtection="1">
      <alignment horizontal="right" vertical="center" indent="3"/>
      <protection locked="0"/>
    </xf>
    <xf numFmtId="3" fontId="17" fillId="0" borderId="42" xfId="0" applyNumberFormat="1" applyFont="1" applyBorder="1" applyAlignment="1" applyProtection="1">
      <alignment horizontal="center" vertical="center"/>
      <protection locked="0"/>
    </xf>
    <xf numFmtId="3" fontId="18" fillId="0" borderId="42" xfId="0" applyNumberFormat="1" applyFont="1" applyBorder="1" applyAlignment="1" applyProtection="1">
      <alignment horizontal="center" vertical="center"/>
      <protection locked="0"/>
    </xf>
    <xf numFmtId="3" fontId="18" fillId="0" borderId="49" xfId="0" applyNumberFormat="1" applyFont="1" applyBorder="1" applyAlignment="1" applyProtection="1">
      <alignment horizontal="center" vertical="center"/>
      <protection locked="0"/>
    </xf>
    <xf numFmtId="3" fontId="32" fillId="0" borderId="62" xfId="0" applyNumberFormat="1" applyFont="1" applyBorder="1" applyAlignment="1" applyProtection="1">
      <alignment horizontal="right" vertical="center" indent="1"/>
      <protection locked="0"/>
    </xf>
    <xf numFmtId="3" fontId="32" fillId="0" borderId="63" xfId="0" applyNumberFormat="1" applyFont="1" applyBorder="1" applyAlignment="1" applyProtection="1">
      <alignment horizontal="right" vertical="center" indent="1"/>
      <protection locked="0"/>
    </xf>
    <xf numFmtId="3" fontId="25" fillId="0" borderId="77" xfId="0" applyNumberFormat="1" applyFont="1" applyBorder="1" applyAlignment="1" applyProtection="1">
      <alignment horizontal="right" vertical="center" indent="1"/>
      <protection hidden="1"/>
    </xf>
    <xf numFmtId="3" fontId="25" fillId="0" borderId="35" xfId="0" applyNumberFormat="1" applyFont="1" applyBorder="1" applyAlignment="1" applyProtection="1">
      <alignment horizontal="right" vertical="center" indent="1"/>
      <protection hidden="1"/>
    </xf>
    <xf numFmtId="3" fontId="32" fillId="0" borderId="7" xfId="0" applyNumberFormat="1" applyFont="1" applyBorder="1" applyAlignment="1" applyProtection="1">
      <alignment horizontal="right" vertical="center" indent="1"/>
      <protection locked="0"/>
    </xf>
    <xf numFmtId="3" fontId="32" fillId="0" borderId="20" xfId="0" applyNumberFormat="1" applyFont="1" applyBorder="1" applyAlignment="1" applyProtection="1">
      <alignment horizontal="right" vertical="center" indent="1"/>
      <protection locked="0"/>
    </xf>
    <xf numFmtId="0" fontId="15" fillId="0" borderId="63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3" fontId="7" fillId="0" borderId="2" xfId="0" applyNumberFormat="1" applyFont="1" applyBorder="1" applyAlignment="1" applyProtection="1">
      <alignment horizontal="right" vertical="center" indent="3"/>
    </xf>
    <xf numFmtId="0" fontId="15" fillId="0" borderId="59" xfId="0" applyFont="1" applyBorder="1" applyAlignment="1" applyProtection="1">
      <alignment horizontal="center" vertical="center"/>
    </xf>
    <xf numFmtId="0" fontId="15" fillId="0" borderId="78" xfId="0" applyFont="1" applyBorder="1" applyAlignment="1" applyProtection="1">
      <alignment horizontal="center" vertical="center"/>
    </xf>
    <xf numFmtId="0" fontId="15" fillId="0" borderId="77" xfId="0" applyFont="1" applyBorder="1" applyAlignment="1" applyProtection="1">
      <alignment horizontal="center" vertical="center"/>
    </xf>
    <xf numFmtId="0" fontId="15" fillId="0" borderId="79" xfId="0" applyFont="1" applyBorder="1" applyAlignment="1" applyProtection="1">
      <alignment horizontal="center" vertical="center"/>
    </xf>
    <xf numFmtId="3" fontId="32" fillId="0" borderId="49" xfId="0" applyNumberFormat="1" applyFont="1" applyBorder="1" applyAlignment="1" applyProtection="1">
      <alignment horizontal="right" vertical="center" indent="1"/>
      <protection hidden="1"/>
    </xf>
    <xf numFmtId="3" fontId="32" fillId="0" borderId="7" xfId="0" applyNumberFormat="1" applyFont="1" applyBorder="1" applyAlignment="1" applyProtection="1">
      <alignment horizontal="right" vertical="center" indent="1"/>
      <protection hidden="1"/>
    </xf>
    <xf numFmtId="0" fontId="23" fillId="0" borderId="0" xfId="0" applyFont="1" applyAlignment="1" applyProtection="1">
      <alignment vertical="top" wrapText="1"/>
      <protection locked="0"/>
    </xf>
    <xf numFmtId="3" fontId="32" fillId="0" borderId="48" xfId="0" applyNumberFormat="1" applyFont="1" applyBorder="1" applyAlignment="1" applyProtection="1">
      <alignment horizontal="right" indent="1"/>
      <protection locked="0"/>
    </xf>
    <xf numFmtId="3" fontId="32" fillId="0" borderId="59" xfId="0" applyNumberFormat="1" applyFont="1" applyBorder="1" applyAlignment="1" applyProtection="1">
      <alignment horizontal="right" indent="1"/>
      <protection locked="0"/>
    </xf>
    <xf numFmtId="3" fontId="32" fillId="0" borderId="16" xfId="0" applyNumberFormat="1" applyFont="1" applyBorder="1" applyAlignment="1" applyProtection="1">
      <alignment horizontal="right" indent="1"/>
      <protection locked="0"/>
    </xf>
    <xf numFmtId="3" fontId="32" fillId="0" borderId="12" xfId="0" applyNumberFormat="1" applyFont="1" applyBorder="1" applyAlignment="1" applyProtection="1">
      <alignment horizontal="right" indent="1"/>
      <protection locked="0"/>
    </xf>
    <xf numFmtId="3" fontId="32" fillId="0" borderId="21" xfId="0" applyNumberFormat="1" applyFont="1" applyBorder="1" applyAlignment="1" applyProtection="1">
      <alignment horizontal="right" indent="1"/>
      <protection locked="0"/>
    </xf>
    <xf numFmtId="3" fontId="32" fillId="0" borderId="37" xfId="0" applyNumberFormat="1" applyFont="1" applyBorder="1" applyAlignment="1" applyProtection="1">
      <alignment horizontal="right" indent="1"/>
      <protection locked="0"/>
    </xf>
    <xf numFmtId="3" fontId="32" fillId="0" borderId="10" xfId="0" applyNumberFormat="1" applyFont="1" applyBorder="1" applyAlignment="1" applyProtection="1">
      <alignment horizontal="right" indent="1"/>
      <protection locked="0"/>
    </xf>
    <xf numFmtId="3" fontId="32" fillId="0" borderId="8" xfId="0" applyNumberFormat="1" applyFont="1" applyBorder="1" applyAlignment="1" applyProtection="1">
      <alignment horizontal="right" indent="1"/>
      <protection locked="0"/>
    </xf>
    <xf numFmtId="3" fontId="32" fillId="0" borderId="45" xfId="0" applyNumberFormat="1" applyFont="1" applyBorder="1" applyAlignment="1" applyProtection="1">
      <alignment horizontal="right" indent="1"/>
      <protection locked="0"/>
    </xf>
    <xf numFmtId="3" fontId="32" fillId="0" borderId="47" xfId="0" applyNumberFormat="1" applyFont="1" applyBorder="1" applyAlignment="1" applyProtection="1">
      <alignment horizontal="right" indent="1"/>
      <protection locked="0"/>
    </xf>
    <xf numFmtId="3" fontId="32" fillId="0" borderId="46" xfId="0" applyNumberFormat="1" applyFont="1" applyBorder="1" applyAlignment="1" applyProtection="1">
      <alignment horizontal="right" indent="1"/>
      <protection locked="0"/>
    </xf>
    <xf numFmtId="3" fontId="32" fillId="0" borderId="44" xfId="0" applyNumberFormat="1" applyFont="1" applyBorder="1" applyAlignment="1" applyProtection="1">
      <alignment horizontal="right" indent="1"/>
      <protection locked="0"/>
    </xf>
    <xf numFmtId="3" fontId="32" fillId="0" borderId="80" xfId="0" applyNumberFormat="1" applyFont="1" applyBorder="1" applyAlignment="1" applyProtection="1">
      <alignment horizontal="right" indent="1"/>
      <protection locked="0"/>
    </xf>
    <xf numFmtId="3" fontId="32" fillId="0" borderId="81" xfId="0" applyNumberFormat="1" applyFont="1" applyBorder="1" applyAlignment="1" applyProtection="1">
      <alignment horizontal="right" indent="1"/>
      <protection locked="0"/>
    </xf>
    <xf numFmtId="3" fontId="32" fillId="0" borderId="82" xfId="0" applyNumberFormat="1" applyFont="1" applyBorder="1" applyAlignment="1" applyProtection="1">
      <alignment horizontal="right" indent="1"/>
      <protection locked="0"/>
    </xf>
    <xf numFmtId="3" fontId="32" fillId="0" borderId="83" xfId="0" applyNumberFormat="1" applyFont="1" applyBorder="1" applyAlignment="1" applyProtection="1">
      <alignment horizontal="right" inden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84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5" xfId="0" applyNumberFormat="1" applyFont="1" applyBorder="1" applyAlignment="1" applyProtection="1">
      <alignment horizontal="right" vertical="center" wrapText="1" inden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3" fontId="32" fillId="0" borderId="26" xfId="0" applyNumberFormat="1" applyFont="1" applyBorder="1" applyAlignment="1" applyProtection="1">
      <alignment horizontal="right" vertical="center" wrapText="1" indent="1"/>
      <protection locked="0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3" fontId="25" fillId="0" borderId="6" xfId="0" applyNumberFormat="1" applyFont="1" applyBorder="1" applyAlignment="1" applyProtection="1">
      <alignment horizontal="right" vertical="center" wrapText="1" indent="1"/>
      <protection hidden="1"/>
    </xf>
    <xf numFmtId="3" fontId="32" fillId="0" borderId="33" xfId="0" applyNumberFormat="1" applyFont="1" applyBorder="1" applyAlignment="1" applyProtection="1">
      <alignment horizontal="right" vertical="center" inden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5" fillId="0" borderId="85" xfId="0" applyFont="1" applyBorder="1" applyAlignment="1" applyProtection="1">
      <alignment horizontal="center" vertical="center" wrapTex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Protection="1">
      <protection locked="0"/>
    </xf>
    <xf numFmtId="3" fontId="25" fillId="0" borderId="37" xfId="0" applyNumberFormat="1" applyFont="1" applyBorder="1" applyAlignment="1" applyProtection="1">
      <alignment horizontal="right" vertical="center" wrapText="1" indent="1"/>
      <protection hidden="1"/>
    </xf>
    <xf numFmtId="3" fontId="25" fillId="0" borderId="38" xfId="0" applyNumberFormat="1" applyFont="1" applyBorder="1" applyAlignment="1" applyProtection="1">
      <alignment horizontal="right" vertical="center" wrapText="1" indent="1"/>
      <protection hidden="1"/>
    </xf>
    <xf numFmtId="3" fontId="32" fillId="0" borderId="86" xfId="0" applyNumberFormat="1" applyFont="1" applyBorder="1" applyAlignment="1" applyProtection="1">
      <alignment horizontal="right" vertical="center" wrapText="1" indent="1"/>
      <protection locked="0"/>
    </xf>
    <xf numFmtId="3" fontId="32" fillId="0" borderId="55" xfId="0" applyNumberFormat="1" applyFont="1" applyBorder="1" applyAlignment="1" applyProtection="1">
      <alignment horizontal="right" vertical="center" wrapText="1" indent="1"/>
      <protection locked="0"/>
    </xf>
    <xf numFmtId="3" fontId="25" fillId="0" borderId="58" xfId="0" applyNumberFormat="1" applyFont="1" applyBorder="1" applyAlignment="1" applyProtection="1">
      <alignment horizontal="right" vertical="center" wrapText="1" indent="1"/>
      <protection hidden="1"/>
    </xf>
    <xf numFmtId="3" fontId="25" fillId="0" borderId="24" xfId="0" applyNumberFormat="1" applyFont="1" applyBorder="1" applyAlignment="1" applyProtection="1">
      <alignment horizontal="right" vertical="center" wrapText="1" indent="1"/>
      <protection hidden="1"/>
    </xf>
    <xf numFmtId="3" fontId="25" fillId="0" borderId="3" xfId="0" applyNumberFormat="1" applyFont="1" applyBorder="1" applyAlignment="1" applyProtection="1">
      <alignment horizontal="right" vertical="center" wrapText="1" indent="1"/>
      <protection locked="0"/>
    </xf>
    <xf numFmtId="3" fontId="25" fillId="0" borderId="4" xfId="0" applyNumberFormat="1" applyFont="1" applyBorder="1" applyAlignment="1" applyProtection="1">
      <alignment horizontal="right" vertical="center" wrapText="1" indent="1"/>
      <protection locked="0"/>
    </xf>
    <xf numFmtId="3" fontId="25" fillId="0" borderId="24" xfId="0" applyNumberFormat="1" applyFont="1" applyBorder="1" applyAlignment="1" applyProtection="1">
      <alignment horizontal="right" vertical="center" wrapText="1" indent="1"/>
      <protection locked="0"/>
    </xf>
    <xf numFmtId="3" fontId="25" fillId="0" borderId="35" xfId="0" applyNumberFormat="1" applyFont="1" applyBorder="1" applyAlignment="1" applyProtection="1">
      <alignment horizontal="right" vertical="center" wrapText="1" indent="1"/>
      <protection hidden="1"/>
    </xf>
    <xf numFmtId="0" fontId="32" fillId="0" borderId="56" xfId="0" applyFont="1" applyBorder="1" applyAlignment="1" applyProtection="1">
      <alignment horizontal="left" vertical="center" wrapText="1" indent="1"/>
      <protection locked="0"/>
    </xf>
    <xf numFmtId="0" fontId="32" fillId="0" borderId="63" xfId="0" applyFont="1" applyBorder="1" applyAlignment="1" applyProtection="1">
      <alignment horizontal="left" vertical="center" wrapText="1" indent="1"/>
      <protection locked="0"/>
    </xf>
    <xf numFmtId="0" fontId="32" fillId="0" borderId="57" xfId="0" applyFont="1" applyBorder="1" applyAlignment="1" applyProtection="1">
      <alignment horizontal="left" vertical="center" wrapText="1" indent="1"/>
      <protection locked="0"/>
    </xf>
    <xf numFmtId="3" fontId="32" fillId="0" borderId="87" xfId="0" applyNumberFormat="1" applyFont="1" applyBorder="1" applyAlignment="1" applyProtection="1">
      <alignment horizontal="right" vertical="center" indent="1"/>
      <protection locked="0"/>
    </xf>
    <xf numFmtId="0" fontId="12" fillId="0" borderId="86" xfId="0" applyFont="1" applyBorder="1" applyAlignment="1" applyProtection="1">
      <alignment horizontal="left" vertical="top"/>
      <protection locked="0"/>
    </xf>
    <xf numFmtId="0" fontId="22" fillId="0" borderId="86" xfId="0" applyFont="1" applyBorder="1" applyAlignment="1" applyProtection="1">
      <alignment horizontal="left" vertical="center" wrapText="1"/>
      <protection locked="0"/>
    </xf>
    <xf numFmtId="3" fontId="33" fillId="0" borderId="86" xfId="0" applyNumberFormat="1" applyFont="1" applyBorder="1" applyAlignment="1" applyProtection="1">
      <alignment horizontal="right" vertical="center" wrapText="1" indent="1"/>
      <protection locked="0"/>
    </xf>
    <xf numFmtId="0" fontId="12" fillId="0" borderId="25" xfId="0" applyFont="1" applyBorder="1" applyAlignment="1" applyProtection="1">
      <alignment horizontal="left" vertical="top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3" fontId="33" fillId="0" borderId="25" xfId="0" applyNumberFormat="1" applyFont="1" applyBorder="1" applyAlignment="1" applyProtection="1">
      <alignment horizontal="right" vertical="center" wrapText="1" indent="1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3" fontId="33" fillId="0" borderId="0" xfId="0" applyNumberFormat="1" applyFont="1" applyBorder="1" applyAlignment="1" applyProtection="1">
      <alignment horizontal="right" vertical="center" wrapText="1" indent="1"/>
      <protection locked="0"/>
    </xf>
    <xf numFmtId="0" fontId="12" fillId="0" borderId="86" xfId="0" applyFont="1" applyBorder="1" applyAlignment="1" applyProtection="1">
      <alignment horizontal="lef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 wrapText="1"/>
      <protection locked="0"/>
    </xf>
    <xf numFmtId="3" fontId="35" fillId="0" borderId="0" xfId="0" applyNumberFormat="1" applyFont="1" applyBorder="1" applyAlignment="1" applyProtection="1">
      <alignment horizontal="right" vertical="center" wrapText="1" indent="1"/>
      <protection locked="0"/>
    </xf>
    <xf numFmtId="3" fontId="35" fillId="0" borderId="86" xfId="0" applyNumberFormat="1" applyFont="1" applyBorder="1" applyAlignment="1" applyProtection="1">
      <alignment horizontal="right" vertical="center" wrapText="1" indent="1"/>
      <protection locked="0"/>
    </xf>
    <xf numFmtId="3" fontId="35" fillId="0" borderId="25" xfId="0" applyNumberFormat="1" applyFont="1" applyBorder="1" applyAlignment="1" applyProtection="1">
      <alignment horizontal="right" vertical="center" wrapText="1" indent="1"/>
      <protection locked="0"/>
    </xf>
    <xf numFmtId="0" fontId="13" fillId="0" borderId="88" xfId="0" applyFont="1" applyBorder="1" applyAlignment="1" applyProtection="1">
      <alignment horizontal="left" vertical="center"/>
      <protection locked="0"/>
    </xf>
    <xf numFmtId="0" fontId="34" fillId="0" borderId="88" xfId="0" applyFont="1" applyBorder="1" applyAlignment="1" applyProtection="1">
      <alignment horizontal="left" vertical="center" wrapText="1"/>
      <protection locked="0"/>
    </xf>
    <xf numFmtId="3" fontId="35" fillId="0" borderId="88" xfId="0" applyNumberFormat="1" applyFont="1" applyBorder="1" applyAlignment="1" applyProtection="1">
      <alignment horizontal="right" vertical="center" wrapText="1" indent="1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34" fillId="0" borderId="17" xfId="0" applyFont="1" applyBorder="1" applyAlignment="1" applyProtection="1">
      <alignment horizontal="left" vertical="center" wrapText="1"/>
      <protection locked="0"/>
    </xf>
    <xf numFmtId="3" fontId="35" fillId="0" borderId="17" xfId="0" applyNumberFormat="1" applyFont="1" applyBorder="1" applyAlignment="1" applyProtection="1">
      <alignment horizontal="right" vertical="center" wrapText="1" indent="1"/>
      <protection locked="0"/>
    </xf>
    <xf numFmtId="3" fontId="32" fillId="0" borderId="21" xfId="0" applyNumberFormat="1" applyFont="1" applyBorder="1" applyAlignment="1" applyProtection="1">
      <alignment horizontal="right" vertical="center" wrapText="1" indent="1"/>
      <protection locked="0"/>
    </xf>
    <xf numFmtId="3" fontId="32" fillId="0" borderId="50" xfId="0" applyNumberFormat="1" applyFont="1" applyBorder="1" applyAlignment="1" applyProtection="1">
      <alignment horizontal="right" vertical="center" wrapText="1" indent="1"/>
      <protection locked="0"/>
    </xf>
    <xf numFmtId="3" fontId="25" fillId="0" borderId="10" xfId="0" applyNumberFormat="1" applyFont="1" applyBorder="1" applyAlignment="1" applyProtection="1">
      <alignment horizontal="right" vertical="center" wrapText="1" indent="1"/>
      <protection hidden="1"/>
    </xf>
    <xf numFmtId="0" fontId="30" fillId="0" borderId="89" xfId="0" applyFont="1" applyBorder="1" applyAlignment="1" applyProtection="1">
      <alignment horizontal="left" vertical="center" wrapText="1"/>
      <protection locked="0"/>
    </xf>
    <xf numFmtId="0" fontId="31" fillId="0" borderId="90" xfId="0" applyFont="1" applyBorder="1" applyAlignment="1" applyProtection="1">
      <alignment vertical="center" wrapText="1"/>
      <protection locked="0"/>
    </xf>
    <xf numFmtId="0" fontId="31" fillId="0" borderId="91" xfId="0" applyFont="1" applyBorder="1" applyAlignment="1" applyProtection="1">
      <alignment vertical="center" wrapText="1"/>
      <protection locked="0"/>
    </xf>
    <xf numFmtId="0" fontId="31" fillId="0" borderId="92" xfId="0" applyFont="1" applyBorder="1" applyAlignment="1" applyProtection="1">
      <alignment vertical="center" wrapText="1"/>
      <protection locked="0"/>
    </xf>
    <xf numFmtId="0" fontId="30" fillId="0" borderId="89" xfId="0" applyFont="1" applyBorder="1" applyAlignment="1" applyProtection="1">
      <alignment vertical="center" wrapText="1"/>
      <protection locked="0"/>
    </xf>
    <xf numFmtId="0" fontId="30" fillId="0" borderId="93" xfId="0" applyFont="1" applyBorder="1" applyAlignment="1" applyProtection="1">
      <alignment vertical="center" wrapText="1"/>
      <protection locked="0"/>
    </xf>
    <xf numFmtId="3" fontId="25" fillId="0" borderId="35" xfId="0" applyNumberFormat="1" applyFont="1" applyBorder="1" applyAlignment="1" applyProtection="1">
      <alignment horizontal="right" vertical="center" wrapText="1" indent="1"/>
      <protection locked="0"/>
    </xf>
    <xf numFmtId="3" fontId="25" fillId="0" borderId="94" xfId="0" applyNumberFormat="1" applyFont="1" applyBorder="1" applyAlignment="1" applyProtection="1">
      <alignment horizontal="right" vertical="center" wrapText="1" indent="1"/>
      <protection locked="0"/>
    </xf>
    <xf numFmtId="3" fontId="25" fillId="0" borderId="94" xfId="0" applyNumberFormat="1" applyFont="1" applyBorder="1" applyAlignment="1" applyProtection="1">
      <alignment horizontal="right" vertical="center" wrapText="1" indent="1"/>
      <protection hidden="1"/>
    </xf>
    <xf numFmtId="3" fontId="32" fillId="0" borderId="72" xfId="0" applyNumberFormat="1" applyFont="1" applyBorder="1" applyAlignment="1" applyProtection="1">
      <alignment horizontal="right" vertical="center" wrapText="1" inden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3" fontId="33" fillId="0" borderId="25" xfId="0" applyNumberFormat="1" applyFont="1" applyBorder="1" applyAlignment="1" applyProtection="1">
      <alignment horizontal="right" vertical="center" wrapText="1" inden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 indent="3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166" xfId="0" applyNumberFormat="1" applyFont="1" applyBorder="1" applyAlignment="1" applyProtection="1">
      <alignment horizontal="right" vertical="center" indent="1"/>
      <protection hidden="1"/>
    </xf>
    <xf numFmtId="3" fontId="17" fillId="0" borderId="167" xfId="0" applyNumberFormat="1" applyFont="1" applyBorder="1" applyAlignment="1" applyProtection="1">
      <alignment horizontal="right" vertical="center" indent="1"/>
      <protection hidden="1"/>
    </xf>
    <xf numFmtId="3" fontId="18" fillId="0" borderId="15" xfId="0" applyNumberFormat="1" applyFont="1" applyBorder="1" applyAlignment="1" applyProtection="1">
      <alignment horizontal="right" vertical="center" indent="1"/>
      <protection locked="0"/>
    </xf>
    <xf numFmtId="3" fontId="18" fillId="0" borderId="6" xfId="0" applyNumberFormat="1" applyFont="1" applyBorder="1" applyAlignment="1" applyProtection="1">
      <alignment horizontal="right" vertical="center" indent="1"/>
      <protection locked="0"/>
    </xf>
    <xf numFmtId="3" fontId="18" fillId="0" borderId="7" xfId="0" applyNumberFormat="1" applyFont="1" applyBorder="1" applyAlignment="1" applyProtection="1">
      <alignment horizontal="right" vertical="top" indent="1"/>
      <protection hidden="1"/>
    </xf>
    <xf numFmtId="3" fontId="18" fillId="0" borderId="141" xfId="0" applyNumberFormat="1" applyFont="1" applyBorder="1" applyAlignment="1" applyProtection="1">
      <alignment horizontal="right" vertical="top" indent="1"/>
      <protection hidden="1"/>
    </xf>
    <xf numFmtId="0" fontId="18" fillId="0" borderId="139" xfId="0" applyFont="1" applyBorder="1" applyAlignment="1" applyProtection="1">
      <alignment horizontal="left" vertical="center" indent="1"/>
      <protection locked="0"/>
    </xf>
    <xf numFmtId="0" fontId="18" fillId="0" borderId="25" xfId="0" applyFont="1" applyBorder="1" applyAlignment="1" applyProtection="1">
      <alignment horizontal="left" vertical="center" indent="1"/>
      <protection locked="0"/>
    </xf>
    <xf numFmtId="3" fontId="18" fillId="0" borderId="18" xfId="0" applyNumberFormat="1" applyFont="1" applyBorder="1" applyAlignment="1" applyProtection="1">
      <alignment horizontal="right" vertical="center" indent="1"/>
      <protection locked="0"/>
    </xf>
    <xf numFmtId="3" fontId="18" fillId="0" borderId="25" xfId="0" applyNumberFormat="1" applyFont="1" applyBorder="1" applyAlignment="1" applyProtection="1">
      <alignment horizontal="right" vertical="center" indent="1"/>
      <protection locked="0"/>
    </xf>
    <xf numFmtId="3" fontId="18" fillId="0" borderId="32" xfId="0" applyNumberFormat="1" applyFont="1" applyBorder="1" applyAlignment="1" applyProtection="1">
      <alignment horizontal="right" vertical="top" indent="1"/>
      <protection hidden="1"/>
    </xf>
    <xf numFmtId="3" fontId="18" fillId="0" borderId="182" xfId="0" applyNumberFormat="1" applyFont="1" applyBorder="1" applyAlignment="1" applyProtection="1">
      <alignment horizontal="right" vertical="top" indent="1"/>
      <protection hidden="1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49" fontId="18" fillId="0" borderId="0" xfId="0" applyNumberFormat="1" applyFont="1" applyAlignment="1" applyProtection="1">
      <alignment horizontal="left"/>
      <protection locked="0"/>
    </xf>
    <xf numFmtId="0" fontId="18" fillId="0" borderId="85" xfId="0" applyFont="1" applyBorder="1" applyAlignment="1" applyProtection="1">
      <alignment horizontal="left" vertical="center" indent="1"/>
      <protection locked="0"/>
    </xf>
    <xf numFmtId="0" fontId="18" fillId="0" borderId="6" xfId="0" applyFont="1" applyBorder="1" applyAlignment="1" applyProtection="1">
      <alignment horizontal="left" vertical="center" indent="1"/>
      <protection locked="0"/>
    </xf>
    <xf numFmtId="0" fontId="37" fillId="0" borderId="72" xfId="0" applyFont="1" applyBorder="1" applyAlignment="1" applyProtection="1">
      <alignment horizontal="center" vertical="center" wrapText="1"/>
      <protection locked="0"/>
    </xf>
    <xf numFmtId="0" fontId="37" fillId="0" borderId="13" xfId="0" applyFont="1" applyBorder="1" applyAlignment="1" applyProtection="1">
      <alignment horizontal="center" vertical="center" wrapText="1"/>
      <protection locked="0"/>
    </xf>
    <xf numFmtId="0" fontId="34" fillId="0" borderId="56" xfId="0" applyFont="1" applyBorder="1" applyAlignment="1" applyProtection="1">
      <alignment horizontal="center" vertical="center" wrapText="1"/>
      <protection locked="0"/>
    </xf>
    <xf numFmtId="0" fontId="34" fillId="0" borderId="114" xfId="0" applyFont="1" applyBorder="1" applyAlignment="1" applyProtection="1">
      <alignment horizontal="center" vertical="center" wrapText="1"/>
      <protection locked="0"/>
    </xf>
    <xf numFmtId="0" fontId="34" fillId="0" borderId="68" xfId="0" applyFont="1" applyBorder="1" applyAlignment="1" applyProtection="1">
      <alignment horizontal="center" vertical="center" wrapText="1"/>
      <protection locked="0"/>
    </xf>
    <xf numFmtId="0" fontId="16" fillId="0" borderId="130" xfId="0" applyFont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35" fillId="0" borderId="11" xfId="0" applyFont="1" applyBorder="1" applyAlignment="1" applyProtection="1">
      <alignment horizontal="left" vertical="center" wrapText="1"/>
      <protection locked="0"/>
    </xf>
    <xf numFmtId="0" fontId="35" fillId="0" borderId="0" xfId="0" applyFont="1" applyBorder="1" applyAlignment="1" applyProtection="1">
      <alignment horizontal="left" vertical="center" wrapText="1"/>
      <protection locked="0"/>
    </xf>
    <xf numFmtId="0" fontId="35" fillId="0" borderId="190" xfId="0" applyFont="1" applyBorder="1" applyAlignment="1" applyProtection="1">
      <alignment horizontal="left" vertical="center" wrapText="1"/>
      <protection locked="0"/>
    </xf>
    <xf numFmtId="0" fontId="37" fillId="0" borderId="151" xfId="0" applyFont="1" applyBorder="1" applyAlignment="1" applyProtection="1">
      <alignment horizontal="center" vertical="center" wrapText="1"/>
      <protection locked="0"/>
    </xf>
    <xf numFmtId="0" fontId="35" fillId="0" borderId="1" xfId="0" applyFont="1" applyBorder="1" applyAlignment="1" applyProtection="1">
      <alignment horizontal="left" vertical="center" wrapText="1"/>
      <protection locked="0"/>
    </xf>
    <xf numFmtId="0" fontId="35" fillId="0" borderId="197" xfId="0" applyFont="1" applyBorder="1" applyAlignment="1" applyProtection="1">
      <alignment horizontal="left" vertical="center" wrapText="1"/>
      <protection locked="0"/>
    </xf>
    <xf numFmtId="0" fontId="12" fillId="0" borderId="91" xfId="0" applyFont="1" applyBorder="1" applyAlignment="1" applyProtection="1">
      <alignment horizontal="left" vertical="center"/>
      <protection locked="0"/>
    </xf>
    <xf numFmtId="0" fontId="12" fillId="0" borderId="26" xfId="0" applyFont="1" applyBorder="1" applyAlignment="1" applyProtection="1">
      <alignment horizontal="left" vertical="center"/>
      <protection locked="0"/>
    </xf>
    <xf numFmtId="0" fontId="22" fillId="0" borderId="33" xfId="0" applyFont="1" applyBorder="1" applyAlignment="1" applyProtection="1">
      <alignment horizontal="left" vertical="center" wrapText="1"/>
      <protection locked="0"/>
    </xf>
    <xf numFmtId="0" fontId="22" fillId="0" borderId="26" xfId="0" applyFont="1" applyBorder="1" applyAlignment="1" applyProtection="1">
      <alignment horizontal="left" vertical="center" wrapText="1"/>
      <protection locked="0"/>
    </xf>
    <xf numFmtId="0" fontId="22" fillId="0" borderId="106" xfId="0" applyFont="1" applyBorder="1" applyAlignment="1" applyProtection="1">
      <alignment horizontal="left" vertical="center" wrapText="1"/>
      <protection locked="0"/>
    </xf>
    <xf numFmtId="3" fontId="33" fillId="0" borderId="33" xfId="0" applyNumberFormat="1" applyFont="1" applyBorder="1" applyAlignment="1" applyProtection="1">
      <alignment horizontal="right" vertical="center" wrapText="1" indent="1"/>
      <protection locked="0"/>
    </xf>
    <xf numFmtId="3" fontId="33" fillId="0" borderId="26" xfId="0" applyNumberFormat="1" applyFont="1" applyBorder="1" applyAlignment="1" applyProtection="1">
      <alignment horizontal="right" vertical="center" wrapText="1" indent="1"/>
      <protection locked="0"/>
    </xf>
    <xf numFmtId="3" fontId="33" fillId="0" borderId="138" xfId="0" applyNumberFormat="1" applyFont="1" applyBorder="1" applyAlignment="1" applyProtection="1">
      <alignment horizontal="right" vertical="center" wrapText="1" indent="1"/>
      <protection locked="0"/>
    </xf>
    <xf numFmtId="0" fontId="12" fillId="0" borderId="92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8" fillId="0" borderId="198" xfId="0" applyFont="1" applyBorder="1" applyAlignment="1" applyProtection="1">
      <alignment horizontal="left" vertical="top" wrapText="1"/>
      <protection locked="0"/>
    </xf>
    <xf numFmtId="0" fontId="22" fillId="0" borderId="29" xfId="0" applyFont="1" applyBorder="1" applyAlignment="1" applyProtection="1">
      <alignment horizontal="left" wrapText="1"/>
      <protection locked="0"/>
    </xf>
    <xf numFmtId="0" fontId="22" fillId="0" borderId="95" xfId="0" applyFont="1" applyBorder="1" applyAlignment="1" applyProtection="1">
      <alignment horizontal="left" wrapText="1"/>
      <protection locked="0"/>
    </xf>
    <xf numFmtId="0" fontId="17" fillId="0" borderId="95" xfId="0" applyFont="1" applyBorder="1" applyAlignment="1" applyProtection="1">
      <alignment vertical="center"/>
      <protection locked="0"/>
    </xf>
    <xf numFmtId="0" fontId="17" fillId="0" borderId="63" xfId="0" applyFont="1" applyBorder="1" applyAlignment="1" applyProtection="1">
      <alignment vertical="center"/>
      <protection locked="0"/>
    </xf>
    <xf numFmtId="3" fontId="17" fillId="0" borderId="84" xfId="0" applyNumberFormat="1" applyFont="1" applyBorder="1" applyAlignment="1" applyProtection="1">
      <alignment vertical="center"/>
      <protection locked="0"/>
    </xf>
    <xf numFmtId="3" fontId="17" fillId="0" borderId="95" xfId="0" applyNumberFormat="1" applyFont="1" applyBorder="1" applyAlignment="1" applyProtection="1">
      <alignment vertical="center"/>
      <protection locked="0"/>
    </xf>
    <xf numFmtId="3" fontId="17" fillId="0" borderId="96" xfId="0" applyNumberFormat="1" applyFont="1" applyBorder="1" applyAlignment="1" applyProtection="1">
      <alignment vertical="center"/>
      <protection locked="0"/>
    </xf>
    <xf numFmtId="0" fontId="30" fillId="0" borderId="93" xfId="0" applyFont="1" applyBorder="1" applyAlignment="1" applyProtection="1">
      <alignment horizontal="center" vertical="center" wrapText="1"/>
      <protection locked="0"/>
    </xf>
    <xf numFmtId="0" fontId="30" fillId="0" borderId="203" xfId="0" applyFont="1" applyBorder="1" applyAlignment="1" applyProtection="1">
      <alignment horizontal="center" vertical="center" wrapText="1"/>
      <protection locked="0"/>
    </xf>
    <xf numFmtId="0" fontId="31" fillId="0" borderId="11" xfId="0" applyFont="1" applyBorder="1" applyAlignment="1" applyProtection="1">
      <alignment horizontal="center" vertical="center" wrapText="1"/>
      <protection locked="0"/>
    </xf>
    <xf numFmtId="0" fontId="31" fillId="0" borderId="128" xfId="0" applyFont="1" applyBorder="1" applyAlignment="1" applyProtection="1">
      <alignment horizontal="center" vertical="center" wrapText="1"/>
      <protection locked="0"/>
    </xf>
    <xf numFmtId="0" fontId="37" fillId="0" borderId="15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3" fontId="32" fillId="0" borderId="32" xfId="0" applyNumberFormat="1" applyFont="1" applyBorder="1" applyAlignment="1" applyProtection="1">
      <alignment horizontal="right" vertical="center" indent="1"/>
      <protection hidden="1"/>
    </xf>
    <xf numFmtId="3" fontId="32" fillId="0" borderId="182" xfId="0" applyNumberFormat="1" applyFont="1" applyBorder="1" applyAlignment="1" applyProtection="1">
      <alignment horizontal="right" vertical="center" indent="1"/>
      <protection hidden="1"/>
    </xf>
    <xf numFmtId="0" fontId="16" fillId="0" borderId="85" xfId="0" applyFont="1" applyBorder="1" applyAlignment="1" applyProtection="1">
      <alignment horizontal="left" vertical="center" wrapText="1"/>
      <protection locked="0"/>
    </xf>
    <xf numFmtId="0" fontId="16" fillId="0" borderId="129" xfId="0" applyFont="1" applyBorder="1" applyAlignment="1" applyProtection="1">
      <alignment horizontal="left" vertical="center" wrapText="1"/>
      <protection locked="0"/>
    </xf>
    <xf numFmtId="0" fontId="15" fillId="0" borderId="339" xfId="0" applyFont="1" applyBorder="1" applyAlignment="1" applyProtection="1">
      <alignment horizontal="left" vertical="center"/>
      <protection locked="0"/>
    </xf>
    <xf numFmtId="3" fontId="16" fillId="0" borderId="287" xfId="0" applyNumberFormat="1" applyFont="1" applyBorder="1" applyAlignment="1" applyProtection="1">
      <alignment horizontal="center"/>
      <protection locked="0"/>
    </xf>
    <xf numFmtId="3" fontId="16" fillId="0" borderId="226" xfId="0" applyNumberFormat="1" applyFont="1" applyBorder="1" applyAlignment="1" applyProtection="1">
      <alignment horizontal="center"/>
      <protection locked="0"/>
    </xf>
    <xf numFmtId="3" fontId="16" fillId="0" borderId="284" xfId="0" applyNumberFormat="1" applyFont="1" applyBorder="1" applyAlignment="1" applyProtection="1">
      <alignment horizontal="center"/>
      <protection locked="0"/>
    </xf>
    <xf numFmtId="3" fontId="16" fillId="0" borderId="285" xfId="0" applyNumberFormat="1" applyFont="1" applyBorder="1" applyAlignment="1" applyProtection="1">
      <alignment horizontal="center"/>
      <protection locked="0"/>
    </xf>
    <xf numFmtId="3" fontId="16" fillId="0" borderId="286" xfId="0" applyNumberFormat="1" applyFont="1" applyBorder="1" applyAlignment="1" applyProtection="1">
      <alignment horizontal="center"/>
      <protection locked="0"/>
    </xf>
    <xf numFmtId="0" fontId="15" fillId="0" borderId="113" xfId="0" applyFont="1" applyBorder="1" applyAlignment="1" applyProtection="1">
      <alignment horizontal="left" vertical="center"/>
      <protection locked="0"/>
    </xf>
    <xf numFmtId="0" fontId="15" fillId="0" borderId="114" xfId="0" applyFont="1" applyBorder="1" applyAlignment="1" applyProtection="1">
      <alignment horizontal="left" vertical="center"/>
      <protection locked="0"/>
    </xf>
    <xf numFmtId="0" fontId="15" fillId="0" borderId="92" xfId="0" applyFont="1" applyBorder="1" applyAlignment="1" applyProtection="1">
      <alignment horizontal="left" vertical="center"/>
      <protection locked="0"/>
    </xf>
    <xf numFmtId="0" fontId="15" fillId="0" borderId="19" xfId="0" applyFont="1" applyBorder="1" applyAlignment="1" applyProtection="1">
      <alignment horizontal="left" vertical="center"/>
      <protection locked="0"/>
    </xf>
    <xf numFmtId="0" fontId="22" fillId="0" borderId="34" xfId="0" applyFont="1" applyBorder="1" applyAlignment="1" applyProtection="1">
      <alignment horizontal="left" vertical="center" wrapText="1"/>
      <protection locked="0"/>
    </xf>
    <xf numFmtId="0" fontId="22" fillId="0" borderId="19" xfId="0" applyFont="1" applyBorder="1" applyAlignment="1" applyProtection="1">
      <alignment horizontal="left" vertical="center" wrapText="1"/>
      <protection locked="0"/>
    </xf>
    <xf numFmtId="0" fontId="22" fillId="0" borderId="107" xfId="0" applyFont="1" applyBorder="1" applyAlignment="1" applyProtection="1">
      <alignment horizontal="left" vertical="center" wrapText="1"/>
      <protection locked="0"/>
    </xf>
    <xf numFmtId="3" fontId="33" fillId="0" borderId="34" xfId="0" applyNumberFormat="1" applyFont="1" applyBorder="1" applyAlignment="1" applyProtection="1">
      <alignment horizontal="right" vertical="center" wrapText="1" indent="1"/>
      <protection locked="0"/>
    </xf>
    <xf numFmtId="3" fontId="33" fillId="0" borderId="19" xfId="0" applyNumberFormat="1" applyFont="1" applyBorder="1" applyAlignment="1" applyProtection="1">
      <alignment horizontal="right" vertical="center" wrapText="1" indent="1"/>
      <protection locked="0"/>
    </xf>
    <xf numFmtId="3" fontId="33" fillId="0" borderId="71" xfId="0" applyNumberFormat="1" applyFont="1" applyBorder="1" applyAlignment="1" applyProtection="1">
      <alignment horizontal="right" vertical="center" wrapText="1" indent="1"/>
      <protection locked="0"/>
    </xf>
    <xf numFmtId="0" fontId="13" fillId="0" borderId="89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34" fillId="0" borderId="4" xfId="0" applyFont="1" applyBorder="1" applyAlignment="1" applyProtection="1">
      <alignment horizontal="left" vertical="center" wrapText="1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111" xfId="0" applyFont="1" applyBorder="1" applyAlignment="1" applyProtection="1">
      <alignment horizontal="left" vertical="center" wrapText="1"/>
      <protection locked="0"/>
    </xf>
    <xf numFmtId="3" fontId="35" fillId="0" borderId="4" xfId="0" applyNumberFormat="1" applyFont="1" applyBorder="1" applyAlignment="1" applyProtection="1">
      <alignment horizontal="right" vertical="center" wrapText="1" indent="1"/>
      <protection hidden="1"/>
    </xf>
    <xf numFmtId="3" fontId="35" fillId="0" borderId="24" xfId="0" applyNumberFormat="1" applyFont="1" applyBorder="1" applyAlignment="1" applyProtection="1">
      <alignment horizontal="right" vertical="center" wrapText="1" indent="1"/>
      <protection hidden="1"/>
    </xf>
    <xf numFmtId="3" fontId="35" fillId="0" borderId="135" xfId="0" applyNumberFormat="1" applyFont="1" applyBorder="1" applyAlignment="1" applyProtection="1">
      <alignment horizontal="right" vertical="center" wrapText="1" indent="1"/>
      <protection hidden="1"/>
    </xf>
    <xf numFmtId="0" fontId="12" fillId="0" borderId="139" xfId="0" applyFont="1" applyBorder="1" applyAlignment="1" applyProtection="1">
      <alignment horizontal="lef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22" fillId="0" borderId="32" xfId="0" applyFont="1" applyBorder="1" applyAlignment="1" applyProtection="1">
      <alignment horizontal="left"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33" fillId="0" borderId="32" xfId="0" applyNumberFormat="1" applyFont="1" applyBorder="1" applyAlignment="1" applyProtection="1">
      <alignment horizontal="right" vertical="center" wrapText="1" indent="1"/>
      <protection locked="0"/>
    </xf>
    <xf numFmtId="3" fontId="33" fillId="0" borderId="25" xfId="0" applyNumberFormat="1" applyFont="1" applyBorder="1" applyAlignment="1" applyProtection="1">
      <alignment horizontal="right" vertical="center" wrapText="1" indent="1"/>
      <protection locked="0"/>
    </xf>
    <xf numFmtId="3" fontId="33" fillId="0" borderId="182" xfId="0" applyNumberFormat="1" applyFont="1" applyBorder="1" applyAlignment="1" applyProtection="1">
      <alignment horizontal="right" vertical="center" wrapText="1" indent="1"/>
      <protection locked="0"/>
    </xf>
    <xf numFmtId="0" fontId="12" fillId="0" borderId="90" xfId="0" applyFont="1" applyBorder="1" applyAlignment="1" applyProtection="1">
      <alignment horizontal="left" vertical="center"/>
      <protection locked="0"/>
    </xf>
    <xf numFmtId="0" fontId="12" fillId="0" borderId="99" xfId="0" applyFont="1" applyBorder="1" applyAlignment="1" applyProtection="1">
      <alignment horizontal="left" vertical="center"/>
      <protection locked="0"/>
    </xf>
    <xf numFmtId="0" fontId="22" fillId="0" borderId="62" xfId="0" applyFont="1" applyBorder="1" applyAlignment="1" applyProtection="1">
      <alignment horizontal="left" vertical="center" wrapText="1"/>
      <protection locked="0"/>
    </xf>
    <xf numFmtId="0" fontId="22" fillId="0" borderId="99" xfId="0" applyFont="1" applyBorder="1" applyAlignment="1" applyProtection="1">
      <alignment horizontal="left" vertical="center" wrapText="1"/>
      <protection locked="0"/>
    </xf>
    <xf numFmtId="0" fontId="22" fillId="0" borderId="112" xfId="0" applyFont="1" applyBorder="1" applyAlignment="1" applyProtection="1">
      <alignment horizontal="left" vertical="center" wrapText="1"/>
      <protection locked="0"/>
    </xf>
    <xf numFmtId="3" fontId="33" fillId="0" borderId="62" xfId="0" applyNumberFormat="1" applyFont="1" applyBorder="1" applyAlignment="1" applyProtection="1">
      <alignment horizontal="right" vertical="center" wrapText="1" indent="1"/>
      <protection locked="0"/>
    </xf>
    <xf numFmtId="3" fontId="33" fillId="0" borderId="99" xfId="0" applyNumberFormat="1" applyFont="1" applyBorder="1" applyAlignment="1" applyProtection="1">
      <alignment horizontal="right" vertical="center" wrapText="1" indent="1"/>
      <protection locked="0"/>
    </xf>
    <xf numFmtId="3" fontId="33" fillId="0" borderId="137" xfId="0" applyNumberFormat="1" applyFont="1" applyBorder="1" applyAlignment="1" applyProtection="1">
      <alignment horizontal="right" vertical="center" wrapText="1" indent="1"/>
      <protection locked="0"/>
    </xf>
    <xf numFmtId="0" fontId="22" fillId="0" borderId="89" xfId="0" applyFont="1" applyBorder="1" applyAlignment="1" applyProtection="1">
      <alignment horizontal="center"/>
      <protection locked="0"/>
    </xf>
    <xf numFmtId="0" fontId="22" fillId="0" borderId="24" xfId="0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34" fillId="0" borderId="166" xfId="0" applyFont="1" applyBorder="1" applyAlignment="1" applyProtection="1">
      <alignment horizontal="left" vertical="center" wrapText="1"/>
      <protection locked="0"/>
    </xf>
    <xf numFmtId="0" fontId="34" fillId="0" borderId="109" xfId="0" applyFont="1" applyBorder="1" applyAlignment="1" applyProtection="1">
      <alignment horizontal="left" vertical="center" wrapText="1"/>
      <protection locked="0"/>
    </xf>
    <xf numFmtId="0" fontId="34" fillId="0" borderId="94" xfId="0" applyFont="1" applyBorder="1" applyAlignment="1" applyProtection="1">
      <alignment horizontal="left" vertical="center" wrapText="1"/>
      <protection locked="0"/>
    </xf>
    <xf numFmtId="3" fontId="35" fillId="0" borderId="166" xfId="0" applyNumberFormat="1" applyFont="1" applyBorder="1" applyAlignment="1" applyProtection="1">
      <alignment horizontal="right" vertical="center" wrapText="1" indent="1"/>
      <protection hidden="1"/>
    </xf>
    <xf numFmtId="3" fontId="35" fillId="0" borderId="3" xfId="0" applyNumberFormat="1" applyFont="1" applyBorder="1" applyAlignment="1" applyProtection="1">
      <alignment horizontal="right" vertical="center" wrapText="1" indent="1"/>
      <protection hidden="1"/>
    </xf>
    <xf numFmtId="3" fontId="35" fillId="0" borderId="167" xfId="0" applyNumberFormat="1" applyFont="1" applyBorder="1" applyAlignment="1" applyProtection="1">
      <alignment horizontal="right" vertical="center" wrapText="1" indent="1"/>
      <protection hidden="1"/>
    </xf>
    <xf numFmtId="3" fontId="35" fillId="0" borderId="62" xfId="0" applyNumberFormat="1" applyFont="1" applyBorder="1" applyAlignment="1" applyProtection="1">
      <alignment horizontal="right" vertical="center" wrapText="1" indent="1"/>
      <protection locked="0"/>
    </xf>
    <xf numFmtId="3" fontId="35" fillId="0" borderId="99" xfId="0" applyNumberFormat="1" applyFont="1" applyBorder="1" applyAlignment="1" applyProtection="1">
      <alignment horizontal="right" vertical="center" wrapText="1" indent="1"/>
      <protection locked="0"/>
    </xf>
    <xf numFmtId="3" fontId="35" fillId="0" borderId="137" xfId="0" applyNumberFormat="1" applyFont="1" applyBorder="1" applyAlignment="1" applyProtection="1">
      <alignment horizontal="right" vertical="center" wrapText="1" indent="1"/>
      <protection locked="0"/>
    </xf>
    <xf numFmtId="0" fontId="12" fillId="0" borderId="116" xfId="0" applyFont="1" applyBorder="1" applyAlignment="1" applyProtection="1">
      <alignment horizontal="left" vertical="center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34" fillId="0" borderId="42" xfId="0" applyFont="1" applyBorder="1" applyAlignment="1" applyProtection="1">
      <alignment horizontal="left" vertical="center" wrapText="1"/>
      <protection locked="0"/>
    </xf>
    <xf numFmtId="0" fontId="34" fillId="0" borderId="17" xfId="0" applyFont="1" applyBorder="1" applyAlignment="1" applyProtection="1">
      <alignment horizontal="left" vertical="center" wrapText="1"/>
      <protection locked="0"/>
    </xf>
    <xf numFmtId="0" fontId="34" fillId="0" borderId="219" xfId="0" applyFont="1" applyBorder="1" applyAlignment="1" applyProtection="1">
      <alignment horizontal="left" vertical="center" wrapText="1"/>
      <protection locked="0"/>
    </xf>
    <xf numFmtId="3" fontId="35" fillId="0" borderId="42" xfId="0" applyNumberFormat="1" applyFont="1" applyBorder="1" applyAlignment="1" applyProtection="1">
      <alignment horizontal="right" vertical="center" wrapText="1" indent="1"/>
      <protection hidden="1"/>
    </xf>
    <xf numFmtId="3" fontId="35" fillId="0" borderId="17" xfId="0" applyNumberFormat="1" applyFont="1" applyBorder="1" applyAlignment="1" applyProtection="1">
      <alignment horizontal="right" vertical="center" wrapText="1" indent="1"/>
      <protection hidden="1"/>
    </xf>
    <xf numFmtId="3" fontId="35" fillId="0" borderId="115" xfId="0" applyNumberFormat="1" applyFont="1" applyBorder="1" applyAlignment="1" applyProtection="1">
      <alignment horizontal="right" vertical="center" wrapText="1" indent="1"/>
      <protection hidden="1"/>
    </xf>
    <xf numFmtId="0" fontId="22" fillId="0" borderId="82" xfId="0" applyFont="1" applyBorder="1" applyAlignment="1" applyProtection="1">
      <alignment horizontal="left" vertical="center" wrapText="1"/>
      <protection locked="0"/>
    </xf>
    <xf numFmtId="0" fontId="22" fillId="0" borderId="97" xfId="0" applyFont="1" applyBorder="1" applyAlignment="1" applyProtection="1">
      <alignment horizontal="left" vertical="center" wrapText="1"/>
      <protection locked="0"/>
    </xf>
    <xf numFmtId="0" fontId="22" fillId="0" borderId="46" xfId="0" applyFont="1" applyBorder="1" applyAlignment="1" applyProtection="1">
      <alignment horizontal="left" vertical="center" wrapText="1"/>
      <protection locked="0"/>
    </xf>
    <xf numFmtId="3" fontId="33" fillId="0" borderId="82" xfId="0" applyNumberFormat="1" applyFont="1" applyBorder="1" applyAlignment="1" applyProtection="1">
      <alignment horizontal="right" vertical="center" wrapText="1" indent="1"/>
      <protection locked="0"/>
    </xf>
    <xf numFmtId="3" fontId="33" fillId="0" borderId="18" xfId="0" applyNumberFormat="1" applyFont="1" applyBorder="1" applyAlignment="1" applyProtection="1">
      <alignment horizontal="right" vertical="center" wrapText="1" indent="1"/>
      <protection locked="0"/>
    </xf>
    <xf numFmtId="3" fontId="33" fillId="0" borderId="98" xfId="0" applyNumberFormat="1" applyFont="1" applyBorder="1" applyAlignment="1" applyProtection="1">
      <alignment horizontal="right" vertical="center" wrapText="1" indent="1"/>
      <protection locked="0"/>
    </xf>
    <xf numFmtId="0" fontId="22" fillId="0" borderId="84" xfId="0" applyFont="1" applyBorder="1" applyAlignment="1" applyProtection="1">
      <alignment horizontal="left" vertical="center" wrapText="1"/>
      <protection locked="0"/>
    </xf>
    <xf numFmtId="0" fontId="22" fillId="0" borderId="95" xfId="0" applyFont="1" applyBorder="1" applyAlignment="1" applyProtection="1">
      <alignment horizontal="left" vertical="center" wrapText="1"/>
      <protection locked="0"/>
    </xf>
    <xf numFmtId="0" fontId="22" fillId="0" borderId="73" xfId="0" applyFont="1" applyBorder="1" applyAlignment="1" applyProtection="1">
      <alignment horizontal="left" vertical="center" wrapText="1"/>
      <protection locked="0"/>
    </xf>
    <xf numFmtId="3" fontId="33" fillId="0" borderId="84" xfId="0" applyNumberFormat="1" applyFont="1" applyBorder="1" applyAlignment="1" applyProtection="1">
      <alignment horizontal="right" vertical="center" wrapText="1" indent="1"/>
      <protection locked="0"/>
    </xf>
    <xf numFmtId="3" fontId="33" fillId="0" borderId="63" xfId="0" applyNumberFormat="1" applyFont="1" applyBorder="1" applyAlignment="1" applyProtection="1">
      <alignment horizontal="right" vertical="center" wrapText="1" indent="1"/>
      <protection locked="0"/>
    </xf>
    <xf numFmtId="3" fontId="33" fillId="0" borderId="96" xfId="0" applyNumberFormat="1" applyFont="1" applyBorder="1" applyAlignment="1" applyProtection="1">
      <alignment horizontal="right" vertical="center" wrapText="1" indent="1"/>
      <protection locked="0"/>
    </xf>
    <xf numFmtId="0" fontId="22" fillId="0" borderId="42" xfId="0" applyFont="1" applyBorder="1" applyAlignment="1" applyProtection="1">
      <alignment horizontal="left" vertical="center" wrapText="1"/>
      <protection locked="0"/>
    </xf>
    <xf numFmtId="0" fontId="22" fillId="0" borderId="17" xfId="0" applyFont="1" applyBorder="1" applyAlignment="1" applyProtection="1">
      <alignment horizontal="left" vertical="center" wrapText="1"/>
      <protection locked="0"/>
    </xf>
    <xf numFmtId="0" fontId="22" fillId="0" borderId="219" xfId="0" applyFont="1" applyBorder="1" applyAlignment="1" applyProtection="1">
      <alignment horizontal="left" vertical="center" wrapText="1"/>
      <protection locked="0"/>
    </xf>
    <xf numFmtId="3" fontId="35" fillId="0" borderId="42" xfId="0" applyNumberFormat="1" applyFont="1" applyBorder="1" applyAlignment="1" applyProtection="1">
      <alignment horizontal="right" vertical="center" wrapText="1" indent="1"/>
      <protection locked="0"/>
    </xf>
    <xf numFmtId="3" fontId="35" fillId="0" borderId="17" xfId="0" applyNumberFormat="1" applyFont="1" applyBorder="1" applyAlignment="1" applyProtection="1">
      <alignment horizontal="right" vertical="center" wrapText="1" indent="1"/>
      <protection locked="0"/>
    </xf>
    <xf numFmtId="3" fontId="35" fillId="0" borderId="115" xfId="0" applyNumberFormat="1" applyFont="1" applyBorder="1" applyAlignment="1" applyProtection="1">
      <alignment horizontal="right" vertical="center" wrapText="1" indent="1"/>
      <protection locked="0"/>
    </xf>
    <xf numFmtId="0" fontId="22" fillId="0" borderId="81" xfId="0" applyFont="1" applyBorder="1" applyAlignment="1" applyProtection="1">
      <alignment horizontal="left" vertical="center" wrapText="1"/>
      <protection locked="0"/>
    </xf>
    <xf numFmtId="0" fontId="22" fillId="0" borderId="104" xfId="0" applyFont="1" applyBorder="1" applyAlignment="1" applyProtection="1">
      <alignment horizontal="left" vertical="center" wrapText="1"/>
      <protection locked="0"/>
    </xf>
    <xf numFmtId="0" fontId="22" fillId="0" borderId="47" xfId="0" applyFont="1" applyBorder="1" applyAlignment="1" applyProtection="1">
      <alignment horizontal="left" vertical="center" wrapText="1"/>
      <protection locked="0"/>
    </xf>
    <xf numFmtId="0" fontId="22" fillId="0" borderId="117" xfId="0" applyFont="1" applyBorder="1" applyAlignment="1" applyProtection="1">
      <alignment horizontal="left" vertical="center" wrapText="1"/>
      <protection locked="0"/>
    </xf>
    <xf numFmtId="0" fontId="22" fillId="0" borderId="69" xfId="0" applyFont="1" applyBorder="1" applyAlignment="1" applyProtection="1">
      <alignment horizontal="left" vertical="center" wrapText="1"/>
      <protection locked="0"/>
    </xf>
    <xf numFmtId="0" fontId="22" fillId="0" borderId="74" xfId="0" applyFont="1" applyBorder="1" applyAlignment="1" applyProtection="1">
      <alignment horizontal="left" vertical="center" wrapText="1"/>
      <protection locked="0"/>
    </xf>
    <xf numFmtId="3" fontId="33" fillId="0" borderId="117" xfId="0" applyNumberFormat="1" applyFont="1" applyBorder="1" applyAlignment="1" applyProtection="1">
      <alignment horizontal="right" vertical="center" wrapText="1" indent="1"/>
      <protection locked="0"/>
    </xf>
    <xf numFmtId="3" fontId="33" fillId="0" borderId="57" xfId="0" applyNumberFormat="1" applyFont="1" applyBorder="1" applyAlignment="1" applyProtection="1">
      <alignment horizontal="right" vertical="center" wrapText="1" indent="1"/>
      <protection locked="0"/>
    </xf>
    <xf numFmtId="3" fontId="33" fillId="0" borderId="118" xfId="0" applyNumberFormat="1" applyFont="1" applyBorder="1" applyAlignment="1" applyProtection="1">
      <alignment horizontal="right" vertical="center" wrapText="1" indent="1"/>
      <protection locked="0"/>
    </xf>
    <xf numFmtId="0" fontId="12" fillId="0" borderId="89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22" fillId="0" borderId="166" xfId="0" applyFont="1" applyBorder="1" applyAlignment="1" applyProtection="1">
      <alignment horizontal="left" vertical="center" wrapText="1"/>
      <protection locked="0"/>
    </xf>
    <xf numFmtId="0" fontId="22" fillId="0" borderId="109" xfId="0" applyFont="1" applyBorder="1" applyAlignment="1" applyProtection="1">
      <alignment horizontal="left" vertical="center" wrapText="1"/>
      <protection locked="0"/>
    </xf>
    <xf numFmtId="0" fontId="22" fillId="0" borderId="94" xfId="0" applyFont="1" applyBorder="1" applyAlignment="1" applyProtection="1">
      <alignment horizontal="left" vertical="center" wrapText="1"/>
      <protection locked="0"/>
    </xf>
    <xf numFmtId="0" fontId="13" fillId="0" borderId="85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34" fillId="0" borderId="83" xfId="0" applyFont="1" applyBorder="1" applyAlignment="1" applyProtection="1">
      <alignment horizontal="left" vertical="center" wrapText="1"/>
      <protection locked="0"/>
    </xf>
    <xf numFmtId="0" fontId="34" fillId="0" borderId="51" xfId="0" applyFont="1" applyBorder="1" applyAlignment="1" applyProtection="1">
      <alignment horizontal="left" vertical="center" wrapText="1"/>
      <protection locked="0"/>
    </xf>
    <xf numFmtId="0" fontId="34" fillId="0" borderId="44" xfId="0" applyFont="1" applyBorder="1" applyAlignment="1" applyProtection="1">
      <alignment horizontal="left" vertical="center" wrapText="1"/>
      <protection locked="0"/>
    </xf>
    <xf numFmtId="3" fontId="35" fillId="0" borderId="83" xfId="0" applyNumberFormat="1" applyFont="1" applyBorder="1" applyAlignment="1" applyProtection="1">
      <alignment horizontal="right" vertical="center" wrapText="1" indent="1"/>
      <protection locked="0"/>
    </xf>
    <xf numFmtId="3" fontId="35" fillId="0" borderId="15" xfId="0" applyNumberFormat="1" applyFont="1" applyBorder="1" applyAlignment="1" applyProtection="1">
      <alignment horizontal="right" vertical="center" wrapText="1" indent="1"/>
      <protection locked="0"/>
    </xf>
    <xf numFmtId="3" fontId="35" fillId="0" borderId="53" xfId="0" applyNumberFormat="1" applyFont="1" applyBorder="1" applyAlignment="1" applyProtection="1">
      <alignment horizontal="right" vertical="center" wrapText="1" indent="1"/>
      <protection locked="0"/>
    </xf>
    <xf numFmtId="3" fontId="35" fillId="0" borderId="166" xfId="0" applyNumberFormat="1" applyFont="1" applyBorder="1" applyAlignment="1" applyProtection="1">
      <alignment horizontal="right" vertical="center" wrapText="1" indent="1"/>
      <protection locked="0"/>
    </xf>
    <xf numFmtId="3" fontId="35" fillId="0" borderId="3" xfId="0" applyNumberFormat="1" applyFont="1" applyBorder="1" applyAlignment="1" applyProtection="1">
      <alignment horizontal="right" vertical="center" wrapText="1" indent="1"/>
      <protection locked="0"/>
    </xf>
    <xf numFmtId="0" fontId="16" fillId="0" borderId="170" xfId="0" applyFont="1" applyBorder="1" applyAlignment="1" applyProtection="1">
      <alignment horizontal="center" vertical="center" wrapText="1"/>
      <protection locked="0"/>
    </xf>
    <xf numFmtId="0" fontId="16" fillId="0" borderId="124" xfId="0" applyFont="1" applyBorder="1" applyAlignment="1" applyProtection="1">
      <alignment horizontal="center" vertical="center" wrapText="1"/>
      <protection locked="0"/>
    </xf>
    <xf numFmtId="0" fontId="17" fillId="0" borderId="168" xfId="0" applyFont="1" applyBorder="1" applyAlignment="1" applyProtection="1">
      <alignment horizontal="left" vertical="center" wrapText="1" indent="1"/>
      <protection locked="0"/>
    </xf>
    <xf numFmtId="0" fontId="17" fillId="0" borderId="66" xfId="0" applyFont="1" applyBorder="1" applyAlignment="1" applyProtection="1">
      <alignment horizontal="left" vertical="center" wrapText="1" indent="1"/>
      <protection locked="0"/>
    </xf>
    <xf numFmtId="0" fontId="17" fillId="0" borderId="31" xfId="0" applyFont="1" applyBorder="1" applyAlignment="1" applyProtection="1">
      <alignment horizontal="left" vertical="center" wrapText="1" indent="1"/>
      <protection locked="0"/>
    </xf>
    <xf numFmtId="0" fontId="17" fillId="0" borderId="51" xfId="0" applyFont="1" applyBorder="1" applyAlignment="1" applyProtection="1">
      <alignment horizontal="left" vertical="center" wrapText="1" indent="1"/>
      <protection locked="0"/>
    </xf>
    <xf numFmtId="0" fontId="18" fillId="0" borderId="288" xfId="0" applyFont="1" applyBorder="1" applyAlignment="1" applyProtection="1">
      <alignment horizontal="left" vertical="center"/>
      <protection locked="0"/>
    </xf>
    <xf numFmtId="0" fontId="18" fillId="0" borderId="226" xfId="0" applyFont="1" applyBorder="1" applyAlignment="1" applyProtection="1">
      <alignment horizontal="left" vertical="center"/>
      <protection locked="0"/>
    </xf>
    <xf numFmtId="3" fontId="18" fillId="0" borderId="224" xfId="0" applyNumberFormat="1" applyFont="1" applyBorder="1" applyAlignment="1" applyProtection="1">
      <alignment horizontal="right" vertical="center"/>
      <protection locked="0"/>
    </xf>
    <xf numFmtId="3" fontId="18" fillId="0" borderId="226" xfId="0" applyNumberFormat="1" applyFont="1" applyBorder="1" applyAlignment="1" applyProtection="1">
      <alignment horizontal="right" vertical="center"/>
      <protection locked="0"/>
    </xf>
    <xf numFmtId="3" fontId="35" fillId="0" borderId="167" xfId="0" applyNumberFormat="1" applyFont="1" applyBorder="1" applyAlignment="1" applyProtection="1">
      <alignment horizontal="right" vertical="center" wrapText="1" indent="1"/>
      <protection locked="0"/>
    </xf>
    <xf numFmtId="3" fontId="32" fillId="0" borderId="95" xfId="0" applyNumberFormat="1" applyFont="1" applyBorder="1" applyAlignment="1" applyProtection="1">
      <alignment horizontal="right" vertical="center" indent="1"/>
      <protection locked="0"/>
    </xf>
    <xf numFmtId="3" fontId="32" fillId="0" borderId="63" xfId="0" applyNumberFormat="1" applyFont="1" applyBorder="1" applyAlignment="1" applyProtection="1">
      <alignment horizontal="right" vertical="center" indent="1"/>
      <protection locked="0"/>
    </xf>
    <xf numFmtId="3" fontId="18" fillId="0" borderId="238" xfId="0" applyNumberFormat="1" applyFont="1" applyBorder="1" applyAlignment="1" applyProtection="1">
      <alignment horizontal="right" vertical="center"/>
      <protection locked="0"/>
    </xf>
    <xf numFmtId="3" fontId="18" fillId="0" borderId="237" xfId="0" applyNumberFormat="1" applyFont="1" applyBorder="1" applyAlignment="1" applyProtection="1">
      <alignment horizontal="right" vertical="center"/>
      <protection locked="0"/>
    </xf>
    <xf numFmtId="3" fontId="18" fillId="0" borderId="246" xfId="0" applyNumberFormat="1" applyFont="1" applyBorder="1" applyAlignment="1" applyProtection="1">
      <alignment horizontal="right" vertical="center"/>
      <protection locked="0"/>
    </xf>
    <xf numFmtId="0" fontId="18" fillId="0" borderId="245" xfId="0" applyFont="1" applyBorder="1" applyAlignment="1" applyProtection="1">
      <alignment horizontal="left" vertical="center"/>
      <protection locked="0"/>
    </xf>
    <xf numFmtId="0" fontId="18" fillId="0" borderId="237" xfId="0" applyFont="1" applyBorder="1" applyAlignment="1" applyProtection="1">
      <alignment horizontal="left" vertical="center"/>
      <protection locked="0"/>
    </xf>
    <xf numFmtId="3" fontId="18" fillId="0" borderId="283" xfId="0" applyNumberFormat="1" applyFont="1" applyBorder="1" applyAlignment="1" applyProtection="1">
      <alignment horizontal="right" vertical="center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4" fillId="0" borderId="247" xfId="0" applyFont="1" applyBorder="1" applyAlignment="1" applyProtection="1">
      <alignment horizontal="left" vertical="center" wrapText="1"/>
      <protection locked="0"/>
    </xf>
    <xf numFmtId="0" fontId="24" fillId="0" borderId="24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4" fillId="0" borderId="287" xfId="0" applyFont="1" applyBorder="1" applyAlignment="1" applyProtection="1">
      <alignment horizontal="left" vertical="center" wrapText="1"/>
      <protection locked="0"/>
    </xf>
    <xf numFmtId="0" fontId="24" fillId="0" borderId="288" xfId="0" applyFont="1" applyBorder="1" applyAlignment="1" applyProtection="1">
      <alignment horizontal="left" vertical="center" wrapText="1"/>
      <protection locked="0"/>
    </xf>
    <xf numFmtId="0" fontId="15" fillId="0" borderId="168" xfId="0" applyFont="1" applyBorder="1" applyAlignment="1" applyProtection="1">
      <alignment horizontal="left" vertical="center"/>
      <protection locked="0"/>
    </xf>
    <xf numFmtId="0" fontId="15" fillId="0" borderId="66" xfId="0" applyFont="1" applyBorder="1" applyAlignment="1" applyProtection="1">
      <alignment horizontal="left" vertical="center"/>
      <protection locked="0"/>
    </xf>
    <xf numFmtId="0" fontId="15" fillId="0" borderId="56" xfId="0" applyFont="1" applyBorder="1" applyAlignment="1" applyProtection="1">
      <alignment horizontal="left" vertical="center"/>
      <protection locked="0"/>
    </xf>
    <xf numFmtId="3" fontId="32" fillId="0" borderId="66" xfId="0" applyNumberFormat="1" applyFont="1" applyBorder="1" applyAlignment="1" applyProtection="1">
      <alignment horizontal="right" vertical="center" indent="1"/>
      <protection locked="0"/>
    </xf>
    <xf numFmtId="3" fontId="32" fillId="0" borderId="56" xfId="0" applyNumberFormat="1" applyFont="1" applyBorder="1" applyAlignment="1" applyProtection="1">
      <alignment horizontal="right" vertical="center" indent="1"/>
      <protection locked="0"/>
    </xf>
    <xf numFmtId="3" fontId="25" fillId="0" borderId="80" xfId="0" applyNumberFormat="1" applyFont="1" applyBorder="1" applyAlignment="1" applyProtection="1">
      <alignment horizontal="right" vertical="center" wrapText="1" indent="1"/>
      <protection hidden="1"/>
    </xf>
    <xf numFmtId="3" fontId="25" fillId="0" borderId="169" xfId="0" applyNumberFormat="1" applyFont="1" applyBorder="1" applyAlignment="1" applyProtection="1">
      <alignment horizontal="right" vertical="center" wrapText="1" indent="1"/>
      <protection hidden="1"/>
    </xf>
    <xf numFmtId="0" fontId="15" fillId="0" borderId="29" xfId="0" applyFont="1" applyBorder="1" applyAlignment="1" applyProtection="1">
      <alignment horizontal="left" vertical="center"/>
      <protection locked="0"/>
    </xf>
    <xf numFmtId="0" fontId="15" fillId="0" borderId="95" xfId="0" applyFont="1" applyBorder="1" applyAlignment="1" applyProtection="1">
      <alignment horizontal="left" vertical="center"/>
      <protection locked="0"/>
    </xf>
    <xf numFmtId="0" fontId="15" fillId="0" borderId="63" xfId="0" applyFont="1" applyBorder="1" applyAlignment="1" applyProtection="1">
      <alignment horizontal="left" vertical="center"/>
      <protection locked="0"/>
    </xf>
    <xf numFmtId="3" fontId="25" fillId="0" borderId="84" xfId="0" applyNumberFormat="1" applyFont="1" applyBorder="1" applyAlignment="1" applyProtection="1">
      <alignment horizontal="right" vertical="center" wrapText="1" indent="1"/>
      <protection hidden="1"/>
    </xf>
    <xf numFmtId="3" fontId="25" fillId="0" borderId="96" xfId="0" applyNumberFormat="1" applyFont="1" applyBorder="1" applyAlignment="1" applyProtection="1">
      <alignment horizontal="right" vertical="center" wrapText="1" indent="1"/>
      <protection hidden="1"/>
    </xf>
    <xf numFmtId="0" fontId="16" fillId="0" borderId="172" xfId="0" applyFont="1" applyBorder="1" applyAlignment="1" applyProtection="1">
      <alignment horizontal="center" vertical="center" wrapText="1"/>
      <protection locked="0"/>
    </xf>
    <xf numFmtId="0" fontId="16" fillId="0" borderId="173" xfId="0" applyFont="1" applyBorder="1" applyAlignment="1" applyProtection="1">
      <alignment horizontal="center" vertical="center" wrapText="1"/>
      <protection locked="0"/>
    </xf>
    <xf numFmtId="0" fontId="16" fillId="0" borderId="171" xfId="0" applyFont="1" applyBorder="1" applyAlignment="1" applyProtection="1">
      <alignment horizontal="center" vertical="center" wrapText="1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6" fillId="0" borderId="66" xfId="0" applyFont="1" applyBorder="1" applyAlignment="1" applyProtection="1">
      <alignment horizontal="center" vertical="center" wrapText="1"/>
      <protection locked="0"/>
    </xf>
    <xf numFmtId="0" fontId="16" fillId="0" borderId="169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51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6" fillId="0" borderId="159" xfId="0" applyFont="1" applyBorder="1" applyAlignment="1" applyProtection="1">
      <alignment horizontal="center" vertical="center"/>
      <protection locked="0"/>
    </xf>
    <xf numFmtId="0" fontId="16" fillId="0" borderId="160" xfId="0" applyFont="1" applyBorder="1" applyAlignment="1" applyProtection="1">
      <alignment horizontal="center" vertical="center"/>
      <protection locked="0"/>
    </xf>
    <xf numFmtId="0" fontId="16" fillId="0" borderId="121" xfId="0" applyFont="1" applyBorder="1" applyAlignment="1" applyProtection="1">
      <alignment horizontal="center" vertical="center"/>
      <protection locked="0"/>
    </xf>
    <xf numFmtId="0" fontId="16" fillId="0" borderId="161" xfId="0" applyFont="1" applyBorder="1" applyAlignment="1" applyProtection="1">
      <alignment horizontal="center" vertical="center"/>
      <protection locked="0"/>
    </xf>
    <xf numFmtId="0" fontId="16" fillId="0" borderId="162" xfId="0" applyFont="1" applyBorder="1" applyAlignment="1" applyProtection="1">
      <alignment horizontal="center" vertical="center"/>
      <protection locked="0"/>
    </xf>
    <xf numFmtId="0" fontId="16" fillId="0" borderId="192" xfId="0" applyFont="1" applyBorder="1" applyAlignment="1" applyProtection="1">
      <alignment horizontal="center" vertical="center"/>
      <protection locked="0"/>
    </xf>
    <xf numFmtId="0" fontId="15" fillId="0" borderId="83" xfId="0" applyFont="1" applyBorder="1" applyAlignment="1" applyProtection="1">
      <alignment horizontal="center" vertical="center"/>
      <protection locked="0"/>
    </xf>
    <xf numFmtId="0" fontId="15" fillId="0" borderId="53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left" vertical="center" wrapText="1"/>
      <protection locked="0"/>
    </xf>
    <xf numFmtId="0" fontId="15" fillId="0" borderId="97" xfId="0" applyFont="1" applyBorder="1" applyAlignment="1" applyProtection="1">
      <alignment horizontal="left" vertical="center" wrapText="1"/>
      <protection locked="0"/>
    </xf>
    <xf numFmtId="0" fontId="15" fillId="0" borderId="18" xfId="0" applyFont="1" applyBorder="1" applyAlignment="1" applyProtection="1">
      <alignment horizontal="left" vertical="center" wrapText="1"/>
      <protection locked="0"/>
    </xf>
    <xf numFmtId="3" fontId="32" fillId="0" borderId="97" xfId="0" applyNumberFormat="1" applyFont="1" applyBorder="1" applyAlignment="1" applyProtection="1">
      <alignment horizontal="right" vertical="center" indent="1"/>
      <protection locked="0"/>
    </xf>
    <xf numFmtId="3" fontId="32" fillId="0" borderId="18" xfId="0" applyNumberFormat="1" applyFont="1" applyBorder="1" applyAlignment="1" applyProtection="1">
      <alignment horizontal="right" vertical="center" indent="1"/>
      <protection locked="0"/>
    </xf>
    <xf numFmtId="3" fontId="25" fillId="0" borderId="82" xfId="0" applyNumberFormat="1" applyFont="1" applyBorder="1" applyAlignment="1" applyProtection="1">
      <alignment horizontal="right" vertical="center" wrapText="1" indent="1"/>
      <protection hidden="1"/>
    </xf>
    <xf numFmtId="3" fontId="25" fillId="0" borderId="98" xfId="0" applyNumberFormat="1" applyFont="1" applyBorder="1" applyAlignment="1" applyProtection="1">
      <alignment horizontal="right" vertical="center" wrapText="1" indent="1"/>
      <protection hidden="1"/>
    </xf>
    <xf numFmtId="0" fontId="15" fillId="0" borderId="29" xfId="0" applyFont="1" applyBorder="1" applyAlignment="1" applyProtection="1">
      <alignment horizontal="left" vertical="center" wrapText="1"/>
      <protection locked="0"/>
    </xf>
    <xf numFmtId="0" fontId="15" fillId="0" borderId="95" xfId="0" applyFont="1" applyBorder="1" applyAlignment="1" applyProtection="1">
      <alignment horizontal="left" vertical="center" wrapText="1"/>
      <protection locked="0"/>
    </xf>
    <xf numFmtId="0" fontId="15" fillId="0" borderId="63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justify" vertical="center" wrapText="1"/>
      <protection locked="0"/>
    </xf>
    <xf numFmtId="0" fontId="18" fillId="0" borderId="0" xfId="0" applyFont="1" applyBorder="1" applyAlignment="1" applyProtection="1">
      <alignment horizontal="left" vertical="top"/>
      <protection locked="0"/>
    </xf>
    <xf numFmtId="0" fontId="15" fillId="0" borderId="31" xfId="0" applyFont="1" applyBorder="1" applyAlignment="1" applyProtection="1">
      <alignment horizontal="left" vertical="center" wrapText="1"/>
      <protection locked="0"/>
    </xf>
    <xf numFmtId="0" fontId="15" fillId="0" borderId="51" xfId="0" applyFont="1" applyBorder="1" applyAlignment="1" applyProtection="1">
      <alignment horizontal="left" vertical="center" wrapText="1"/>
      <protection locked="0"/>
    </xf>
    <xf numFmtId="0" fontId="15" fillId="0" borderId="15" xfId="0" applyFont="1" applyBorder="1" applyAlignment="1" applyProtection="1">
      <alignment horizontal="left" vertical="center" wrapText="1"/>
      <protection locked="0"/>
    </xf>
    <xf numFmtId="3" fontId="32" fillId="0" borderId="51" xfId="0" applyNumberFormat="1" applyFont="1" applyBorder="1" applyAlignment="1" applyProtection="1">
      <alignment horizontal="right" vertical="center" indent="1"/>
      <protection locked="0"/>
    </xf>
    <xf numFmtId="3" fontId="32" fillId="0" borderId="15" xfId="0" applyNumberFormat="1" applyFont="1" applyBorder="1" applyAlignment="1" applyProtection="1">
      <alignment horizontal="right" vertical="center" indent="1"/>
      <protection locked="0"/>
    </xf>
    <xf numFmtId="3" fontId="25" fillId="0" borderId="83" xfId="0" applyNumberFormat="1" applyFont="1" applyBorder="1" applyAlignment="1" applyProtection="1">
      <alignment horizontal="right" vertical="center" wrapText="1" indent="1"/>
      <protection hidden="1"/>
    </xf>
    <xf numFmtId="3" fontId="25" fillId="0" borderId="53" xfId="0" applyNumberFormat="1" applyFont="1" applyBorder="1" applyAlignment="1" applyProtection="1">
      <alignment horizontal="right" vertical="center" wrapText="1" indent="1"/>
      <protection hidden="1"/>
    </xf>
    <xf numFmtId="0" fontId="12" fillId="0" borderId="29" xfId="0" applyFont="1" applyBorder="1" applyAlignment="1" applyProtection="1">
      <alignment horizontal="left" vertical="top"/>
      <protection locked="0"/>
    </xf>
    <xf numFmtId="0" fontId="12" fillId="0" borderId="63" xfId="0" applyFont="1" applyBorder="1" applyAlignment="1" applyProtection="1">
      <alignment horizontal="left" vertical="top"/>
      <protection locked="0"/>
    </xf>
    <xf numFmtId="0" fontId="22" fillId="0" borderId="63" xfId="0" applyFont="1" applyBorder="1" applyAlignment="1" applyProtection="1">
      <alignment horizontal="left" vertical="center" wrapText="1"/>
      <protection locked="0"/>
    </xf>
    <xf numFmtId="0" fontId="16" fillId="0" borderId="54" xfId="0" applyFont="1" applyBorder="1" applyAlignment="1" applyProtection="1">
      <alignment horizontal="center" vertical="center" wrapText="1"/>
      <protection locked="0"/>
    </xf>
    <xf numFmtId="0" fontId="16" fillId="0" borderId="164" xfId="0" applyFont="1" applyBorder="1" applyAlignment="1" applyProtection="1">
      <alignment horizontal="center" vertical="center" wrapText="1"/>
      <protection locked="0"/>
    </xf>
    <xf numFmtId="0" fontId="16" fillId="0" borderId="156" xfId="0" applyFont="1" applyBorder="1" applyAlignment="1" applyProtection="1">
      <alignment horizontal="center" vertical="center" wrapText="1"/>
      <protection locked="0"/>
    </xf>
    <xf numFmtId="0" fontId="1" fillId="0" borderId="144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16" fillId="0" borderId="145" xfId="0" applyFont="1" applyBorder="1" applyAlignment="1" applyProtection="1">
      <alignment horizontal="center" vertical="center" wrapText="1"/>
      <protection locked="0"/>
    </xf>
    <xf numFmtId="0" fontId="12" fillId="0" borderId="168" xfId="0" applyFont="1" applyBorder="1" applyAlignment="1" applyProtection="1">
      <alignment horizontal="left" vertical="top"/>
      <protection locked="0"/>
    </xf>
    <xf numFmtId="0" fontId="12" fillId="0" borderId="56" xfId="0" applyFont="1" applyBorder="1" applyAlignment="1" applyProtection="1">
      <alignment horizontal="left" vertical="top"/>
      <protection locked="0"/>
    </xf>
    <xf numFmtId="0" fontId="22" fillId="0" borderId="80" xfId="0" applyFont="1" applyBorder="1" applyAlignment="1" applyProtection="1">
      <alignment horizontal="left" vertical="center" wrapText="1"/>
      <protection locked="0"/>
    </xf>
    <xf numFmtId="0" fontId="22" fillId="0" borderId="66" xfId="0" applyFont="1" applyBorder="1" applyAlignment="1" applyProtection="1">
      <alignment horizontal="left" vertical="center" wrapText="1"/>
      <protection locked="0"/>
    </xf>
    <xf numFmtId="0" fontId="22" fillId="0" borderId="56" xfId="0" applyFont="1" applyBorder="1" applyAlignment="1" applyProtection="1">
      <alignment horizontal="left" vertical="center" wrapText="1"/>
      <protection locked="0"/>
    </xf>
    <xf numFmtId="3" fontId="33" fillId="0" borderId="80" xfId="0" applyNumberFormat="1" applyFont="1" applyBorder="1" applyAlignment="1" applyProtection="1">
      <alignment horizontal="right" vertical="center" wrapText="1" indent="1"/>
      <protection locked="0"/>
    </xf>
    <xf numFmtId="3" fontId="33" fillId="0" borderId="56" xfId="0" applyNumberFormat="1" applyFont="1" applyBorder="1" applyAlignment="1" applyProtection="1">
      <alignment horizontal="right" vertical="center" wrapText="1" indent="1"/>
      <protection locked="0"/>
    </xf>
    <xf numFmtId="3" fontId="33" fillId="0" borderId="169" xfId="0" applyNumberFormat="1" applyFont="1" applyBorder="1" applyAlignment="1" applyProtection="1">
      <alignment horizontal="right" vertical="center" wrapText="1" indent="1"/>
      <protection locked="0"/>
    </xf>
    <xf numFmtId="0" fontId="12" fillId="0" borderId="30" xfId="0" applyFont="1" applyBorder="1" applyAlignment="1" applyProtection="1">
      <alignment horizontal="left" vertical="top"/>
      <protection locked="0"/>
    </xf>
    <xf numFmtId="0" fontId="12" fillId="0" borderId="57" xfId="0" applyFont="1" applyBorder="1" applyAlignment="1" applyProtection="1">
      <alignment horizontal="left" vertical="top"/>
      <protection locked="0"/>
    </xf>
    <xf numFmtId="0" fontId="22" fillId="0" borderId="57" xfId="0" applyFont="1" applyBorder="1" applyAlignment="1" applyProtection="1">
      <alignment horizontal="left" vertical="center" wrapText="1"/>
      <protection locked="0"/>
    </xf>
    <xf numFmtId="0" fontId="12" fillId="0" borderId="27" xfId="0" applyFont="1" applyBorder="1" applyAlignment="1" applyProtection="1">
      <alignment horizontal="left" vertical="top"/>
      <protection locked="0"/>
    </xf>
    <xf numFmtId="0" fontId="12" fillId="0" borderId="3" xfId="0" applyFont="1" applyBorder="1" applyAlignment="1" applyProtection="1">
      <alignment horizontal="left" vertical="top"/>
      <protection locked="0"/>
    </xf>
    <xf numFmtId="0" fontId="34" fillId="0" borderId="3" xfId="0" applyFont="1" applyBorder="1" applyAlignment="1" applyProtection="1">
      <alignment horizontal="left" vertical="center" wrapText="1"/>
      <protection locked="0"/>
    </xf>
    <xf numFmtId="0" fontId="12" fillId="0" borderId="28" xfId="0" applyFont="1" applyBorder="1" applyAlignment="1" applyProtection="1">
      <alignment horizontal="left" vertical="top"/>
      <protection locked="0"/>
    </xf>
    <xf numFmtId="0" fontId="12" fillId="0" borderId="18" xfId="0" applyFont="1" applyBorder="1" applyAlignment="1" applyProtection="1">
      <alignment horizontal="left" vertical="top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0" fontId="12" fillId="0" borderId="158" xfId="0" applyFont="1" applyBorder="1" applyAlignment="1" applyProtection="1">
      <alignment horizontal="left" vertical="center"/>
      <protection locked="0"/>
    </xf>
    <xf numFmtId="0" fontId="12" fillId="0" borderId="52" xfId="0" applyFont="1" applyBorder="1" applyAlignment="1" applyProtection="1">
      <alignment horizontal="left" vertical="center"/>
      <protection locked="0"/>
    </xf>
    <xf numFmtId="0" fontId="22" fillId="0" borderId="172" xfId="0" applyFont="1" applyBorder="1" applyAlignment="1" applyProtection="1">
      <alignment horizontal="left" vertical="center" wrapText="1"/>
      <protection locked="0"/>
    </xf>
    <xf numFmtId="0" fontId="22" fillId="0" borderId="171" xfId="0" applyFont="1" applyBorder="1" applyAlignment="1" applyProtection="1">
      <alignment horizontal="left" vertical="center" wrapText="1"/>
      <protection locked="0"/>
    </xf>
    <xf numFmtId="0" fontId="22" fillId="0" borderId="52" xfId="0" applyFont="1" applyBorder="1" applyAlignment="1" applyProtection="1">
      <alignment horizontal="left" vertical="center" wrapText="1"/>
      <protection locked="0"/>
    </xf>
    <xf numFmtId="3" fontId="33" fillId="0" borderId="172" xfId="0" applyNumberFormat="1" applyFont="1" applyBorder="1" applyAlignment="1" applyProtection="1">
      <alignment horizontal="right" vertical="center" wrapText="1" indent="1"/>
      <protection locked="0"/>
    </xf>
    <xf numFmtId="3" fontId="33" fillId="0" borderId="52" xfId="0" applyNumberFormat="1" applyFont="1" applyBorder="1" applyAlignment="1" applyProtection="1">
      <alignment horizontal="right" vertical="center" wrapText="1" indent="1"/>
      <protection locked="0"/>
    </xf>
    <xf numFmtId="3" fontId="33" fillId="0" borderId="173" xfId="0" applyNumberFormat="1" applyFont="1" applyBorder="1" applyAlignment="1" applyProtection="1">
      <alignment horizontal="right" vertical="center" wrapText="1" indent="1"/>
      <protection locked="0"/>
    </xf>
    <xf numFmtId="0" fontId="22" fillId="0" borderId="3" xfId="0" applyFont="1" applyBorder="1" applyAlignment="1" applyProtection="1">
      <alignment horizontal="left" vertical="center" wrapText="1"/>
      <protection locked="0"/>
    </xf>
    <xf numFmtId="0" fontId="12" fillId="0" borderId="29" xfId="0" applyFont="1" applyBorder="1" applyAlignment="1" applyProtection="1">
      <alignment horizontal="left" vertical="center"/>
      <protection locked="0"/>
    </xf>
    <xf numFmtId="0" fontId="12" fillId="0" borderId="63" xfId="0" applyFont="1" applyBorder="1" applyAlignment="1" applyProtection="1">
      <alignment horizontal="left" vertical="center"/>
      <protection locked="0"/>
    </xf>
    <xf numFmtId="0" fontId="12" fillId="0" borderId="100" xfId="0" applyFont="1" applyBorder="1" applyAlignment="1" applyProtection="1">
      <alignment horizontal="left" vertical="top"/>
      <protection locked="0"/>
    </xf>
    <xf numFmtId="0" fontId="12" fillId="0" borderId="78" xfId="0" applyFont="1" applyBorder="1" applyAlignment="1" applyProtection="1">
      <alignment horizontal="left" vertical="top"/>
      <protection locked="0"/>
    </xf>
    <xf numFmtId="0" fontId="22" fillId="0" borderId="102" xfId="0" applyFont="1" applyBorder="1" applyAlignment="1" applyProtection="1">
      <alignment horizontal="left" vertical="center" wrapText="1"/>
      <protection locked="0"/>
    </xf>
    <xf numFmtId="0" fontId="22" fillId="0" borderId="101" xfId="0" applyFont="1" applyBorder="1" applyAlignment="1" applyProtection="1">
      <alignment horizontal="left" vertical="center" wrapText="1"/>
      <protection locked="0"/>
    </xf>
    <xf numFmtId="0" fontId="22" fillId="0" borderId="78" xfId="0" applyFont="1" applyBorder="1" applyAlignment="1" applyProtection="1">
      <alignment horizontal="left" vertical="center" wrapText="1"/>
      <protection locked="0"/>
    </xf>
    <xf numFmtId="3" fontId="33" fillId="0" borderId="102" xfId="0" applyNumberFormat="1" applyFont="1" applyBorder="1" applyAlignment="1" applyProtection="1">
      <alignment horizontal="right" vertical="center" wrapText="1" indent="1"/>
      <protection locked="0"/>
    </xf>
    <xf numFmtId="3" fontId="33" fillId="0" borderId="78" xfId="0" applyNumberFormat="1" applyFont="1" applyBorder="1" applyAlignment="1" applyProtection="1">
      <alignment horizontal="right" vertical="center" wrapText="1" indent="1"/>
      <protection locked="0"/>
    </xf>
    <xf numFmtId="3" fontId="33" fillId="0" borderId="103" xfId="0" applyNumberFormat="1" applyFont="1" applyBorder="1" applyAlignment="1" applyProtection="1">
      <alignment horizontal="right" vertical="center" wrapText="1" indent="1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3" fontId="33" fillId="0" borderId="166" xfId="0" applyNumberFormat="1" applyFont="1" applyBorder="1" applyAlignment="1" applyProtection="1">
      <alignment horizontal="right" vertical="center" wrapText="1" indent="1"/>
      <protection locked="0"/>
    </xf>
    <xf numFmtId="3" fontId="33" fillId="0" borderId="3" xfId="0" applyNumberFormat="1" applyFont="1" applyBorder="1" applyAlignment="1" applyProtection="1">
      <alignment horizontal="right" vertical="center" wrapText="1" indent="1"/>
      <protection locked="0"/>
    </xf>
    <xf numFmtId="3" fontId="33" fillId="0" borderId="167" xfId="0" applyNumberFormat="1" applyFont="1" applyBorder="1" applyAlignment="1" applyProtection="1">
      <alignment horizontal="right" vertical="center" wrapText="1" indent="1"/>
      <protection locked="0"/>
    </xf>
    <xf numFmtId="0" fontId="12" fillId="0" borderId="23" xfId="0" applyFont="1" applyBorder="1" applyAlignment="1" applyProtection="1">
      <alignment horizontal="left" vertical="center"/>
      <protection locked="0"/>
    </xf>
    <xf numFmtId="0" fontId="12" fillId="0" borderId="77" xfId="0" applyFont="1" applyBorder="1" applyAlignment="1" applyProtection="1">
      <alignment horizontal="left" vertical="center"/>
      <protection locked="0"/>
    </xf>
    <xf numFmtId="0" fontId="34" fillId="0" borderId="81" xfId="0" applyFont="1" applyBorder="1" applyAlignment="1" applyProtection="1">
      <alignment horizontal="left" vertical="center" wrapText="1"/>
      <protection locked="0"/>
    </xf>
    <xf numFmtId="0" fontId="34" fillId="0" borderId="104" xfId="0" applyFont="1" applyBorder="1" applyAlignment="1" applyProtection="1">
      <alignment horizontal="left" vertical="center" wrapText="1"/>
      <protection locked="0"/>
    </xf>
    <xf numFmtId="0" fontId="34" fillId="0" borderId="77" xfId="0" applyFont="1" applyBorder="1" applyAlignment="1" applyProtection="1">
      <alignment horizontal="left" vertical="center" wrapText="1"/>
      <protection locked="0"/>
    </xf>
    <xf numFmtId="3" fontId="35" fillId="0" borderId="81" xfId="0" applyNumberFormat="1" applyFont="1" applyBorder="1" applyAlignment="1" applyProtection="1">
      <alignment horizontal="right" vertical="center" wrapText="1" indent="1"/>
      <protection hidden="1"/>
    </xf>
    <xf numFmtId="3" fontId="35" fillId="0" borderId="77" xfId="0" applyNumberFormat="1" applyFont="1" applyBorder="1" applyAlignment="1" applyProtection="1">
      <alignment horizontal="right" vertical="center" wrapText="1" indent="1"/>
      <protection hidden="1"/>
    </xf>
    <xf numFmtId="3" fontId="35" fillId="0" borderId="105" xfId="0" applyNumberFormat="1" applyFont="1" applyBorder="1" applyAlignment="1" applyProtection="1">
      <alignment horizontal="right" vertical="center" wrapText="1" indent="1"/>
      <protection hidden="1"/>
    </xf>
    <xf numFmtId="0" fontId="12" fillId="0" borderId="30" xfId="0" applyFont="1" applyBorder="1" applyAlignment="1" applyProtection="1">
      <alignment horizontal="left" vertical="center"/>
      <protection locked="0"/>
    </xf>
    <xf numFmtId="0" fontId="12" fillId="0" borderId="57" xfId="0" applyFont="1" applyBorder="1" applyAlignment="1" applyProtection="1">
      <alignment horizontal="left" vertical="center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0" fontId="13" fillId="0" borderId="15" xfId="0" applyFont="1" applyBorder="1" applyAlignment="1" applyProtection="1">
      <alignment horizontal="left" vertical="center"/>
      <protection locked="0"/>
    </xf>
    <xf numFmtId="0" fontId="34" fillId="0" borderId="15" xfId="0" applyFont="1" applyBorder="1" applyAlignment="1" applyProtection="1">
      <alignment horizontal="left" vertical="center" wrapText="1"/>
      <protection locked="0"/>
    </xf>
    <xf numFmtId="0" fontId="13" fillId="0" borderId="116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2" fillId="0" borderId="159" xfId="0" applyFont="1" applyBorder="1" applyAlignment="1" applyProtection="1">
      <alignment horizontal="left" vertical="top"/>
      <protection locked="0"/>
    </xf>
    <xf numFmtId="0" fontId="12" fillId="0" borderId="121" xfId="0" applyFont="1" applyBorder="1" applyAlignment="1" applyProtection="1">
      <alignment horizontal="left" vertical="top"/>
      <protection locked="0"/>
    </xf>
    <xf numFmtId="0" fontId="22" fillId="0" borderId="179" xfId="0" applyFont="1" applyBorder="1" applyAlignment="1" applyProtection="1">
      <alignment horizontal="left" vertical="center" wrapText="1"/>
      <protection locked="0"/>
    </xf>
    <xf numFmtId="0" fontId="22" fillId="0" borderId="160" xfId="0" applyFont="1" applyBorder="1" applyAlignment="1" applyProtection="1">
      <alignment horizontal="left" vertical="center" wrapText="1"/>
      <protection locked="0"/>
    </xf>
    <xf numFmtId="0" fontId="22" fillId="0" borderId="178" xfId="0" applyFont="1" applyBorder="1" applyAlignment="1" applyProtection="1">
      <alignment horizontal="left" vertical="center" wrapText="1"/>
      <protection locked="0"/>
    </xf>
    <xf numFmtId="3" fontId="35" fillId="0" borderId="179" xfId="0" applyNumberFormat="1" applyFont="1" applyBorder="1" applyAlignment="1" applyProtection="1">
      <alignment horizontal="right" vertical="center" wrapText="1" indent="1"/>
      <protection locked="0"/>
    </xf>
    <xf numFmtId="3" fontId="35" fillId="0" borderId="121" xfId="0" applyNumberFormat="1" applyFont="1" applyBorder="1" applyAlignment="1" applyProtection="1">
      <alignment horizontal="right" vertical="center" wrapText="1" indent="1"/>
      <protection locked="0"/>
    </xf>
    <xf numFmtId="3" fontId="35" fillId="0" borderId="180" xfId="0" applyNumberFormat="1" applyFont="1" applyBorder="1" applyAlignment="1" applyProtection="1">
      <alignment horizontal="right" vertical="center" wrapText="1" indent="1"/>
      <protection locked="0"/>
    </xf>
    <xf numFmtId="0" fontId="16" fillId="0" borderId="123" xfId="0" applyFont="1" applyBorder="1" applyAlignment="1" applyProtection="1">
      <alignment horizontal="center" vertical="center" wrapText="1"/>
      <protection locked="0"/>
    </xf>
    <xf numFmtId="0" fontId="16" fillId="0" borderId="155" xfId="0" applyFont="1" applyBorder="1" applyAlignment="1" applyProtection="1">
      <alignment horizontal="center" vertical="center" wrapText="1"/>
      <protection locked="0"/>
    </xf>
    <xf numFmtId="0" fontId="16" fillId="0" borderId="125" xfId="0" applyFont="1" applyBorder="1" applyAlignment="1" applyProtection="1">
      <alignment horizontal="center" vertical="center" wrapText="1"/>
      <protection locked="0"/>
    </xf>
    <xf numFmtId="0" fontId="1" fillId="0" borderId="170" xfId="0" applyFont="1" applyBorder="1" applyAlignment="1" applyProtection="1">
      <alignment horizontal="center" vertical="center" wrapText="1"/>
      <protection locked="0"/>
    </xf>
    <xf numFmtId="0" fontId="1" fillId="0" borderId="155" xfId="0" applyFont="1" applyBorder="1" applyAlignment="1" applyProtection="1">
      <alignment horizontal="center" vertical="center" wrapText="1"/>
      <protection locked="0"/>
    </xf>
    <xf numFmtId="0" fontId="16" fillId="0" borderId="148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8" fillId="0" borderId="289" xfId="0" applyFont="1" applyBorder="1" applyAlignment="1" applyProtection="1">
      <alignment horizontal="center" vertical="center"/>
      <protection locked="0"/>
    </xf>
    <xf numFmtId="0" fontId="8" fillId="0" borderId="290" xfId="0" applyFont="1" applyBorder="1" applyAlignment="1" applyProtection="1">
      <alignment horizontal="center" vertical="center"/>
      <protection locked="0"/>
    </xf>
    <xf numFmtId="0" fontId="8" fillId="0" borderId="224" xfId="0" applyFont="1" applyBorder="1" applyAlignment="1" applyProtection="1">
      <alignment horizontal="center" vertical="center"/>
      <protection locked="0"/>
    </xf>
    <xf numFmtId="0" fontId="8" fillId="0" borderId="226" xfId="0" applyFont="1" applyBorder="1" applyAlignment="1" applyProtection="1">
      <alignment horizontal="center" vertical="center"/>
      <protection locked="0"/>
    </xf>
    <xf numFmtId="0" fontId="39" fillId="0" borderId="343" xfId="0" applyFont="1" applyBorder="1" applyAlignment="1" applyProtection="1">
      <alignment horizontal="center" vertical="center" wrapText="1"/>
      <protection locked="0"/>
    </xf>
    <xf numFmtId="0" fontId="39" fillId="0" borderId="344" xfId="0" applyFont="1" applyBorder="1" applyAlignment="1" applyProtection="1">
      <alignment horizontal="center" vertical="center" wrapText="1"/>
      <protection locked="0"/>
    </xf>
    <xf numFmtId="0" fontId="39" fillId="0" borderId="338" xfId="0" applyFont="1" applyBorder="1" applyAlignment="1" applyProtection="1">
      <alignment horizontal="center" vertical="center" wrapText="1"/>
      <protection locked="0"/>
    </xf>
    <xf numFmtId="0" fontId="39" fillId="0" borderId="339" xfId="0" applyFont="1" applyBorder="1" applyAlignment="1" applyProtection="1">
      <alignment horizontal="center" vertical="center" wrapText="1"/>
      <protection locked="0"/>
    </xf>
    <xf numFmtId="0" fontId="8" fillId="0" borderId="255" xfId="0" applyFont="1" applyBorder="1" applyAlignment="1" applyProtection="1">
      <alignment horizontal="center" vertical="center"/>
      <protection locked="0"/>
    </xf>
    <xf numFmtId="0" fontId="8" fillId="0" borderId="318" xfId="0" applyFont="1" applyBorder="1" applyAlignment="1" applyProtection="1">
      <alignment horizontal="center" vertical="center"/>
      <protection locked="0"/>
    </xf>
    <xf numFmtId="0" fontId="8" fillId="0" borderId="293" xfId="0" applyFont="1" applyBorder="1" applyAlignment="1" applyProtection="1">
      <alignment horizontal="center" vertical="center"/>
      <protection locked="0"/>
    </xf>
    <xf numFmtId="0" fontId="8" fillId="0" borderId="319" xfId="0" applyFont="1" applyBorder="1" applyAlignment="1" applyProtection="1">
      <alignment horizontal="center" vertical="center"/>
      <protection locked="0"/>
    </xf>
    <xf numFmtId="0" fontId="8" fillId="0" borderId="234" xfId="0" applyFont="1" applyBorder="1" applyAlignment="1" applyProtection="1">
      <alignment horizontal="center" vertical="center"/>
      <protection locked="0"/>
    </xf>
    <xf numFmtId="0" fontId="8" fillId="0" borderId="285" xfId="0" applyFont="1" applyBorder="1" applyAlignment="1" applyProtection="1">
      <alignment horizontal="center" vertical="center"/>
      <protection locked="0"/>
    </xf>
    <xf numFmtId="0" fontId="8" fillId="0" borderId="286" xfId="0" applyFont="1" applyBorder="1" applyAlignment="1" applyProtection="1">
      <alignment horizontal="center" vertical="center"/>
      <protection locked="0"/>
    </xf>
    <xf numFmtId="0" fontId="24" fillId="0" borderId="284" xfId="0" applyFont="1" applyBorder="1" applyAlignment="1" applyProtection="1">
      <alignment horizontal="left" vertical="center" wrapText="1"/>
      <protection locked="0"/>
    </xf>
    <xf numFmtId="0" fontId="24" fillId="0" borderId="285" xfId="0" applyFont="1" applyBorder="1" applyAlignment="1" applyProtection="1">
      <alignment horizontal="left" vertical="center" wrapText="1"/>
      <protection locked="0"/>
    </xf>
    <xf numFmtId="0" fontId="18" fillId="0" borderId="285" xfId="0" applyFont="1" applyBorder="1" applyAlignment="1" applyProtection="1">
      <alignment horizontal="left" vertical="center"/>
      <protection locked="0"/>
    </xf>
    <xf numFmtId="0" fontId="18" fillId="0" borderId="231" xfId="0" applyFont="1" applyBorder="1" applyAlignment="1" applyProtection="1">
      <alignment horizontal="left" vertical="center"/>
      <protection locked="0"/>
    </xf>
    <xf numFmtId="3" fontId="18" fillId="0" borderId="234" xfId="0" applyNumberFormat="1" applyFont="1" applyBorder="1" applyAlignment="1" applyProtection="1">
      <alignment horizontal="right" vertical="center"/>
      <protection locked="0"/>
    </xf>
    <xf numFmtId="3" fontId="18" fillId="0" borderId="231" xfId="0" applyNumberFormat="1" applyFont="1" applyBorder="1" applyAlignment="1" applyProtection="1">
      <alignment horizontal="right" vertical="center"/>
      <protection locked="0"/>
    </xf>
    <xf numFmtId="3" fontId="18" fillId="0" borderId="286" xfId="0" applyNumberFormat="1" applyFont="1" applyBorder="1" applyAlignment="1" applyProtection="1">
      <alignment horizontal="right" vertical="center"/>
      <protection locked="0"/>
    </xf>
    <xf numFmtId="0" fontId="18" fillId="0" borderId="285" xfId="0" applyNumberFormat="1" applyFont="1" applyBorder="1" applyAlignment="1" applyProtection="1">
      <alignment horizontal="left" vertical="center" wrapText="1"/>
      <protection locked="0"/>
    </xf>
    <xf numFmtId="0" fontId="18" fillId="0" borderId="247" xfId="0" applyNumberFormat="1" applyFont="1" applyBorder="1" applyAlignment="1" applyProtection="1">
      <alignment horizontal="left" vertical="center" wrapText="1"/>
      <protection locked="0"/>
    </xf>
    <xf numFmtId="0" fontId="18" fillId="0" borderId="245" xfId="0" applyNumberFormat="1" applyFont="1" applyBorder="1" applyAlignment="1" applyProtection="1">
      <alignment horizontal="left" vertical="center" wrapText="1"/>
      <protection locked="0"/>
    </xf>
    <xf numFmtId="3" fontId="18" fillId="0" borderId="245" xfId="0" applyNumberFormat="1" applyFont="1" applyBorder="1" applyAlignment="1" applyProtection="1">
      <alignment horizontal="right" vertical="center" wrapText="1"/>
      <protection locked="0"/>
    </xf>
    <xf numFmtId="3" fontId="18" fillId="0" borderId="246" xfId="0" applyNumberFormat="1" applyFont="1" applyBorder="1" applyAlignment="1" applyProtection="1">
      <alignment horizontal="right" vertical="center" wrapText="1"/>
      <protection locked="0"/>
    </xf>
    <xf numFmtId="0" fontId="15" fillId="0" borderId="287" xfId="0" applyFont="1" applyBorder="1" applyAlignment="1" applyProtection="1">
      <alignment horizontal="left" vertical="center" wrapText="1" indent="1"/>
      <protection locked="0"/>
    </xf>
    <xf numFmtId="0" fontId="15" fillId="0" borderId="288" xfId="0" applyFont="1" applyBorder="1" applyAlignment="1" applyProtection="1">
      <alignment horizontal="left" vertical="center" wrapText="1" indent="1"/>
      <protection locked="0"/>
    </xf>
    <xf numFmtId="3" fontId="18" fillId="0" borderId="288" xfId="0" applyNumberFormat="1" applyFont="1" applyBorder="1" applyAlignment="1" applyProtection="1">
      <alignment horizontal="center" vertical="center" wrapText="1"/>
      <protection locked="0"/>
    </xf>
    <xf numFmtId="3" fontId="18" fillId="0" borderId="226" xfId="0" applyNumberFormat="1" applyFont="1" applyBorder="1" applyAlignment="1" applyProtection="1">
      <alignment horizontal="center" vertical="center" wrapText="1"/>
      <protection locked="0"/>
    </xf>
    <xf numFmtId="3" fontId="18" fillId="0" borderId="22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83" xfId="0" applyNumberFormat="1" applyFont="1" applyBorder="1" applyAlignment="1" applyProtection="1">
      <alignment horizontal="right" vertical="center" wrapText="1" indent="3"/>
      <protection locked="0"/>
    </xf>
    <xf numFmtId="0" fontId="15" fillId="0" borderId="339" xfId="0" applyFont="1" applyBorder="1" applyAlignment="1" applyProtection="1">
      <alignment horizontal="left" vertical="center" wrapText="1"/>
      <protection locked="0"/>
    </xf>
    <xf numFmtId="0" fontId="15" fillId="0" borderId="247" xfId="0" applyFont="1" applyBorder="1" applyAlignment="1" applyProtection="1">
      <alignment horizontal="left" vertical="center" wrapText="1" indent="1"/>
      <protection locked="0"/>
    </xf>
    <xf numFmtId="0" fontId="15" fillId="0" borderId="245" xfId="0" applyFont="1" applyBorder="1" applyAlignment="1" applyProtection="1">
      <alignment horizontal="left" vertical="center" wrapText="1" indent="1"/>
      <protection locked="0"/>
    </xf>
    <xf numFmtId="3" fontId="18" fillId="0" borderId="245" xfId="0" applyNumberFormat="1" applyFont="1" applyBorder="1" applyAlignment="1" applyProtection="1">
      <alignment horizontal="center" vertical="center" wrapText="1"/>
      <protection locked="0"/>
    </xf>
    <xf numFmtId="3" fontId="18" fillId="0" borderId="237" xfId="0" applyNumberFormat="1" applyFont="1" applyBorder="1" applyAlignment="1" applyProtection="1">
      <alignment horizontal="center" vertical="center" wrapText="1"/>
      <protection locked="0"/>
    </xf>
    <xf numFmtId="3" fontId="18" fillId="0" borderId="238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46" xfId="0" applyNumberFormat="1" applyFont="1" applyBorder="1" applyAlignment="1" applyProtection="1">
      <alignment horizontal="right" vertical="center" wrapText="1" indent="3"/>
      <protection locked="0"/>
    </xf>
    <xf numFmtId="0" fontId="7" fillId="0" borderId="224" xfId="0" applyFont="1" applyBorder="1" applyAlignment="1" applyProtection="1">
      <alignment horizontal="center" vertical="center" wrapText="1"/>
      <protection locked="0"/>
    </xf>
    <xf numFmtId="0" fontId="7" fillId="0" borderId="226" xfId="0" applyFont="1" applyBorder="1" applyAlignment="1" applyProtection="1">
      <alignment horizontal="center" vertical="center" wrapText="1"/>
      <protection locked="0"/>
    </xf>
    <xf numFmtId="0" fontId="7" fillId="0" borderId="283" xfId="0" applyFont="1" applyBorder="1" applyAlignment="1" applyProtection="1">
      <alignment horizontal="center" vertical="center" wrapText="1"/>
      <protection locked="0"/>
    </xf>
    <xf numFmtId="0" fontId="15" fillId="0" borderId="284" xfId="0" applyFont="1" applyBorder="1" applyAlignment="1" applyProtection="1">
      <alignment horizontal="left" vertical="center" wrapText="1" indent="1"/>
      <protection locked="0"/>
    </xf>
    <xf numFmtId="0" fontId="15" fillId="0" borderId="285" xfId="0" applyFont="1" applyBorder="1" applyAlignment="1" applyProtection="1">
      <alignment horizontal="left" vertical="center" wrapText="1" indent="1"/>
      <protection locked="0"/>
    </xf>
    <xf numFmtId="3" fontId="18" fillId="0" borderId="285" xfId="0" applyNumberFormat="1" applyFont="1" applyBorder="1" applyAlignment="1" applyProtection="1">
      <alignment horizontal="center" vertical="center" wrapText="1"/>
      <protection locked="0"/>
    </xf>
    <xf numFmtId="3" fontId="18" fillId="0" borderId="231" xfId="0" applyNumberFormat="1" applyFont="1" applyBorder="1" applyAlignment="1" applyProtection="1">
      <alignment horizontal="center" vertical="center" wrapText="1"/>
      <protection locked="0"/>
    </xf>
    <xf numFmtId="3" fontId="18" fillId="0" borderId="285" xfId="0" applyNumberFormat="1" applyFont="1" applyBorder="1" applyAlignment="1" applyProtection="1">
      <alignment horizontal="right" vertical="center" wrapText="1"/>
      <protection locked="0"/>
    </xf>
    <xf numFmtId="3" fontId="18" fillId="0" borderId="286" xfId="0" applyNumberFormat="1" applyFont="1" applyBorder="1" applyAlignment="1" applyProtection="1">
      <alignment horizontal="right" vertical="center" wrapText="1"/>
      <protection locked="0"/>
    </xf>
    <xf numFmtId="0" fontId="8" fillId="0" borderId="291" xfId="0" applyFont="1" applyBorder="1" applyAlignment="1" applyProtection="1">
      <alignment horizontal="center" vertical="center" wrapText="1"/>
      <protection locked="0"/>
    </xf>
    <xf numFmtId="0" fontId="8" fillId="0" borderId="255" xfId="0" applyFont="1" applyBorder="1" applyAlignment="1" applyProtection="1">
      <alignment horizontal="center" vertical="center" wrapText="1"/>
      <protection locked="0"/>
    </xf>
    <xf numFmtId="0" fontId="8" fillId="0" borderId="363" xfId="0" applyFont="1" applyBorder="1" applyAlignment="1" applyProtection="1">
      <alignment horizontal="center" vertical="center" wrapText="1"/>
      <protection locked="0"/>
    </xf>
    <xf numFmtId="0" fontId="8" fillId="0" borderId="361" xfId="0" applyFont="1" applyBorder="1" applyAlignment="1" applyProtection="1">
      <alignment horizontal="center" vertical="center" wrapText="1"/>
      <protection locked="0"/>
    </xf>
    <xf numFmtId="0" fontId="8" fillId="0" borderId="285" xfId="0" applyFont="1" applyBorder="1" applyAlignment="1" applyProtection="1">
      <alignment horizontal="center" vertical="center" wrapText="1"/>
      <protection locked="0"/>
    </xf>
    <xf numFmtId="0" fontId="8" fillId="0" borderId="286" xfId="0" applyFont="1" applyBorder="1" applyAlignment="1" applyProtection="1">
      <alignment horizontal="center" vertical="center" wrapText="1"/>
      <protection locked="0"/>
    </xf>
    <xf numFmtId="0" fontId="8" fillId="0" borderId="347" xfId="0" applyFont="1" applyBorder="1" applyAlignment="1" applyProtection="1">
      <alignment horizontal="center" vertical="center" wrapText="1"/>
      <protection locked="0"/>
    </xf>
    <xf numFmtId="0" fontId="8" fillId="0" borderId="349" xfId="0" applyFont="1" applyBorder="1" applyAlignment="1" applyProtection="1">
      <alignment horizontal="center" vertical="center" wrapText="1"/>
      <protection locked="0"/>
    </xf>
    <xf numFmtId="0" fontId="18" fillId="0" borderId="287" xfId="0" applyNumberFormat="1" applyFont="1" applyBorder="1" applyAlignment="1" applyProtection="1">
      <alignment horizontal="left" vertical="center" wrapText="1"/>
      <protection locked="0"/>
    </xf>
    <xf numFmtId="0" fontId="18" fillId="0" borderId="288" xfId="0" applyNumberFormat="1" applyFont="1" applyBorder="1" applyAlignment="1" applyProtection="1">
      <alignment horizontal="left" vertical="center" wrapText="1"/>
      <protection locked="0"/>
    </xf>
    <xf numFmtId="3" fontId="18" fillId="0" borderId="288" xfId="0" applyNumberFormat="1" applyFont="1" applyBorder="1" applyAlignment="1" applyProtection="1">
      <alignment horizontal="right" vertical="center" wrapText="1"/>
      <protection locked="0"/>
    </xf>
    <xf numFmtId="3" fontId="18" fillId="0" borderId="283" xfId="0" applyNumberFormat="1" applyFont="1" applyBorder="1" applyAlignment="1" applyProtection="1">
      <alignment horizontal="right" vertical="center" wrapText="1"/>
      <protection locked="0"/>
    </xf>
    <xf numFmtId="0" fontId="7" fillId="0" borderId="287" xfId="0" applyFont="1" applyBorder="1" applyAlignment="1" applyProtection="1">
      <alignment horizontal="center" vertical="center" wrapText="1"/>
      <protection locked="0"/>
    </xf>
    <xf numFmtId="0" fontId="7" fillId="0" borderId="288" xfId="0" applyFont="1" applyBorder="1" applyAlignment="1" applyProtection="1">
      <alignment horizontal="center" vertical="center" wrapText="1"/>
      <protection locked="0"/>
    </xf>
    <xf numFmtId="0" fontId="18" fillId="0" borderId="284" xfId="0" applyNumberFormat="1" applyFont="1" applyBorder="1" applyAlignment="1" applyProtection="1">
      <alignment horizontal="left" vertical="center" wrapText="1"/>
      <protection locked="0"/>
    </xf>
    <xf numFmtId="3" fontId="18" fillId="0" borderId="23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1" xfId="0" applyNumberFormat="1" applyFont="1" applyBorder="1" applyAlignment="1" applyProtection="1">
      <alignment horizontal="right" vertical="center" wrapText="1" indent="3"/>
      <protection locked="0"/>
    </xf>
    <xf numFmtId="3" fontId="18" fillId="0" borderId="286" xfId="0" applyNumberFormat="1" applyFont="1" applyBorder="1" applyAlignment="1" applyProtection="1">
      <alignment horizontal="right" vertical="center" wrapText="1" indent="3"/>
      <protection locked="0"/>
    </xf>
    <xf numFmtId="0" fontId="10" fillId="0" borderId="66" xfId="0" applyFont="1" applyBorder="1" applyAlignment="1" applyProtection="1">
      <alignment horizontal="center" wrapText="1"/>
      <protection locked="0"/>
    </xf>
    <xf numFmtId="0" fontId="10" fillId="0" borderId="169" xfId="0" applyFont="1" applyBorder="1" applyAlignment="1" applyProtection="1">
      <alignment horizontal="center" wrapText="1"/>
      <protection locked="0"/>
    </xf>
    <xf numFmtId="3" fontId="9" fillId="0" borderId="63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3" fontId="9" fillId="0" borderId="138" xfId="0" applyNumberFormat="1" applyFont="1" applyBorder="1" applyAlignment="1" applyProtection="1">
      <alignment horizontal="center" wrapText="1"/>
      <protection locked="0"/>
    </xf>
    <xf numFmtId="3" fontId="9" fillId="0" borderId="15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129" xfId="0" applyNumberFormat="1" applyFont="1" applyBorder="1" applyAlignment="1" applyProtection="1">
      <alignment horizontal="center" wrapText="1"/>
      <protection locked="0"/>
    </xf>
    <xf numFmtId="3" fontId="9" fillId="0" borderId="141" xfId="0" applyNumberFormat="1" applyFont="1" applyBorder="1" applyAlignment="1" applyProtection="1">
      <alignment horizontal="center" wrapText="1"/>
      <protection locked="0"/>
    </xf>
    <xf numFmtId="0" fontId="10" fillId="0" borderId="130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8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8" fillId="0" borderId="234" xfId="0" applyFont="1" applyBorder="1" applyAlignment="1" applyProtection="1">
      <alignment horizontal="center" vertical="center" wrapText="1"/>
      <protection locked="0"/>
    </xf>
    <xf numFmtId="0" fontId="8" fillId="0" borderId="318" xfId="0" applyFont="1" applyBorder="1" applyAlignment="1" applyProtection="1">
      <alignment horizontal="center" vertical="center" wrapText="1"/>
      <protection locked="0"/>
    </xf>
    <xf numFmtId="0" fontId="8" fillId="0" borderId="362" xfId="0" applyFont="1" applyBorder="1" applyAlignment="1" applyProtection="1">
      <alignment horizontal="center" vertical="center" wrapText="1"/>
      <protection locked="0"/>
    </xf>
    <xf numFmtId="3" fontId="9" fillId="0" borderId="146" xfId="0" applyNumberFormat="1" applyFont="1" applyBorder="1" applyAlignment="1" applyProtection="1">
      <alignment horizontal="center" wrapText="1"/>
      <protection locked="0"/>
    </xf>
    <xf numFmtId="0" fontId="15" fillId="0" borderId="119" xfId="0" applyFont="1" applyBorder="1" applyAlignment="1" applyProtection="1">
      <alignment horizontal="left" vertical="center"/>
      <protection locked="0"/>
    </xf>
    <xf numFmtId="0" fontId="15" fillId="0" borderId="120" xfId="0" applyFont="1" applyBorder="1" applyAlignment="1" applyProtection="1">
      <alignment horizontal="left" vertical="center"/>
      <protection locked="0"/>
    </xf>
    <xf numFmtId="0" fontId="15" fillId="0" borderId="89" xfId="0" applyFont="1" applyBorder="1" applyAlignment="1" applyProtection="1">
      <alignment horizontal="left" vertical="center"/>
      <protection locked="0"/>
    </xf>
    <xf numFmtId="0" fontId="15" fillId="0" borderId="24" xfId="0" applyFont="1" applyBorder="1" applyAlignment="1" applyProtection="1">
      <alignment horizontal="left" vertical="center"/>
      <protection locked="0"/>
    </xf>
    <xf numFmtId="0" fontId="15" fillId="0" borderId="116" xfId="0" applyFont="1" applyBorder="1" applyAlignment="1" applyProtection="1">
      <alignment horizontal="left" vertical="center"/>
      <protection locked="0"/>
    </xf>
    <xf numFmtId="0" fontId="15" fillId="0" borderId="17" xfId="0" applyFont="1" applyBorder="1" applyAlignment="1" applyProtection="1">
      <alignment horizontal="left" vertical="center"/>
      <protection locked="0"/>
    </xf>
    <xf numFmtId="0" fontId="15" fillId="0" borderId="126" xfId="0" applyFont="1" applyBorder="1" applyAlignment="1" applyProtection="1">
      <alignment horizontal="left" vertical="center" wrapText="1"/>
      <protection locked="0"/>
    </xf>
    <xf numFmtId="0" fontId="15" fillId="0" borderId="88" xfId="0" applyFont="1" applyBorder="1" applyAlignment="1" applyProtection="1">
      <alignment horizontal="left" vertical="center" wrapText="1"/>
      <protection locked="0"/>
    </xf>
    <xf numFmtId="0" fontId="15" fillId="0" borderId="127" xfId="0" applyFont="1" applyBorder="1" applyAlignment="1" applyProtection="1">
      <alignment horizontal="left" vertical="center" wrapText="1"/>
      <protection locked="0"/>
    </xf>
    <xf numFmtId="0" fontId="15" fillId="0" borderId="85" xfId="0" applyFont="1" applyBorder="1" applyAlignment="1" applyProtection="1">
      <alignment horizontal="left" vertical="center" wrapText="1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15" fillId="0" borderId="129" xfId="0" applyFont="1" applyBorder="1" applyAlignment="1" applyProtection="1">
      <alignment horizontal="left" vertical="center" wrapText="1"/>
      <protection locked="0"/>
    </xf>
    <xf numFmtId="0" fontId="8" fillId="0" borderId="348" xfId="0" applyFont="1" applyBorder="1" applyAlignment="1" applyProtection="1">
      <alignment horizontal="center" vertical="center" wrapText="1"/>
      <protection locked="0"/>
    </xf>
    <xf numFmtId="0" fontId="8" fillId="0" borderId="225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7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8" xfId="0" applyNumberFormat="1" applyFont="1" applyBorder="1" applyAlignment="1" applyProtection="1">
      <alignment horizontal="right" vertical="center" wrapText="1" indent="3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3"/>
      <protection locked="0"/>
    </xf>
    <xf numFmtId="0" fontId="15" fillId="0" borderId="247" xfId="0" applyFont="1" applyBorder="1" applyAlignment="1" applyProtection="1">
      <alignment horizontal="left" vertical="center" wrapText="1"/>
      <protection locked="0"/>
    </xf>
    <xf numFmtId="0" fontId="15" fillId="0" borderId="245" xfId="0" applyFont="1" applyBorder="1" applyAlignment="1" applyProtection="1">
      <alignment horizontal="left" vertical="center" wrapText="1"/>
      <protection locked="0"/>
    </xf>
    <xf numFmtId="0" fontId="15" fillId="0" borderId="287" xfId="0" applyFont="1" applyBorder="1" applyAlignment="1" applyProtection="1">
      <alignment horizontal="left" vertical="center" wrapText="1"/>
      <protection locked="0"/>
    </xf>
    <xf numFmtId="0" fontId="15" fillId="0" borderId="288" xfId="0" applyFont="1" applyBorder="1" applyAlignment="1" applyProtection="1">
      <alignment horizontal="left" vertical="center" wrapText="1"/>
      <protection locked="0"/>
    </xf>
    <xf numFmtId="3" fontId="17" fillId="0" borderId="288" xfId="0" applyNumberFormat="1" applyFont="1" applyBorder="1" applyAlignment="1" applyProtection="1">
      <alignment horizontal="right" vertical="center" wrapText="1" indent="3"/>
      <protection locked="0"/>
    </xf>
    <xf numFmtId="3" fontId="17" fillId="0" borderId="226" xfId="0" applyNumberFormat="1" applyFont="1" applyBorder="1" applyAlignment="1" applyProtection="1">
      <alignment horizontal="right" vertical="center" wrapText="1" indent="3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3"/>
      <protection locked="0"/>
    </xf>
    <xf numFmtId="3" fontId="17" fillId="0" borderId="283" xfId="0" applyNumberFormat="1" applyFont="1" applyBorder="1" applyAlignment="1" applyProtection="1">
      <alignment horizontal="right" vertical="center" wrapText="1" indent="3"/>
      <protection locked="0"/>
    </xf>
    <xf numFmtId="0" fontId="16" fillId="0" borderId="291" xfId="0" applyFont="1" applyBorder="1" applyAlignment="1" applyProtection="1">
      <alignment horizontal="center" vertical="center" wrapText="1"/>
      <protection locked="0"/>
    </xf>
    <xf numFmtId="0" fontId="16" fillId="0" borderId="255" xfId="0" applyFont="1" applyBorder="1" applyAlignment="1" applyProtection="1">
      <alignment horizontal="center" vertical="center" wrapText="1"/>
      <protection locked="0"/>
    </xf>
    <xf numFmtId="0" fontId="16" fillId="0" borderId="318" xfId="0" applyFont="1" applyBorder="1" applyAlignment="1" applyProtection="1">
      <alignment horizontal="center" vertical="center" wrapText="1"/>
      <protection locked="0"/>
    </xf>
    <xf numFmtId="0" fontId="16" fillId="0" borderId="292" xfId="0" applyFont="1" applyBorder="1" applyAlignment="1" applyProtection="1">
      <alignment horizontal="center" vertical="center" wrapText="1"/>
      <protection locked="0"/>
    </xf>
    <xf numFmtId="0" fontId="16" fillId="0" borderId="293" xfId="0" applyFont="1" applyBorder="1" applyAlignment="1" applyProtection="1">
      <alignment horizontal="center" vertical="center" wrapText="1"/>
      <protection locked="0"/>
    </xf>
    <xf numFmtId="0" fontId="16" fillId="0" borderId="319" xfId="0" applyFont="1" applyBorder="1" applyAlignment="1" applyProtection="1">
      <alignment horizontal="center" vertical="center" wrapText="1"/>
      <protection locked="0"/>
    </xf>
    <xf numFmtId="0" fontId="8" fillId="0" borderId="288" xfId="0" applyFont="1" applyBorder="1" applyAlignment="1" applyProtection="1">
      <alignment horizontal="center" vertical="center" wrapText="1"/>
      <protection locked="0"/>
    </xf>
    <xf numFmtId="0" fontId="8" fillId="0" borderId="226" xfId="0" applyFont="1" applyBorder="1" applyAlignment="1" applyProtection="1">
      <alignment horizontal="center" vertical="center" wrapText="1"/>
      <protection locked="0"/>
    </xf>
    <xf numFmtId="0" fontId="8" fillId="0" borderId="289" xfId="0" applyFont="1" applyBorder="1" applyAlignment="1" applyProtection="1">
      <alignment horizontal="center" vertical="center" wrapText="1"/>
      <protection locked="0"/>
    </xf>
    <xf numFmtId="0" fontId="8" fillId="0" borderId="290" xfId="0" applyFont="1" applyBorder="1" applyAlignment="1" applyProtection="1">
      <alignment horizontal="center" vertical="center" wrapText="1"/>
      <protection locked="0"/>
    </xf>
    <xf numFmtId="0" fontId="15" fillId="0" borderId="284" xfId="0" applyFont="1" applyFill="1" applyBorder="1" applyAlignment="1" applyProtection="1">
      <alignment horizontal="left" vertical="center" wrapText="1"/>
      <protection locked="0"/>
    </xf>
    <xf numFmtId="0" fontId="15" fillId="0" borderId="285" xfId="0" applyFont="1" applyFill="1" applyBorder="1" applyAlignment="1" applyProtection="1">
      <alignment horizontal="left" vertical="center" wrapText="1"/>
      <protection locked="0"/>
    </xf>
    <xf numFmtId="0" fontId="15" fillId="0" borderId="231" xfId="0" applyFont="1" applyFill="1" applyBorder="1" applyAlignment="1" applyProtection="1">
      <alignment horizontal="left" vertical="center" wrapText="1"/>
      <protection locked="0"/>
    </xf>
    <xf numFmtId="3" fontId="18" fillId="0" borderId="285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231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286" xfId="0" applyNumberFormat="1" applyFont="1" applyFill="1" applyBorder="1" applyAlignment="1" applyProtection="1">
      <alignment horizontal="right" vertical="center" wrapText="1" indent="2"/>
      <protection locked="0"/>
    </xf>
    <xf numFmtId="0" fontId="15" fillId="0" borderId="237" xfId="0" applyFont="1" applyBorder="1" applyAlignment="1" applyProtection="1">
      <alignment horizontal="left" vertical="center" wrapText="1"/>
      <protection locked="0"/>
    </xf>
    <xf numFmtId="3" fontId="18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8" fillId="0" borderId="237" xfId="0" applyNumberFormat="1" applyFont="1" applyBorder="1" applyAlignment="1" applyProtection="1">
      <alignment horizontal="right" vertical="center" wrapText="1" indent="2"/>
      <protection locked="0"/>
    </xf>
    <xf numFmtId="3" fontId="18" fillId="0" borderId="238" xfId="0" applyNumberFormat="1" applyFont="1" applyBorder="1" applyAlignment="1" applyProtection="1">
      <alignment horizontal="right" vertical="center" wrapText="1" indent="2"/>
      <protection locked="0"/>
    </xf>
    <xf numFmtId="3" fontId="18" fillId="0" borderId="246" xfId="0" applyNumberFormat="1" applyFont="1" applyBorder="1" applyAlignment="1" applyProtection="1">
      <alignment horizontal="right" vertical="center" wrapText="1" indent="2"/>
      <protection locked="0"/>
    </xf>
    <xf numFmtId="0" fontId="15" fillId="0" borderId="226" xfId="0" applyFont="1" applyBorder="1" applyAlignment="1" applyProtection="1">
      <alignment horizontal="left" vertical="center" wrapText="1"/>
      <protection locked="0"/>
    </xf>
    <xf numFmtId="3" fontId="18" fillId="0" borderId="288" xfId="0" applyNumberFormat="1" applyFont="1" applyBorder="1" applyAlignment="1" applyProtection="1">
      <alignment horizontal="right" vertical="center" wrapText="1" indent="2"/>
      <protection locked="0"/>
    </xf>
    <xf numFmtId="3" fontId="18" fillId="0" borderId="226" xfId="0" applyNumberFormat="1" applyFont="1" applyBorder="1" applyAlignment="1" applyProtection="1">
      <alignment horizontal="right" vertical="center" wrapText="1" indent="2"/>
      <protection locked="0"/>
    </xf>
    <xf numFmtId="3" fontId="18" fillId="0" borderId="224" xfId="0" applyNumberFormat="1" applyFont="1" applyBorder="1" applyAlignment="1" applyProtection="1">
      <alignment horizontal="right" vertical="center" wrapText="1" indent="2"/>
      <protection locked="0"/>
    </xf>
    <xf numFmtId="3" fontId="18" fillId="0" borderId="283" xfId="0" applyNumberFormat="1" applyFont="1" applyBorder="1" applyAlignment="1" applyProtection="1">
      <alignment horizontal="right" vertical="center" wrapText="1" indent="2"/>
      <protection locked="0"/>
    </xf>
    <xf numFmtId="0" fontId="8" fillId="0" borderId="262" xfId="0" applyFont="1" applyBorder="1" applyAlignment="1" applyProtection="1">
      <alignment horizontal="center" vertical="center" wrapText="1"/>
      <protection locked="0"/>
    </xf>
    <xf numFmtId="0" fontId="8" fillId="0" borderId="263" xfId="0" applyFont="1" applyBorder="1" applyAlignment="1" applyProtection="1">
      <alignment horizontal="center" vertical="center" wrapText="1"/>
      <protection locked="0"/>
    </xf>
    <xf numFmtId="0" fontId="8" fillId="0" borderId="264" xfId="0" applyFont="1" applyBorder="1" applyAlignment="1" applyProtection="1">
      <alignment horizontal="center" vertical="center" wrapText="1"/>
      <protection locked="0"/>
    </xf>
    <xf numFmtId="0" fontId="8" fillId="0" borderId="332" xfId="0" applyFont="1" applyBorder="1" applyAlignment="1" applyProtection="1">
      <alignment horizontal="center" vertical="center" wrapText="1"/>
      <protection locked="0"/>
    </xf>
    <xf numFmtId="0" fontId="8" fillId="0" borderId="333" xfId="0" applyFont="1" applyBorder="1" applyAlignment="1" applyProtection="1">
      <alignment horizontal="center" vertical="center" wrapText="1"/>
      <protection locked="0"/>
    </xf>
    <xf numFmtId="0" fontId="15" fillId="0" borderId="284" xfId="0" applyFont="1" applyBorder="1" applyAlignment="1" applyProtection="1">
      <alignment horizontal="left" vertical="center" wrapText="1"/>
      <protection locked="0"/>
    </xf>
    <xf numFmtId="0" fontId="15" fillId="0" borderId="285" xfId="0" applyFont="1" applyBorder="1" applyAlignment="1" applyProtection="1">
      <alignment horizontal="left" vertical="center" wrapText="1"/>
      <protection locked="0"/>
    </xf>
    <xf numFmtId="3" fontId="17" fillId="0" borderId="285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1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4" xfId="0" applyNumberFormat="1" applyFont="1" applyBorder="1" applyAlignment="1" applyProtection="1">
      <alignment horizontal="right" vertical="center" wrapText="1" indent="3"/>
      <protection locked="0"/>
    </xf>
    <xf numFmtId="3" fontId="17" fillId="0" borderId="286" xfId="0" applyNumberFormat="1" applyFont="1" applyBorder="1" applyAlignment="1" applyProtection="1">
      <alignment horizontal="right" vertical="center" wrapText="1" indent="3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5" fillId="0" borderId="91" xfId="0" applyFont="1" applyBorder="1" applyAlignment="1" applyProtection="1">
      <alignment horizontal="left" vertical="center"/>
      <protection locked="0"/>
    </xf>
    <xf numFmtId="0" fontId="15" fillId="0" borderId="26" xfId="0" applyFont="1" applyBorder="1" applyAlignment="1" applyProtection="1">
      <alignment horizontal="left" vertical="center"/>
      <protection locked="0"/>
    </xf>
    <xf numFmtId="0" fontId="15" fillId="0" borderId="90" xfId="0" applyFont="1" applyBorder="1" applyAlignment="1" applyProtection="1">
      <alignment horizontal="left" vertical="center"/>
      <protection locked="0"/>
    </xf>
    <xf numFmtId="0" fontId="15" fillId="0" borderId="99" xfId="0" applyFont="1" applyBorder="1" applyAlignment="1" applyProtection="1">
      <alignment horizontal="left" vertical="center"/>
      <protection locked="0"/>
    </xf>
    <xf numFmtId="3" fontId="17" fillId="0" borderId="239" xfId="0" applyNumberFormat="1" applyFont="1" applyBorder="1" applyAlignment="1" applyProtection="1">
      <alignment horizontal="right" vertical="center" wrapText="1" indent="3"/>
      <protection locked="0"/>
    </xf>
    <xf numFmtId="0" fontId="15" fillId="0" borderId="231" xfId="0" applyFont="1" applyBorder="1" applyAlignment="1" applyProtection="1">
      <alignment horizontal="left" vertical="center" wrapText="1"/>
      <protection locked="0"/>
    </xf>
    <xf numFmtId="3" fontId="17" fillId="0" borderId="235" xfId="0" applyNumberFormat="1" applyFont="1" applyBorder="1" applyAlignment="1" applyProtection="1">
      <alignment horizontal="right" vertical="center" wrapText="1" indent="3"/>
      <protection locked="0"/>
    </xf>
    <xf numFmtId="3" fontId="17" fillId="0" borderId="95" xfId="0" applyNumberFormat="1" applyFont="1" applyBorder="1" applyAlignment="1" applyProtection="1">
      <alignment horizontal="right" vertical="center" indent="1"/>
      <protection locked="0"/>
    </xf>
    <xf numFmtId="3" fontId="17" fillId="0" borderId="63" xfId="0" applyNumberFormat="1" applyFont="1" applyBorder="1" applyAlignment="1" applyProtection="1">
      <alignment horizontal="right" vertical="center" indent="1"/>
      <protection locked="0"/>
    </xf>
    <xf numFmtId="3" fontId="17" fillId="0" borderId="84" xfId="0" applyNumberFormat="1" applyFont="1" applyBorder="1" applyAlignment="1" applyProtection="1">
      <alignment horizontal="right" vertical="center" indent="1"/>
      <protection locked="0"/>
    </xf>
    <xf numFmtId="3" fontId="17" fillId="0" borderId="96" xfId="0" applyNumberFormat="1" applyFont="1" applyBorder="1" applyAlignment="1" applyProtection="1">
      <alignment horizontal="right" vertical="center" indent="1"/>
      <protection locked="0"/>
    </xf>
    <xf numFmtId="3" fontId="17" fillId="0" borderId="51" xfId="0" applyNumberFormat="1" applyFont="1" applyBorder="1" applyAlignment="1" applyProtection="1">
      <alignment horizontal="right" vertical="center" indent="1"/>
      <protection locked="0"/>
    </xf>
    <xf numFmtId="3" fontId="17" fillId="0" borderId="15" xfId="0" applyNumberFormat="1" applyFont="1" applyBorder="1" applyAlignment="1" applyProtection="1">
      <alignment horizontal="right" vertical="center" indent="1"/>
      <protection locked="0"/>
    </xf>
    <xf numFmtId="3" fontId="17" fillId="0" borderId="83" xfId="0" applyNumberFormat="1" applyFont="1" applyBorder="1" applyAlignment="1" applyProtection="1">
      <alignment horizontal="right" vertical="center" indent="1"/>
      <protection locked="0"/>
    </xf>
    <xf numFmtId="3" fontId="17" fillId="0" borderId="53" xfId="0" applyNumberFormat="1" applyFont="1" applyBorder="1" applyAlignment="1" applyProtection="1">
      <alignment horizontal="right" vertical="center" indent="1"/>
      <protection locked="0"/>
    </xf>
    <xf numFmtId="0" fontId="16" fillId="0" borderId="56" xfId="0" applyFont="1" applyBorder="1" applyAlignment="1" applyProtection="1">
      <alignment horizontal="center" vertical="center" wrapText="1"/>
      <protection locked="0"/>
    </xf>
    <xf numFmtId="0" fontId="16" fillId="0" borderId="114" xfId="0" applyFont="1" applyBorder="1" applyAlignment="1" applyProtection="1">
      <alignment horizontal="center" vertical="center" wrapText="1"/>
      <protection locked="0"/>
    </xf>
    <xf numFmtId="0" fontId="16" fillId="0" borderId="68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3"/>
      <protection locked="0"/>
    </xf>
    <xf numFmtId="0" fontId="15" fillId="0" borderId="85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113" xfId="0" applyFont="1" applyBorder="1" applyAlignment="1" applyProtection="1">
      <alignment horizontal="left" vertical="center" wrapText="1"/>
      <protection locked="0"/>
    </xf>
    <xf numFmtId="0" fontId="15" fillId="0" borderId="114" xfId="0" applyFont="1" applyBorder="1" applyAlignment="1" applyProtection="1">
      <alignment horizontal="left" vertical="center" wrapText="1"/>
      <protection locked="0"/>
    </xf>
    <xf numFmtId="0" fontId="16" fillId="0" borderId="262" xfId="0" applyFont="1" applyBorder="1" applyAlignment="1" applyProtection="1">
      <alignment horizontal="center" vertical="center" wrapText="1"/>
      <protection locked="0"/>
    </xf>
    <xf numFmtId="0" fontId="16" fillId="0" borderId="263" xfId="0" applyFont="1" applyBorder="1" applyAlignment="1" applyProtection="1">
      <alignment horizontal="center" vertical="center" wrapText="1"/>
      <protection locked="0"/>
    </xf>
    <xf numFmtId="0" fontId="16" fillId="0" borderId="264" xfId="0" applyFont="1" applyBorder="1" applyAlignment="1" applyProtection="1">
      <alignment horizontal="center" vertical="center" wrapText="1"/>
      <protection locked="0"/>
    </xf>
    <xf numFmtId="3" fontId="18" fillId="0" borderId="296" xfId="0" applyNumberFormat="1" applyFont="1" applyBorder="1" applyAlignment="1" applyProtection="1">
      <alignment horizontal="right" vertical="center" indent="3"/>
      <protection locked="0"/>
    </xf>
    <xf numFmtId="3" fontId="18" fillId="0" borderId="297" xfId="0" applyNumberFormat="1" applyFont="1" applyBorder="1" applyAlignment="1" applyProtection="1">
      <alignment horizontal="right" vertical="center" indent="3"/>
      <protection locked="0"/>
    </xf>
    <xf numFmtId="3" fontId="18" fillId="0" borderId="289" xfId="0" applyNumberFormat="1" applyFont="1" applyBorder="1" applyAlignment="1" applyProtection="1">
      <alignment horizontal="right" vertical="center" indent="3"/>
      <protection locked="0"/>
    </xf>
    <xf numFmtId="3" fontId="18" fillId="0" borderId="290" xfId="0" applyNumberFormat="1" applyFont="1" applyBorder="1" applyAlignment="1" applyProtection="1">
      <alignment horizontal="right" vertical="center" indent="3"/>
      <protection locked="0"/>
    </xf>
    <xf numFmtId="0" fontId="18" fillId="0" borderId="247" xfId="0" applyFont="1" applyBorder="1" applyAlignment="1" applyProtection="1">
      <alignment horizontal="left" vertical="center" wrapText="1" indent="1"/>
      <protection locked="0"/>
    </xf>
    <xf numFmtId="0" fontId="18" fillId="0" borderId="245" xfId="0" applyFont="1" applyBorder="1" applyAlignment="1" applyProtection="1">
      <alignment horizontal="left" vertical="center" wrapText="1" indent="1"/>
      <protection locked="0"/>
    </xf>
    <xf numFmtId="3" fontId="18" fillId="0" borderId="245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3" fontId="18" fillId="0" borderId="238" xfId="0" applyNumberFormat="1" applyFont="1" applyBorder="1" applyAlignment="1" applyProtection="1">
      <alignment horizontal="right" vertical="center" indent="3"/>
      <protection locked="0"/>
    </xf>
    <xf numFmtId="3" fontId="18" fillId="0" borderId="246" xfId="0" applyNumberFormat="1" applyFont="1" applyBorder="1" applyAlignment="1" applyProtection="1">
      <alignment horizontal="right" vertical="center" indent="3"/>
      <protection locked="0"/>
    </xf>
    <xf numFmtId="3" fontId="17" fillId="0" borderId="66" xfId="0" applyNumberFormat="1" applyFont="1" applyBorder="1" applyAlignment="1" applyProtection="1">
      <alignment horizontal="right" vertical="center" indent="1"/>
      <protection locked="0"/>
    </xf>
    <xf numFmtId="3" fontId="17" fillId="0" borderId="56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0" fontId="15" fillId="0" borderId="168" xfId="0" applyFont="1" applyBorder="1" applyAlignment="1" applyProtection="1">
      <alignment horizontal="left" vertical="center" wrapText="1"/>
      <protection locked="0"/>
    </xf>
    <xf numFmtId="0" fontId="15" fillId="0" borderId="66" xfId="0" applyFont="1" applyBorder="1" applyAlignment="1" applyProtection="1">
      <alignment horizontal="left" vertical="center" wrapText="1"/>
      <protection locked="0"/>
    </xf>
    <xf numFmtId="0" fontId="16" fillId="0" borderId="360" xfId="0" applyFont="1" applyBorder="1" applyAlignment="1" applyProtection="1">
      <alignment horizontal="center" vertical="center" wrapText="1"/>
      <protection locked="0"/>
    </xf>
    <xf numFmtId="0" fontId="16" fillId="0" borderId="333" xfId="0" applyFont="1" applyBorder="1" applyAlignment="1" applyProtection="1">
      <alignment horizontal="center" vertical="center"/>
      <protection locked="0"/>
    </xf>
    <xf numFmtId="0" fontId="16" fillId="0" borderId="263" xfId="0" applyFont="1" applyBorder="1" applyAlignment="1" applyProtection="1">
      <alignment horizontal="center" vertical="center"/>
      <protection locked="0"/>
    </xf>
    <xf numFmtId="0" fontId="16" fillId="0" borderId="332" xfId="0" applyFont="1" applyBorder="1" applyAlignment="1" applyProtection="1">
      <alignment horizontal="center" vertical="center"/>
      <protection locked="0"/>
    </xf>
    <xf numFmtId="0" fontId="15" fillId="0" borderId="93" xfId="0" applyFont="1" applyBorder="1" applyAlignment="1" applyProtection="1">
      <alignment horizontal="left" vertical="center"/>
      <protection locked="0"/>
    </xf>
    <xf numFmtId="0" fontId="15" fillId="0" borderId="133" xfId="0" applyFont="1" applyBorder="1" applyAlignment="1" applyProtection="1">
      <alignment horizontal="left" vertical="center"/>
      <protection locked="0"/>
    </xf>
    <xf numFmtId="0" fontId="15" fillId="0" borderId="91" xfId="0" applyFont="1" applyBorder="1" applyAlignment="1" applyProtection="1">
      <alignment horizontal="left" vertical="center" wrapText="1"/>
      <protection locked="0"/>
    </xf>
    <xf numFmtId="0" fontId="15" fillId="0" borderId="26" xfId="0" applyFont="1" applyBorder="1" applyAlignment="1" applyProtection="1">
      <alignment horizontal="left" vertical="center" wrapText="1"/>
      <protection locked="0"/>
    </xf>
    <xf numFmtId="0" fontId="16" fillId="0" borderId="266" xfId="0" applyFont="1" applyBorder="1" applyAlignment="1" applyProtection="1">
      <alignment horizontal="left" vertical="center" wrapText="1"/>
      <protection locked="0"/>
    </xf>
    <xf numFmtId="0" fontId="16" fillId="0" borderId="267" xfId="0" applyFont="1" applyBorder="1" applyAlignment="1" applyProtection="1">
      <alignment horizontal="left" vertical="center" wrapText="1"/>
      <protection locked="0"/>
    </xf>
    <xf numFmtId="3" fontId="17" fillId="0" borderId="351" xfId="0" applyNumberFormat="1" applyFont="1" applyBorder="1" applyAlignment="1" applyProtection="1">
      <alignment horizontal="right" vertical="center" indent="3"/>
      <protection hidden="1"/>
    </xf>
    <xf numFmtId="3" fontId="17" fillId="0" borderId="352" xfId="0" applyNumberFormat="1" applyFont="1" applyBorder="1" applyAlignment="1" applyProtection="1">
      <alignment horizontal="right" vertical="center" indent="3"/>
      <protection hidden="1"/>
    </xf>
    <xf numFmtId="3" fontId="17" fillId="0" borderId="353" xfId="0" applyNumberFormat="1" applyFont="1" applyBorder="1" applyAlignment="1" applyProtection="1">
      <alignment horizontal="right" vertical="center" indent="3"/>
      <protection hidden="1"/>
    </xf>
    <xf numFmtId="3" fontId="17" fillId="0" borderId="354" xfId="0" applyNumberFormat="1" applyFont="1" applyBorder="1" applyAlignment="1" applyProtection="1">
      <alignment horizontal="right" vertical="center" indent="3"/>
      <protection hidden="1"/>
    </xf>
    <xf numFmtId="0" fontId="15" fillId="0" borderId="250" xfId="0" applyFont="1" applyBorder="1" applyAlignment="1" applyProtection="1">
      <alignment horizontal="left" vertical="center" wrapText="1"/>
      <protection locked="0"/>
    </xf>
    <xf numFmtId="0" fontId="15" fillId="0" borderId="251" xfId="0" applyFont="1" applyBorder="1" applyAlignment="1" applyProtection="1">
      <alignment horizontal="left" vertical="center" wrapText="1"/>
      <protection locked="0"/>
    </xf>
    <xf numFmtId="3" fontId="18" fillId="0" borderId="251" xfId="0" applyNumberFormat="1" applyFont="1" applyBorder="1" applyAlignment="1" applyProtection="1">
      <alignment horizontal="right" vertical="center" indent="3"/>
      <protection locked="0"/>
    </xf>
    <xf numFmtId="3" fontId="18" fillId="0" borderId="252" xfId="0" applyNumberFormat="1" applyFont="1" applyBorder="1" applyAlignment="1" applyProtection="1">
      <alignment horizontal="right" vertical="center" indent="3"/>
      <protection locked="0"/>
    </xf>
    <xf numFmtId="3" fontId="18" fillId="0" borderId="298" xfId="0" applyNumberFormat="1" applyFont="1" applyBorder="1" applyAlignment="1" applyProtection="1">
      <alignment horizontal="right" vertical="center" indent="3"/>
      <protection locked="0"/>
    </xf>
    <xf numFmtId="3" fontId="18" fillId="0" borderId="299" xfId="0" applyNumberFormat="1" applyFont="1" applyBorder="1" applyAlignment="1" applyProtection="1">
      <alignment horizontal="right" vertical="center" indent="3"/>
      <protection locked="0"/>
    </xf>
    <xf numFmtId="0" fontId="16" fillId="0" borderId="350" xfId="0" applyFont="1" applyBorder="1" applyAlignment="1" applyProtection="1">
      <alignment horizontal="left" vertical="center" wrapText="1"/>
      <protection locked="0"/>
    </xf>
    <xf numFmtId="0" fontId="16" fillId="0" borderId="351" xfId="0" applyFont="1" applyBorder="1" applyAlignment="1" applyProtection="1">
      <alignment horizontal="left" vertical="center" wrapText="1"/>
      <protection locked="0"/>
    </xf>
    <xf numFmtId="3" fontId="18" fillId="0" borderId="249" xfId="0" applyNumberFormat="1" applyFont="1" applyBorder="1" applyAlignment="1" applyProtection="1">
      <alignment horizontal="right" vertical="center" indent="3"/>
      <protection locked="0"/>
    </xf>
    <xf numFmtId="3" fontId="18" fillId="0" borderId="241" xfId="0" applyNumberFormat="1" applyFont="1" applyBorder="1" applyAlignment="1" applyProtection="1">
      <alignment horizontal="right" vertical="center" indent="3"/>
      <protection locked="0"/>
    </xf>
    <xf numFmtId="3" fontId="18" fillId="0" borderId="242" xfId="0" applyNumberFormat="1" applyFont="1" applyBorder="1" applyAlignment="1" applyProtection="1">
      <alignment horizontal="right" vertical="center" indent="3"/>
      <protection locked="0"/>
    </xf>
    <xf numFmtId="3" fontId="18" fillId="0" borderId="265" xfId="0" applyNumberFormat="1" applyFont="1" applyBorder="1" applyAlignment="1" applyProtection="1">
      <alignment horizontal="right" vertical="center" indent="3"/>
      <protection locked="0"/>
    </xf>
    <xf numFmtId="0" fontId="18" fillId="0" borderId="257" xfId="0" applyFont="1" applyBorder="1" applyAlignment="1" applyProtection="1">
      <alignment horizontal="left" vertical="center" wrapText="1" indent="1"/>
      <protection locked="0"/>
    </xf>
    <xf numFmtId="0" fontId="18" fillId="0" borderId="258" xfId="0" applyFont="1" applyBorder="1" applyAlignment="1" applyProtection="1">
      <alignment horizontal="left" vertical="center" wrapText="1" indent="1"/>
      <protection locked="0"/>
    </xf>
    <xf numFmtId="3" fontId="18" fillId="0" borderId="258" xfId="0" applyNumberFormat="1" applyFont="1" applyBorder="1" applyAlignment="1" applyProtection="1">
      <alignment horizontal="right" vertical="center" indent="3"/>
      <protection locked="0"/>
    </xf>
    <xf numFmtId="3" fontId="18" fillId="0" borderId="259" xfId="0" applyNumberFormat="1" applyFont="1" applyBorder="1" applyAlignment="1" applyProtection="1">
      <alignment horizontal="right" vertical="center" indent="3"/>
      <protection locked="0"/>
    </xf>
    <xf numFmtId="3" fontId="18" fillId="0" borderId="260" xfId="0" applyNumberFormat="1" applyFont="1" applyBorder="1" applyAlignment="1" applyProtection="1">
      <alignment horizontal="right" vertical="center" indent="3"/>
      <protection locked="0"/>
    </xf>
    <xf numFmtId="3" fontId="18" fillId="0" borderId="261" xfId="0" applyNumberFormat="1" applyFont="1" applyBorder="1" applyAlignment="1" applyProtection="1">
      <alignment horizontal="right" vertical="center" indent="3"/>
      <protection locked="0"/>
    </xf>
    <xf numFmtId="0" fontId="18" fillId="0" borderId="248" xfId="0" applyFont="1" applyBorder="1" applyAlignment="1" applyProtection="1">
      <alignment horizontal="left" vertical="center" wrapText="1" indent="1"/>
      <protection locked="0"/>
    </xf>
    <xf numFmtId="0" fontId="18" fillId="0" borderId="249" xfId="0" applyFont="1" applyBorder="1" applyAlignment="1" applyProtection="1">
      <alignment horizontal="left" vertical="center" wrapText="1" indent="1"/>
      <protection locked="0"/>
    </xf>
    <xf numFmtId="0" fontId="15" fillId="0" borderId="346" xfId="0" applyFont="1" applyBorder="1" applyAlignment="1" applyProtection="1">
      <alignment horizontal="left" vertical="center" wrapText="1"/>
      <protection locked="0"/>
    </xf>
    <xf numFmtId="0" fontId="15" fillId="0" borderId="347" xfId="0" applyFont="1" applyBorder="1" applyAlignment="1" applyProtection="1">
      <alignment horizontal="left" vertical="center" wrapText="1"/>
      <protection locked="0"/>
    </xf>
    <xf numFmtId="3" fontId="18" fillId="0" borderId="347" xfId="0" applyNumberFormat="1" applyFont="1" applyBorder="1" applyAlignment="1" applyProtection="1">
      <alignment horizontal="right" vertical="center" indent="3"/>
      <protection locked="0"/>
    </xf>
    <xf numFmtId="3" fontId="18" fillId="0" borderId="225" xfId="0" applyNumberFormat="1" applyFont="1" applyBorder="1" applyAlignment="1" applyProtection="1">
      <alignment horizontal="right" vertical="center" indent="3"/>
      <protection locked="0"/>
    </xf>
    <xf numFmtId="3" fontId="18" fillId="0" borderId="348" xfId="0" applyNumberFormat="1" applyFont="1" applyBorder="1" applyAlignment="1" applyProtection="1">
      <alignment horizontal="right" vertical="center" indent="3"/>
      <protection locked="0"/>
    </xf>
    <xf numFmtId="3" fontId="18" fillId="0" borderId="349" xfId="0" applyNumberFormat="1" applyFont="1" applyBorder="1" applyAlignment="1" applyProtection="1">
      <alignment horizontal="right" vertical="center" indent="3"/>
      <protection locked="0"/>
    </xf>
    <xf numFmtId="0" fontId="18" fillId="0" borderId="355" xfId="0" applyFont="1" applyBorder="1" applyAlignment="1" applyProtection="1">
      <alignment horizontal="left" vertical="center" wrapText="1" indent="1"/>
      <protection locked="0"/>
    </xf>
    <xf numFmtId="0" fontId="18" fillId="0" borderId="356" xfId="0" applyFont="1" applyBorder="1" applyAlignment="1" applyProtection="1">
      <alignment horizontal="left" vertical="center" wrapText="1" indent="1"/>
      <protection locked="0"/>
    </xf>
    <xf numFmtId="3" fontId="18" fillId="0" borderId="356" xfId="0" applyNumberFormat="1" applyFont="1" applyBorder="1" applyAlignment="1" applyProtection="1">
      <alignment horizontal="right" vertical="center" indent="3"/>
      <protection locked="0"/>
    </xf>
    <xf numFmtId="3" fontId="18" fillId="0" borderId="357" xfId="0" applyNumberFormat="1" applyFont="1" applyBorder="1" applyAlignment="1" applyProtection="1">
      <alignment horizontal="right" vertical="center" indent="3"/>
      <protection locked="0"/>
    </xf>
    <xf numFmtId="3" fontId="18" fillId="0" borderId="358" xfId="0" applyNumberFormat="1" applyFont="1" applyBorder="1" applyAlignment="1" applyProtection="1">
      <alignment horizontal="right" vertical="center" indent="3"/>
      <protection locked="0"/>
    </xf>
    <xf numFmtId="3" fontId="18" fillId="0" borderId="359" xfId="0" applyNumberFormat="1" applyFont="1" applyBorder="1" applyAlignment="1" applyProtection="1">
      <alignment horizontal="right" vertical="center" indent="3"/>
      <protection locked="0"/>
    </xf>
    <xf numFmtId="3" fontId="18" fillId="0" borderId="33" xfId="0" applyNumberFormat="1" applyFont="1" applyBorder="1" applyAlignment="1" applyProtection="1">
      <alignment horizontal="right" vertical="center" indent="3"/>
      <protection locked="0"/>
    </xf>
    <xf numFmtId="3" fontId="18" fillId="0" borderId="26" xfId="0" applyNumberFormat="1" applyFont="1" applyBorder="1" applyAlignment="1" applyProtection="1">
      <alignment horizontal="right" vertical="center" indent="3"/>
      <protection locked="0"/>
    </xf>
    <xf numFmtId="3" fontId="18" fillId="0" borderId="138" xfId="0" applyNumberFormat="1" applyFont="1" applyBorder="1" applyAlignment="1" applyProtection="1">
      <alignment horizontal="right" vertical="center" indent="3"/>
      <protection locked="0"/>
    </xf>
    <xf numFmtId="3" fontId="18" fillId="0" borderId="91" xfId="0" applyNumberFormat="1" applyFont="1" applyBorder="1" applyAlignment="1" applyProtection="1">
      <alignment horizontal="right" vertical="center" indent="3"/>
      <protection locked="0"/>
    </xf>
    <xf numFmtId="0" fontId="15" fillId="0" borderId="92" xfId="0" applyFont="1" applyBorder="1" applyAlignment="1" applyProtection="1">
      <alignment horizontal="left" vertical="center" wrapText="1"/>
      <protection locked="0"/>
    </xf>
    <xf numFmtId="0" fontId="15" fillId="0" borderId="19" xfId="0" applyFont="1" applyBorder="1" applyAlignment="1" applyProtection="1">
      <alignment horizontal="left" vertical="center" wrapText="1"/>
      <protection locked="0"/>
    </xf>
    <xf numFmtId="3" fontId="18" fillId="0" borderId="92" xfId="0" applyNumberFormat="1" applyFont="1" applyBorder="1" applyAlignment="1" applyProtection="1">
      <alignment horizontal="right" vertical="center" indent="3"/>
      <protection locked="0"/>
    </xf>
    <xf numFmtId="3" fontId="18" fillId="0" borderId="19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71" xfId="0" applyNumberFormat="1" applyFont="1" applyBorder="1" applyAlignment="1" applyProtection="1">
      <alignment horizontal="right" vertical="center" indent="3"/>
      <protection locked="0"/>
    </xf>
    <xf numFmtId="0" fontId="16" fillId="0" borderId="85" xfId="0" applyFont="1" applyBorder="1" applyAlignment="1" applyProtection="1">
      <alignment horizontal="left" vertical="center"/>
      <protection locked="0"/>
    </xf>
    <xf numFmtId="0" fontId="16" fillId="0" borderId="6" xfId="0" applyFont="1" applyBorder="1" applyAlignment="1" applyProtection="1">
      <alignment horizontal="left" vertical="center"/>
      <protection locked="0"/>
    </xf>
    <xf numFmtId="3" fontId="17" fillId="0" borderId="85" xfId="0" applyNumberFormat="1" applyFont="1" applyBorder="1" applyAlignment="1" applyProtection="1">
      <alignment horizontal="right" vertical="top" indent="3"/>
      <protection hidden="1"/>
    </xf>
    <xf numFmtId="3" fontId="17" fillId="0" borderId="6" xfId="0" applyNumberFormat="1" applyFont="1" applyBorder="1" applyAlignment="1" applyProtection="1">
      <alignment horizontal="right" vertical="top" indent="3"/>
      <protection hidden="1"/>
    </xf>
    <xf numFmtId="3" fontId="17" fillId="0" borderId="7" xfId="0" applyNumberFormat="1" applyFont="1" applyBorder="1" applyAlignment="1" applyProtection="1">
      <alignment horizontal="right" vertical="top" indent="3"/>
      <protection hidden="1"/>
    </xf>
    <xf numFmtId="3" fontId="17" fillId="0" borderId="141" xfId="0" applyNumberFormat="1" applyFont="1" applyBorder="1" applyAlignment="1" applyProtection="1">
      <alignment horizontal="right" vertical="top" indent="3"/>
      <protection hidden="1"/>
    </xf>
    <xf numFmtId="0" fontId="16" fillId="0" borderId="56" xfId="0" applyFont="1" applyBorder="1" applyAlignment="1" applyProtection="1">
      <alignment horizontal="center" vertical="top" wrapText="1"/>
      <protection locked="0"/>
    </xf>
    <xf numFmtId="0" fontId="16" fillId="0" borderId="114" xfId="0" applyFont="1" applyBorder="1" applyAlignment="1" applyProtection="1">
      <alignment horizontal="center" vertical="top" wrapText="1"/>
      <protection locked="0"/>
    </xf>
    <xf numFmtId="0" fontId="16" fillId="0" borderId="68" xfId="0" applyFont="1" applyBorder="1" applyAlignment="1" applyProtection="1">
      <alignment horizontal="center" vertical="top" wrapText="1"/>
      <protection locked="0"/>
    </xf>
    <xf numFmtId="0" fontId="16" fillId="0" borderId="63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138" xfId="0" applyFont="1" applyBorder="1" applyAlignment="1" applyProtection="1">
      <alignment horizontal="center" vertical="center"/>
      <protection locked="0"/>
    </xf>
    <xf numFmtId="0" fontId="16" fillId="0" borderId="130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169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231" xfId="0" applyFont="1" applyBorder="1" applyAlignment="1" applyProtection="1">
      <alignment horizontal="center" vertical="center" wrapText="1"/>
      <protection locked="0"/>
    </xf>
    <xf numFmtId="0" fontId="8" fillId="0" borderId="340" xfId="0" applyFont="1" applyBorder="1" applyAlignment="1" applyProtection="1">
      <alignment horizontal="center" vertical="center" wrapText="1"/>
      <protection locked="0"/>
    </xf>
    <xf numFmtId="0" fontId="8" fillId="0" borderId="341" xfId="0" applyFont="1" applyBorder="1" applyAlignment="1" applyProtection="1">
      <alignment horizontal="center" vertical="center" wrapText="1"/>
      <protection locked="0"/>
    </xf>
    <xf numFmtId="0" fontId="8" fillId="0" borderId="342" xfId="0" applyFont="1" applyBorder="1" applyAlignment="1" applyProtection="1">
      <alignment horizontal="center" vertical="center" wrapText="1"/>
      <protection locked="0"/>
    </xf>
    <xf numFmtId="0" fontId="16" fillId="0" borderId="343" xfId="0" applyFont="1" applyBorder="1" applyAlignment="1" applyProtection="1">
      <alignment horizontal="center" vertical="center" wrapText="1"/>
      <protection locked="0"/>
    </xf>
    <xf numFmtId="0" fontId="16" fillId="0" borderId="344" xfId="0" applyFont="1" applyBorder="1" applyAlignment="1" applyProtection="1">
      <alignment horizontal="center" vertical="center" wrapText="1"/>
      <protection locked="0"/>
    </xf>
    <xf numFmtId="0" fontId="16" fillId="0" borderId="345" xfId="0" applyFont="1" applyBorder="1" applyAlignment="1" applyProtection="1">
      <alignment horizontal="center" vertical="center" wrapText="1"/>
      <protection locked="0"/>
    </xf>
    <xf numFmtId="0" fontId="18" fillId="0" borderId="237" xfId="0" applyNumberFormat="1" applyFont="1" applyBorder="1" applyAlignment="1" applyProtection="1">
      <alignment horizontal="left" vertical="center" wrapText="1"/>
      <protection locked="0"/>
    </xf>
    <xf numFmtId="0" fontId="15" fillId="0" borderId="338" xfId="0" applyFont="1" applyBorder="1" applyAlignment="1" applyProtection="1">
      <alignment horizontal="center" vertical="center" wrapText="1"/>
      <protection locked="0"/>
    </xf>
    <xf numFmtId="0" fontId="15" fillId="0" borderId="339" xfId="0" applyFont="1" applyBorder="1" applyAlignment="1" applyProtection="1">
      <alignment horizontal="center" vertical="center" wrapText="1"/>
      <protection locked="0"/>
    </xf>
    <xf numFmtId="0" fontId="18" fillId="0" borderId="231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170" xfId="0" applyFont="1" applyBorder="1" applyAlignment="1" applyProtection="1">
      <alignment horizontal="center" vertical="center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16" fillId="0" borderId="159" xfId="0" applyFont="1" applyBorder="1" applyAlignment="1" applyProtection="1">
      <alignment horizontal="left" vertical="center" wrapText="1"/>
      <protection locked="0"/>
    </xf>
    <xf numFmtId="0" fontId="16" fillId="0" borderId="160" xfId="0" applyFont="1" applyBorder="1" applyAlignment="1" applyProtection="1">
      <alignment horizontal="left" vertical="center" wrapText="1"/>
      <protection locked="0"/>
    </xf>
    <xf numFmtId="3" fontId="17" fillId="0" borderId="160" xfId="0" applyNumberFormat="1" applyFont="1" applyBorder="1" applyAlignment="1" applyProtection="1">
      <alignment horizontal="right" vertical="center" indent="3"/>
      <protection hidden="1"/>
    </xf>
    <xf numFmtId="3" fontId="17" fillId="0" borderId="121" xfId="0" applyNumberFormat="1" applyFont="1" applyBorder="1" applyAlignment="1" applyProtection="1">
      <alignment horizontal="right" vertical="center" indent="3"/>
      <protection hidden="1"/>
    </xf>
    <xf numFmtId="3" fontId="17" fillId="0" borderId="179" xfId="0" applyNumberFormat="1" applyFont="1" applyBorder="1" applyAlignment="1" applyProtection="1">
      <alignment horizontal="right" vertical="center" indent="3"/>
      <protection hidden="1"/>
    </xf>
    <xf numFmtId="3" fontId="17" fillId="0" borderId="180" xfId="0" applyNumberFormat="1" applyFont="1" applyBorder="1" applyAlignment="1" applyProtection="1">
      <alignment horizontal="right" vertical="center" indent="3"/>
      <protection hidden="1"/>
    </xf>
    <xf numFmtId="0" fontId="16" fillId="0" borderId="0" xfId="0" applyFont="1" applyBorder="1" applyAlignment="1" applyProtection="1">
      <alignment horizontal="left" vertical="top" wrapText="1"/>
      <protection locked="0"/>
    </xf>
    <xf numFmtId="0" fontId="16" fillId="0" borderId="116" xfId="0" applyFont="1" applyBorder="1" applyAlignment="1" applyProtection="1">
      <alignment horizontal="left" vertical="center" wrapText="1"/>
      <protection locked="0"/>
    </xf>
    <xf numFmtId="0" fontId="16" fillId="0" borderId="17" xfId="0" applyFont="1" applyBorder="1" applyAlignment="1" applyProtection="1">
      <alignment horizontal="left" vertical="center" wrapText="1"/>
      <protection locked="0"/>
    </xf>
    <xf numFmtId="0" fontId="15" fillId="0" borderId="90" xfId="0" applyFont="1" applyBorder="1" applyAlignment="1" applyProtection="1">
      <alignment horizontal="left" vertical="center" wrapText="1"/>
      <protection locked="0"/>
    </xf>
    <xf numFmtId="0" fontId="15" fillId="0" borderId="99" xfId="0" applyFont="1" applyBorder="1" applyAlignment="1" applyProtection="1">
      <alignment horizontal="left" vertical="center" wrapText="1"/>
      <protection locked="0"/>
    </xf>
    <xf numFmtId="0" fontId="16" fillId="0" borderId="93" xfId="0" applyFont="1" applyBorder="1" applyAlignment="1" applyProtection="1">
      <alignment horizontal="left" vertical="center" wrapText="1"/>
      <protection locked="0"/>
    </xf>
    <xf numFmtId="0" fontId="16" fillId="0" borderId="133" xfId="0" applyFont="1" applyBorder="1" applyAlignment="1" applyProtection="1">
      <alignment horizontal="left" vertical="center" wrapText="1"/>
      <protection locked="0"/>
    </xf>
    <xf numFmtId="0" fontId="15" fillId="0" borderId="85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7" fillId="0" borderId="217" xfId="0" applyFont="1" applyBorder="1" applyAlignment="1" applyProtection="1">
      <alignment horizontal="center" vertical="center" wrapText="1"/>
      <protection locked="0"/>
    </xf>
    <xf numFmtId="0" fontId="7" fillId="0" borderId="218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top"/>
      <protection locked="0"/>
    </xf>
    <xf numFmtId="0" fontId="7" fillId="0" borderId="9" xfId="0" applyFont="1" applyBorder="1" applyAlignment="1" applyProtection="1">
      <alignment horizontal="center" vertical="top"/>
      <protection locked="0"/>
    </xf>
    <xf numFmtId="3" fontId="20" fillId="0" borderId="95" xfId="0" applyNumberFormat="1" applyFont="1" applyBorder="1" applyAlignment="1" applyProtection="1">
      <alignment horizontal="right" vertical="center" indent="3"/>
      <protection locked="0"/>
    </xf>
    <xf numFmtId="3" fontId="20" fillId="0" borderId="63" xfId="0" applyNumberFormat="1" applyFont="1" applyBorder="1" applyAlignment="1" applyProtection="1">
      <alignment horizontal="right" vertical="center" indent="3"/>
      <protection locked="0"/>
    </xf>
    <xf numFmtId="3" fontId="20" fillId="0" borderId="84" xfId="0" applyNumberFormat="1" applyFont="1" applyBorder="1" applyAlignment="1" applyProtection="1">
      <alignment horizontal="right" vertical="center" indent="3"/>
      <protection locked="0"/>
    </xf>
    <xf numFmtId="3" fontId="20" fillId="0" borderId="96" xfId="0" applyNumberFormat="1" applyFont="1" applyBorder="1" applyAlignment="1" applyProtection="1">
      <alignment horizontal="right" vertical="center" indent="3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8" fillId="0" borderId="155" xfId="0" applyFont="1" applyBorder="1" applyAlignment="1" applyProtection="1">
      <alignment horizontal="center" vertical="center"/>
      <protection locked="0"/>
    </xf>
    <xf numFmtId="3" fontId="20" fillId="0" borderId="66" xfId="0" applyNumberFormat="1" applyFont="1" applyBorder="1" applyAlignment="1" applyProtection="1">
      <alignment horizontal="right" vertical="center" indent="3"/>
      <protection locked="0"/>
    </xf>
    <xf numFmtId="3" fontId="20" fillId="0" borderId="56" xfId="0" applyNumberFormat="1" applyFont="1" applyBorder="1" applyAlignment="1" applyProtection="1">
      <alignment horizontal="right" vertical="center" indent="3"/>
      <protection locked="0"/>
    </xf>
    <xf numFmtId="3" fontId="20" fillId="0" borderId="80" xfId="0" applyNumberFormat="1" applyFont="1" applyBorder="1" applyAlignment="1" applyProtection="1">
      <alignment horizontal="right" vertical="center" indent="3"/>
      <protection locked="0"/>
    </xf>
    <xf numFmtId="3" fontId="20" fillId="0" borderId="169" xfId="0" applyNumberFormat="1" applyFont="1" applyBorder="1" applyAlignment="1" applyProtection="1">
      <alignment horizontal="right" vertical="center" indent="3"/>
      <protection locked="0"/>
    </xf>
    <xf numFmtId="0" fontId="18" fillId="0" borderId="28" xfId="0" applyFont="1" applyBorder="1" applyAlignment="1" applyProtection="1">
      <alignment horizontal="left" vertical="center" indent="1"/>
      <protection locked="0"/>
    </xf>
    <xf numFmtId="0" fontId="18" fillId="0" borderId="97" xfId="0" applyFont="1" applyBorder="1" applyAlignment="1" applyProtection="1">
      <alignment horizontal="left" vertical="center" indent="1"/>
      <protection locked="0"/>
    </xf>
    <xf numFmtId="3" fontId="18" fillId="0" borderId="97" xfId="0" applyNumberFormat="1" applyFont="1" applyBorder="1" applyAlignment="1" applyProtection="1">
      <alignment horizontal="right" vertical="center" indent="3"/>
      <protection locked="0"/>
    </xf>
    <xf numFmtId="3" fontId="18" fillId="0" borderId="18" xfId="0" applyNumberFormat="1" applyFont="1" applyBorder="1" applyAlignment="1" applyProtection="1">
      <alignment horizontal="right" vertical="center" indent="3"/>
      <protection locked="0"/>
    </xf>
    <xf numFmtId="3" fontId="18" fillId="0" borderId="82" xfId="0" applyNumberFormat="1" applyFont="1" applyBorder="1" applyAlignment="1" applyProtection="1">
      <alignment horizontal="right" vertical="center" indent="3"/>
      <protection locked="0"/>
    </xf>
    <xf numFmtId="3" fontId="18" fillId="0" borderId="98" xfId="0" applyNumberFormat="1" applyFont="1" applyBorder="1" applyAlignment="1" applyProtection="1">
      <alignment horizontal="right" vertical="center" indent="3"/>
      <protection locked="0"/>
    </xf>
    <xf numFmtId="0" fontId="18" fillId="0" borderId="31" xfId="0" applyFont="1" applyBorder="1" applyAlignment="1" applyProtection="1">
      <alignment horizontal="left" vertical="center" indent="1"/>
      <protection locked="0"/>
    </xf>
    <xf numFmtId="0" fontId="18" fillId="0" borderId="51" xfId="0" applyFont="1" applyBorder="1" applyAlignment="1" applyProtection="1">
      <alignment horizontal="left" vertical="center" indent="1"/>
      <protection locked="0"/>
    </xf>
    <xf numFmtId="3" fontId="18" fillId="0" borderId="51" xfId="0" applyNumberFormat="1" applyFont="1" applyBorder="1" applyAlignment="1" applyProtection="1">
      <alignment horizontal="right" vertical="center" indent="3"/>
      <protection locked="0"/>
    </xf>
    <xf numFmtId="3" fontId="18" fillId="0" borderId="15" xfId="0" applyNumberFormat="1" applyFont="1" applyBorder="1" applyAlignment="1" applyProtection="1">
      <alignment horizontal="right" vertical="center" indent="3"/>
      <protection locked="0"/>
    </xf>
    <xf numFmtId="3" fontId="18" fillId="0" borderId="83" xfId="0" applyNumberFormat="1" applyFont="1" applyBorder="1" applyAlignment="1" applyProtection="1">
      <alignment horizontal="right" vertical="center" indent="3"/>
      <protection locked="0"/>
    </xf>
    <xf numFmtId="3" fontId="18" fillId="0" borderId="53" xfId="0" applyNumberFormat="1" applyFont="1" applyBorder="1" applyAlignment="1" applyProtection="1">
      <alignment horizontal="right" vertical="center" indent="3"/>
      <protection locked="0"/>
    </xf>
    <xf numFmtId="3" fontId="18" fillId="0" borderId="102" xfId="0" applyNumberFormat="1" applyFont="1" applyBorder="1" applyAlignment="1" applyProtection="1">
      <alignment horizontal="right" vertical="center" indent="3"/>
      <protection locked="0"/>
    </xf>
    <xf numFmtId="3" fontId="18" fillId="0" borderId="101" xfId="0" applyNumberFormat="1" applyFont="1" applyBorder="1" applyAlignment="1" applyProtection="1">
      <alignment horizontal="right" vertical="center" indent="3"/>
      <protection locked="0"/>
    </xf>
    <xf numFmtId="3" fontId="18" fillId="0" borderId="103" xfId="0" applyNumberFormat="1" applyFont="1" applyBorder="1" applyAlignment="1" applyProtection="1">
      <alignment horizontal="right" vertical="center" indent="3"/>
      <protection locked="0"/>
    </xf>
    <xf numFmtId="0" fontId="16" fillId="0" borderId="27" xfId="0" applyFont="1" applyBorder="1" applyAlignment="1" applyProtection="1">
      <alignment horizontal="left" vertical="center" wrapText="1"/>
      <protection locked="0"/>
    </xf>
    <xf numFmtId="0" fontId="16" fillId="0" borderId="109" xfId="0" applyFont="1" applyBorder="1" applyAlignment="1" applyProtection="1">
      <alignment horizontal="left" vertical="center" wrapText="1"/>
      <protection locked="0"/>
    </xf>
    <xf numFmtId="3" fontId="17" fillId="0" borderId="104" xfId="0" applyNumberFormat="1" applyFont="1" applyBorder="1" applyAlignment="1" applyProtection="1">
      <alignment horizontal="right" vertical="center" indent="3"/>
      <protection hidden="1"/>
    </xf>
    <xf numFmtId="3" fontId="17" fillId="0" borderId="77" xfId="0" applyNumberFormat="1" applyFont="1" applyBorder="1" applyAlignment="1" applyProtection="1">
      <alignment horizontal="right" vertical="center" indent="3"/>
      <protection hidden="1"/>
    </xf>
    <xf numFmtId="3" fontId="17" fillId="0" borderId="81" xfId="0" applyNumberFormat="1" applyFont="1" applyBorder="1" applyAlignment="1" applyProtection="1">
      <alignment horizontal="right" vertical="center" indent="3"/>
      <protection hidden="1"/>
    </xf>
    <xf numFmtId="3" fontId="17" fillId="0" borderId="105" xfId="0" applyNumberFormat="1" applyFont="1" applyBorder="1" applyAlignment="1" applyProtection="1">
      <alignment horizontal="right" vertical="center" indent="3"/>
      <protection hidden="1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99" xfId="0" applyFont="1" applyBorder="1" applyAlignment="1" applyProtection="1">
      <alignment horizontal="left" vertical="center" wrapText="1" indent="1"/>
      <protection locked="0"/>
    </xf>
    <xf numFmtId="0" fontId="18" fillId="0" borderId="191" xfId="0" applyFont="1" applyBorder="1" applyAlignment="1" applyProtection="1">
      <alignment horizontal="left" vertical="center" wrapText="1" indent="1"/>
      <protection locked="0"/>
    </xf>
    <xf numFmtId="3" fontId="18" fillId="0" borderId="78" xfId="0" applyNumberFormat="1" applyFont="1" applyBorder="1" applyAlignment="1" applyProtection="1">
      <alignment horizontal="right" vertical="center" indent="3"/>
      <protection locked="0"/>
    </xf>
    <xf numFmtId="3" fontId="17" fillId="0" borderId="95" xfId="0" applyNumberFormat="1" applyFont="1" applyBorder="1" applyAlignment="1" applyProtection="1">
      <alignment horizontal="right" vertical="center" indent="3"/>
      <protection hidden="1"/>
    </xf>
    <xf numFmtId="3" fontId="17" fillId="0" borderId="63" xfId="0" applyNumberFormat="1" applyFont="1" applyBorder="1" applyAlignment="1" applyProtection="1">
      <alignment horizontal="right" vertical="center" indent="3"/>
      <protection hidden="1"/>
    </xf>
    <xf numFmtId="3" fontId="17" fillId="0" borderId="84" xfId="0" applyNumberFormat="1" applyFont="1" applyBorder="1" applyAlignment="1" applyProtection="1">
      <alignment horizontal="right" vertical="center" indent="3"/>
      <protection hidden="1"/>
    </xf>
    <xf numFmtId="3" fontId="17" fillId="0" borderId="96" xfId="0" applyNumberFormat="1" applyFont="1" applyBorder="1" applyAlignment="1" applyProtection="1">
      <alignment horizontal="right" vertical="center" indent="3"/>
      <protection hidden="1"/>
    </xf>
    <xf numFmtId="3" fontId="17" fillId="0" borderId="109" xfId="0" applyNumberFormat="1" applyFont="1" applyBorder="1" applyAlignment="1" applyProtection="1">
      <alignment horizontal="right" vertical="center" indent="3"/>
      <protection hidden="1"/>
    </xf>
    <xf numFmtId="3" fontId="17" fillId="0" borderId="3" xfId="0" applyNumberFormat="1" applyFont="1" applyBorder="1" applyAlignment="1" applyProtection="1">
      <alignment horizontal="right" vertical="center" indent="3"/>
      <protection hidden="1"/>
    </xf>
    <xf numFmtId="3" fontId="17" fillId="0" borderId="166" xfId="0" applyNumberFormat="1" applyFont="1" applyBorder="1" applyAlignment="1" applyProtection="1">
      <alignment horizontal="right" vertical="center" indent="3"/>
      <protection hidden="1"/>
    </xf>
    <xf numFmtId="3" fontId="17" fillId="0" borderId="167" xfId="0" applyNumberFormat="1" applyFont="1" applyBorder="1" applyAlignment="1" applyProtection="1">
      <alignment horizontal="right" vertical="center" indent="3"/>
      <protection hidden="1"/>
    </xf>
    <xf numFmtId="0" fontId="15" fillId="0" borderId="23" xfId="0" applyFont="1" applyBorder="1" applyAlignment="1" applyProtection="1">
      <alignment horizontal="left" vertical="center"/>
      <protection locked="0"/>
    </xf>
    <xf numFmtId="0" fontId="15" fillId="0" borderId="104" xfId="0" applyFont="1" applyBorder="1" applyAlignment="1" applyProtection="1">
      <alignment horizontal="left" vertical="center"/>
      <protection locked="0"/>
    </xf>
    <xf numFmtId="3" fontId="18" fillId="0" borderId="104" xfId="0" applyNumberFormat="1" applyFont="1" applyBorder="1" applyAlignment="1" applyProtection="1">
      <alignment horizontal="right" vertical="center" indent="3"/>
      <protection locked="0"/>
    </xf>
    <xf numFmtId="3" fontId="18" fillId="0" borderId="77" xfId="0" applyNumberFormat="1" applyFont="1" applyBorder="1" applyAlignment="1" applyProtection="1">
      <alignment horizontal="right" vertical="center" indent="3"/>
      <protection locked="0"/>
    </xf>
    <xf numFmtId="3" fontId="18" fillId="0" borderId="81" xfId="0" applyNumberFormat="1" applyFont="1" applyBorder="1" applyAlignment="1" applyProtection="1">
      <alignment horizontal="right" vertical="center" indent="3"/>
      <protection locked="0"/>
    </xf>
    <xf numFmtId="3" fontId="18" fillId="0" borderId="105" xfId="0" applyNumberFormat="1" applyFont="1" applyBorder="1" applyAlignment="1" applyProtection="1">
      <alignment horizontal="right" vertical="center" indent="3"/>
      <protection locked="0"/>
    </xf>
    <xf numFmtId="0" fontId="18" fillId="0" borderId="100" xfId="0" applyFont="1" applyBorder="1" applyAlignment="1" applyProtection="1">
      <alignment horizontal="left" vertical="center" indent="1"/>
      <protection locked="0"/>
    </xf>
    <xf numFmtId="0" fontId="18" fillId="0" borderId="101" xfId="0" applyFont="1" applyBorder="1" applyAlignment="1" applyProtection="1">
      <alignment horizontal="left" vertical="center" indent="1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3" fontId="18" fillId="0" borderId="84" xfId="0" applyNumberFormat="1" applyFont="1" applyBorder="1" applyAlignment="1" applyProtection="1">
      <alignment horizontal="right" vertical="center" indent="1"/>
      <protection locked="0"/>
    </xf>
    <xf numFmtId="3" fontId="18" fillId="0" borderId="63" xfId="0" applyNumberFormat="1" applyFont="1" applyBorder="1" applyAlignment="1" applyProtection="1">
      <alignment horizontal="right" vertical="center" indent="1"/>
      <protection locked="0"/>
    </xf>
    <xf numFmtId="3" fontId="18" fillId="0" borderId="95" xfId="0" applyNumberFormat="1" applyFont="1" applyBorder="1" applyAlignment="1" applyProtection="1">
      <alignment horizontal="right" vertical="center" indent="1"/>
      <protection locked="0"/>
    </xf>
    <xf numFmtId="3" fontId="18" fillId="0" borderId="96" xfId="0" applyNumberFormat="1" applyFont="1" applyBorder="1" applyAlignment="1" applyProtection="1">
      <alignment horizontal="right" vertical="center" indent="1"/>
      <protection locked="0"/>
    </xf>
    <xf numFmtId="0" fontId="20" fillId="0" borderId="28" xfId="0" applyFont="1" applyBorder="1" applyAlignment="1" applyProtection="1">
      <alignment horizontal="left" vertical="center" wrapText="1" indent="1"/>
      <protection locked="0"/>
    </xf>
    <xf numFmtId="0" fontId="20" fillId="0" borderId="18" xfId="0" applyFont="1" applyBorder="1" applyAlignment="1" applyProtection="1">
      <alignment horizontal="left" vertical="center" wrapText="1" indent="1"/>
      <protection locked="0"/>
    </xf>
    <xf numFmtId="3" fontId="18" fillId="0" borderId="97" xfId="0" applyNumberFormat="1" applyFont="1" applyBorder="1" applyAlignment="1" applyProtection="1">
      <alignment horizontal="right" vertical="center" wrapText="1" indent="1"/>
      <protection locked="0"/>
    </xf>
    <xf numFmtId="3" fontId="18" fillId="0" borderId="18" xfId="0" applyNumberFormat="1" applyFont="1" applyBorder="1" applyAlignment="1" applyProtection="1">
      <alignment horizontal="right" vertical="center" wrapText="1" indent="1"/>
      <protection locked="0"/>
    </xf>
    <xf numFmtId="3" fontId="18" fillId="0" borderId="82" xfId="0" applyNumberFormat="1" applyFont="1" applyBorder="1" applyAlignment="1" applyProtection="1">
      <alignment horizontal="right" vertical="center" wrapText="1" indent="1"/>
      <protection locked="0"/>
    </xf>
    <xf numFmtId="3" fontId="18" fillId="0" borderId="97" xfId="0" applyNumberFormat="1" applyFont="1" applyBorder="1" applyAlignment="1" applyProtection="1">
      <alignment horizontal="right" vertical="center" indent="1"/>
      <protection locked="0"/>
    </xf>
    <xf numFmtId="3" fontId="18" fillId="0" borderId="82" xfId="0" applyNumberFormat="1" applyFont="1" applyBorder="1" applyAlignment="1" applyProtection="1">
      <alignment horizontal="right" vertical="center" indent="1"/>
      <protection locked="0"/>
    </xf>
    <xf numFmtId="3" fontId="18" fillId="0" borderId="98" xfId="0" applyNumberFormat="1" applyFont="1" applyBorder="1" applyAlignment="1" applyProtection="1">
      <alignment horizontal="right" vertical="center" indent="1"/>
      <protection locked="0"/>
    </xf>
    <xf numFmtId="0" fontId="20" fillId="0" borderId="209" xfId="0" applyFont="1" applyBorder="1" applyAlignment="1" applyProtection="1">
      <alignment horizontal="left" vertical="center" wrapText="1" indent="1"/>
      <protection locked="0"/>
    </xf>
    <xf numFmtId="0" fontId="20" fillId="0" borderId="64" xfId="0" applyFont="1" applyBorder="1" applyAlignment="1" applyProtection="1">
      <alignment horizontal="left" vertical="center" wrapText="1" indent="1"/>
      <protection locked="0"/>
    </xf>
    <xf numFmtId="3" fontId="18" fillId="0" borderId="210" xfId="0" applyNumberFormat="1" applyFont="1" applyBorder="1" applyAlignment="1" applyProtection="1">
      <alignment horizontal="right" vertical="center" wrapText="1" indent="1"/>
      <protection locked="0"/>
    </xf>
    <xf numFmtId="3" fontId="18" fillId="0" borderId="64" xfId="0" applyNumberFormat="1" applyFont="1" applyBorder="1" applyAlignment="1" applyProtection="1">
      <alignment horizontal="right" vertical="center" wrapText="1" indent="1"/>
      <protection locked="0"/>
    </xf>
    <xf numFmtId="3" fontId="18" fillId="0" borderId="211" xfId="0" applyNumberFormat="1" applyFont="1" applyBorder="1" applyAlignment="1" applyProtection="1">
      <alignment horizontal="right" vertical="center" wrapText="1" indent="1"/>
      <protection locked="0"/>
    </xf>
    <xf numFmtId="3" fontId="18" fillId="0" borderId="210" xfId="0" applyNumberFormat="1" applyFont="1" applyBorder="1" applyAlignment="1" applyProtection="1">
      <alignment horizontal="right" vertical="center" indent="1"/>
      <protection locked="0"/>
    </xf>
    <xf numFmtId="3" fontId="18" fillId="0" borderId="64" xfId="0" applyNumberFormat="1" applyFont="1" applyBorder="1" applyAlignment="1" applyProtection="1">
      <alignment horizontal="right" vertical="center" indent="1"/>
      <protection locked="0"/>
    </xf>
    <xf numFmtId="3" fontId="18" fillId="0" borderId="211" xfId="0" applyNumberFormat="1" applyFont="1" applyBorder="1" applyAlignment="1" applyProtection="1">
      <alignment horizontal="right" vertical="center" indent="1"/>
      <protection locked="0"/>
    </xf>
    <xf numFmtId="3" fontId="18" fillId="0" borderId="212" xfId="0" applyNumberFormat="1" applyFont="1" applyBorder="1" applyAlignment="1" applyProtection="1">
      <alignment horizontal="right" vertical="center" indent="1"/>
      <protection locked="0"/>
    </xf>
    <xf numFmtId="0" fontId="15" fillId="0" borderId="141" xfId="0" applyFont="1" applyBorder="1" applyAlignment="1" applyProtection="1">
      <alignment horizontal="center" vertical="center"/>
      <protection locked="0"/>
    </xf>
    <xf numFmtId="0" fontId="16" fillId="0" borderId="300" xfId="0" applyFont="1" applyBorder="1" applyAlignment="1" applyProtection="1">
      <alignment horizontal="left" vertical="center" wrapText="1"/>
      <protection locked="0"/>
    </xf>
    <xf numFmtId="0" fontId="16" fillId="0" borderId="279" xfId="0" applyFont="1" applyBorder="1" applyAlignment="1" applyProtection="1">
      <alignment horizontal="left" vertical="center" wrapText="1"/>
      <protection locked="0"/>
    </xf>
    <xf numFmtId="3" fontId="17" fillId="0" borderId="279" xfId="0" applyNumberFormat="1" applyFont="1" applyBorder="1" applyAlignment="1" applyProtection="1">
      <alignment horizontal="right" vertical="center" indent="3"/>
      <protection hidden="1"/>
    </xf>
    <xf numFmtId="3" fontId="17" fillId="0" borderId="280" xfId="0" applyNumberFormat="1" applyFont="1" applyBorder="1" applyAlignment="1" applyProtection="1">
      <alignment horizontal="right" vertical="center" indent="3"/>
      <protection hidden="1"/>
    </xf>
    <xf numFmtId="3" fontId="17" fillId="0" borderId="281" xfId="0" applyNumberFormat="1" applyFont="1" applyBorder="1" applyAlignment="1" applyProtection="1">
      <alignment horizontal="right" vertical="center" indent="3"/>
      <protection hidden="1"/>
    </xf>
    <xf numFmtId="3" fontId="17" fillId="0" borderId="364" xfId="0" applyNumberFormat="1" applyFont="1" applyBorder="1" applyAlignment="1" applyProtection="1">
      <alignment horizontal="right" vertical="center" indent="3"/>
      <protection hidden="1"/>
    </xf>
    <xf numFmtId="0" fontId="15" fillId="0" borderId="138" xfId="0" applyFont="1" applyBorder="1" applyAlignment="1" applyProtection="1">
      <alignment horizontal="left" vertical="center"/>
      <protection locked="0"/>
    </xf>
    <xf numFmtId="3" fontId="20" fillId="0" borderId="69" xfId="0" applyNumberFormat="1" applyFont="1" applyBorder="1" applyAlignment="1" applyProtection="1">
      <alignment horizontal="right" vertical="center" indent="3"/>
      <protection locked="0"/>
    </xf>
    <xf numFmtId="3" fontId="20" fillId="0" borderId="57" xfId="0" applyNumberFormat="1" applyFont="1" applyBorder="1" applyAlignment="1" applyProtection="1">
      <alignment horizontal="right" vertical="center" indent="3"/>
      <protection locked="0"/>
    </xf>
    <xf numFmtId="3" fontId="20" fillId="0" borderId="117" xfId="0" applyNumberFormat="1" applyFont="1" applyBorder="1" applyAlignment="1" applyProtection="1">
      <alignment horizontal="right" vertical="center" indent="3"/>
      <protection locked="0"/>
    </xf>
    <xf numFmtId="3" fontId="20" fillId="0" borderId="118" xfId="0" applyNumberFormat="1" applyFont="1" applyBorder="1" applyAlignment="1" applyProtection="1">
      <alignment horizontal="right" vertical="center" indent="3"/>
      <protection locked="0"/>
    </xf>
    <xf numFmtId="0" fontId="16" fillId="0" borderId="31" xfId="0" applyFont="1" applyBorder="1" applyAlignment="1" applyProtection="1">
      <alignment horizontal="left" vertical="center"/>
      <protection locked="0"/>
    </xf>
    <xf numFmtId="0" fontId="16" fillId="0" borderId="51" xfId="0" applyFont="1" applyBorder="1" applyAlignment="1" applyProtection="1">
      <alignment horizontal="left" vertical="center"/>
      <protection locked="0"/>
    </xf>
    <xf numFmtId="0" fontId="16" fillId="0" borderId="15" xfId="0" applyFont="1" applyBorder="1" applyAlignment="1" applyProtection="1">
      <alignment horizontal="left" vertical="center"/>
      <protection locked="0"/>
    </xf>
    <xf numFmtId="3" fontId="21" fillId="0" borderId="51" xfId="0" applyNumberFormat="1" applyFont="1" applyBorder="1" applyAlignment="1" applyProtection="1">
      <alignment horizontal="right" vertical="center" indent="3"/>
      <protection hidden="1"/>
    </xf>
    <xf numFmtId="3" fontId="21" fillId="0" borderId="15" xfId="0" applyNumberFormat="1" applyFont="1" applyBorder="1" applyAlignment="1" applyProtection="1">
      <alignment horizontal="right" vertical="center" indent="3"/>
      <protection hidden="1"/>
    </xf>
    <xf numFmtId="3" fontId="21" fillId="0" borderId="83" xfId="0" applyNumberFormat="1" applyFont="1" applyBorder="1" applyAlignment="1" applyProtection="1">
      <alignment horizontal="right" vertical="center" indent="3"/>
      <protection hidden="1"/>
    </xf>
    <xf numFmtId="3" fontId="21" fillId="0" borderId="53" xfId="0" applyNumberFormat="1" applyFont="1" applyBorder="1" applyAlignment="1" applyProtection="1">
      <alignment horizontal="right" vertical="center" indent="3"/>
      <protection hidden="1"/>
    </xf>
    <xf numFmtId="3" fontId="17" fillId="0" borderId="334" xfId="0" applyNumberFormat="1" applyFont="1" applyBorder="1" applyAlignment="1" applyProtection="1">
      <alignment horizontal="right" vertical="center" indent="1"/>
      <protection hidden="1"/>
    </xf>
    <xf numFmtId="3" fontId="17" fillId="0" borderId="24" xfId="0" applyNumberFormat="1" applyFont="1" applyBorder="1" applyAlignment="1" applyProtection="1">
      <alignment horizontal="right" vertical="center" indent="1"/>
      <protection hidden="1"/>
    </xf>
    <xf numFmtId="3" fontId="17" fillId="0" borderId="111" xfId="0" applyNumberFormat="1" applyFont="1" applyBorder="1" applyAlignment="1" applyProtection="1">
      <alignment horizontal="right" vertical="center" indent="1"/>
      <protection hidden="1"/>
    </xf>
    <xf numFmtId="3" fontId="17" fillId="0" borderId="4" xfId="0" applyNumberFormat="1" applyFont="1" applyBorder="1" applyAlignment="1" applyProtection="1">
      <alignment horizontal="right" vertical="center" indent="1"/>
      <protection hidden="1"/>
    </xf>
    <xf numFmtId="3" fontId="17" fillId="0" borderId="335" xfId="0" applyNumberFormat="1" applyFont="1" applyBorder="1" applyAlignment="1" applyProtection="1">
      <alignment horizontal="right" vertical="center" indent="1"/>
      <protection hidden="1"/>
    </xf>
    <xf numFmtId="3" fontId="18" fillId="0" borderId="249" xfId="0" applyNumberFormat="1" applyFont="1" applyBorder="1" applyAlignment="1" applyProtection="1">
      <alignment horizontal="right" vertical="center" indent="1"/>
      <protection locked="0"/>
    </xf>
    <xf numFmtId="3" fontId="18" fillId="0" borderId="241" xfId="0" applyNumberFormat="1" applyFont="1" applyBorder="1" applyAlignment="1" applyProtection="1">
      <alignment horizontal="right" vertical="center" indent="1"/>
      <protection locked="0"/>
    </xf>
    <xf numFmtId="3" fontId="18" fillId="0" borderId="242" xfId="0" applyNumberFormat="1" applyFont="1" applyBorder="1" applyAlignment="1" applyProtection="1">
      <alignment horizontal="right" vertical="center" indent="1"/>
      <protection locked="0"/>
    </xf>
    <xf numFmtId="3" fontId="18" fillId="0" borderId="265" xfId="0" applyNumberFormat="1" applyFont="1" applyBorder="1" applyAlignment="1" applyProtection="1">
      <alignment horizontal="right" vertical="center" indent="1"/>
      <protection locked="0"/>
    </xf>
    <xf numFmtId="3" fontId="18" fillId="0" borderId="258" xfId="0" applyNumberFormat="1" applyFont="1" applyBorder="1" applyAlignment="1" applyProtection="1">
      <alignment horizontal="right" vertical="center" indent="1"/>
      <protection locked="0"/>
    </xf>
    <xf numFmtId="3" fontId="18" fillId="0" borderId="259" xfId="0" applyNumberFormat="1" applyFont="1" applyBorder="1" applyAlignment="1" applyProtection="1">
      <alignment horizontal="right" vertical="center" indent="1"/>
      <protection locked="0"/>
    </xf>
    <xf numFmtId="3" fontId="18" fillId="0" borderId="260" xfId="0" applyNumberFormat="1" applyFont="1" applyBorder="1" applyAlignment="1" applyProtection="1">
      <alignment horizontal="right" vertical="center" indent="1"/>
      <protection locked="0"/>
    </xf>
    <xf numFmtId="3" fontId="18" fillId="0" borderId="261" xfId="0" applyNumberFormat="1" applyFont="1" applyBorder="1" applyAlignment="1" applyProtection="1">
      <alignment horizontal="right" vertical="center" indent="1"/>
      <protection locked="0"/>
    </xf>
    <xf numFmtId="0" fontId="16" fillId="0" borderId="336" xfId="0" applyFont="1" applyBorder="1" applyAlignment="1" applyProtection="1">
      <alignment horizontal="left" vertical="center"/>
      <protection locked="0"/>
    </xf>
    <xf numFmtId="0" fontId="16" fillId="0" borderId="24" xfId="0" applyFont="1" applyBorder="1" applyAlignment="1" applyProtection="1">
      <alignment horizontal="left" vertical="center"/>
      <protection locked="0"/>
    </xf>
    <xf numFmtId="0" fontId="16" fillId="0" borderId="337" xfId="0" applyFont="1" applyBorder="1" applyAlignment="1" applyProtection="1">
      <alignment horizontal="left" vertical="center"/>
      <protection locked="0"/>
    </xf>
    <xf numFmtId="0" fontId="18" fillId="0" borderId="295" xfId="0" applyFont="1" applyBorder="1" applyAlignment="1" applyProtection="1">
      <alignment horizontal="left" vertical="center" wrapText="1" indent="1"/>
      <protection locked="0"/>
    </xf>
    <xf numFmtId="0" fontId="18" fillId="0" borderId="296" xfId="0" applyFont="1" applyBorder="1" applyAlignment="1" applyProtection="1">
      <alignment horizontal="left" vertical="center" wrapText="1" indent="1"/>
      <protection locked="0"/>
    </xf>
    <xf numFmtId="3" fontId="18" fillId="0" borderId="296" xfId="0" applyNumberFormat="1" applyFont="1" applyBorder="1" applyAlignment="1" applyProtection="1">
      <alignment horizontal="right" vertical="center" indent="1"/>
      <protection locked="0"/>
    </xf>
    <xf numFmtId="3" fontId="18" fillId="0" borderId="297" xfId="0" applyNumberFormat="1" applyFont="1" applyBorder="1" applyAlignment="1" applyProtection="1">
      <alignment horizontal="right" vertical="center" indent="1"/>
      <protection locked="0"/>
    </xf>
    <xf numFmtId="3" fontId="18" fillId="0" borderId="289" xfId="0" applyNumberFormat="1" applyFont="1" applyBorder="1" applyAlignment="1" applyProtection="1">
      <alignment horizontal="right" vertical="center" indent="1"/>
      <protection locked="0"/>
    </xf>
    <xf numFmtId="3" fontId="18" fillId="0" borderId="290" xfId="0" applyNumberFormat="1" applyFont="1" applyBorder="1" applyAlignment="1" applyProtection="1">
      <alignment horizontal="right" vertical="center" indent="1"/>
      <protection locked="0"/>
    </xf>
    <xf numFmtId="0" fontId="17" fillId="0" borderId="90" xfId="0" applyFont="1" applyBorder="1" applyAlignment="1" applyProtection="1">
      <alignment horizontal="left" vertical="center" indent="1"/>
      <protection locked="0"/>
    </xf>
    <xf numFmtId="0" fontId="17" fillId="0" borderId="99" xfId="0" applyFont="1" applyBorder="1" applyAlignment="1" applyProtection="1">
      <alignment horizontal="left" vertical="center" indent="1"/>
      <protection locked="0"/>
    </xf>
    <xf numFmtId="3" fontId="18" fillId="0" borderId="78" xfId="0" applyNumberFormat="1" applyFont="1" applyBorder="1" applyAlignment="1" applyProtection="1">
      <alignment horizontal="right" vertical="center" wrapText="1" indent="1"/>
      <protection locked="0"/>
    </xf>
    <xf numFmtId="3" fontId="18" fillId="0" borderId="99" xfId="0" applyNumberFormat="1" applyFont="1" applyBorder="1" applyAlignment="1" applyProtection="1">
      <alignment horizontal="right" vertical="center" wrapText="1" indent="1"/>
      <protection locked="0"/>
    </xf>
    <xf numFmtId="3" fontId="18" fillId="0" borderId="102" xfId="0" applyNumberFormat="1" applyFont="1" applyBorder="1" applyAlignment="1" applyProtection="1">
      <alignment horizontal="right" vertical="center" indent="1"/>
      <protection locked="0"/>
    </xf>
    <xf numFmtId="3" fontId="18" fillId="0" borderId="78" xfId="0" applyNumberFormat="1" applyFont="1" applyBorder="1" applyAlignment="1" applyProtection="1">
      <alignment horizontal="right" vertical="center" indent="1"/>
      <protection locked="0"/>
    </xf>
    <xf numFmtId="3" fontId="18" fillId="0" borderId="101" xfId="0" applyNumberFormat="1" applyFont="1" applyBorder="1" applyAlignment="1" applyProtection="1">
      <alignment horizontal="right" vertical="center" indent="1"/>
      <protection locked="0"/>
    </xf>
    <xf numFmtId="3" fontId="18" fillId="0" borderId="103" xfId="0" applyNumberFormat="1" applyFont="1" applyBorder="1" applyAlignment="1" applyProtection="1">
      <alignment horizontal="right" vertical="center" indent="1"/>
      <protection locked="0"/>
    </xf>
    <xf numFmtId="0" fontId="17" fillId="0" borderId="92" xfId="0" applyFont="1" applyBorder="1" applyAlignment="1" applyProtection="1">
      <alignment horizontal="left" vertical="center" indent="1"/>
      <protection locked="0"/>
    </xf>
    <xf numFmtId="0" fontId="17" fillId="0" borderId="19" xfId="0" applyFont="1" applyBorder="1" applyAlignment="1" applyProtection="1">
      <alignment horizontal="left" vertical="center" indent="1"/>
      <protection locked="0"/>
    </xf>
    <xf numFmtId="3" fontId="18" fillId="0" borderId="57" xfId="0" applyNumberFormat="1" applyFont="1" applyBorder="1" applyAlignment="1" applyProtection="1">
      <alignment horizontal="right" vertical="center" wrapText="1" indent="1"/>
      <protection locked="0"/>
    </xf>
    <xf numFmtId="3" fontId="18" fillId="0" borderId="19" xfId="0" applyNumberFormat="1" applyFont="1" applyBorder="1" applyAlignment="1" applyProtection="1">
      <alignment horizontal="right" vertical="center" wrapText="1" indent="1"/>
      <protection locked="0"/>
    </xf>
    <xf numFmtId="3" fontId="18" fillId="0" borderId="117" xfId="0" applyNumberFormat="1" applyFont="1" applyBorder="1" applyAlignment="1" applyProtection="1">
      <alignment horizontal="right" vertical="center" indent="1"/>
      <protection locked="0"/>
    </xf>
    <xf numFmtId="3" fontId="18" fillId="0" borderId="57" xfId="0" applyNumberFormat="1" applyFont="1" applyBorder="1" applyAlignment="1" applyProtection="1">
      <alignment horizontal="right" vertical="center" indent="1"/>
      <protection locked="0"/>
    </xf>
    <xf numFmtId="3" fontId="18" fillId="0" borderId="69" xfId="0" applyNumberFormat="1" applyFont="1" applyBorder="1" applyAlignment="1" applyProtection="1">
      <alignment horizontal="right" vertical="center" indent="1"/>
      <protection locked="0"/>
    </xf>
    <xf numFmtId="3" fontId="18" fillId="0" borderId="118" xfId="0" applyNumberFormat="1" applyFont="1" applyBorder="1" applyAlignment="1" applyProtection="1">
      <alignment horizontal="right" vertical="center" inden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/>
      <protection locked="0"/>
    </xf>
    <xf numFmtId="0" fontId="8" fillId="0" borderId="96" xfId="0" applyFont="1" applyBorder="1" applyAlignment="1" applyProtection="1">
      <alignment horizontal="center" vertical="center" wrapText="1"/>
      <protection locked="0"/>
    </xf>
    <xf numFmtId="0" fontId="16" fillId="0" borderId="157" xfId="0" applyFont="1" applyBorder="1" applyAlignment="1" applyProtection="1">
      <alignment horizontal="center" vertical="center" wrapText="1"/>
      <protection locked="0"/>
    </xf>
    <xf numFmtId="0" fontId="16" fillId="0" borderId="175" xfId="0" applyFont="1" applyBorder="1" applyAlignment="1" applyProtection="1">
      <alignment horizontal="center" vertical="center" wrapText="1"/>
      <protection locked="0"/>
    </xf>
    <xf numFmtId="0" fontId="16" fillId="0" borderId="158" xfId="0" applyFont="1" applyBorder="1" applyAlignment="1" applyProtection="1">
      <alignment horizontal="center" vertical="center" wrapText="1"/>
      <protection locked="0"/>
    </xf>
    <xf numFmtId="3" fontId="17" fillId="0" borderId="160" xfId="0" applyNumberFormat="1" applyFont="1" applyBorder="1" applyAlignment="1" applyProtection="1">
      <alignment horizontal="right" vertical="center" wrapText="1" indent="1"/>
      <protection hidden="1"/>
    </xf>
    <xf numFmtId="3" fontId="17" fillId="0" borderId="121" xfId="0" applyNumberFormat="1" applyFont="1" applyBorder="1" applyAlignment="1" applyProtection="1">
      <alignment horizontal="right" vertical="center" wrapText="1" indent="1"/>
      <protection hidden="1"/>
    </xf>
    <xf numFmtId="3" fontId="17" fillId="0" borderId="179" xfId="0" applyNumberFormat="1" applyFont="1" applyBorder="1" applyAlignment="1" applyProtection="1">
      <alignment horizontal="right" vertical="center" indent="1"/>
      <protection hidden="1"/>
    </xf>
    <xf numFmtId="3" fontId="17" fillId="0" borderId="121" xfId="0" applyNumberFormat="1" applyFont="1" applyBorder="1" applyAlignment="1" applyProtection="1">
      <alignment horizontal="right" vertical="center" indent="1"/>
      <protection hidden="1"/>
    </xf>
    <xf numFmtId="3" fontId="17" fillId="0" borderId="160" xfId="0" applyNumberFormat="1" applyFont="1" applyBorder="1" applyAlignment="1" applyProtection="1">
      <alignment horizontal="right" vertical="center" indent="1"/>
      <protection hidden="1"/>
    </xf>
    <xf numFmtId="3" fontId="17" fillId="0" borderId="180" xfId="0" applyNumberFormat="1" applyFont="1" applyBorder="1" applyAlignment="1" applyProtection="1">
      <alignment horizontal="right" vertical="center" indent="1"/>
      <protection hidden="1"/>
    </xf>
    <xf numFmtId="0" fontId="16" fillId="0" borderId="213" xfId="0" applyFont="1" applyBorder="1" applyAlignment="1" applyProtection="1">
      <alignment horizontal="center" vertical="center" wrapText="1"/>
      <protection locked="0"/>
    </xf>
    <xf numFmtId="0" fontId="16" fillId="0" borderId="217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16" fillId="0" borderId="174" xfId="0" applyFont="1" applyBorder="1" applyAlignment="1" applyProtection="1">
      <alignment horizontal="center" vertical="center" wrapText="1"/>
      <protection locked="0"/>
    </xf>
    <xf numFmtId="0" fontId="16" fillId="0" borderId="176" xfId="0" applyFont="1" applyBorder="1" applyAlignment="1" applyProtection="1">
      <alignment horizontal="center" vertical="center" wrapText="1"/>
      <protection locked="0"/>
    </xf>
    <xf numFmtId="3" fontId="18" fillId="0" borderId="63" xfId="0" applyNumberFormat="1" applyFont="1" applyBorder="1" applyAlignment="1" applyProtection="1">
      <alignment horizontal="right" vertical="center" wrapText="1" indent="1"/>
      <protection locked="0"/>
    </xf>
    <xf numFmtId="3" fontId="18" fillId="0" borderId="26" xfId="0" applyNumberFormat="1" applyFont="1" applyBorder="1" applyAlignment="1" applyProtection="1">
      <alignment horizontal="right" vertical="center" wrapText="1" indent="1"/>
      <protection locked="0"/>
    </xf>
    <xf numFmtId="0" fontId="16" fillId="0" borderId="119" xfId="0" applyFont="1" applyBorder="1" applyAlignment="1" applyProtection="1">
      <alignment horizontal="center" vertical="center" wrapText="1"/>
      <protection locked="0"/>
    </xf>
    <xf numFmtId="0" fontId="16" fillId="0" borderId="120" xfId="0" applyFont="1" applyBorder="1" applyAlignment="1" applyProtection="1">
      <alignment horizontal="center" vertical="center" wrapText="1"/>
      <protection locked="0"/>
    </xf>
    <xf numFmtId="0" fontId="17" fillId="0" borderId="85" xfId="0" applyFont="1" applyBorder="1" applyAlignment="1" applyProtection="1">
      <alignment horizontal="left" vertical="center" indent="1"/>
      <protection locked="0"/>
    </xf>
    <xf numFmtId="0" fontId="17" fillId="0" borderId="6" xfId="0" applyFont="1" applyBorder="1" applyAlignment="1" applyProtection="1">
      <alignment horizontal="left" vertical="center" indent="1"/>
      <protection locked="0"/>
    </xf>
    <xf numFmtId="0" fontId="17" fillId="0" borderId="129" xfId="0" applyFont="1" applyBorder="1" applyAlignment="1" applyProtection="1">
      <alignment horizontal="left" vertical="center" indent="1"/>
      <protection locked="0"/>
    </xf>
    <xf numFmtId="3" fontId="18" fillId="0" borderId="51" xfId="0" applyNumberFormat="1" applyFont="1" applyBorder="1" applyAlignment="1" applyProtection="1">
      <alignment horizontal="right" vertical="center" wrapText="1" indent="1"/>
      <protection locked="0"/>
    </xf>
    <xf numFmtId="3" fontId="18" fillId="0" borderId="15" xfId="0" applyNumberFormat="1" applyFont="1" applyBorder="1" applyAlignment="1" applyProtection="1">
      <alignment horizontal="right" vertical="center" wrapText="1" indent="1"/>
      <protection locked="0"/>
    </xf>
    <xf numFmtId="3" fontId="18" fillId="0" borderId="83" xfId="0" applyNumberFormat="1" applyFont="1" applyBorder="1" applyAlignment="1" applyProtection="1">
      <alignment horizontal="right" vertical="center" indent="1"/>
      <protection locked="0"/>
    </xf>
    <xf numFmtId="3" fontId="18" fillId="0" borderId="51" xfId="0" applyNumberFormat="1" applyFont="1" applyBorder="1" applyAlignment="1" applyProtection="1">
      <alignment horizontal="right" vertical="center" indent="1"/>
      <protection locked="0"/>
    </xf>
    <xf numFmtId="3" fontId="18" fillId="0" borderId="53" xfId="0" applyNumberFormat="1" applyFont="1" applyBorder="1" applyAlignment="1" applyProtection="1">
      <alignment horizontal="right" vertical="center" indent="1"/>
      <protection locked="0"/>
    </xf>
    <xf numFmtId="0" fontId="8" fillId="0" borderId="213" xfId="0" applyFont="1" applyBorder="1" applyAlignment="1" applyProtection="1">
      <alignment horizontal="center" vertical="center"/>
      <protection locked="0"/>
    </xf>
    <xf numFmtId="0" fontId="8" fillId="0" borderId="215" xfId="0" applyFont="1" applyBorder="1" applyAlignment="1" applyProtection="1">
      <alignment horizontal="center" vertical="center"/>
      <protection locked="0"/>
    </xf>
    <xf numFmtId="0" fontId="8" fillId="0" borderId="17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214" xfId="0" applyFont="1" applyBorder="1" applyAlignment="1" applyProtection="1">
      <alignment horizontal="center" vertical="center"/>
      <protection locked="0"/>
    </xf>
    <xf numFmtId="3" fontId="17" fillId="0" borderId="104" xfId="0" applyNumberFormat="1" applyFont="1" applyBorder="1" applyAlignment="1" applyProtection="1">
      <alignment horizontal="right" vertical="center" wrapText="1" indent="1"/>
      <protection hidden="1"/>
    </xf>
    <xf numFmtId="3" fontId="17" fillId="0" borderId="77" xfId="0" applyNumberFormat="1" applyFont="1" applyBorder="1" applyAlignment="1" applyProtection="1">
      <alignment horizontal="right" vertical="center" wrapText="1" indent="1"/>
      <protection hidden="1"/>
    </xf>
    <xf numFmtId="3" fontId="17" fillId="0" borderId="81" xfId="0" applyNumberFormat="1" applyFont="1" applyBorder="1" applyAlignment="1" applyProtection="1">
      <alignment horizontal="right" vertical="center" indent="1"/>
      <protection hidden="1"/>
    </xf>
    <xf numFmtId="3" fontId="17" fillId="0" borderId="77" xfId="0" applyNumberFormat="1" applyFont="1" applyBorder="1" applyAlignment="1" applyProtection="1">
      <alignment horizontal="right" vertical="center" indent="1"/>
      <protection hidden="1"/>
    </xf>
    <xf numFmtId="3" fontId="17" fillId="0" borderId="104" xfId="0" applyNumberFormat="1" applyFont="1" applyBorder="1" applyAlignment="1" applyProtection="1">
      <alignment horizontal="right" vertical="center" indent="1"/>
      <protection hidden="1"/>
    </xf>
    <xf numFmtId="3" fontId="17" fillId="0" borderId="105" xfId="0" applyNumberFormat="1" applyFont="1" applyBorder="1" applyAlignment="1" applyProtection="1">
      <alignment horizontal="right" vertical="center" indent="1"/>
      <protection hidden="1"/>
    </xf>
    <xf numFmtId="0" fontId="17" fillId="0" borderId="91" xfId="0" applyFont="1" applyBorder="1" applyAlignment="1" applyProtection="1">
      <alignment horizontal="left" vertical="center" indent="1"/>
      <protection locked="0"/>
    </xf>
    <xf numFmtId="0" fontId="17" fillId="0" borderId="26" xfId="0" applyFont="1" applyBorder="1" applyAlignment="1" applyProtection="1">
      <alignment horizontal="left" vertical="center" inden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0" fontId="15" fillId="0" borderId="7" xfId="0" applyFont="1" applyBorder="1" applyAlignment="1" applyProtection="1">
      <alignment horizontal="center" vertical="top"/>
      <protection locked="0"/>
    </xf>
    <xf numFmtId="0" fontId="15" fillId="0" borderId="6" xfId="0" applyFont="1" applyBorder="1" applyAlignment="1" applyProtection="1">
      <alignment horizontal="center" vertical="top"/>
      <protection locked="0"/>
    </xf>
    <xf numFmtId="0" fontId="15" fillId="0" borderId="141" xfId="0" applyFont="1" applyBorder="1" applyAlignment="1" applyProtection="1">
      <alignment horizontal="center" vertical="top"/>
      <protection locked="0"/>
    </xf>
    <xf numFmtId="0" fontId="16" fillId="0" borderId="214" xfId="0" applyFont="1" applyBorder="1" applyAlignment="1" applyProtection="1">
      <alignment horizontal="center" vertical="center" wrapText="1"/>
      <protection locked="0"/>
    </xf>
    <xf numFmtId="0" fontId="16" fillId="0" borderId="215" xfId="0" applyFont="1" applyBorder="1" applyAlignment="1" applyProtection="1">
      <alignment horizontal="center" vertical="center" wrapText="1"/>
      <protection locked="0"/>
    </xf>
    <xf numFmtId="0" fontId="16" fillId="0" borderId="158" xfId="0" applyFont="1" applyBorder="1" applyAlignment="1" applyProtection="1">
      <alignment horizontal="center" vertical="center"/>
      <protection locked="0"/>
    </xf>
    <xf numFmtId="0" fontId="16" fillId="0" borderId="171" xfId="0" applyFont="1" applyBorder="1" applyAlignment="1" applyProtection="1">
      <alignment horizontal="center" vertical="center"/>
      <protection locked="0"/>
    </xf>
    <xf numFmtId="0" fontId="16" fillId="0" borderId="52" xfId="0" applyFont="1" applyBorder="1" applyAlignment="1" applyProtection="1">
      <alignment horizontal="center" vertical="center"/>
      <protection locked="0"/>
    </xf>
    <xf numFmtId="0" fontId="16" fillId="0" borderId="168" xfId="0" applyFont="1" applyBorder="1" applyAlignment="1" applyProtection="1">
      <alignment horizontal="center" vertical="center"/>
      <protection locked="0"/>
    </xf>
    <xf numFmtId="0" fontId="16" fillId="0" borderId="66" xfId="0" applyFont="1" applyBorder="1" applyAlignment="1" applyProtection="1">
      <alignment horizontal="center" vertical="center"/>
      <protection locked="0"/>
    </xf>
    <xf numFmtId="0" fontId="16" fillId="0" borderId="169" xfId="0" applyFont="1" applyBorder="1" applyAlignment="1" applyProtection="1">
      <alignment horizontal="center" vertical="center"/>
      <protection locked="0"/>
    </xf>
    <xf numFmtId="0" fontId="16" fillId="0" borderId="180" xfId="0" applyFont="1" applyBorder="1" applyAlignment="1" applyProtection="1">
      <alignment horizontal="center" vertical="center"/>
      <protection locked="0"/>
    </xf>
    <xf numFmtId="0" fontId="16" fillId="0" borderId="205" xfId="0" applyFont="1" applyBorder="1" applyAlignment="1" applyProtection="1">
      <alignment horizontal="center" vertical="center"/>
      <protection locked="0"/>
    </xf>
    <xf numFmtId="3" fontId="17" fillId="0" borderId="60" xfId="0" applyNumberFormat="1" applyFont="1" applyBorder="1" applyAlignment="1" applyProtection="1">
      <alignment horizontal="right" vertical="center" wrapText="1" indent="1"/>
      <protection hidden="1"/>
    </xf>
    <xf numFmtId="3" fontId="17" fillId="0" borderId="122" xfId="0" applyNumberFormat="1" applyFont="1" applyBorder="1" applyAlignment="1" applyProtection="1">
      <alignment horizontal="right" vertical="center" wrapText="1" indent="1"/>
      <protection hidden="1"/>
    </xf>
    <xf numFmtId="3" fontId="17" fillId="0" borderId="42" xfId="0" applyNumberFormat="1" applyFont="1" applyBorder="1" applyAlignment="1" applyProtection="1">
      <alignment horizontal="right" vertical="center" wrapText="1" indent="1"/>
      <protection hidden="1"/>
    </xf>
    <xf numFmtId="3" fontId="17" fillId="0" borderId="132" xfId="0" applyNumberFormat="1" applyFont="1" applyBorder="1" applyAlignment="1" applyProtection="1">
      <alignment horizontal="right" vertical="center" wrapText="1" indent="1"/>
      <protection hidden="1"/>
    </xf>
    <xf numFmtId="0" fontId="20" fillId="0" borderId="30" xfId="0" applyFont="1" applyBorder="1" applyAlignment="1" applyProtection="1">
      <alignment horizontal="left" vertical="center" wrapText="1" indent="1"/>
      <protection locked="0"/>
    </xf>
    <xf numFmtId="0" fontId="20" fillId="0" borderId="57" xfId="0" applyFont="1" applyBorder="1" applyAlignment="1" applyProtection="1">
      <alignment horizontal="left" vertical="center" wrapText="1" indent="1"/>
      <protection locked="0"/>
    </xf>
    <xf numFmtId="3" fontId="18" fillId="0" borderId="69" xfId="0" applyNumberFormat="1" applyFont="1" applyBorder="1" applyAlignment="1" applyProtection="1">
      <alignment horizontal="right" vertical="center" wrapText="1" indent="1"/>
      <protection locked="0"/>
    </xf>
    <xf numFmtId="3" fontId="18" fillId="0" borderId="117" xfId="0" applyNumberFormat="1" applyFont="1" applyBorder="1" applyAlignment="1" applyProtection="1">
      <alignment horizontal="right" vertical="center" wrapText="1" indent="1"/>
      <protection locked="0"/>
    </xf>
    <xf numFmtId="3" fontId="17" fillId="0" borderId="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120" xfId="0" applyNumberFormat="1" applyFont="1" applyBorder="1" applyAlignment="1" applyProtection="1">
      <alignment horizontal="right" vertical="center" wrapText="1" indent="1"/>
      <protection hidden="1"/>
    </xf>
    <xf numFmtId="3" fontId="17" fillId="0" borderId="216" xfId="0" applyNumberFormat="1" applyFont="1" applyBorder="1" applyAlignment="1" applyProtection="1">
      <alignment horizontal="right" vertical="center" wrapText="1" indent="1"/>
      <protection hidden="1"/>
    </xf>
    <xf numFmtId="0" fontId="17" fillId="0" borderId="139" xfId="0" applyFont="1" applyBorder="1" applyAlignment="1" applyProtection="1">
      <alignment horizontal="left" vertical="center" indent="1"/>
      <protection locked="0"/>
    </xf>
    <xf numFmtId="0" fontId="17" fillId="0" borderId="25" xfId="0" applyFont="1" applyBorder="1" applyAlignment="1" applyProtection="1">
      <alignment horizontal="left" vertical="center" indent="1"/>
      <protection locked="0"/>
    </xf>
    <xf numFmtId="3" fontId="18" fillId="0" borderId="25" xfId="0" applyNumberFormat="1" applyFont="1" applyBorder="1" applyAlignment="1" applyProtection="1">
      <alignment horizontal="right" vertical="center" wrapText="1" indent="1"/>
      <protection locked="0"/>
    </xf>
    <xf numFmtId="0" fontId="17" fillId="0" borderId="89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left"/>
      <protection locked="0"/>
    </xf>
    <xf numFmtId="0" fontId="17" fillId="0" borderId="135" xfId="0" applyFont="1" applyBorder="1" applyAlignment="1" applyProtection="1">
      <alignment horizontal="left"/>
      <protection locked="0"/>
    </xf>
    <xf numFmtId="0" fontId="32" fillId="0" borderId="209" xfId="0" applyFont="1" applyBorder="1" applyAlignment="1" applyProtection="1">
      <alignment horizontal="left" vertical="center" indent="1"/>
      <protection locked="0"/>
    </xf>
    <xf numFmtId="0" fontId="32" fillId="0" borderId="210" xfId="0" applyFont="1" applyBorder="1" applyAlignment="1" applyProtection="1">
      <alignment horizontal="left" vertical="center" indent="1"/>
      <protection locked="0"/>
    </xf>
    <xf numFmtId="3" fontId="32" fillId="0" borderId="65" xfId="0" applyNumberFormat="1" applyFont="1" applyBorder="1" applyAlignment="1" applyProtection="1">
      <alignment horizontal="right" vertical="center" wrapText="1" indent="1"/>
      <protection locked="0"/>
    </xf>
    <xf numFmtId="0" fontId="36" fillId="0" borderId="202" xfId="0" applyFont="1" applyBorder="1"/>
    <xf numFmtId="3" fontId="32" fillId="0" borderId="211" xfId="0" applyNumberFormat="1" applyFont="1" applyBorder="1" applyAlignment="1" applyProtection="1">
      <alignment horizontal="right" vertical="center" indent="1"/>
      <protection locked="0"/>
    </xf>
    <xf numFmtId="3" fontId="32" fillId="0" borderId="212" xfId="0" applyNumberFormat="1" applyFont="1" applyBorder="1" applyAlignment="1" applyProtection="1">
      <alignment horizontal="right" vertical="center" indent="1"/>
      <protection locked="0"/>
    </xf>
    <xf numFmtId="0" fontId="16" fillId="0" borderId="332" xfId="0" applyFont="1" applyBorder="1" applyAlignment="1" applyProtection="1">
      <alignment horizontal="center" vertical="center" wrapText="1"/>
      <protection locked="0"/>
    </xf>
    <xf numFmtId="0" fontId="16" fillId="0" borderId="333" xfId="0" applyFont="1" applyBorder="1" applyAlignment="1" applyProtection="1">
      <alignment horizontal="center" vertical="center" wrapText="1"/>
      <protection locked="0"/>
    </xf>
    <xf numFmtId="3" fontId="17" fillId="0" borderId="279" xfId="0" applyNumberFormat="1" applyFont="1" applyBorder="1" applyAlignment="1" applyProtection="1">
      <alignment horizontal="right" vertical="center" indent="1"/>
      <protection hidden="1"/>
    </xf>
    <xf numFmtId="3" fontId="17" fillId="0" borderId="280" xfId="0" applyNumberFormat="1" applyFont="1" applyBorder="1" applyAlignment="1" applyProtection="1">
      <alignment horizontal="right" vertical="center" indent="1"/>
      <protection hidden="1"/>
    </xf>
    <xf numFmtId="3" fontId="17" fillId="0" borderId="281" xfId="0" applyNumberFormat="1" applyFont="1" applyBorder="1" applyAlignment="1" applyProtection="1">
      <alignment horizontal="right" vertical="center" indent="1"/>
      <protection hidden="1"/>
    </xf>
    <xf numFmtId="3" fontId="17" fillId="0" borderId="282" xfId="0" applyNumberFormat="1" applyFont="1" applyBorder="1" applyAlignment="1" applyProtection="1">
      <alignment horizontal="right" vertical="center" indent="1"/>
      <protection hidden="1"/>
    </xf>
    <xf numFmtId="0" fontId="18" fillId="0" borderId="250" xfId="0" applyFont="1" applyBorder="1" applyAlignment="1" applyProtection="1">
      <alignment horizontal="left" vertical="center" wrapText="1" indent="1"/>
      <protection locked="0"/>
    </xf>
    <xf numFmtId="0" fontId="18" fillId="0" borderId="251" xfId="0" applyFont="1" applyBorder="1" applyAlignment="1" applyProtection="1">
      <alignment horizontal="left" vertical="center" wrapText="1" indent="1"/>
      <protection locked="0"/>
    </xf>
    <xf numFmtId="3" fontId="18" fillId="0" borderId="251" xfId="0" applyNumberFormat="1" applyFont="1" applyBorder="1" applyAlignment="1" applyProtection="1">
      <alignment horizontal="right" vertical="center" indent="1"/>
      <protection locked="0"/>
    </xf>
    <xf numFmtId="3" fontId="18" fillId="0" borderId="252" xfId="0" applyNumberFormat="1" applyFont="1" applyBorder="1" applyAlignment="1" applyProtection="1">
      <alignment horizontal="right" vertical="center" indent="1"/>
      <protection locked="0"/>
    </xf>
    <xf numFmtId="3" fontId="18" fillId="0" borderId="298" xfId="0" applyNumberFormat="1" applyFont="1" applyBorder="1" applyAlignment="1" applyProtection="1">
      <alignment horizontal="right" vertical="center" indent="1"/>
      <protection locked="0"/>
    </xf>
    <xf numFmtId="3" fontId="18" fillId="0" borderId="299" xfId="0" applyNumberFormat="1" applyFont="1" applyBorder="1" applyAlignment="1" applyProtection="1">
      <alignment horizontal="right" vertical="center" indent="1"/>
      <protection locked="0"/>
    </xf>
    <xf numFmtId="0" fontId="15" fillId="0" borderId="6" xfId="0" applyFont="1" applyBorder="1" applyAlignment="1" applyProtection="1">
      <alignment horizontal="left" vertical="center"/>
      <protection locked="0"/>
    </xf>
    <xf numFmtId="0" fontId="32" fillId="0" borderId="29" xfId="0" applyFont="1" applyBorder="1" applyAlignment="1" applyProtection="1">
      <alignment horizontal="left" vertical="center" indent="1"/>
      <protection locked="0"/>
    </xf>
    <xf numFmtId="0" fontId="32" fillId="0" borderId="95" xfId="0" applyFont="1" applyBorder="1" applyAlignment="1" applyProtection="1">
      <alignment horizontal="left" vertical="center" inden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0" fontId="36" fillId="0" borderId="106" xfId="0" applyFont="1" applyBorder="1"/>
    <xf numFmtId="3" fontId="32" fillId="0" borderId="84" xfId="0" applyNumberFormat="1" applyFont="1" applyBorder="1" applyAlignment="1" applyProtection="1">
      <alignment horizontal="right" vertical="center" indent="1"/>
      <protection locked="0"/>
    </xf>
    <xf numFmtId="3" fontId="32" fillId="0" borderId="96" xfId="0" applyNumberFormat="1" applyFont="1" applyBorder="1" applyAlignment="1" applyProtection="1">
      <alignment horizontal="right" vertical="center" indent="1"/>
      <protection locked="0"/>
    </xf>
    <xf numFmtId="0" fontId="32" fillId="0" borderId="30" xfId="0" applyFont="1" applyBorder="1" applyAlignment="1" applyProtection="1">
      <alignment horizontal="left" vertical="center"/>
      <protection locked="0"/>
    </xf>
    <xf numFmtId="0" fontId="32" fillId="0" borderId="69" xfId="0" applyFont="1" applyBorder="1" applyAlignment="1" applyProtection="1">
      <alignment horizontal="left" vertical="center"/>
      <protection locked="0"/>
    </xf>
    <xf numFmtId="0" fontId="32" fillId="0" borderId="28" xfId="0" applyFont="1" applyBorder="1" applyAlignment="1" applyProtection="1">
      <alignment horizontal="left" vertical="center" indent="1"/>
      <protection locked="0"/>
    </xf>
    <xf numFmtId="0" fontId="32" fillId="0" borderId="97" xfId="0" applyFont="1" applyBorder="1" applyAlignment="1" applyProtection="1">
      <alignment horizontal="left" vertical="center" indent="1"/>
      <protection locked="0"/>
    </xf>
    <xf numFmtId="3" fontId="32" fillId="0" borderId="62" xfId="0" applyNumberFormat="1" applyFont="1" applyBorder="1" applyAlignment="1" applyProtection="1">
      <alignment horizontal="right" vertical="center" wrapText="1" indent="1"/>
      <protection locked="0"/>
    </xf>
    <xf numFmtId="0" fontId="36" fillId="0" borderId="112" xfId="0" applyFont="1" applyBorder="1"/>
    <xf numFmtId="3" fontId="32" fillId="0" borderId="102" xfId="0" applyNumberFormat="1" applyFont="1" applyBorder="1" applyAlignment="1" applyProtection="1">
      <alignment horizontal="right" vertical="center" indent="1"/>
      <protection locked="0"/>
    </xf>
    <xf numFmtId="3" fontId="32" fillId="0" borderId="103" xfId="0" applyNumberFormat="1" applyFont="1" applyBorder="1" applyAlignment="1" applyProtection="1">
      <alignment horizontal="right" vertical="center" indent="1"/>
      <protection locked="0"/>
    </xf>
    <xf numFmtId="0" fontId="32" fillId="0" borderId="30" xfId="0" applyFont="1" applyBorder="1" applyAlignment="1" applyProtection="1">
      <alignment horizontal="left" vertical="center" indent="1"/>
      <protection locked="0"/>
    </xf>
    <xf numFmtId="0" fontId="32" fillId="0" borderId="69" xfId="0" applyFont="1" applyBorder="1" applyAlignment="1" applyProtection="1">
      <alignment horizontal="left" vertical="center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0" fontId="36" fillId="0" borderId="107" xfId="0" applyFont="1" applyBorder="1"/>
    <xf numFmtId="3" fontId="32" fillId="0" borderId="117" xfId="0" applyNumberFormat="1" applyFont="1" applyBorder="1" applyAlignment="1" applyProtection="1">
      <alignment horizontal="right" vertical="center" indent="1"/>
      <protection locked="0"/>
    </xf>
    <xf numFmtId="3" fontId="32" fillId="0" borderId="118" xfId="0" applyNumberFormat="1" applyFont="1" applyBorder="1" applyAlignment="1" applyProtection="1">
      <alignment horizontal="right" vertical="center" indent="1"/>
      <protection locked="0"/>
    </xf>
    <xf numFmtId="0" fontId="17" fillId="0" borderId="119" xfId="0" applyFont="1" applyBorder="1" applyAlignment="1" applyProtection="1">
      <alignment horizontal="left"/>
      <protection locked="0"/>
    </xf>
    <xf numFmtId="0" fontId="17" fillId="0" borderId="120" xfId="0" applyFont="1" applyBorder="1" applyAlignment="1" applyProtection="1">
      <alignment horizontal="left"/>
      <protection locked="0"/>
    </xf>
    <xf numFmtId="0" fontId="17" fillId="0" borderId="122" xfId="0" applyFont="1" applyBorder="1" applyAlignment="1" applyProtection="1">
      <alignment horizontal="left"/>
      <protection locked="0"/>
    </xf>
    <xf numFmtId="0" fontId="32" fillId="0" borderId="28" xfId="0" applyFont="1" applyBorder="1" applyAlignment="1" applyProtection="1">
      <alignment horizontal="left" vertical="center"/>
      <protection locked="0"/>
    </xf>
    <xf numFmtId="0" fontId="32" fillId="0" borderId="97" xfId="0" applyFont="1" applyBorder="1" applyAlignment="1" applyProtection="1">
      <alignment horizontal="left" vertical="center"/>
      <protection locked="0"/>
    </xf>
    <xf numFmtId="3" fontId="32" fillId="0" borderId="62" xfId="0" applyNumberFormat="1" applyFont="1" applyBorder="1" applyAlignment="1" applyProtection="1">
      <alignment horizontal="right" vertical="center" indent="1"/>
      <protection locked="0"/>
    </xf>
    <xf numFmtId="3" fontId="32" fillId="0" borderId="112" xfId="0" applyNumberFormat="1" applyFont="1" applyBorder="1" applyAlignment="1" applyProtection="1">
      <alignment horizontal="right" vertical="center" indent="1"/>
      <protection locked="0"/>
    </xf>
    <xf numFmtId="0" fontId="32" fillId="0" borderId="29" xfId="0" applyFont="1" applyBorder="1" applyAlignment="1" applyProtection="1">
      <alignment horizontal="left" vertical="center"/>
      <protection locked="0"/>
    </xf>
    <xf numFmtId="0" fontId="32" fillId="0" borderId="95" xfId="0" applyFont="1" applyBorder="1" applyAlignment="1" applyProtection="1">
      <alignment horizontal="left" vertical="center"/>
      <protection locked="0"/>
    </xf>
    <xf numFmtId="3" fontId="32" fillId="0" borderId="33" xfId="0" applyNumberFormat="1" applyFont="1" applyBorder="1" applyAlignment="1" applyProtection="1">
      <alignment horizontal="right" vertical="center" indent="1"/>
      <protection locked="0"/>
    </xf>
    <xf numFmtId="3" fontId="32" fillId="0" borderId="106" xfId="0" applyNumberFormat="1" applyFont="1" applyBorder="1" applyAlignment="1" applyProtection="1">
      <alignment horizontal="right" vertical="center" indent="1"/>
      <protection locked="0"/>
    </xf>
    <xf numFmtId="3" fontId="32" fillId="0" borderId="34" xfId="0" applyNumberFormat="1" applyFont="1" applyBorder="1" applyAlignment="1" applyProtection="1">
      <alignment horizontal="right" vertical="center" indent="1"/>
      <protection locked="0"/>
    </xf>
    <xf numFmtId="3" fontId="32" fillId="0" borderId="107" xfId="0" applyNumberFormat="1" applyFont="1" applyBorder="1" applyAlignment="1" applyProtection="1">
      <alignment horizontal="right" vertical="center" indent="1"/>
      <protection locked="0"/>
    </xf>
    <xf numFmtId="0" fontId="17" fillId="0" borderId="116" xfId="0" applyFont="1" applyBorder="1" applyAlignment="1" applyProtection="1">
      <alignment horizontal="left"/>
      <protection locked="0"/>
    </xf>
    <xf numFmtId="0" fontId="17" fillId="0" borderId="17" xfId="0" applyFont="1" applyBorder="1" applyAlignment="1" applyProtection="1">
      <alignment horizontal="left"/>
      <protection locked="0"/>
    </xf>
    <xf numFmtId="0" fontId="17" fillId="0" borderId="115" xfId="0" applyFont="1" applyBorder="1" applyAlignment="1" applyProtection="1">
      <alignment horizontal="left"/>
      <protection locked="0"/>
    </xf>
    <xf numFmtId="3" fontId="18" fillId="0" borderId="104" xfId="0" applyNumberFormat="1" applyFont="1" applyBorder="1" applyAlignment="1" applyProtection="1">
      <alignment horizontal="right" vertical="top" indent="3"/>
      <protection locked="0"/>
    </xf>
    <xf numFmtId="3" fontId="18" fillId="0" borderId="77" xfId="0" applyNumberFormat="1" applyFont="1" applyBorder="1" applyAlignment="1" applyProtection="1">
      <alignment horizontal="right" vertical="top" indent="3"/>
      <protection locked="0"/>
    </xf>
    <xf numFmtId="3" fontId="18" fillId="0" borderId="81" xfId="0" applyNumberFormat="1" applyFont="1" applyBorder="1" applyAlignment="1" applyProtection="1">
      <alignment horizontal="right" vertical="top" indent="3"/>
      <protection locked="0"/>
    </xf>
    <xf numFmtId="3" fontId="18" fillId="0" borderId="105" xfId="0" applyNumberFormat="1" applyFont="1" applyBorder="1" applyAlignment="1" applyProtection="1">
      <alignment horizontal="right" vertical="top" indent="3"/>
      <protection locked="0"/>
    </xf>
    <xf numFmtId="3" fontId="17" fillId="0" borderId="15" xfId="0" applyNumberFormat="1" applyFont="1" applyBorder="1" applyAlignment="1" applyProtection="1">
      <alignment horizontal="right" vertical="top" indent="3"/>
      <protection hidden="1"/>
    </xf>
    <xf numFmtId="0" fontId="17" fillId="0" borderId="0" xfId="0" applyFont="1" applyBorder="1" applyAlignment="1" applyProtection="1">
      <alignment horizontal="justify" vertical="top"/>
      <protection locked="0"/>
    </xf>
    <xf numFmtId="0" fontId="16" fillId="0" borderId="123" xfId="0" applyFont="1" applyBorder="1" applyAlignment="1" applyProtection="1">
      <alignment horizontal="center" vertical="center"/>
      <protection locked="0"/>
    </xf>
    <xf numFmtId="0" fontId="16" fillId="0" borderId="155" xfId="0" applyFont="1" applyBorder="1" applyAlignment="1" applyProtection="1">
      <alignment horizontal="center" vertical="center"/>
      <protection locked="0"/>
    </xf>
    <xf numFmtId="0" fontId="16" fillId="0" borderId="124" xfId="0" applyFont="1" applyBorder="1" applyAlignment="1" applyProtection="1">
      <alignment horizontal="center" vertical="center"/>
      <protection locked="0"/>
    </xf>
    <xf numFmtId="0" fontId="16" fillId="0" borderId="148" xfId="0" applyFont="1" applyBorder="1" applyAlignment="1" applyProtection="1">
      <alignment horizontal="center" vertical="center"/>
      <protection locked="0"/>
    </xf>
    <xf numFmtId="0" fontId="16" fillId="0" borderId="170" xfId="0" applyFont="1" applyBorder="1" applyAlignment="1" applyProtection="1">
      <alignment horizontal="center" vertical="center"/>
      <protection locked="0"/>
    </xf>
    <xf numFmtId="0" fontId="17" fillId="0" borderId="168" xfId="0" applyFont="1" applyBorder="1" applyAlignment="1" applyProtection="1">
      <alignment horizontal="left" vertical="center" indent="1"/>
      <protection locked="0"/>
    </xf>
    <xf numFmtId="0" fontId="17" fillId="0" borderId="66" xfId="0" applyFont="1" applyBorder="1" applyAlignment="1" applyProtection="1">
      <alignment horizontal="left" vertical="center" indent="1"/>
      <protection locked="0"/>
    </xf>
    <xf numFmtId="0" fontId="17" fillId="0" borderId="56" xfId="0" applyFont="1" applyBorder="1" applyAlignment="1" applyProtection="1">
      <alignment horizontal="left" vertical="center" indent="1"/>
      <protection locked="0"/>
    </xf>
    <xf numFmtId="0" fontId="17" fillId="0" borderId="31" xfId="0" applyFont="1" applyBorder="1" applyAlignment="1" applyProtection="1">
      <alignment horizontal="left" vertical="center" indent="1"/>
      <protection locked="0"/>
    </xf>
    <xf numFmtId="0" fontId="17" fillId="0" borderId="51" xfId="0" applyFont="1" applyBorder="1" applyAlignment="1" applyProtection="1">
      <alignment horizontal="left" vertical="center" indent="1"/>
      <protection locked="0"/>
    </xf>
    <xf numFmtId="0" fontId="17" fillId="0" borderId="15" xfId="0" applyFont="1" applyBorder="1" applyAlignment="1" applyProtection="1">
      <alignment horizontal="left" vertical="center" indent="1"/>
      <protection locked="0"/>
    </xf>
    <xf numFmtId="0" fontId="18" fillId="0" borderId="66" xfId="0" applyFont="1" applyBorder="1" applyAlignment="1" applyProtection="1">
      <alignment horizontal="right" vertical="center" indent="1"/>
      <protection locked="0"/>
    </xf>
    <xf numFmtId="0" fontId="18" fillId="0" borderId="45" xfId="0" applyFont="1" applyBorder="1" applyAlignment="1" applyProtection="1">
      <alignment horizontal="right" vertical="center" indent="1"/>
      <protection locked="0"/>
    </xf>
    <xf numFmtId="0" fontId="16" fillId="0" borderId="177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141" xfId="0" applyFont="1" applyBorder="1" applyAlignment="1" applyProtection="1">
      <alignment horizontal="center" vertical="center" wrapText="1"/>
      <protection locked="0"/>
    </xf>
    <xf numFmtId="0" fontId="18" fillId="0" borderId="51" xfId="0" applyFont="1" applyBorder="1" applyAlignment="1" applyProtection="1">
      <alignment horizontal="right" vertical="center" indent="1"/>
      <protection locked="0"/>
    </xf>
    <xf numFmtId="0" fontId="18" fillId="0" borderId="44" xfId="0" applyFont="1" applyBorder="1" applyAlignment="1" applyProtection="1">
      <alignment horizontal="right" vertical="center" indent="1"/>
      <protection locked="0"/>
    </xf>
    <xf numFmtId="164" fontId="18" fillId="0" borderId="80" xfId="0" applyNumberFormat="1" applyFont="1" applyBorder="1" applyAlignment="1" applyProtection="1">
      <alignment horizontal="right" vertical="top" indent="1"/>
      <protection locked="0"/>
    </xf>
    <xf numFmtId="164" fontId="18" fillId="0" borderId="56" xfId="0" applyNumberFormat="1" applyFont="1" applyBorder="1" applyAlignment="1" applyProtection="1">
      <alignment horizontal="right" vertical="top" indent="1"/>
      <protection locked="0"/>
    </xf>
    <xf numFmtId="164" fontId="18" fillId="0" borderId="83" xfId="0" applyNumberFormat="1" applyFont="1" applyBorder="1" applyAlignment="1" applyProtection="1">
      <alignment horizontal="right" vertical="top" indent="1"/>
      <protection locked="0"/>
    </xf>
    <xf numFmtId="164" fontId="18" fillId="0" borderId="15" xfId="0" applyNumberFormat="1" applyFont="1" applyBorder="1" applyAlignment="1" applyProtection="1">
      <alignment horizontal="right" vertical="top" indent="1"/>
      <protection locked="0"/>
    </xf>
    <xf numFmtId="0" fontId="15" fillId="0" borderId="129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6" fillId="0" borderId="131" xfId="0" applyFont="1" applyBorder="1" applyAlignment="1" applyProtection="1">
      <alignment horizontal="center" vertical="center"/>
      <protection locked="0"/>
    </xf>
    <xf numFmtId="0" fontId="16" fillId="0" borderId="128" xfId="0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 wrapText="1"/>
      <protection locked="0"/>
    </xf>
    <xf numFmtId="0" fontId="16" fillId="0" borderId="197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6" fillId="0" borderId="190" xfId="0" applyFont="1" applyBorder="1" applyAlignment="1" applyProtection="1">
      <alignment horizontal="center" vertical="center" wrapText="1"/>
      <protection locked="0"/>
    </xf>
    <xf numFmtId="0" fontId="16" fillId="0" borderId="208" xfId="0" applyFont="1" applyBorder="1" applyAlignment="1" applyProtection="1">
      <alignment horizontal="center" vertical="center" wrapText="1"/>
      <protection locked="0"/>
    </xf>
    <xf numFmtId="0" fontId="16" fillId="0" borderId="150" xfId="0" applyFont="1" applyBorder="1" applyAlignment="1" applyProtection="1">
      <alignment horizontal="center" vertical="center" wrapText="1"/>
      <protection locked="0"/>
    </xf>
    <xf numFmtId="0" fontId="0" fillId="0" borderId="142" xfId="0" applyBorder="1"/>
    <xf numFmtId="0" fontId="0" fillId="0" borderId="14" xfId="0" applyBorder="1"/>
    <xf numFmtId="0" fontId="0" fillId="0" borderId="196" xfId="0" applyBorder="1"/>
    <xf numFmtId="0" fontId="16" fillId="0" borderId="150" xfId="0" applyFont="1" applyBorder="1" applyAlignment="1" applyProtection="1">
      <alignment horizontal="center" vertical="center"/>
      <protection locked="0"/>
    </xf>
    <xf numFmtId="0" fontId="7" fillId="0" borderId="168" xfId="0" applyFont="1" applyBorder="1" applyAlignment="1" applyProtection="1">
      <alignment horizontal="left"/>
      <protection locked="0"/>
    </xf>
    <xf numFmtId="0" fontId="7" fillId="0" borderId="66" xfId="0" applyFont="1" applyBorder="1" applyAlignment="1" applyProtection="1">
      <alignment horizontal="left"/>
      <protection locked="0"/>
    </xf>
    <xf numFmtId="0" fontId="7" fillId="0" borderId="56" xfId="0" applyFont="1" applyBorder="1" applyAlignment="1" applyProtection="1">
      <alignment horizontal="left"/>
      <protection locked="0"/>
    </xf>
    <xf numFmtId="3" fontId="18" fillId="0" borderId="80" xfId="0" applyNumberFormat="1" applyFont="1" applyBorder="1" applyAlignment="1" applyProtection="1">
      <alignment horizontal="right" indent="3"/>
      <protection locked="0"/>
    </xf>
    <xf numFmtId="3" fontId="18" fillId="0" borderId="66" xfId="0" applyNumberFormat="1" applyFont="1" applyBorder="1" applyAlignment="1" applyProtection="1">
      <alignment horizontal="right" indent="3"/>
      <protection locked="0"/>
    </xf>
    <xf numFmtId="3" fontId="18" fillId="0" borderId="169" xfId="0" applyNumberFormat="1" applyFont="1" applyBorder="1" applyAlignment="1" applyProtection="1">
      <alignment horizontal="right" indent="3"/>
      <protection locked="0"/>
    </xf>
    <xf numFmtId="0" fontId="24" fillId="0" borderId="294" xfId="0" applyFont="1" applyBorder="1" applyAlignment="1" applyProtection="1">
      <alignment horizontal="left" vertical="center" wrapText="1"/>
      <protection locked="0"/>
    </xf>
    <xf numFmtId="0" fontId="24" fillId="0" borderId="26" xfId="0" applyFont="1" applyBorder="1" applyAlignment="1" applyProtection="1">
      <alignment horizontal="left" vertical="center" wrapText="1"/>
      <protection locked="0"/>
    </xf>
    <xf numFmtId="0" fontId="24" fillId="0" borderId="270" xfId="0" applyFont="1" applyBorder="1" applyAlignment="1" applyProtection="1">
      <alignment horizontal="left" vertical="center" wrapText="1"/>
      <protection locked="0"/>
    </xf>
    <xf numFmtId="3" fontId="17" fillId="0" borderId="294" xfId="0" applyNumberFormat="1" applyFont="1" applyBorder="1" applyAlignment="1" applyProtection="1">
      <alignment horizontal="right" vertical="center" indent="1"/>
      <protection locked="0"/>
    </xf>
    <xf numFmtId="3" fontId="17" fillId="0" borderId="106" xfId="0" applyNumberFormat="1" applyFont="1" applyBorder="1" applyAlignment="1" applyProtection="1">
      <alignment horizontal="right" vertical="center" indent="1"/>
      <protection locked="0"/>
    </xf>
    <xf numFmtId="0" fontId="15" fillId="0" borderId="100" xfId="0" applyFont="1" applyBorder="1" applyAlignment="1" applyProtection="1">
      <alignment horizontal="left" vertical="center" wrapText="1"/>
      <protection locked="0"/>
    </xf>
    <xf numFmtId="0" fontId="15" fillId="0" borderId="101" xfId="0" applyFont="1" applyBorder="1" applyAlignment="1" applyProtection="1">
      <alignment horizontal="left" vertical="center" wrapText="1"/>
      <protection locked="0"/>
    </xf>
    <xf numFmtId="0" fontId="15" fillId="0" borderId="78" xfId="0" applyFont="1" applyBorder="1" applyAlignment="1" applyProtection="1">
      <alignment horizontal="left" vertical="center" wrapText="1"/>
      <protection locked="0"/>
    </xf>
    <xf numFmtId="3" fontId="18" fillId="0" borderId="95" xfId="0" applyNumberFormat="1" applyFont="1" applyBorder="1" applyAlignment="1" applyProtection="1">
      <alignment horizontal="right" vertical="top" indent="3"/>
      <protection locked="0"/>
    </xf>
    <xf numFmtId="3" fontId="18" fillId="0" borderId="63" xfId="0" applyNumberFormat="1" applyFont="1" applyBorder="1" applyAlignment="1" applyProtection="1">
      <alignment horizontal="right" vertical="top" indent="3"/>
      <protection locked="0"/>
    </xf>
    <xf numFmtId="3" fontId="18" fillId="0" borderId="84" xfId="0" applyNumberFormat="1" applyFont="1" applyBorder="1" applyAlignment="1" applyProtection="1">
      <alignment horizontal="right" vertical="top" indent="3"/>
      <protection locked="0"/>
    </xf>
    <xf numFmtId="3" fontId="18" fillId="0" borderId="96" xfId="0" applyNumberFormat="1" applyFont="1" applyBorder="1" applyAlignment="1" applyProtection="1">
      <alignment horizontal="right" vertical="top" indent="3"/>
      <protection locked="0"/>
    </xf>
    <xf numFmtId="0" fontId="15" fillId="0" borderId="30" xfId="0" applyFont="1" applyBorder="1" applyAlignment="1" applyProtection="1">
      <alignment horizontal="left" vertical="center"/>
      <protection locked="0"/>
    </xf>
    <xf numFmtId="0" fontId="15" fillId="0" borderId="69" xfId="0" applyFont="1" applyBorder="1" applyAlignment="1" applyProtection="1">
      <alignment horizontal="left" vertical="center"/>
      <protection locked="0"/>
    </xf>
    <xf numFmtId="0" fontId="15" fillId="0" borderId="57" xfId="0" applyFont="1" applyBorder="1" applyAlignment="1" applyProtection="1">
      <alignment horizontal="left" vertical="center"/>
      <protection locked="0"/>
    </xf>
    <xf numFmtId="3" fontId="18" fillId="0" borderId="69" xfId="0" applyNumberFormat="1" applyFont="1" applyBorder="1" applyAlignment="1" applyProtection="1">
      <alignment horizontal="right" vertical="top" indent="3"/>
      <protection locked="0"/>
    </xf>
    <xf numFmtId="3" fontId="18" fillId="0" borderId="57" xfId="0" applyNumberFormat="1" applyFont="1" applyBorder="1" applyAlignment="1" applyProtection="1">
      <alignment horizontal="right" vertical="top" indent="3"/>
      <protection locked="0"/>
    </xf>
    <xf numFmtId="3" fontId="18" fillId="0" borderId="117" xfId="0" applyNumberFormat="1" applyFont="1" applyBorder="1" applyAlignment="1" applyProtection="1">
      <alignment horizontal="right" vertical="top" indent="3"/>
      <protection locked="0"/>
    </xf>
    <xf numFmtId="3" fontId="18" fillId="0" borderId="118" xfId="0" applyNumberFormat="1" applyFont="1" applyBorder="1" applyAlignment="1" applyProtection="1">
      <alignment horizontal="right" vertical="top" indent="3"/>
      <protection locked="0"/>
    </xf>
    <xf numFmtId="0" fontId="16" fillId="0" borderId="338" xfId="0" applyFont="1" applyBorder="1" applyAlignment="1" applyProtection="1">
      <alignment horizontal="center" vertical="center" wrapText="1"/>
      <protection locked="0"/>
    </xf>
    <xf numFmtId="0" fontId="16" fillId="0" borderId="339" xfId="0" applyFont="1" applyBorder="1" applyAlignment="1" applyProtection="1">
      <alignment horizontal="center" vertical="center" wrapText="1"/>
      <protection locked="0"/>
    </xf>
    <xf numFmtId="3" fontId="8" fillId="0" borderId="293" xfId="0" applyNumberFormat="1" applyFont="1" applyBorder="1" applyAlignment="1" applyProtection="1">
      <alignment horizontal="center" vertical="center"/>
      <protection locked="0"/>
    </xf>
    <xf numFmtId="3" fontId="8" fillId="0" borderId="278" xfId="0" applyNumberFormat="1" applyFont="1" applyBorder="1" applyAlignment="1" applyProtection="1">
      <alignment horizontal="center" vertical="center"/>
      <protection locked="0"/>
    </xf>
    <xf numFmtId="3" fontId="8" fillId="0" borderId="255" xfId="0" applyNumberFormat="1" applyFont="1" applyBorder="1" applyAlignment="1" applyProtection="1">
      <alignment horizontal="center" vertical="center"/>
      <protection locked="0"/>
    </xf>
    <xf numFmtId="3" fontId="8" fillId="0" borderId="256" xfId="0" applyNumberFormat="1" applyFont="1" applyBorder="1" applyAlignment="1" applyProtection="1">
      <alignment horizontal="center" vertical="center"/>
      <protection locked="0"/>
    </xf>
    <xf numFmtId="0" fontId="8" fillId="0" borderId="292" xfId="0" applyFont="1" applyBorder="1" applyAlignment="1" applyProtection="1">
      <alignment horizontal="center" vertical="center" wrapText="1"/>
      <protection locked="0"/>
    </xf>
    <xf numFmtId="0" fontId="8" fillId="0" borderId="293" xfId="0" applyFont="1" applyBorder="1" applyAlignment="1" applyProtection="1">
      <alignment horizontal="center" vertical="center" wrapText="1"/>
      <protection locked="0"/>
    </xf>
    <xf numFmtId="0" fontId="24" fillId="0" borderId="257" xfId="0" applyFont="1" applyBorder="1" applyAlignment="1" applyProtection="1">
      <alignment horizontal="left" vertical="center" wrapText="1"/>
      <protection locked="0"/>
    </xf>
    <xf numFmtId="0" fontId="24" fillId="0" borderId="258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justify" vertical="top"/>
      <protection locked="0"/>
    </xf>
    <xf numFmtId="0" fontId="15" fillId="0" borderId="30" xfId="0" applyFont="1" applyBorder="1" applyAlignment="1" applyProtection="1">
      <alignment horizontal="left" vertical="center" wrapText="1"/>
      <protection locked="0"/>
    </xf>
    <xf numFmtId="0" fontId="15" fillId="0" borderId="69" xfId="0" applyFont="1" applyBorder="1" applyAlignment="1" applyProtection="1">
      <alignment horizontal="left" vertical="center" wrapText="1"/>
      <protection locked="0"/>
    </xf>
    <xf numFmtId="3" fontId="18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8" fillId="0" borderId="118" xfId="0" applyNumberFormat="1" applyFont="1" applyBorder="1" applyAlignment="1" applyProtection="1">
      <alignment horizontal="right" vertical="center" wrapText="1" indent="1"/>
      <protection hidden="1"/>
    </xf>
    <xf numFmtId="3" fontId="18" fillId="0" borderId="234" xfId="0" applyNumberFormat="1" applyFont="1" applyBorder="1" applyAlignment="1" applyProtection="1">
      <alignment horizontal="right" indent="1"/>
      <protection locked="0"/>
    </xf>
    <xf numFmtId="3" fontId="18" fillId="0" borderId="286" xfId="0" applyNumberFormat="1" applyFont="1" applyBorder="1" applyAlignment="1" applyProtection="1">
      <alignment horizontal="right" indent="1"/>
      <protection locked="0"/>
    </xf>
    <xf numFmtId="3" fontId="18" fillId="0" borderId="95" xfId="0" applyNumberFormat="1" applyFont="1" applyBorder="1" applyAlignment="1" applyProtection="1">
      <alignment horizontal="right" vertical="center" wrapText="1" indent="1"/>
      <protection locked="0"/>
    </xf>
    <xf numFmtId="0" fontId="16" fillId="0" borderId="31" xfId="0" applyFont="1" applyBorder="1" applyAlignment="1" applyProtection="1">
      <alignment horizontal="left" wrapText="1"/>
      <protection locked="0"/>
    </xf>
    <xf numFmtId="0" fontId="16" fillId="0" borderId="51" xfId="0" applyFont="1" applyBorder="1" applyAlignment="1" applyProtection="1">
      <alignment horizontal="left" wrapText="1"/>
      <protection locked="0"/>
    </xf>
    <xf numFmtId="0" fontId="17" fillId="0" borderId="284" xfId="0" applyFont="1" applyBorder="1" applyAlignment="1" applyProtection="1">
      <alignment horizontal="left" vertical="center" wrapText="1" indent="1"/>
      <protection locked="0"/>
    </xf>
    <xf numFmtId="0" fontId="17" fillId="0" borderId="285" xfId="0" applyFont="1" applyBorder="1" applyAlignment="1" applyProtection="1">
      <alignment horizontal="left" vertical="center" wrapText="1" indent="1"/>
      <protection locked="0"/>
    </xf>
    <xf numFmtId="0" fontId="17" fillId="0" borderId="231" xfId="0" applyFont="1" applyBorder="1" applyAlignment="1" applyProtection="1">
      <alignment horizontal="left" vertical="center" wrapText="1" inden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51" xfId="0" applyFont="1" applyBorder="1" applyAlignment="1" applyProtection="1">
      <alignment horizontal="left" vertical="center" wrapText="1"/>
      <protection locked="0"/>
    </xf>
    <xf numFmtId="3" fontId="17" fillId="0" borderId="51" xfId="0" applyNumberFormat="1" applyFont="1" applyBorder="1" applyAlignment="1" applyProtection="1">
      <alignment horizontal="right" vertical="center" wrapText="1" indent="1"/>
      <protection hidden="1"/>
    </xf>
    <xf numFmtId="3" fontId="17" fillId="0" borderId="15" xfId="0" applyNumberFormat="1" applyFont="1" applyBorder="1" applyAlignment="1" applyProtection="1">
      <alignment horizontal="right" vertical="center" wrapText="1" indent="1"/>
      <protection hidden="1"/>
    </xf>
    <xf numFmtId="3" fontId="18" fillId="0" borderId="66" xfId="0" applyNumberFormat="1" applyFont="1" applyBorder="1" applyAlignment="1" applyProtection="1">
      <alignment horizontal="right" vertical="center" indent="2"/>
      <protection locked="0"/>
    </xf>
    <xf numFmtId="3" fontId="18" fillId="0" borderId="56" xfId="0" applyNumberFormat="1" applyFont="1" applyBorder="1" applyAlignment="1" applyProtection="1">
      <alignment horizontal="right" vertical="center" indent="2"/>
      <protection locked="0"/>
    </xf>
    <xf numFmtId="3" fontId="18" fillId="0" borderId="80" xfId="0" applyNumberFormat="1" applyFont="1" applyBorder="1" applyAlignment="1" applyProtection="1">
      <alignment horizontal="right" vertical="center" indent="2"/>
      <protection locked="0"/>
    </xf>
    <xf numFmtId="3" fontId="18" fillId="0" borderId="169" xfId="0" applyNumberFormat="1" applyFont="1" applyBorder="1" applyAlignment="1" applyProtection="1">
      <alignment horizontal="right" vertical="center" indent="2"/>
      <protection locked="0"/>
    </xf>
    <xf numFmtId="3" fontId="18" fillId="0" borderId="101" xfId="0" applyNumberFormat="1" applyFont="1" applyBorder="1" applyAlignment="1" applyProtection="1">
      <alignment horizontal="right" vertical="center" indent="2"/>
      <protection locked="0"/>
    </xf>
    <xf numFmtId="3" fontId="18" fillId="0" borderId="78" xfId="0" applyNumberFormat="1" applyFont="1" applyBorder="1" applyAlignment="1" applyProtection="1">
      <alignment horizontal="right" vertical="center" indent="2"/>
      <protection locked="0"/>
    </xf>
    <xf numFmtId="3" fontId="18" fillId="0" borderId="117" xfId="0" applyNumberFormat="1" applyFont="1" applyBorder="1" applyAlignment="1" applyProtection="1">
      <alignment horizontal="right" vertical="center" indent="2"/>
      <protection locked="0"/>
    </xf>
    <xf numFmtId="3" fontId="18" fillId="0" borderId="69" xfId="0" applyNumberFormat="1" applyFont="1" applyBorder="1" applyAlignment="1" applyProtection="1">
      <alignment horizontal="right" vertical="center" indent="2"/>
      <protection locked="0"/>
    </xf>
    <xf numFmtId="3" fontId="18" fillId="0" borderId="118" xfId="0" applyNumberFormat="1" applyFont="1" applyBorder="1" applyAlignment="1" applyProtection="1">
      <alignment horizontal="right" vertical="center" indent="2"/>
      <protection locked="0"/>
    </xf>
    <xf numFmtId="0" fontId="15" fillId="0" borderId="30" xfId="0" applyFont="1" applyBorder="1" applyAlignment="1" applyProtection="1">
      <alignment horizontal="left" wrapText="1"/>
      <protection locked="0"/>
    </xf>
    <xf numFmtId="0" fontId="15" fillId="0" borderId="69" xfId="0" applyFont="1" applyBorder="1" applyAlignment="1" applyProtection="1">
      <alignment horizontal="left" wrapText="1"/>
      <protection locked="0"/>
    </xf>
    <xf numFmtId="3" fontId="18" fillId="0" borderId="57" xfId="0" applyNumberFormat="1" applyFont="1" applyBorder="1" applyAlignment="1" applyProtection="1">
      <alignment horizontal="right" vertical="center" indent="2"/>
      <protection locked="0"/>
    </xf>
    <xf numFmtId="3" fontId="18" fillId="0" borderId="84" xfId="0" applyNumberFormat="1" applyFont="1" applyBorder="1" applyAlignment="1" applyProtection="1">
      <alignment horizontal="right" vertical="center" wrapText="1" indent="1"/>
      <protection hidden="1"/>
    </xf>
    <xf numFmtId="3" fontId="18" fillId="0" borderId="96" xfId="0" applyNumberFormat="1" applyFont="1" applyBorder="1" applyAlignment="1" applyProtection="1">
      <alignment horizontal="right" vertical="center" wrapText="1" indent="1"/>
      <protection hidden="1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110" xfId="0" applyFont="1" applyBorder="1" applyAlignment="1" applyProtection="1">
      <alignment horizontal="center" vertical="center" wrapText="1"/>
      <protection locked="0"/>
    </xf>
    <xf numFmtId="3" fontId="17" fillId="0" borderId="83" xfId="0" applyNumberFormat="1" applyFont="1" applyBorder="1" applyAlignment="1" applyProtection="1">
      <alignment horizontal="right" vertical="center" wrapText="1" indent="1"/>
      <protection hidden="1"/>
    </xf>
    <xf numFmtId="3" fontId="17" fillId="0" borderId="53" xfId="0" applyNumberFormat="1" applyFont="1" applyBorder="1" applyAlignment="1" applyProtection="1">
      <alignment horizontal="right" vertical="center" wrapText="1" indent="1"/>
      <protection hidden="1"/>
    </xf>
    <xf numFmtId="3" fontId="32" fillId="0" borderId="42" xfId="0" applyNumberFormat="1" applyFont="1" applyBorder="1" applyAlignment="1" applyProtection="1">
      <alignment horizontal="right" vertical="center" wrapText="1" indent="1"/>
      <protection locked="0"/>
    </xf>
    <xf numFmtId="3" fontId="32" fillId="0" borderId="17" xfId="0" applyNumberFormat="1" applyFont="1" applyBorder="1" applyAlignment="1" applyProtection="1">
      <alignment horizontal="right" vertical="center" wrapText="1" indent="1"/>
      <protection locked="0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3" fontId="25" fillId="0" borderId="6" xfId="0" applyNumberFormat="1" applyFont="1" applyBorder="1" applyAlignment="1" applyProtection="1">
      <alignment horizontal="right" vertical="center" wrapText="1" indent="1"/>
      <protection hidden="1"/>
    </xf>
    <xf numFmtId="0" fontId="15" fillId="0" borderId="129" xfId="0" applyFont="1" applyBorder="1" applyAlignment="1" applyProtection="1">
      <alignment horizontal="center" vertical="center" wrapText="1"/>
      <protection locked="0"/>
    </xf>
    <xf numFmtId="0" fontId="16" fillId="0" borderId="142" xfId="0" applyFont="1" applyBorder="1" applyAlignment="1" applyProtection="1">
      <alignment horizontal="center" vertical="center" wrapText="1"/>
      <protection locked="0"/>
    </xf>
    <xf numFmtId="0" fontId="16" fillId="0" borderId="177" xfId="0" applyFont="1" applyBorder="1" applyAlignment="1" applyProtection="1">
      <alignment horizontal="center" vertical="center" wrapText="1"/>
      <protection locked="0"/>
    </xf>
    <xf numFmtId="0" fontId="16" fillId="0" borderId="196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6" fillId="0" borderId="131" xfId="0" applyFont="1" applyBorder="1" applyAlignment="1" applyProtection="1">
      <alignment horizontal="center" vertical="center" wrapText="1"/>
      <protection locked="0"/>
    </xf>
    <xf numFmtId="0" fontId="16" fillId="0" borderId="128" xfId="0" applyFont="1" applyBorder="1" applyAlignment="1" applyProtection="1">
      <alignment horizontal="center" vertical="center" wrapText="1"/>
      <protection locked="0"/>
    </xf>
    <xf numFmtId="3" fontId="18" fillId="0" borderId="66" xfId="0" applyNumberFormat="1" applyFont="1" applyBorder="1" applyAlignment="1" applyProtection="1">
      <alignment horizontal="right" vertical="center" indent="3"/>
      <protection locked="0"/>
    </xf>
    <xf numFmtId="3" fontId="18" fillId="0" borderId="56" xfId="0" applyNumberFormat="1" applyFont="1" applyBorder="1" applyAlignment="1" applyProtection="1">
      <alignment horizontal="right" vertical="center" indent="3"/>
      <protection locked="0"/>
    </xf>
    <xf numFmtId="3" fontId="18" fillId="0" borderId="80" xfId="0" applyNumberFormat="1" applyFont="1" applyBorder="1" applyAlignment="1" applyProtection="1">
      <alignment horizontal="right" vertical="center" indent="3"/>
      <protection locked="0"/>
    </xf>
    <xf numFmtId="3" fontId="18" fillId="0" borderId="169" xfId="0" applyNumberFormat="1" applyFont="1" applyBorder="1" applyAlignment="1" applyProtection="1">
      <alignment horizontal="right" vertical="center" indent="3"/>
      <protection locked="0"/>
    </xf>
    <xf numFmtId="0" fontId="16" fillId="0" borderId="104" xfId="0" applyFont="1" applyBorder="1" applyAlignment="1" applyProtection="1">
      <alignment horizontal="center" vertical="center" wrapText="1"/>
      <protection locked="0"/>
    </xf>
    <xf numFmtId="0" fontId="16" fillId="0" borderId="77" xfId="0" applyFont="1" applyBorder="1" applyAlignment="1" applyProtection="1">
      <alignment horizontal="center" vertical="center" wrapText="1"/>
      <protection locked="0"/>
    </xf>
    <xf numFmtId="0" fontId="16" fillId="0" borderId="183" xfId="0" applyFont="1" applyBorder="1" applyAlignment="1" applyProtection="1">
      <alignment horizontal="center" vertical="center" wrapText="1"/>
      <protection locked="0"/>
    </xf>
    <xf numFmtId="0" fontId="16" fillId="0" borderId="79" xfId="0" applyFont="1" applyBorder="1" applyAlignment="1" applyProtection="1">
      <alignment horizontal="center" vertical="center" wrapText="1"/>
      <protection locked="0"/>
    </xf>
    <xf numFmtId="0" fontId="16" fillId="0" borderId="117" xfId="0" applyFont="1" applyBorder="1" applyAlignment="1" applyProtection="1">
      <alignment horizontal="center" vertical="center" wrapText="1"/>
      <protection locked="0"/>
    </xf>
    <xf numFmtId="0" fontId="16" fillId="0" borderId="69" xfId="0" applyFont="1" applyBorder="1" applyAlignment="1" applyProtection="1">
      <alignment horizontal="center" vertical="center" wrapText="1"/>
      <protection locked="0"/>
    </xf>
    <xf numFmtId="0" fontId="16" fillId="0" borderId="118" xfId="0" applyFont="1" applyBorder="1" applyAlignment="1" applyProtection="1">
      <alignment horizontal="center" vertical="center" wrapText="1"/>
      <protection locked="0"/>
    </xf>
    <xf numFmtId="0" fontId="16" fillId="0" borderId="206" xfId="0" applyFont="1" applyBorder="1" applyAlignment="1" applyProtection="1">
      <alignment horizontal="center" vertical="center" wrapText="1"/>
      <protection locked="0"/>
    </xf>
    <xf numFmtId="0" fontId="16" fillId="0" borderId="207" xfId="0" applyFont="1" applyBorder="1" applyAlignment="1" applyProtection="1">
      <alignment horizontal="center" vertical="center" wrapText="1"/>
      <protection locked="0"/>
    </xf>
    <xf numFmtId="0" fontId="16" fillId="0" borderId="159" xfId="0" applyFont="1" applyBorder="1" applyAlignment="1" applyProtection="1">
      <alignment horizontal="center" vertical="center" wrapText="1"/>
      <protection locked="0"/>
    </xf>
    <xf numFmtId="0" fontId="16" fillId="0" borderId="160" xfId="0" applyFont="1" applyBorder="1" applyAlignment="1" applyProtection="1">
      <alignment horizontal="center" vertical="center" wrapText="1"/>
      <protection locked="0"/>
    </xf>
    <xf numFmtId="0" fontId="16" fillId="0" borderId="27" xfId="0" applyFont="1" applyBorder="1" applyAlignment="1" applyProtection="1">
      <alignment horizontal="center" vertical="center" wrapText="1"/>
      <protection locked="0"/>
    </xf>
    <xf numFmtId="0" fontId="16" fillId="0" borderId="109" xfId="0" applyFont="1" applyBorder="1" applyAlignment="1" applyProtection="1">
      <alignment horizontal="center" vertical="center" wrapText="1"/>
      <protection locked="0"/>
    </xf>
    <xf numFmtId="0" fontId="16" fillId="0" borderId="184" xfId="0" applyFont="1" applyBorder="1" applyAlignment="1" applyProtection="1">
      <alignment horizontal="center" vertical="center" wrapText="1"/>
      <protection locked="0"/>
    </xf>
    <xf numFmtId="3" fontId="18" fillId="0" borderId="63" xfId="0" applyNumberFormat="1" applyFont="1" applyBorder="1" applyAlignment="1" applyProtection="1">
      <alignment horizontal="right" indent="2"/>
      <protection locked="0"/>
    </xf>
    <xf numFmtId="3" fontId="18" fillId="0" borderId="26" xfId="0" applyNumberFormat="1" applyFont="1" applyBorder="1" applyAlignment="1" applyProtection="1">
      <alignment horizontal="right" indent="2"/>
      <protection locked="0"/>
    </xf>
    <xf numFmtId="3" fontId="18" fillId="0" borderId="33" xfId="0" applyNumberFormat="1" applyFont="1" applyBorder="1" applyAlignment="1" applyProtection="1">
      <alignment horizontal="right" indent="2"/>
      <protection locked="0"/>
    </xf>
    <xf numFmtId="0" fontId="15" fillId="0" borderId="91" xfId="0" applyFont="1" applyBorder="1" applyAlignment="1" applyProtection="1">
      <alignment horizontal="left"/>
      <protection locked="0"/>
    </xf>
    <xf numFmtId="0" fontId="15" fillId="0" borderId="26" xfId="0" applyFont="1" applyBorder="1" applyAlignment="1" applyProtection="1">
      <alignment horizontal="left"/>
      <protection locked="0"/>
    </xf>
    <xf numFmtId="0" fontId="15" fillId="0" borderId="146" xfId="0" applyFont="1" applyBorder="1" applyAlignment="1" applyProtection="1">
      <alignment horizontal="left"/>
      <protection locked="0"/>
    </xf>
    <xf numFmtId="3" fontId="18" fillId="0" borderId="95" xfId="0" applyNumberFormat="1" applyFont="1" applyBorder="1" applyAlignment="1" applyProtection="1">
      <alignment horizontal="right" vertical="center" indent="2"/>
      <protection locked="0"/>
    </xf>
    <xf numFmtId="3" fontId="18" fillId="0" borderId="63" xfId="0" applyNumberFormat="1" applyFont="1" applyBorder="1" applyAlignment="1" applyProtection="1">
      <alignment horizontal="right" vertical="center" indent="2"/>
      <protection locked="0"/>
    </xf>
    <xf numFmtId="3" fontId="17" fillId="0" borderId="51" xfId="0" applyNumberFormat="1" applyFont="1" applyBorder="1" applyAlignment="1" applyProtection="1">
      <alignment horizontal="right" vertical="center" indent="2"/>
      <protection hidden="1"/>
    </xf>
    <xf numFmtId="3" fontId="17" fillId="0" borderId="15" xfId="0" applyNumberFormat="1" applyFont="1" applyBorder="1" applyAlignment="1" applyProtection="1">
      <alignment horizontal="right" vertical="center" indent="2"/>
      <protection hidden="1"/>
    </xf>
    <xf numFmtId="3" fontId="17" fillId="0" borderId="83" xfId="0" applyNumberFormat="1" applyFont="1" applyBorder="1" applyAlignment="1" applyProtection="1">
      <alignment horizontal="right" vertical="center" indent="2"/>
      <protection hidden="1"/>
    </xf>
    <xf numFmtId="3" fontId="17" fillId="0" borderId="53" xfId="0" applyNumberFormat="1" applyFont="1" applyBorder="1" applyAlignment="1" applyProtection="1">
      <alignment horizontal="right" vertical="center" indent="2"/>
      <protection hidden="1"/>
    </xf>
    <xf numFmtId="0" fontId="16" fillId="0" borderId="27" xfId="0" applyFont="1" applyBorder="1" applyAlignment="1" applyProtection="1">
      <alignment horizontal="left" wrapText="1"/>
      <protection locked="0"/>
    </xf>
    <xf numFmtId="0" fontId="16" fillId="0" borderId="109" xfId="0" applyFont="1" applyBorder="1" applyAlignment="1" applyProtection="1">
      <alignment horizontal="left" wrapText="1"/>
      <protection locked="0"/>
    </xf>
    <xf numFmtId="3" fontId="17" fillId="0" borderId="109" xfId="0" applyNumberFormat="1" applyFont="1" applyBorder="1" applyAlignment="1" applyProtection="1">
      <alignment horizontal="right" vertical="center" indent="2"/>
      <protection hidden="1"/>
    </xf>
    <xf numFmtId="3" fontId="17" fillId="0" borderId="3" xfId="0" applyNumberFormat="1" applyFont="1" applyBorder="1" applyAlignment="1" applyProtection="1">
      <alignment horizontal="right" vertical="center" indent="2"/>
      <protection hidden="1"/>
    </xf>
    <xf numFmtId="3" fontId="17" fillId="0" borderId="166" xfId="0" applyNumberFormat="1" applyFont="1" applyBorder="1" applyAlignment="1" applyProtection="1">
      <alignment horizontal="right" vertical="center" indent="2"/>
      <protection hidden="1"/>
    </xf>
    <xf numFmtId="3" fontId="17" fillId="0" borderId="167" xfId="0" applyNumberFormat="1" applyFont="1" applyBorder="1" applyAlignment="1" applyProtection="1">
      <alignment horizontal="right" vertical="center" indent="2"/>
      <protection hidden="1"/>
    </xf>
    <xf numFmtId="0" fontId="15" fillId="0" borderId="100" xfId="0" applyFont="1" applyBorder="1" applyAlignment="1" applyProtection="1">
      <alignment horizontal="left" wrapText="1"/>
      <protection locked="0"/>
    </xf>
    <xf numFmtId="0" fontId="15" fillId="0" borderId="101" xfId="0" applyFont="1" applyBorder="1" applyAlignment="1" applyProtection="1">
      <alignment horizontal="left" wrapText="1"/>
      <protection locked="0"/>
    </xf>
    <xf numFmtId="3" fontId="18" fillId="0" borderId="102" xfId="0" applyNumberFormat="1" applyFont="1" applyBorder="1" applyAlignment="1" applyProtection="1">
      <alignment horizontal="right" vertical="center" indent="2"/>
      <protection locked="0"/>
    </xf>
    <xf numFmtId="3" fontId="18" fillId="0" borderId="103" xfId="0" applyNumberFormat="1" applyFont="1" applyBorder="1" applyAlignment="1" applyProtection="1">
      <alignment horizontal="right" vertical="center" indent="2"/>
      <protection locked="0"/>
    </xf>
    <xf numFmtId="0" fontId="15" fillId="0" borderId="67" xfId="0" applyFont="1" applyBorder="1" applyAlignment="1" applyProtection="1">
      <alignment horizontal="left" vertical="center" wrapText="1"/>
      <protection locked="0"/>
    </xf>
    <xf numFmtId="3" fontId="18" fillId="0" borderId="66" xfId="0" applyNumberFormat="1" applyFont="1" applyBorder="1" applyAlignment="1" applyProtection="1">
      <alignment horizontal="right" vertical="center" wrapText="1" inden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1"/>
      <protection locked="0"/>
    </xf>
    <xf numFmtId="3" fontId="18" fillId="0" borderId="80" xfId="0" applyNumberFormat="1" applyFont="1" applyBorder="1" applyAlignment="1" applyProtection="1">
      <alignment horizontal="right" vertical="center" wrapText="1" indent="1"/>
      <protection hidden="1"/>
    </xf>
    <xf numFmtId="3" fontId="18" fillId="0" borderId="169" xfId="0" applyNumberFormat="1" applyFont="1" applyBorder="1" applyAlignment="1" applyProtection="1">
      <alignment horizontal="right" vertical="center" wrapText="1" indent="1"/>
      <protection hidden="1"/>
    </xf>
    <xf numFmtId="0" fontId="16" fillId="0" borderId="34" xfId="0" applyFont="1" applyBorder="1" applyAlignment="1" applyProtection="1">
      <alignment horizontal="center" vertical="center" wrapText="1"/>
      <protection locked="0"/>
    </xf>
    <xf numFmtId="0" fontId="16" fillId="0" borderId="136" xfId="0" applyFont="1" applyBorder="1" applyAlignment="1" applyProtection="1">
      <alignment horizontal="center" vertical="center" wrapText="1"/>
      <protection locked="0"/>
    </xf>
    <xf numFmtId="0" fontId="16" fillId="0" borderId="55" xfId="0" applyFont="1" applyBorder="1" applyAlignment="1" applyProtection="1">
      <alignment horizontal="center" vertical="center" wrapText="1"/>
      <protection locked="0"/>
    </xf>
    <xf numFmtId="0" fontId="16" fillId="0" borderId="162" xfId="0" applyFont="1" applyBorder="1" applyAlignment="1" applyProtection="1">
      <alignment horizontal="center" vertical="center" wrapText="1"/>
      <protection locked="0"/>
    </xf>
    <xf numFmtId="0" fontId="16" fillId="0" borderId="192" xfId="0" applyFont="1" applyBorder="1" applyAlignment="1" applyProtection="1">
      <alignment horizontal="center" vertical="center" wrapText="1"/>
      <protection locked="0"/>
    </xf>
    <xf numFmtId="0" fontId="16" fillId="0" borderId="161" xfId="0" applyFont="1" applyBorder="1" applyAlignment="1" applyProtection="1">
      <alignment horizontal="center" vertical="center" wrapText="1"/>
      <protection locked="0"/>
    </xf>
    <xf numFmtId="3" fontId="18" fillId="0" borderId="69" xfId="0" applyNumberFormat="1" applyFont="1" applyBorder="1" applyAlignment="1" applyProtection="1">
      <alignment horizontal="right" vertical="center" indent="3"/>
      <protection locked="0"/>
    </xf>
    <xf numFmtId="3" fontId="18" fillId="0" borderId="57" xfId="0" applyNumberFormat="1" applyFont="1" applyBorder="1" applyAlignment="1" applyProtection="1">
      <alignment horizontal="right" vertical="center" indent="3"/>
      <protection locked="0"/>
    </xf>
    <xf numFmtId="3" fontId="18" fillId="0" borderId="117" xfId="0" applyNumberFormat="1" applyFont="1" applyBorder="1" applyAlignment="1" applyProtection="1">
      <alignment horizontal="right" vertical="center" indent="3"/>
      <protection locked="0"/>
    </xf>
    <xf numFmtId="3" fontId="18" fillId="0" borderId="118" xfId="0" applyNumberFormat="1" applyFont="1" applyBorder="1" applyAlignment="1" applyProtection="1">
      <alignment horizontal="right" vertical="center" indent="3"/>
      <protection locked="0"/>
    </xf>
    <xf numFmtId="3" fontId="17" fillId="0" borderId="51" xfId="0" applyNumberFormat="1" applyFont="1" applyBorder="1" applyAlignment="1" applyProtection="1">
      <alignment horizontal="right" indent="3"/>
      <protection hidden="1"/>
    </xf>
    <xf numFmtId="3" fontId="17" fillId="0" borderId="15" xfId="0" applyNumberFormat="1" applyFont="1" applyBorder="1" applyAlignment="1" applyProtection="1">
      <alignment horizontal="right" indent="3"/>
      <protection hidden="1"/>
    </xf>
    <xf numFmtId="3" fontId="17" fillId="0" borderId="83" xfId="0" applyNumberFormat="1" applyFont="1" applyBorder="1" applyAlignment="1" applyProtection="1">
      <alignment horizontal="right" indent="3"/>
      <protection hidden="1"/>
    </xf>
    <xf numFmtId="3" fontId="17" fillId="0" borderId="53" xfId="0" applyNumberFormat="1" applyFont="1" applyBorder="1" applyAlignment="1" applyProtection="1">
      <alignment horizontal="right" indent="3"/>
      <protection hidden="1"/>
    </xf>
    <xf numFmtId="3" fontId="18" fillId="0" borderId="95" xfId="0" applyNumberFormat="1" applyFont="1" applyBorder="1" applyAlignment="1" applyProtection="1">
      <alignment horizontal="right" vertical="center" indent="3"/>
      <protection locked="0"/>
    </xf>
    <xf numFmtId="3" fontId="18" fillId="0" borderId="63" xfId="0" applyNumberFormat="1" applyFont="1" applyBorder="1" applyAlignment="1" applyProtection="1">
      <alignment horizontal="right" vertical="center" indent="3"/>
      <protection locked="0"/>
    </xf>
    <xf numFmtId="3" fontId="18" fillId="0" borderId="84" xfId="0" applyNumberFormat="1" applyFont="1" applyBorder="1" applyAlignment="1" applyProtection="1">
      <alignment horizontal="right" vertical="center" indent="3"/>
      <protection locked="0"/>
    </xf>
    <xf numFmtId="3" fontId="18" fillId="0" borderId="96" xfId="0" applyNumberFormat="1" applyFont="1" applyBorder="1" applyAlignment="1" applyProtection="1">
      <alignment horizontal="right" vertical="center" indent="3"/>
      <protection locked="0"/>
    </xf>
    <xf numFmtId="3" fontId="17" fillId="0" borderId="109" xfId="0" applyNumberFormat="1" applyFont="1" applyBorder="1" applyAlignment="1" applyProtection="1">
      <alignment horizontal="right" indent="2"/>
      <protection hidden="1"/>
    </xf>
    <xf numFmtId="3" fontId="17" fillId="0" borderId="3" xfId="0" applyNumberFormat="1" applyFont="1" applyBorder="1" applyAlignment="1" applyProtection="1">
      <alignment horizontal="right" indent="2"/>
      <protection hidden="1"/>
    </xf>
    <xf numFmtId="3" fontId="17" fillId="0" borderId="166" xfId="0" applyNumberFormat="1" applyFont="1" applyBorder="1" applyAlignment="1" applyProtection="1">
      <alignment horizontal="right" indent="2"/>
      <protection hidden="1"/>
    </xf>
    <xf numFmtId="3" fontId="18" fillId="0" borderId="33" xfId="0" applyNumberFormat="1" applyFont="1" applyBorder="1" applyAlignment="1" applyProtection="1">
      <alignment horizontal="right" indent="2"/>
      <protection hidden="1"/>
    </xf>
    <xf numFmtId="3" fontId="18" fillId="0" borderId="138" xfId="0" applyNumberFormat="1" applyFont="1" applyBorder="1" applyAlignment="1" applyProtection="1">
      <alignment horizontal="right" indent="2"/>
      <protection hidden="1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69" xfId="0" applyFont="1" applyBorder="1" applyAlignment="1" applyProtection="1">
      <alignment horizontal="left"/>
      <protection locked="0"/>
    </xf>
    <xf numFmtId="3" fontId="18" fillId="0" borderId="69" xfId="0" applyNumberFormat="1" applyFont="1" applyBorder="1" applyAlignment="1" applyProtection="1">
      <alignment horizontal="right" indent="2"/>
      <protection locked="0"/>
    </xf>
    <xf numFmtId="3" fontId="18" fillId="0" borderId="57" xfId="0" applyNumberFormat="1" applyFont="1" applyBorder="1" applyAlignment="1" applyProtection="1">
      <alignment horizontal="right" indent="2"/>
      <protection locked="0"/>
    </xf>
    <xf numFmtId="3" fontId="18" fillId="0" borderId="117" xfId="0" applyNumberFormat="1" applyFont="1" applyBorder="1" applyAlignment="1" applyProtection="1">
      <alignment horizontal="right" indent="2"/>
      <protection locked="0"/>
    </xf>
    <xf numFmtId="3" fontId="18" fillId="0" borderId="117" xfId="0" applyNumberFormat="1" applyFont="1" applyBorder="1" applyAlignment="1" applyProtection="1">
      <alignment horizontal="right" indent="2"/>
      <protection hidden="1"/>
    </xf>
    <xf numFmtId="3" fontId="18" fillId="0" borderId="118" xfId="0" applyNumberFormat="1" applyFont="1" applyBorder="1" applyAlignment="1" applyProtection="1">
      <alignment horizontal="right" indent="2"/>
      <protection hidden="1"/>
    </xf>
    <xf numFmtId="0" fontId="15" fillId="0" borderId="91" xfId="0" applyFont="1" applyBorder="1" applyAlignment="1" applyProtection="1">
      <alignment horizontal="left" wrapText="1"/>
      <protection locked="0"/>
    </xf>
    <xf numFmtId="0" fontId="15" fillId="0" borderId="26" xfId="0" applyFont="1" applyBorder="1" applyAlignment="1" applyProtection="1">
      <alignment horizontal="left" wrapText="1"/>
      <protection locked="0"/>
    </xf>
    <xf numFmtId="0" fontId="15" fillId="0" borderId="146" xfId="0" applyFont="1" applyBorder="1" applyAlignment="1" applyProtection="1">
      <alignment horizontal="left" wrapText="1"/>
      <protection locked="0"/>
    </xf>
    <xf numFmtId="3" fontId="18" fillId="0" borderId="33" xfId="0" applyNumberFormat="1" applyFont="1" applyBorder="1" applyAlignment="1" applyProtection="1">
      <alignment horizontal="right" vertical="center" indent="2"/>
      <protection hidden="1"/>
    </xf>
    <xf numFmtId="3" fontId="18" fillId="0" borderId="138" xfId="0" applyNumberFormat="1" applyFont="1" applyBorder="1" applyAlignment="1" applyProtection="1">
      <alignment horizontal="right" vertical="center" indent="2"/>
      <protection hidden="1"/>
    </xf>
    <xf numFmtId="0" fontId="16" fillId="0" borderId="31" xfId="0" applyFont="1" applyBorder="1" applyAlignment="1" applyProtection="1">
      <alignment horizontal="left"/>
      <protection locked="0"/>
    </xf>
    <xf numFmtId="0" fontId="16" fillId="0" borderId="51" xfId="0" applyFont="1" applyBorder="1" applyAlignment="1" applyProtection="1">
      <alignment horizontal="left"/>
      <protection locked="0"/>
    </xf>
    <xf numFmtId="3" fontId="17" fillId="0" borderId="51" xfId="0" applyNumberFormat="1" applyFont="1" applyBorder="1" applyAlignment="1" applyProtection="1">
      <alignment horizontal="right" indent="2"/>
      <protection hidden="1"/>
    </xf>
    <xf numFmtId="3" fontId="17" fillId="0" borderId="15" xfId="0" applyNumberFormat="1" applyFont="1" applyBorder="1" applyAlignment="1" applyProtection="1">
      <alignment horizontal="right" indent="2"/>
      <protection hidden="1"/>
    </xf>
    <xf numFmtId="3" fontId="17" fillId="0" borderId="83" xfId="0" applyNumberFormat="1" applyFont="1" applyBorder="1" applyAlignment="1" applyProtection="1">
      <alignment horizontal="right" indent="2"/>
      <protection hidden="1"/>
    </xf>
    <xf numFmtId="3" fontId="17" fillId="0" borderId="49" xfId="0" applyNumberFormat="1" applyFont="1" applyBorder="1" applyAlignment="1" applyProtection="1">
      <alignment horizontal="right" indent="2"/>
      <protection hidden="1"/>
    </xf>
    <xf numFmtId="3" fontId="17" fillId="0" borderId="134" xfId="0" applyNumberFormat="1" applyFont="1" applyBorder="1" applyAlignment="1" applyProtection="1">
      <alignment horizontal="right" indent="2"/>
      <protection hidden="1"/>
    </xf>
    <xf numFmtId="3" fontId="18" fillId="0" borderId="82" xfId="0" applyNumberFormat="1" applyFont="1" applyBorder="1" applyAlignment="1" applyProtection="1">
      <alignment horizontal="right" vertical="center" wrapText="1" indent="1"/>
      <protection hidden="1"/>
    </xf>
    <xf numFmtId="3" fontId="18" fillId="0" borderId="98" xfId="0" applyNumberFormat="1" applyFont="1" applyBorder="1" applyAlignment="1" applyProtection="1">
      <alignment horizontal="right" vertical="center" wrapText="1" indent="1"/>
      <protection hidden="1"/>
    </xf>
    <xf numFmtId="3" fontId="18" fillId="0" borderId="84" xfId="0" applyNumberFormat="1" applyFont="1" applyBorder="1" applyAlignment="1" applyProtection="1">
      <alignment horizontal="right" vertical="center" indent="2"/>
      <protection locked="0"/>
    </xf>
    <xf numFmtId="3" fontId="18" fillId="0" borderId="84" xfId="0" applyNumberFormat="1" applyFont="1" applyBorder="1" applyAlignment="1" applyProtection="1">
      <alignment horizontal="right" vertical="center" indent="2"/>
      <protection hidden="1"/>
    </xf>
    <xf numFmtId="3" fontId="18" fillId="0" borderId="96" xfId="0" applyNumberFormat="1" applyFont="1" applyBorder="1" applyAlignment="1" applyProtection="1">
      <alignment horizontal="right" vertical="center" indent="2"/>
      <protection hidden="1"/>
    </xf>
    <xf numFmtId="0" fontId="15" fillId="0" borderId="0" xfId="0" applyFont="1" applyAlignment="1" applyProtection="1">
      <alignment horizontal="left"/>
      <protection locked="0"/>
    </xf>
    <xf numFmtId="0" fontId="16" fillId="0" borderId="204" xfId="0" applyFont="1" applyBorder="1" applyAlignment="1" applyProtection="1">
      <alignment horizontal="center" vertical="center" wrapText="1"/>
      <protection locked="0"/>
    </xf>
    <xf numFmtId="0" fontId="16" fillId="0" borderId="205" xfId="0" applyFont="1" applyBorder="1" applyAlignment="1" applyProtection="1">
      <alignment horizontal="center" vertical="center" wrapText="1"/>
      <protection locked="0"/>
    </xf>
    <xf numFmtId="3" fontId="18" fillId="0" borderId="26" xfId="0" applyNumberFormat="1" applyFont="1" applyBorder="1" applyAlignment="1" applyProtection="1">
      <alignment horizontal="right" vertical="center" indent="2"/>
      <protection locked="0"/>
    </xf>
    <xf numFmtId="3" fontId="18" fillId="0" borderId="33" xfId="0" applyNumberFormat="1" applyFont="1" applyBorder="1" applyAlignment="1" applyProtection="1">
      <alignment horizontal="right" vertical="center" indent="2"/>
      <protection locked="0"/>
    </xf>
    <xf numFmtId="0" fontId="15" fillId="0" borderId="31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0" fontId="15" fillId="0" borderId="83" xfId="0" applyFont="1" applyBorder="1" applyAlignment="1" applyProtection="1">
      <alignment horizontal="center" vertical="center" wrapText="1"/>
      <protection locked="0"/>
    </xf>
    <xf numFmtId="0" fontId="15" fillId="0" borderId="53" xfId="0" applyFont="1" applyBorder="1" applyAlignment="1" applyProtection="1">
      <alignment horizontal="center" vertical="center" wrapText="1"/>
      <protection locked="0"/>
    </xf>
    <xf numFmtId="0" fontId="15" fillId="0" borderId="100" xfId="0" applyFont="1" applyBorder="1" applyAlignment="1" applyProtection="1">
      <alignment horizontal="left"/>
      <protection locked="0"/>
    </xf>
    <xf numFmtId="0" fontId="15" fillId="0" borderId="101" xfId="0" applyFont="1" applyBorder="1" applyAlignment="1" applyProtection="1">
      <alignment horizontal="left"/>
      <protection locked="0"/>
    </xf>
    <xf numFmtId="3" fontId="18" fillId="0" borderId="101" xfId="0" applyNumberFormat="1" applyFont="1" applyBorder="1" applyAlignment="1" applyProtection="1">
      <alignment horizontal="right" indent="2"/>
      <protection locked="0"/>
    </xf>
    <xf numFmtId="3" fontId="18" fillId="0" borderId="78" xfId="0" applyNumberFormat="1" applyFont="1" applyBorder="1" applyAlignment="1" applyProtection="1">
      <alignment horizontal="right" indent="2"/>
      <protection locked="0"/>
    </xf>
    <xf numFmtId="3" fontId="18" fillId="0" borderId="102" xfId="0" applyNumberFormat="1" applyFont="1" applyBorder="1" applyAlignment="1" applyProtection="1">
      <alignment horizontal="right" indent="2"/>
      <protection locked="0"/>
    </xf>
    <xf numFmtId="3" fontId="18" fillId="0" borderId="102" xfId="0" applyNumberFormat="1" applyFont="1" applyBorder="1" applyAlignment="1" applyProtection="1">
      <alignment horizontal="right" indent="2"/>
      <protection hidden="1"/>
    </xf>
    <xf numFmtId="3" fontId="18" fillId="0" borderId="103" xfId="0" applyNumberFormat="1" applyFont="1" applyBorder="1" applyAlignment="1" applyProtection="1">
      <alignment horizontal="right" indent="2"/>
      <protection hidden="1"/>
    </xf>
    <xf numFmtId="3" fontId="17" fillId="0" borderId="167" xfId="0" applyNumberFormat="1" applyFont="1" applyBorder="1" applyAlignment="1" applyProtection="1">
      <alignment horizontal="right" indent="2"/>
      <protection hidden="1"/>
    </xf>
    <xf numFmtId="0" fontId="15" fillId="0" borderId="29" xfId="0" applyFont="1" applyBorder="1" applyAlignment="1" applyProtection="1">
      <alignment horizontal="left" wrapText="1"/>
      <protection locked="0"/>
    </xf>
    <xf numFmtId="0" fontId="15" fillId="0" borderId="95" xfId="0" applyFont="1" applyBorder="1" applyAlignment="1" applyProtection="1">
      <alignment horizontal="left" wrapText="1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95" xfId="0" applyFont="1" applyBorder="1" applyAlignment="1" applyProtection="1">
      <alignment horizontal="left"/>
      <protection locked="0"/>
    </xf>
    <xf numFmtId="3" fontId="18" fillId="0" borderId="95" xfId="0" applyNumberFormat="1" applyFont="1" applyBorder="1" applyAlignment="1" applyProtection="1">
      <alignment horizontal="right" indent="2"/>
      <protection locked="0"/>
    </xf>
    <xf numFmtId="3" fontId="18" fillId="0" borderId="84" xfId="0" applyNumberFormat="1" applyFont="1" applyBorder="1" applyAlignment="1" applyProtection="1">
      <alignment horizontal="right" indent="2"/>
      <protection locked="0"/>
    </xf>
    <xf numFmtId="3" fontId="18" fillId="0" borderId="84" xfId="0" applyNumberFormat="1" applyFont="1" applyBorder="1" applyAlignment="1" applyProtection="1">
      <alignment horizontal="right" indent="2"/>
      <protection hidden="1"/>
    </xf>
    <xf numFmtId="3" fontId="18" fillId="0" borderId="96" xfId="0" applyNumberFormat="1" applyFont="1" applyBorder="1" applyAlignment="1" applyProtection="1">
      <alignment horizontal="right" indent="2"/>
      <protection hidden="1"/>
    </xf>
    <xf numFmtId="0" fontId="16" fillId="0" borderId="27" xfId="0" applyFont="1" applyBorder="1" applyAlignment="1" applyProtection="1">
      <alignment horizontal="left"/>
      <protection locked="0"/>
    </xf>
    <xf numFmtId="0" fontId="16" fillId="0" borderId="109" xfId="0" applyFont="1" applyBorder="1" applyAlignment="1" applyProtection="1">
      <alignment horizontal="left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6" fillId="0" borderId="121" xfId="0" applyFont="1" applyBorder="1" applyAlignment="1" applyProtection="1">
      <alignment horizontal="center" vertical="center" wrapText="1"/>
      <protection locked="0"/>
    </xf>
    <xf numFmtId="0" fontId="15" fillId="0" borderId="56" xfId="0" applyFont="1" applyBorder="1" applyAlignment="1" applyProtection="1">
      <alignment horizontal="left" vertical="center" wrapText="1"/>
      <protection locked="0"/>
    </xf>
    <xf numFmtId="3" fontId="17" fillId="0" borderId="66" xfId="0" applyNumberFormat="1" applyFont="1" applyBorder="1" applyAlignment="1" applyProtection="1">
      <alignment horizontal="right" vertical="center" wrapText="1" indent="1"/>
      <protection locked="0"/>
    </xf>
    <xf numFmtId="3" fontId="17" fillId="0" borderId="56" xfId="0" applyNumberFormat="1" applyFont="1" applyBorder="1" applyAlignment="1" applyProtection="1">
      <alignment horizontal="right" vertical="center" wrapText="1" indent="1"/>
      <protection locked="0"/>
    </xf>
    <xf numFmtId="3" fontId="17" fillId="0" borderId="95" xfId="0" applyNumberFormat="1" applyFont="1" applyBorder="1" applyAlignment="1" applyProtection="1">
      <alignment horizontal="right" vertical="center" wrapText="1" indent="1"/>
      <protection locked="0"/>
    </xf>
    <xf numFmtId="3" fontId="17" fillId="0" borderId="63" xfId="0" applyNumberFormat="1" applyFont="1" applyBorder="1" applyAlignment="1" applyProtection="1">
      <alignment horizontal="right" vertical="center" wrapText="1" indent="1"/>
      <protection locked="0"/>
    </xf>
    <xf numFmtId="0" fontId="15" fillId="0" borderId="23" xfId="0" applyFont="1" applyBorder="1" applyAlignment="1" applyProtection="1">
      <alignment horizontal="left" vertical="center" wrapText="1"/>
      <protection locked="0"/>
    </xf>
    <xf numFmtId="0" fontId="15" fillId="0" borderId="77" xfId="0" applyFont="1" applyBorder="1" applyAlignment="1" applyProtection="1">
      <alignment horizontal="left" vertical="center" wrapText="1"/>
      <protection locked="0"/>
    </xf>
    <xf numFmtId="3" fontId="17" fillId="0" borderId="104" xfId="0" applyNumberFormat="1" applyFont="1" applyBorder="1" applyAlignment="1" applyProtection="1">
      <alignment horizontal="right" vertical="center" wrapText="1" indent="1"/>
      <protection locked="0"/>
    </xf>
    <xf numFmtId="3" fontId="17" fillId="0" borderId="77" xfId="0" applyNumberFormat="1" applyFont="1" applyBorder="1" applyAlignment="1" applyProtection="1">
      <alignment horizontal="right" vertical="center" wrapText="1" indent="1"/>
      <protection locked="0"/>
    </xf>
    <xf numFmtId="0" fontId="16" fillId="0" borderId="15" xfId="0" applyFont="1" applyBorder="1" applyAlignment="1" applyProtection="1">
      <alignment horizontal="left" vertical="center" wrapText="1"/>
      <protection locked="0"/>
    </xf>
    <xf numFmtId="0" fontId="16" fillId="0" borderId="180" xfId="0" applyFont="1" applyBorder="1" applyAlignment="1" applyProtection="1">
      <alignment horizontal="center" vertical="center" wrapText="1"/>
      <protection locked="0"/>
    </xf>
    <xf numFmtId="0" fontId="15" fillId="0" borderId="158" xfId="0" applyFont="1" applyBorder="1" applyAlignment="1" applyProtection="1">
      <alignment horizontal="center" wrapText="1"/>
      <protection locked="0"/>
    </xf>
    <xf numFmtId="0" fontId="15" fillId="0" borderId="171" xfId="0" applyFont="1" applyBorder="1" applyAlignment="1" applyProtection="1">
      <alignment horizontal="center" wrapText="1"/>
      <protection locked="0"/>
    </xf>
    <xf numFmtId="0" fontId="15" fillId="0" borderId="52" xfId="0" applyFont="1" applyBorder="1" applyAlignment="1" applyProtection="1">
      <alignment horizontal="center" wrapText="1"/>
      <protection locked="0"/>
    </xf>
    <xf numFmtId="0" fontId="15" fillId="0" borderId="83" xfId="0" applyFont="1" applyBorder="1" applyAlignment="1" applyProtection="1">
      <alignment horizontal="center" wrapText="1"/>
      <protection locked="0"/>
    </xf>
    <xf numFmtId="0" fontId="15" fillId="0" borderId="15" xfId="0" applyFont="1" applyBorder="1" applyAlignment="1" applyProtection="1">
      <alignment horizontal="center" wrapText="1"/>
      <protection locked="0"/>
    </xf>
    <xf numFmtId="0" fontId="15" fillId="0" borderId="53" xfId="0" applyFont="1" applyBorder="1" applyAlignment="1" applyProtection="1">
      <alignment horizontal="center" wrapText="1"/>
      <protection locked="0"/>
    </xf>
    <xf numFmtId="0" fontId="15" fillId="0" borderId="51" xfId="0" applyFont="1" applyBorder="1" applyAlignment="1" applyProtection="1">
      <alignment horizontal="center" wrapText="1"/>
      <protection locked="0"/>
    </xf>
    <xf numFmtId="3" fontId="18" fillId="0" borderId="114" xfId="0" applyNumberFormat="1" applyFont="1" applyBorder="1" applyAlignment="1" applyProtection="1">
      <alignment horizontal="right" vertical="center" indent="3"/>
      <protection locked="0"/>
    </xf>
    <xf numFmtId="3" fontId="18" fillId="0" borderId="2" xfId="0" applyNumberFormat="1" applyFont="1" applyBorder="1" applyAlignment="1" applyProtection="1">
      <alignment horizontal="right" vertical="center" indent="3"/>
      <protection locked="0"/>
    </xf>
    <xf numFmtId="3" fontId="18" fillId="0" borderId="2" xfId="0" applyNumberFormat="1" applyFont="1" applyBorder="1" applyAlignment="1" applyProtection="1">
      <alignment horizontal="right" vertical="center" indent="3"/>
      <protection hidden="1"/>
    </xf>
    <xf numFmtId="3" fontId="18" fillId="0" borderId="114" xfId="0" applyNumberFormat="1" applyFont="1" applyBorder="1" applyAlignment="1" applyProtection="1">
      <alignment horizontal="right" vertical="center" indent="3"/>
      <protection hidden="1"/>
    </xf>
    <xf numFmtId="3" fontId="18" fillId="0" borderId="68" xfId="0" applyNumberFormat="1" applyFont="1" applyBorder="1" applyAlignment="1" applyProtection="1">
      <alignment horizontal="right" vertical="center" indent="3"/>
      <protection hidden="1"/>
    </xf>
    <xf numFmtId="3" fontId="18" fillId="0" borderId="33" xfId="0" applyNumberFormat="1" applyFont="1" applyBorder="1" applyAlignment="1" applyProtection="1">
      <alignment horizontal="right" vertical="center" indent="3"/>
      <protection hidden="1"/>
    </xf>
    <xf numFmtId="3" fontId="18" fillId="0" borderId="26" xfId="0" applyNumberFormat="1" applyFont="1" applyBorder="1" applyAlignment="1" applyProtection="1">
      <alignment horizontal="right" vertical="center" indent="3"/>
      <protection hidden="1"/>
    </xf>
    <xf numFmtId="3" fontId="18" fillId="0" borderId="138" xfId="0" applyNumberFormat="1" applyFont="1" applyBorder="1" applyAlignment="1" applyProtection="1">
      <alignment horizontal="right" vertical="center" indent="3"/>
      <protection hidden="1"/>
    </xf>
    <xf numFmtId="0" fontId="15" fillId="0" borderId="116" xfId="0" applyFont="1" applyBorder="1" applyAlignment="1" applyProtection="1">
      <alignment horizontal="left" wrapText="1"/>
      <protection locked="0"/>
    </xf>
    <xf numFmtId="0" fontId="15" fillId="0" borderId="17" xfId="0" applyFont="1" applyBorder="1" applyAlignment="1" applyProtection="1">
      <alignment horizontal="left" wrapText="1"/>
      <protection locked="0"/>
    </xf>
    <xf numFmtId="0" fontId="15" fillId="0" borderId="132" xfId="0" applyFont="1" applyBorder="1" applyAlignment="1" applyProtection="1">
      <alignment horizontal="left" wrapText="1"/>
      <protection locked="0"/>
    </xf>
    <xf numFmtId="0" fontId="15" fillId="0" borderId="8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5" fillId="0" borderId="129" xfId="0" applyFont="1" applyBorder="1" applyAlignment="1" applyProtection="1">
      <alignment horizontal="center"/>
      <protection locked="0"/>
    </xf>
    <xf numFmtId="0" fontId="15" fillId="0" borderId="15" xfId="0" applyFont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/>
      <protection locked="0"/>
    </xf>
    <xf numFmtId="3" fontId="18" fillId="0" borderId="7" xfId="0" applyNumberFormat="1" applyFont="1" applyBorder="1" applyAlignment="1" applyProtection="1">
      <alignment horizontal="right" vertical="center" indent="3"/>
      <protection hidden="1"/>
    </xf>
    <xf numFmtId="3" fontId="18" fillId="0" borderId="6" xfId="0" applyNumberFormat="1" applyFont="1" applyBorder="1" applyAlignment="1" applyProtection="1">
      <alignment horizontal="right" vertical="center" indent="3"/>
      <protection hidden="1"/>
    </xf>
    <xf numFmtId="0" fontId="15" fillId="0" borderId="139" xfId="0" applyFont="1" applyBorder="1" applyAlignment="1" applyProtection="1">
      <alignment horizontal="left" vertical="center" wrapText="1"/>
      <protection locked="0"/>
    </xf>
    <xf numFmtId="0" fontId="15" fillId="0" borderId="25" xfId="0" applyFont="1" applyBorder="1" applyAlignment="1" applyProtection="1">
      <alignment horizontal="left" vertical="center" wrapText="1"/>
      <protection locked="0"/>
    </xf>
    <xf numFmtId="0" fontId="15" fillId="0" borderId="116" xfId="0" applyFont="1" applyBorder="1" applyAlignment="1" applyProtection="1">
      <alignment horizontal="left" vertical="center" wrapText="1"/>
      <protection locked="0"/>
    </xf>
    <xf numFmtId="0" fontId="15" fillId="0" borderId="17" xfId="0" applyFont="1" applyBorder="1" applyAlignment="1" applyProtection="1">
      <alignment horizontal="left" vertical="center" wrapText="1"/>
      <protection locked="0"/>
    </xf>
    <xf numFmtId="3" fontId="18" fillId="0" borderId="64" xfId="0" applyNumberFormat="1" applyFont="1" applyBorder="1" applyAlignment="1" applyProtection="1">
      <alignment horizontal="right" vertical="center" indent="3"/>
      <protection hidden="1"/>
    </xf>
    <xf numFmtId="3" fontId="18" fillId="0" borderId="202" xfId="0" applyNumberFormat="1" applyFont="1" applyBorder="1" applyAlignment="1" applyProtection="1">
      <alignment horizontal="right" vertical="center" indent="3"/>
      <protection hidden="1"/>
    </xf>
    <xf numFmtId="0" fontId="16" fillId="0" borderId="6" xfId="0" applyFont="1" applyBorder="1" applyAlignment="1" applyProtection="1">
      <alignment horizontal="left" vertical="center" wrapText="1"/>
      <protection locked="0"/>
    </xf>
    <xf numFmtId="3" fontId="32" fillId="0" borderId="97" xfId="0" applyNumberFormat="1" applyFont="1" applyBorder="1" applyAlignment="1" applyProtection="1">
      <alignment horizontal="right" vertical="center" wrapText="1" indent="1"/>
      <protection locked="0"/>
    </xf>
    <xf numFmtId="3" fontId="32" fillId="0" borderId="18" xfId="0" applyNumberFormat="1" applyFont="1" applyBorder="1" applyAlignment="1" applyProtection="1">
      <alignment horizontal="right" vertical="center" wrapText="1" indent="1"/>
      <protection locked="0"/>
    </xf>
    <xf numFmtId="3" fontId="32" fillId="0" borderId="95" xfId="0" applyNumberFormat="1" applyFont="1" applyBorder="1" applyAlignment="1" applyProtection="1">
      <alignment horizontal="right" vertical="center" wrapText="1" indent="1"/>
      <protection locked="0"/>
    </xf>
    <xf numFmtId="3" fontId="32" fillId="0" borderId="63" xfId="0" applyNumberFormat="1" applyFont="1" applyBorder="1" applyAlignment="1" applyProtection="1">
      <alignment horizontal="right" vertical="center" wrapText="1" indent="1"/>
      <protection locked="0"/>
    </xf>
    <xf numFmtId="3" fontId="32" fillId="0" borderId="104" xfId="0" applyNumberFormat="1" applyFont="1" applyBorder="1" applyAlignment="1" applyProtection="1">
      <alignment horizontal="right" vertical="center" wrapText="1" indent="1"/>
      <protection locked="0"/>
    </xf>
    <xf numFmtId="3" fontId="32" fillId="0" borderId="77" xfId="0" applyNumberFormat="1" applyFont="1" applyBorder="1" applyAlignment="1" applyProtection="1">
      <alignment horizontal="right" vertical="center" wrapText="1" indent="1"/>
      <protection locked="0"/>
    </xf>
    <xf numFmtId="3" fontId="17" fillId="0" borderId="33" xfId="0" applyNumberFormat="1" applyFont="1" applyBorder="1" applyAlignment="1" applyProtection="1">
      <alignment horizontal="right" vertical="center" indent="1"/>
      <protection hidden="1"/>
    </xf>
    <xf numFmtId="3" fontId="17" fillId="0" borderId="138" xfId="0" applyNumberFormat="1" applyFont="1" applyBorder="1" applyAlignment="1" applyProtection="1">
      <alignment horizontal="right" vertical="center" indent="1"/>
      <protection hidden="1"/>
    </xf>
    <xf numFmtId="3" fontId="17" fillId="0" borderId="42" xfId="0" applyNumberFormat="1" applyFont="1" applyBorder="1" applyAlignment="1" applyProtection="1">
      <alignment horizontal="right" vertical="center" indent="1"/>
      <protection hidden="1"/>
    </xf>
    <xf numFmtId="3" fontId="17" fillId="0" borderId="115" xfId="0" applyNumberFormat="1" applyFont="1" applyBorder="1" applyAlignment="1" applyProtection="1">
      <alignment horizontal="right" vertical="center" indent="1"/>
      <protection hidden="1"/>
    </xf>
    <xf numFmtId="3" fontId="17" fillId="0" borderId="7" xfId="0" applyNumberFormat="1" applyFont="1" applyBorder="1" applyAlignment="1" applyProtection="1">
      <alignment horizontal="right" vertical="center" indent="1"/>
      <protection hidden="1"/>
    </xf>
    <xf numFmtId="3" fontId="17" fillId="0" borderId="141" xfId="0" applyNumberFormat="1" applyFont="1" applyBorder="1" applyAlignment="1" applyProtection="1">
      <alignment horizontal="right" vertical="center" indent="1"/>
      <protection hidden="1"/>
    </xf>
    <xf numFmtId="3" fontId="18" fillId="0" borderId="33" xfId="0" applyNumberFormat="1" applyFont="1" applyBorder="1" applyAlignment="1" applyProtection="1">
      <alignment horizontal="right" vertical="center" wrapText="1" indent="1"/>
      <protection locked="0"/>
    </xf>
    <xf numFmtId="0" fontId="31" fillId="0" borderId="91" xfId="0" applyFont="1" applyBorder="1" applyAlignment="1" applyProtection="1">
      <alignment horizontal="left" vertical="center" wrapText="1"/>
      <protection locked="0"/>
    </xf>
    <xf numFmtId="0" fontId="31" fillId="0" borderId="26" xfId="0" applyFont="1" applyBorder="1" applyAlignment="1" applyProtection="1">
      <alignment horizontal="left" vertical="center" wrapText="1"/>
      <protection locked="0"/>
    </xf>
    <xf numFmtId="0" fontId="31" fillId="0" borderId="92" xfId="0" applyFont="1" applyBorder="1" applyAlignment="1" applyProtection="1">
      <alignment horizontal="left" vertical="center" wrapText="1"/>
      <protection locked="0"/>
    </xf>
    <xf numFmtId="0" fontId="31" fillId="0" borderId="19" xfId="0" applyFont="1" applyBorder="1" applyAlignment="1" applyProtection="1">
      <alignment horizontal="left" vertical="center" wrapText="1"/>
      <protection locked="0"/>
    </xf>
    <xf numFmtId="3" fontId="32" fillId="0" borderId="80" xfId="0" applyNumberFormat="1" applyFont="1" applyBorder="1" applyAlignment="1" applyProtection="1">
      <alignment horizontal="right" vertical="center" wrapText="1" indent="1"/>
      <protection locked="0"/>
    </xf>
    <xf numFmtId="3" fontId="32" fillId="0" borderId="56" xfId="0" applyNumberFormat="1" applyFont="1" applyBorder="1" applyAlignment="1" applyProtection="1">
      <alignment horizontal="right" vertical="center" wrapText="1" indent="1"/>
      <protection locked="0"/>
    </xf>
    <xf numFmtId="3" fontId="32" fillId="0" borderId="84" xfId="0" applyNumberFormat="1" applyFont="1" applyBorder="1" applyAlignment="1" applyProtection="1">
      <alignment horizontal="right" vertical="center" wrapText="1" indent="1"/>
      <protection locked="0"/>
    </xf>
    <xf numFmtId="3" fontId="32" fillId="0" borderId="117" xfId="0" applyNumberFormat="1" applyFont="1" applyBorder="1" applyAlignment="1" applyProtection="1">
      <alignment horizontal="right" vertical="center" wrapText="1" indent="1"/>
      <protection locked="0"/>
    </xf>
    <xf numFmtId="3" fontId="32" fillId="0" borderId="57" xfId="0" applyNumberFormat="1" applyFont="1" applyBorder="1" applyAlignment="1" applyProtection="1">
      <alignment horizontal="right" vertical="center" wrapText="1" indent="1"/>
      <protection locked="0"/>
    </xf>
    <xf numFmtId="3" fontId="32" fillId="0" borderId="117" xfId="0" applyNumberFormat="1" applyFont="1" applyBorder="1" applyAlignment="1" applyProtection="1">
      <alignment horizontal="right" vertical="center" wrapText="1" indent="1"/>
      <protection hidden="1"/>
    </xf>
    <xf numFmtId="3" fontId="32" fillId="0" borderId="118" xfId="0" applyNumberFormat="1" applyFont="1" applyBorder="1" applyAlignment="1" applyProtection="1">
      <alignment horizontal="right" vertical="center" wrapText="1" indent="1"/>
      <protection hidden="1"/>
    </xf>
    <xf numFmtId="0" fontId="34" fillId="0" borderId="85" xfId="0" applyFont="1" applyBorder="1" applyAlignment="1" applyProtection="1">
      <alignment horizontal="left" vertical="center" wrapText="1"/>
      <protection locked="0"/>
    </xf>
    <xf numFmtId="0" fontId="34" fillId="0" borderId="6" xfId="0" applyFont="1" applyBorder="1" applyAlignment="1" applyProtection="1">
      <alignment horizontal="left" vertical="center" wrapText="1"/>
      <protection locked="0"/>
    </xf>
    <xf numFmtId="3" fontId="25" fillId="0" borderId="15" xfId="0" applyNumberFormat="1" applyFont="1" applyBorder="1" applyAlignment="1" applyProtection="1">
      <alignment horizontal="right" vertical="center" wrapText="1" indent="1"/>
      <protection hidden="1"/>
    </xf>
    <xf numFmtId="3" fontId="32" fillId="0" borderId="80" xfId="0" applyNumberFormat="1" applyFont="1" applyBorder="1" applyAlignment="1" applyProtection="1">
      <alignment horizontal="right" vertical="center" wrapText="1" indent="1"/>
      <protection hidden="1"/>
    </xf>
    <xf numFmtId="3" fontId="32" fillId="0" borderId="169" xfId="0" applyNumberFormat="1" applyFont="1" applyBorder="1" applyAlignment="1" applyProtection="1">
      <alignment horizontal="right" vertical="center" wrapText="1" indent="1"/>
      <protection hidden="1"/>
    </xf>
    <xf numFmtId="3" fontId="32" fillId="0" borderId="82" xfId="0" applyNumberFormat="1" applyFont="1" applyBorder="1" applyAlignment="1" applyProtection="1">
      <alignment horizontal="right" vertical="center" wrapText="1" indent="1"/>
      <protection locked="0"/>
    </xf>
    <xf numFmtId="3" fontId="32" fillId="0" borderId="82" xfId="0" applyNumberFormat="1" applyFont="1" applyBorder="1" applyAlignment="1" applyProtection="1">
      <alignment horizontal="right" vertical="center" wrapText="1" indent="1"/>
      <protection hidden="1"/>
    </xf>
    <xf numFmtId="3" fontId="32" fillId="0" borderId="98" xfId="0" applyNumberFormat="1" applyFont="1" applyBorder="1" applyAlignment="1" applyProtection="1">
      <alignment horizontal="right" vertical="center" wrapText="1" indent="1"/>
      <protection hidden="1"/>
    </xf>
    <xf numFmtId="0" fontId="31" fillId="0" borderId="113" xfId="0" applyFont="1" applyBorder="1" applyAlignment="1" applyProtection="1">
      <alignment horizontal="left" vertical="center" wrapText="1"/>
      <protection locked="0"/>
    </xf>
    <xf numFmtId="0" fontId="31" fillId="0" borderId="114" xfId="0" applyFont="1" applyBorder="1" applyAlignment="1" applyProtection="1">
      <alignment horizontal="left" vertical="center" wrapText="1"/>
      <protection locked="0"/>
    </xf>
    <xf numFmtId="0" fontId="31" fillId="0" borderId="139" xfId="0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left" vertical="center" wrapText="1"/>
      <protection locked="0"/>
    </xf>
    <xf numFmtId="0" fontId="31" fillId="0" borderId="116" xfId="0" applyFont="1" applyBorder="1" applyAlignment="1" applyProtection="1">
      <alignment horizontal="left" vertical="center" wrapText="1"/>
      <protection locked="0"/>
    </xf>
    <xf numFmtId="0" fontId="31" fillId="0" borderId="17" xfId="0" applyFont="1" applyBorder="1" applyAlignment="1" applyProtection="1">
      <alignment horizontal="left" vertical="center" wrapText="1"/>
      <protection locked="0"/>
    </xf>
    <xf numFmtId="3" fontId="18" fillId="0" borderId="141" xfId="0" applyNumberFormat="1" applyFont="1" applyBorder="1" applyAlignment="1" applyProtection="1">
      <alignment horizontal="right" vertical="center" indent="3"/>
      <protection hidden="1"/>
    </xf>
    <xf numFmtId="0" fontId="15" fillId="0" borderId="141" xfId="0" applyFont="1" applyBorder="1" applyAlignment="1" applyProtection="1">
      <alignment horizontal="center"/>
      <protection locked="0"/>
    </xf>
    <xf numFmtId="0" fontId="15" fillId="0" borderId="113" xfId="0" applyFont="1" applyBorder="1" applyAlignment="1" applyProtection="1">
      <alignment horizontal="left" wrapText="1"/>
      <protection locked="0"/>
    </xf>
    <xf numFmtId="0" fontId="15" fillId="0" borderId="114" xfId="0" applyFont="1" applyBorder="1" applyAlignment="1" applyProtection="1">
      <alignment horizontal="left" wrapText="1"/>
      <protection locked="0"/>
    </xf>
    <xf numFmtId="0" fontId="15" fillId="0" borderId="67" xfId="0" applyFont="1" applyBorder="1" applyAlignment="1" applyProtection="1">
      <alignment horizontal="left" wrapText="1"/>
      <protection locked="0"/>
    </xf>
    <xf numFmtId="0" fontId="15" fillId="0" borderId="93" xfId="0" applyFont="1" applyBorder="1" applyAlignment="1" applyProtection="1">
      <alignment horizontal="left"/>
      <protection locked="0"/>
    </xf>
    <xf numFmtId="0" fontId="15" fillId="0" borderId="133" xfId="0" applyFont="1" applyBorder="1" applyAlignment="1" applyProtection="1">
      <alignment horizontal="left"/>
      <protection locked="0"/>
    </xf>
    <xf numFmtId="0" fontId="15" fillId="0" borderId="203" xfId="0" applyFont="1" applyBorder="1" applyAlignment="1" applyProtection="1">
      <alignment horizontal="left"/>
      <protection locked="0"/>
    </xf>
    <xf numFmtId="3" fontId="27" fillId="0" borderId="34" xfId="0" applyNumberFormat="1" applyFont="1" applyBorder="1" applyAlignment="1" applyProtection="1">
      <alignment horizontal="right" vertical="center" wrapText="1" indent="1"/>
      <protection locked="0"/>
    </xf>
    <xf numFmtId="3" fontId="27" fillId="0" borderId="19" xfId="0" applyNumberFormat="1" applyFont="1" applyBorder="1" applyAlignment="1" applyProtection="1">
      <alignment horizontal="right" vertical="center" wrapText="1" indent="1"/>
      <protection locked="0"/>
    </xf>
    <xf numFmtId="0" fontId="15" fillId="0" borderId="11" xfId="0" applyFont="1" applyBorder="1" applyAlignment="1" applyProtection="1">
      <alignment horizontal="left"/>
      <protection locked="0"/>
    </xf>
    <xf numFmtId="0" fontId="15" fillId="0" borderId="128" xfId="0" applyFont="1" applyBorder="1" applyAlignment="1" applyProtection="1">
      <alignment horizontal="left"/>
      <protection locked="0"/>
    </xf>
    <xf numFmtId="3" fontId="32" fillId="0" borderId="84" xfId="0" applyNumberFormat="1" applyFont="1" applyBorder="1" applyAlignment="1" applyProtection="1">
      <alignment horizontal="right" vertical="center" wrapText="1" indent="1"/>
      <protection hidden="1"/>
    </xf>
    <xf numFmtId="3" fontId="32" fillId="0" borderId="96" xfId="0" applyNumberFormat="1" applyFont="1" applyBorder="1" applyAlignment="1" applyProtection="1">
      <alignment horizontal="right" vertical="center" wrapText="1" indent="1"/>
      <protection hidden="1"/>
    </xf>
    <xf numFmtId="0" fontId="18" fillId="0" borderId="325" xfId="0" applyFont="1" applyBorder="1" applyAlignment="1" applyProtection="1">
      <alignment horizontal="left" vertical="center" wrapText="1" indent="1"/>
      <protection locked="0"/>
    </xf>
    <xf numFmtId="0" fontId="18" fillId="0" borderId="288" xfId="0" applyFont="1" applyBorder="1" applyAlignment="1" applyProtection="1">
      <alignment horizontal="left" vertical="center" wrapText="1" indent="1"/>
      <protection locked="0"/>
    </xf>
    <xf numFmtId="0" fontId="18" fillId="0" borderId="228" xfId="0" applyFont="1" applyBorder="1" applyAlignment="1" applyProtection="1">
      <alignment horizontal="left" vertical="center" wrapText="1" indent="1"/>
      <protection locked="0"/>
    </xf>
    <xf numFmtId="0" fontId="37" fillId="0" borderId="136" xfId="0" applyFont="1" applyBorder="1" applyAlignment="1" applyProtection="1">
      <alignment horizontal="center" vertical="center" wrapText="1"/>
      <protection locked="0"/>
    </xf>
    <xf numFmtId="0" fontId="37" fillId="0" borderId="14" xfId="0" applyFont="1" applyBorder="1" applyAlignment="1" applyProtection="1">
      <alignment horizontal="center" vertical="center" wrapText="1"/>
      <protection locked="0"/>
    </xf>
    <xf numFmtId="0" fontId="37" fillId="0" borderId="188" xfId="0" applyFont="1" applyBorder="1" applyAlignment="1" applyProtection="1">
      <alignment horizontal="center" vertical="center" wrapText="1"/>
      <protection locked="0"/>
    </xf>
    <xf numFmtId="0" fontId="17" fillId="0" borderId="89" xfId="0" applyFont="1" applyBorder="1" applyAlignment="1" applyProtection="1">
      <alignment horizontal="left" vertical="center" wrapText="1"/>
      <protection locked="0"/>
    </xf>
    <xf numFmtId="0" fontId="17" fillId="0" borderId="24" xfId="0" applyFont="1" applyBorder="1" applyAlignment="1" applyProtection="1">
      <alignment horizontal="left" vertical="center" wrapText="1"/>
      <protection locked="0"/>
    </xf>
    <xf numFmtId="0" fontId="17" fillId="0" borderId="135" xfId="0" applyFont="1" applyBorder="1" applyAlignment="1" applyProtection="1">
      <alignment horizontal="left" vertical="center" wrapText="1"/>
      <protection locked="0"/>
    </xf>
    <xf numFmtId="3" fontId="18" fillId="0" borderId="224" xfId="0" applyNumberFormat="1" applyFont="1" applyBorder="1" applyAlignment="1" applyProtection="1">
      <alignment horizontal="right" indent="1"/>
      <protection locked="0"/>
    </xf>
    <xf numFmtId="3" fontId="18" fillId="0" borderId="283" xfId="0" applyNumberFormat="1" applyFont="1" applyBorder="1" applyAlignment="1" applyProtection="1">
      <alignment horizontal="right" indent="1"/>
      <protection locked="0"/>
    </xf>
    <xf numFmtId="0" fontId="8" fillId="0" borderId="277" xfId="0" applyFont="1" applyBorder="1" applyAlignment="1" applyProtection="1">
      <alignment horizontal="center"/>
      <protection locked="0"/>
    </xf>
    <xf numFmtId="0" fontId="8" fillId="0" borderId="319" xfId="0" applyFont="1" applyBorder="1" applyAlignment="1" applyProtection="1">
      <alignment horizontal="center"/>
      <protection locked="0"/>
    </xf>
    <xf numFmtId="0" fontId="27" fillId="0" borderId="92" xfId="0" applyFont="1" applyBorder="1" applyAlignment="1" applyProtection="1">
      <alignment horizontal="left" vertical="center" wrapText="1" indent="1"/>
      <protection locked="0"/>
    </xf>
    <xf numFmtId="0" fontId="27" fillId="0" borderId="70" xfId="0" applyFont="1" applyBorder="1" applyAlignment="1" applyProtection="1">
      <alignment horizontal="left" vertical="center" wrapText="1" indent="1"/>
      <protection locked="0"/>
    </xf>
    <xf numFmtId="3" fontId="32" fillId="0" borderId="81" xfId="0" applyNumberFormat="1" applyFont="1" applyBorder="1" applyAlignment="1" applyProtection="1">
      <alignment horizontal="right" vertical="center" wrapText="1" indent="1"/>
      <protection locked="0"/>
    </xf>
    <xf numFmtId="3" fontId="32" fillId="0" borderId="81" xfId="0" applyNumberFormat="1" applyFont="1" applyBorder="1" applyAlignment="1" applyProtection="1">
      <alignment horizontal="right" vertical="center" wrapText="1" indent="1"/>
      <protection hidden="1"/>
    </xf>
    <xf numFmtId="3" fontId="32" fillId="0" borderId="105" xfId="0" applyNumberFormat="1" applyFont="1" applyBorder="1" applyAlignment="1" applyProtection="1">
      <alignment horizontal="right" vertical="center" wrapText="1" indent="1"/>
      <protection hidden="1"/>
    </xf>
    <xf numFmtId="0" fontId="16" fillId="0" borderId="189" xfId="0" applyFont="1" applyBorder="1" applyAlignment="1" applyProtection="1">
      <alignment horizontal="center" vertical="center" wrapText="1"/>
      <protection locked="0"/>
    </xf>
    <xf numFmtId="0" fontId="17" fillId="0" borderId="165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3" fontId="18" fillId="0" borderId="21" xfId="0" applyNumberFormat="1" applyFont="1" applyBorder="1" applyAlignment="1" applyProtection="1">
      <alignment horizontal="right" indent="3"/>
      <protection locked="0"/>
    </xf>
    <xf numFmtId="0" fontId="17" fillId="0" borderId="152" xfId="0" applyFont="1" applyBorder="1" applyAlignment="1" applyProtection="1">
      <alignment horizontal="left" indent="1"/>
      <protection locked="0"/>
    </xf>
    <xf numFmtId="0" fontId="17" fillId="0" borderId="87" xfId="0" applyFont="1" applyBorder="1" applyAlignment="1" applyProtection="1">
      <alignment horizontal="left" indent="1"/>
      <protection locked="0"/>
    </xf>
    <xf numFmtId="0" fontId="17" fillId="0" borderId="65" xfId="0" applyFont="1" applyBorder="1" applyAlignment="1" applyProtection="1">
      <alignment horizontal="left" indent="1"/>
      <protection locked="0"/>
    </xf>
    <xf numFmtId="3" fontId="18" fillId="0" borderId="46" xfId="0" applyNumberFormat="1" applyFont="1" applyBorder="1" applyAlignment="1" applyProtection="1">
      <alignment horizontal="right" indent="3"/>
      <protection locked="0"/>
    </xf>
    <xf numFmtId="3" fontId="18" fillId="0" borderId="52" xfId="0" applyNumberFormat="1" applyFont="1" applyBorder="1" applyAlignment="1" applyProtection="1">
      <alignment horizontal="right" vertical="center" indent="3"/>
      <protection hidden="1"/>
    </xf>
    <xf numFmtId="3" fontId="18" fillId="0" borderId="0" xfId="0" applyNumberFormat="1" applyFont="1" applyBorder="1" applyAlignment="1" applyProtection="1">
      <alignment horizontal="right" vertical="center" indent="3"/>
      <protection hidden="1"/>
    </xf>
    <xf numFmtId="0" fontId="16" fillId="0" borderId="89" xfId="0" applyFont="1" applyBorder="1" applyAlignment="1" applyProtection="1">
      <alignment horizontal="left" vertical="center" wrapText="1"/>
      <protection locked="0"/>
    </xf>
    <xf numFmtId="0" fontId="16" fillId="0" borderId="24" xfId="0" applyFont="1" applyBorder="1" applyAlignment="1" applyProtection="1">
      <alignment horizontal="left" vertical="center" wrapText="1"/>
      <protection locked="0"/>
    </xf>
    <xf numFmtId="0" fontId="16" fillId="0" borderId="135" xfId="0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27" fillId="0" borderId="91" xfId="0" applyFont="1" applyBorder="1" applyAlignment="1" applyProtection="1">
      <alignment horizontal="left" vertical="center" wrapText="1" indent="1"/>
      <protection locked="0"/>
    </xf>
    <xf numFmtId="0" fontId="27" fillId="0" borderId="146" xfId="0" applyFont="1" applyBorder="1" applyAlignment="1" applyProtection="1">
      <alignment horizontal="left" vertical="center" wrapText="1" indent="1"/>
      <protection locked="0"/>
    </xf>
    <xf numFmtId="0" fontId="17" fillId="0" borderId="287" xfId="0" applyFont="1" applyBorder="1" applyAlignment="1" applyProtection="1">
      <alignment horizontal="left" vertical="center" wrapText="1" indent="1"/>
      <protection locked="0"/>
    </xf>
    <xf numFmtId="0" fontId="17" fillId="0" borderId="288" xfId="0" applyFont="1" applyBorder="1" applyAlignment="1" applyProtection="1">
      <alignment horizontal="left" vertical="center" wrapText="1" indent="1"/>
      <protection locked="0"/>
    </xf>
    <xf numFmtId="0" fontId="17" fillId="0" borderId="226" xfId="0" applyFont="1" applyBorder="1" applyAlignment="1" applyProtection="1">
      <alignment horizontal="left" vertical="center" wrapText="1" indent="1"/>
      <protection locked="0"/>
    </xf>
    <xf numFmtId="0" fontId="18" fillId="0" borderId="331" xfId="0" applyFont="1" applyBorder="1" applyAlignment="1" applyProtection="1">
      <alignment horizontal="left" vertical="center" wrapText="1" indent="1"/>
      <protection locked="0"/>
    </xf>
    <xf numFmtId="0" fontId="18" fillId="0" borderId="285" xfId="0" applyFont="1" applyBorder="1" applyAlignment="1" applyProtection="1">
      <alignment horizontal="left" vertical="center" wrapText="1" indent="1"/>
      <protection locked="0"/>
    </xf>
    <xf numFmtId="0" fontId="18" fillId="0" borderId="235" xfId="0" applyFont="1" applyBorder="1" applyAlignment="1" applyProtection="1">
      <alignment horizontal="left" vertical="center" wrapText="1" indent="1"/>
      <protection locked="0"/>
    </xf>
    <xf numFmtId="0" fontId="27" fillId="0" borderId="139" xfId="0" applyFont="1" applyBorder="1" applyAlignment="1" applyProtection="1">
      <alignment horizontal="left" vertical="center" wrapText="1" indent="1"/>
      <protection locked="0"/>
    </xf>
    <xf numFmtId="0" fontId="27" fillId="0" borderId="140" xfId="0" applyFont="1" applyBorder="1" applyAlignment="1" applyProtection="1">
      <alignment horizontal="left" vertical="center" wrapText="1" indent="1"/>
      <protection locked="0"/>
    </xf>
    <xf numFmtId="0" fontId="25" fillId="0" borderId="6" xfId="0" applyFont="1" applyBorder="1" applyAlignment="1" applyProtection="1">
      <alignment horizontal="right" vertical="center" wrapText="1" indent="1"/>
      <protection hidden="1"/>
    </xf>
    <xf numFmtId="0" fontId="25" fillId="0" borderId="141" xfId="0" applyFont="1" applyBorder="1" applyAlignment="1" applyProtection="1">
      <alignment horizontal="right" vertical="center" wrapText="1" indent="1"/>
      <protection hidden="1"/>
    </xf>
    <xf numFmtId="0" fontId="16" fillId="0" borderId="122" xfId="0" applyFont="1" applyBorder="1" applyAlignment="1" applyProtection="1">
      <alignment horizontal="center" vertical="center" wrapText="1"/>
      <protection locked="0"/>
    </xf>
    <xf numFmtId="0" fontId="16" fillId="0" borderId="88" xfId="0" applyFont="1" applyBorder="1" applyAlignment="1" applyProtection="1">
      <alignment horizontal="center" vertical="center" wrapText="1"/>
      <protection locked="0"/>
    </xf>
    <xf numFmtId="0" fontId="16" fillId="0" borderId="62" xfId="0" applyFont="1" applyBorder="1" applyAlignment="1" applyProtection="1">
      <alignment horizontal="center" vertical="center" wrapText="1"/>
      <protection locked="0"/>
    </xf>
    <xf numFmtId="0" fontId="16" fillId="0" borderId="112" xfId="0" applyFont="1" applyBorder="1" applyAlignment="1" applyProtection="1">
      <alignment horizontal="center" vertical="center" wrapText="1"/>
      <protection locked="0"/>
    </xf>
    <xf numFmtId="3" fontId="25" fillId="0" borderId="51" xfId="0" applyNumberFormat="1" applyFont="1" applyBorder="1" applyAlignment="1" applyProtection="1">
      <alignment horizontal="right" vertical="center" wrapText="1" indent="1"/>
      <protection hidden="1"/>
    </xf>
    <xf numFmtId="0" fontId="16" fillId="0" borderId="0" xfId="0" applyFont="1" applyAlignment="1" applyProtection="1">
      <alignment horizontal="left" vertical="top" wrapText="1"/>
      <protection locked="0"/>
    </xf>
    <xf numFmtId="0" fontId="18" fillId="0" borderId="87" xfId="0" applyFont="1" applyBorder="1" applyAlignment="1" applyProtection="1">
      <alignment horizontal="left" indent="1"/>
      <protection locked="0"/>
    </xf>
    <xf numFmtId="0" fontId="18" fillId="0" borderId="154" xfId="0" applyFont="1" applyBorder="1" applyAlignment="1" applyProtection="1">
      <alignment horizontal="left" indent="1"/>
      <protection locked="0"/>
    </xf>
    <xf numFmtId="0" fontId="37" fillId="0" borderId="50" xfId="0" applyFont="1" applyBorder="1" applyAlignment="1" applyProtection="1">
      <alignment horizontal="center" vertical="center" wrapText="1"/>
      <protection locked="0"/>
    </xf>
    <xf numFmtId="3" fontId="18" fillId="0" borderId="87" xfId="0" applyNumberFormat="1" applyFont="1" applyBorder="1" applyAlignment="1" applyProtection="1">
      <alignment horizontal="right" indent="3"/>
      <protection locked="0"/>
    </xf>
    <xf numFmtId="3" fontId="18" fillId="0" borderId="154" xfId="0" applyNumberFormat="1" applyFont="1" applyBorder="1" applyAlignment="1" applyProtection="1">
      <alignment horizontal="right" indent="3"/>
      <protection locked="0"/>
    </xf>
    <xf numFmtId="0" fontId="18" fillId="0" borderId="304" xfId="0" applyFont="1" applyBorder="1" applyAlignment="1" applyProtection="1">
      <alignment horizontal="center"/>
      <protection locked="0"/>
    </xf>
    <xf numFmtId="0" fontId="18" fillId="0" borderId="305" xfId="0" applyFont="1" applyBorder="1" applyAlignment="1" applyProtection="1">
      <alignment horizontal="center"/>
      <protection locked="0"/>
    </xf>
    <xf numFmtId="0" fontId="16" fillId="0" borderId="186" xfId="0" applyFont="1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center" vertical="center"/>
      <protection locked="0"/>
    </xf>
    <xf numFmtId="0" fontId="16" fillId="0" borderId="152" xfId="0" applyFont="1" applyBorder="1" applyAlignment="1" applyProtection="1">
      <alignment horizontal="center" vertical="center"/>
      <protection locked="0"/>
    </xf>
    <xf numFmtId="0" fontId="16" fillId="0" borderId="87" xfId="0" applyFont="1" applyBorder="1" applyAlignment="1" applyProtection="1">
      <alignment horizontal="center" vertical="center"/>
      <protection locked="0"/>
    </xf>
    <xf numFmtId="0" fontId="16" fillId="0" borderId="59" xfId="0" applyFont="1" applyBorder="1" applyAlignment="1" applyProtection="1">
      <alignment horizontal="center" vertical="center"/>
      <protection locked="0"/>
    </xf>
    <xf numFmtId="0" fontId="16" fillId="0" borderId="154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justify" vertical="top" wrapText="1"/>
      <protection locked="0"/>
    </xf>
    <xf numFmtId="3" fontId="18" fillId="0" borderId="73" xfId="0" applyNumberFormat="1" applyFont="1" applyBorder="1" applyAlignment="1" applyProtection="1">
      <alignment horizontal="right" indent="3"/>
      <protection locked="0"/>
    </xf>
    <xf numFmtId="3" fontId="18" fillId="0" borderId="36" xfId="0" applyNumberFormat="1" applyFont="1" applyBorder="1" applyAlignment="1" applyProtection="1">
      <alignment horizontal="right" indent="3"/>
      <protection locked="0"/>
    </xf>
    <xf numFmtId="3" fontId="18" fillId="0" borderId="153" xfId="0" applyNumberFormat="1" applyFont="1" applyBorder="1" applyAlignment="1" applyProtection="1">
      <alignment horizontal="right" indent="3"/>
      <protection locked="0"/>
    </xf>
    <xf numFmtId="3" fontId="18" fillId="0" borderId="37" xfId="0" applyNumberFormat="1" applyFont="1" applyBorder="1" applyAlignment="1" applyProtection="1">
      <alignment horizontal="right" indent="3"/>
      <protection locked="0"/>
    </xf>
    <xf numFmtId="3" fontId="18" fillId="0" borderId="38" xfId="0" applyNumberFormat="1" applyFont="1" applyBorder="1" applyAlignment="1" applyProtection="1">
      <alignment horizontal="right" indent="3"/>
      <protection locked="0"/>
    </xf>
    <xf numFmtId="0" fontId="15" fillId="0" borderId="152" xfId="0" applyFont="1" applyBorder="1" applyAlignment="1" applyProtection="1">
      <alignment horizontal="left" vertical="center" wrapText="1"/>
      <protection locked="0"/>
    </xf>
    <xf numFmtId="0" fontId="15" fillId="0" borderId="87" xfId="0" applyFont="1" applyBorder="1" applyAlignment="1" applyProtection="1">
      <alignment horizontal="left" vertical="center" wrapText="1"/>
      <protection locked="0"/>
    </xf>
    <xf numFmtId="0" fontId="15" fillId="0" borderId="65" xfId="0" applyFont="1" applyBorder="1" applyAlignment="1" applyProtection="1">
      <alignment horizontal="left" vertical="center" wrapText="1"/>
      <protection locked="0"/>
    </xf>
    <xf numFmtId="3" fontId="21" fillId="0" borderId="153" xfId="0" applyNumberFormat="1" applyFont="1" applyBorder="1" applyAlignment="1" applyProtection="1">
      <alignment horizontal="right" vertical="center" wrapText="1" indent="3"/>
      <protection locked="0"/>
    </xf>
    <xf numFmtId="3" fontId="21" fillId="0" borderId="87" xfId="0" applyNumberFormat="1" applyFont="1" applyBorder="1" applyAlignment="1" applyProtection="1">
      <alignment horizontal="right" vertical="center" wrapText="1" indent="3"/>
      <protection locked="0"/>
    </xf>
    <xf numFmtId="3" fontId="21" fillId="0" borderId="154" xfId="0" applyNumberFormat="1" applyFont="1" applyBorder="1" applyAlignment="1" applyProtection="1">
      <alignment horizontal="right" vertical="center" wrapText="1" indent="3"/>
      <protection locked="0"/>
    </xf>
    <xf numFmtId="0" fontId="16" fillId="0" borderId="143" xfId="0" applyFont="1" applyBorder="1" applyAlignment="1" applyProtection="1">
      <alignment horizontal="center" vertical="center" wrapText="1"/>
      <protection locked="0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5" fillId="0" borderId="149" xfId="0" applyFont="1" applyBorder="1" applyAlignment="1" applyProtection="1">
      <alignment horizontal="left" vertical="center" wrapText="1"/>
      <protection locked="0"/>
    </xf>
    <xf numFmtId="0" fontId="15" fillId="0" borderId="150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3" fontId="21" fillId="0" borderId="13" xfId="0" applyNumberFormat="1" applyFont="1" applyBorder="1" applyAlignment="1" applyProtection="1">
      <alignment horizontal="right" vertical="center" wrapText="1" indent="3"/>
      <protection locked="0"/>
    </xf>
    <xf numFmtId="3" fontId="21" fillId="0" borderId="150" xfId="0" applyNumberFormat="1" applyFont="1" applyBorder="1" applyAlignment="1" applyProtection="1">
      <alignment horizontal="right" vertical="center" wrapText="1" indent="3"/>
      <protection locked="0"/>
    </xf>
    <xf numFmtId="3" fontId="21" fillId="0" borderId="151" xfId="0" applyNumberFormat="1" applyFont="1" applyBorder="1" applyAlignment="1" applyProtection="1">
      <alignment horizontal="right" vertical="center" wrapText="1" indent="3"/>
      <protection locked="0"/>
    </xf>
    <xf numFmtId="0" fontId="16" fillId="0" borderId="147" xfId="0" applyFont="1" applyBorder="1" applyAlignment="1" applyProtection="1">
      <alignment horizontal="center" vertical="center" wrapText="1"/>
      <protection locked="0"/>
    </xf>
    <xf numFmtId="0" fontId="17" fillId="0" borderId="193" xfId="0" applyNumberFormat="1" applyFont="1" applyBorder="1" applyAlignment="1" applyProtection="1">
      <alignment horizontal="left" indent="1"/>
      <protection locked="0"/>
    </xf>
    <xf numFmtId="0" fontId="17" fillId="0" borderId="194" xfId="0" applyNumberFormat="1" applyFont="1" applyBorder="1" applyAlignment="1" applyProtection="1">
      <alignment horizontal="left" indent="1"/>
      <protection locked="0"/>
    </xf>
    <xf numFmtId="0" fontId="16" fillId="0" borderId="326" xfId="0" applyFont="1" applyBorder="1" applyAlignment="1" applyProtection="1">
      <alignment horizontal="center" vertical="center" wrapText="1"/>
      <protection locked="0"/>
    </xf>
    <xf numFmtId="0" fontId="16" fillId="0" borderId="311" xfId="0" applyFont="1" applyBorder="1" applyAlignment="1" applyProtection="1">
      <alignment horizontal="center" vertical="center" wrapText="1"/>
      <protection locked="0"/>
    </xf>
    <xf numFmtId="0" fontId="16" fillId="0" borderId="327" xfId="0" applyFont="1" applyBorder="1" applyAlignment="1" applyProtection="1">
      <alignment horizontal="center" vertical="center" wrapText="1"/>
      <protection locked="0"/>
    </xf>
    <xf numFmtId="0" fontId="17" fillId="0" borderId="328" xfId="0" applyFont="1" applyBorder="1" applyAlignment="1" applyProtection="1">
      <alignment horizontal="left" vertical="center" wrapText="1" indent="1"/>
      <protection locked="0"/>
    </xf>
    <xf numFmtId="0" fontId="17" fillId="0" borderId="309" xfId="0" applyFont="1" applyBorder="1" applyAlignment="1" applyProtection="1">
      <alignment horizontal="left" vertical="center" wrapText="1" indent="1"/>
      <protection locked="0"/>
    </xf>
    <xf numFmtId="0" fontId="17" fillId="0" borderId="329" xfId="0" applyFont="1" applyBorder="1" applyAlignment="1" applyProtection="1">
      <alignment horizontal="left" vertical="center" wrapText="1" indent="1"/>
      <protection locked="0"/>
    </xf>
    <xf numFmtId="0" fontId="16" fillId="0" borderId="147" xfId="0" applyFont="1" applyBorder="1" applyAlignment="1" applyProtection="1">
      <alignment horizontal="center" vertical="center"/>
      <protection locked="0"/>
    </xf>
    <xf numFmtId="0" fontId="16" fillId="0" borderId="143" xfId="0" applyFont="1" applyBorder="1" applyAlignment="1" applyProtection="1">
      <alignment horizontal="center" vertical="center"/>
      <protection locked="0"/>
    </xf>
    <xf numFmtId="0" fontId="16" fillId="0" borderId="54" xfId="0" applyFont="1" applyBorder="1" applyAlignment="1" applyProtection="1">
      <alignment horizontal="center" vertical="center"/>
      <protection locked="0"/>
    </xf>
    <xf numFmtId="0" fontId="30" fillId="0" borderId="89" xfId="0" applyFont="1" applyBorder="1" applyAlignment="1" applyProtection="1">
      <alignment horizontal="center" vertical="center" wrapText="1"/>
      <protection locked="0"/>
    </xf>
    <xf numFmtId="0" fontId="30" fillId="0" borderId="185" xfId="0" applyFont="1" applyBorder="1" applyAlignment="1" applyProtection="1">
      <alignment horizontal="center" vertical="center" wrapText="1"/>
      <protection locked="0"/>
    </xf>
    <xf numFmtId="3" fontId="17" fillId="0" borderId="153" xfId="0" applyNumberFormat="1" applyFont="1" applyBorder="1" applyAlignment="1" applyProtection="1">
      <alignment horizontal="right" vertical="center" wrapText="1" indent="3"/>
      <protection locked="0"/>
    </xf>
    <xf numFmtId="3" fontId="17" fillId="0" borderId="87" xfId="0" applyNumberFormat="1" applyFont="1" applyBorder="1" applyAlignment="1" applyProtection="1">
      <alignment horizontal="right" vertical="center" wrapText="1" indent="3"/>
      <protection locked="0"/>
    </xf>
    <xf numFmtId="3" fontId="17" fillId="0" borderId="1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330" xfId="0" applyNumberFormat="1" applyFont="1" applyBorder="1" applyAlignment="1" applyProtection="1">
      <alignment horizontal="right" indent="3"/>
      <protection locked="0"/>
    </xf>
    <xf numFmtId="3" fontId="18" fillId="0" borderId="309" xfId="0" applyNumberFormat="1" applyFont="1" applyBorder="1" applyAlignment="1" applyProtection="1">
      <alignment horizontal="right" indent="3"/>
      <protection locked="0"/>
    </xf>
    <xf numFmtId="0" fontId="17" fillId="0" borderId="163" xfId="0" applyFont="1" applyBorder="1" applyAlignment="1" applyProtection="1">
      <alignment horizontal="left" indent="1"/>
      <protection locked="0"/>
    </xf>
    <xf numFmtId="0" fontId="17" fillId="0" borderId="36" xfId="0" applyFont="1" applyBorder="1" applyAlignment="1" applyProtection="1">
      <alignment horizontal="left" indent="1"/>
      <protection locked="0"/>
    </xf>
    <xf numFmtId="0" fontId="17" fillId="0" borderId="323" xfId="0" applyFont="1" applyBorder="1" applyAlignment="1" applyProtection="1">
      <alignment horizontal="left" vertical="center" wrapText="1" indent="1"/>
      <protection locked="0"/>
    </xf>
    <xf numFmtId="0" fontId="17" fillId="0" borderId="304" xfId="0" applyFont="1" applyBorder="1" applyAlignment="1" applyProtection="1">
      <alignment horizontal="left" vertical="center" wrapText="1" indent="1"/>
      <protection locked="0"/>
    </xf>
    <xf numFmtId="0" fontId="17" fillId="0" borderId="324" xfId="0" applyFont="1" applyBorder="1" applyAlignment="1" applyProtection="1">
      <alignment horizontal="left" vertical="center" wrapText="1" indent="1"/>
      <protection locked="0"/>
    </xf>
    <xf numFmtId="0" fontId="31" fillId="0" borderId="200" xfId="0" applyFont="1" applyBorder="1" applyAlignment="1" applyProtection="1">
      <alignment horizontal="center" vertical="center" wrapText="1"/>
      <protection locked="0"/>
    </xf>
    <xf numFmtId="0" fontId="31" fillId="0" borderId="201" xfId="0" applyFont="1" applyBorder="1" applyAlignment="1" applyProtection="1">
      <alignment horizontal="center" vertical="center" wrapText="1"/>
      <protection locked="0"/>
    </xf>
    <xf numFmtId="0" fontId="34" fillId="0" borderId="45" xfId="0" applyFont="1" applyBorder="1" applyAlignment="1" applyProtection="1">
      <alignment horizontal="center" vertical="center" wrapText="1"/>
      <protection locked="0"/>
    </xf>
    <xf numFmtId="0" fontId="34" fillId="0" borderId="48" xfId="0" applyFont="1" applyBorder="1" applyAlignment="1" applyProtection="1">
      <alignment horizontal="center" vertical="center" wrapText="1"/>
      <protection locked="0"/>
    </xf>
    <xf numFmtId="0" fontId="34" fillId="0" borderId="59" xfId="0" applyFont="1" applyBorder="1" applyAlignment="1" applyProtection="1">
      <alignment horizontal="center" vertical="center" wrapText="1"/>
      <protection locked="0"/>
    </xf>
    <xf numFmtId="0" fontId="31" fillId="0" borderId="90" xfId="0" applyFont="1" applyBorder="1" applyAlignment="1" applyProtection="1">
      <alignment horizontal="center" vertical="center" wrapText="1"/>
      <protection locked="0"/>
    </xf>
    <xf numFmtId="0" fontId="31" fillId="0" borderId="191" xfId="0" applyFont="1" applyBorder="1" applyAlignment="1" applyProtection="1">
      <alignment horizontal="center" vertical="center" wrapText="1"/>
      <protection locked="0"/>
    </xf>
    <xf numFmtId="0" fontId="31" fillId="0" borderId="91" xfId="0" applyFont="1" applyBorder="1" applyAlignment="1" applyProtection="1">
      <alignment horizontal="center" vertical="center" wrapText="1"/>
      <protection locked="0"/>
    </xf>
    <xf numFmtId="0" fontId="31" fillId="0" borderId="146" xfId="0" applyFont="1" applyBorder="1" applyAlignment="1" applyProtection="1">
      <alignment horizontal="center" vertical="center" wrapText="1"/>
      <protection locked="0"/>
    </xf>
    <xf numFmtId="0" fontId="30" fillId="0" borderId="90" xfId="0" applyFont="1" applyBorder="1" applyAlignment="1" applyProtection="1">
      <alignment horizontal="center" vertical="center" wrapText="1"/>
      <protection locked="0"/>
    </xf>
    <xf numFmtId="0" fontId="30" fillId="0" borderId="191" xfId="0" applyFont="1" applyBorder="1" applyAlignment="1" applyProtection="1">
      <alignment horizontal="center" vertical="center" wrapText="1"/>
      <protection locked="0"/>
    </xf>
    <xf numFmtId="0" fontId="17" fillId="0" borderId="165" xfId="0" applyNumberFormat="1" applyFont="1" applyBorder="1" applyAlignment="1" applyProtection="1">
      <alignment horizontal="left" indent="1"/>
      <protection locked="0"/>
    </xf>
    <xf numFmtId="0" fontId="17" fillId="0" borderId="21" xfId="0" applyNumberFormat="1" applyFont="1" applyBorder="1" applyAlignment="1" applyProtection="1">
      <alignment horizontal="left" indent="1"/>
      <protection locked="0"/>
    </xf>
    <xf numFmtId="0" fontId="17" fillId="0" borderId="32" xfId="0" applyNumberFormat="1" applyFont="1" applyBorder="1" applyAlignment="1" applyProtection="1">
      <alignment horizontal="left" indent="1"/>
      <protection locked="0"/>
    </xf>
    <xf numFmtId="0" fontId="31" fillId="0" borderId="139" xfId="0" applyFont="1" applyBorder="1" applyAlignment="1" applyProtection="1">
      <alignment horizontal="center" vertical="center" wrapText="1"/>
      <protection locked="0"/>
    </xf>
    <xf numFmtId="0" fontId="31" fillId="0" borderId="140" xfId="0" applyFont="1" applyBorder="1" applyAlignment="1" applyProtection="1">
      <alignment horizontal="center" vertical="center" wrapTex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3" fontId="18" fillId="0" borderId="306" xfId="0" applyNumberFormat="1" applyFont="1" applyBorder="1" applyAlignment="1" applyProtection="1">
      <alignment horizontal="right" indent="3"/>
      <protection locked="0"/>
    </xf>
    <xf numFmtId="3" fontId="18" fillId="0" borderId="304" xfId="0" applyNumberFormat="1" applyFont="1" applyBorder="1" applyAlignment="1" applyProtection="1">
      <alignment horizontal="right" indent="3"/>
      <protection locked="0"/>
    </xf>
    <xf numFmtId="0" fontId="17" fillId="0" borderId="139" xfId="0" applyFont="1" applyBorder="1" applyAlignment="1" applyProtection="1">
      <alignment horizontal="left" vertical="top" indent="1"/>
      <protection locked="0"/>
    </xf>
    <xf numFmtId="0" fontId="17" fillId="0" borderId="25" xfId="0" applyFont="1" applyBorder="1" applyAlignment="1" applyProtection="1">
      <alignment horizontal="left" vertical="top" indent="1"/>
      <protection locked="0"/>
    </xf>
    <xf numFmtId="0" fontId="17" fillId="0" borderId="91" xfId="0" applyFont="1" applyBorder="1" applyAlignment="1" applyProtection="1">
      <alignment horizontal="left" vertical="top" indent="1"/>
      <protection locked="0"/>
    </xf>
    <xf numFmtId="0" fontId="17" fillId="0" borderId="26" xfId="0" applyFont="1" applyBorder="1" applyAlignment="1" applyProtection="1">
      <alignment horizontal="left" vertical="top" indent="1"/>
      <protection locked="0"/>
    </xf>
    <xf numFmtId="0" fontId="15" fillId="0" borderId="157" xfId="0" applyFont="1" applyBorder="1" applyAlignment="1" applyProtection="1">
      <alignment horizontal="center" vertical="center" wrapText="1"/>
      <protection locked="0"/>
    </xf>
    <xf numFmtId="0" fontId="15" fillId="0" borderId="175" xfId="0" applyFont="1" applyBorder="1" applyAlignment="1" applyProtection="1">
      <alignment horizontal="center" vertical="center" wrapText="1"/>
      <protection locked="0"/>
    </xf>
    <xf numFmtId="3" fontId="18" fillId="0" borderId="33" xfId="0" applyNumberFormat="1" applyFont="1" applyBorder="1" applyAlignment="1" applyProtection="1">
      <alignment horizontal="right" vertical="top" wrapText="1" indent="3"/>
      <protection locked="0"/>
    </xf>
    <xf numFmtId="3" fontId="18" fillId="0" borderId="26" xfId="0" applyNumberFormat="1" applyFont="1" applyBorder="1" applyAlignment="1" applyProtection="1">
      <alignment horizontal="right" vertical="top" wrapText="1" indent="3"/>
      <protection locked="0"/>
    </xf>
    <xf numFmtId="3" fontId="18" fillId="0" borderId="106" xfId="0" applyNumberFormat="1" applyFont="1" applyBorder="1" applyAlignment="1" applyProtection="1">
      <alignment horizontal="right" vertical="top" wrapText="1" indent="3"/>
      <protection locked="0"/>
    </xf>
    <xf numFmtId="3" fontId="18" fillId="0" borderId="65" xfId="0" applyNumberFormat="1" applyFont="1" applyBorder="1" applyAlignment="1" applyProtection="1">
      <alignment horizontal="right" vertical="top" wrapText="1" indent="3"/>
      <protection locked="0"/>
    </xf>
    <xf numFmtId="3" fontId="18" fillId="0" borderId="194" xfId="0" applyNumberFormat="1" applyFont="1" applyBorder="1" applyAlignment="1" applyProtection="1">
      <alignment horizontal="right" vertical="top" wrapText="1" indent="3"/>
      <protection locked="0"/>
    </xf>
    <xf numFmtId="3" fontId="18" fillId="0" borderId="202" xfId="0" applyNumberFormat="1" applyFont="1" applyBorder="1" applyAlignment="1" applyProtection="1">
      <alignment horizontal="right" vertical="top" wrapText="1" indent="3"/>
      <protection locked="0"/>
    </xf>
    <xf numFmtId="3" fontId="18" fillId="0" borderId="106" xfId="0" applyNumberFormat="1" applyFont="1" applyBorder="1" applyAlignment="1" applyProtection="1">
      <alignment horizontal="right" vertical="top" indent="3"/>
      <protection locked="0"/>
    </xf>
    <xf numFmtId="3" fontId="18" fillId="0" borderId="64" xfId="0" applyNumberFormat="1" applyFont="1" applyBorder="1" applyAlignment="1" applyProtection="1">
      <alignment horizontal="right" vertical="top" indent="3"/>
      <protection locked="0"/>
    </xf>
    <xf numFmtId="3" fontId="18" fillId="0" borderId="202" xfId="0" applyNumberFormat="1" applyFont="1" applyBorder="1" applyAlignment="1" applyProtection="1">
      <alignment horizontal="right" vertical="top" indent="3"/>
      <protection locked="0"/>
    </xf>
    <xf numFmtId="0" fontId="15" fillId="0" borderId="113" xfId="0" applyFont="1" applyBorder="1" applyAlignment="1" applyProtection="1">
      <alignment horizontal="left"/>
      <protection locked="0"/>
    </xf>
    <xf numFmtId="0" fontId="15" fillId="0" borderId="114" xfId="0" applyFont="1" applyBorder="1" applyAlignment="1" applyProtection="1">
      <alignment horizontal="left"/>
      <protection locked="0"/>
    </xf>
    <xf numFmtId="0" fontId="15" fillId="0" borderId="67" xfId="0" applyFont="1" applyBorder="1" applyAlignment="1" applyProtection="1">
      <alignment horizontal="left"/>
      <protection locked="0"/>
    </xf>
    <xf numFmtId="3" fontId="18" fillId="0" borderId="46" xfId="0" applyNumberFormat="1" applyFont="1" applyBorder="1" applyAlignment="1" applyProtection="1">
      <alignment horizontal="right" indent="1"/>
      <protection locked="0"/>
    </xf>
    <xf numFmtId="3" fontId="18" fillId="0" borderId="21" xfId="0" applyNumberFormat="1" applyFont="1" applyBorder="1" applyAlignment="1" applyProtection="1">
      <alignment horizontal="right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36" xfId="0" applyNumberFormat="1" applyFont="1" applyBorder="1" applyAlignment="1" applyProtection="1">
      <alignment horizontal="right" indent="1"/>
      <protection locked="0"/>
    </xf>
    <xf numFmtId="3" fontId="18" fillId="0" borderId="153" xfId="0" applyNumberFormat="1" applyFont="1" applyBorder="1" applyAlignment="1" applyProtection="1">
      <alignment horizontal="right" indent="1"/>
      <protection locked="0"/>
    </xf>
    <xf numFmtId="3" fontId="18" fillId="0" borderId="87" xfId="0" applyNumberFormat="1" applyFont="1" applyBorder="1" applyAlignment="1" applyProtection="1">
      <alignment horizontal="right" indent="1"/>
      <protection locked="0"/>
    </xf>
    <xf numFmtId="3" fontId="18" fillId="0" borderId="21" xfId="0" applyNumberFormat="1" applyFont="1" applyBorder="1" applyAlignment="1" applyProtection="1">
      <alignment horizontal="right" indent="1"/>
      <protection hidden="1"/>
    </xf>
    <xf numFmtId="3" fontId="18" fillId="0" borderId="37" xfId="0" applyNumberFormat="1" applyFont="1" applyBorder="1" applyAlignment="1" applyProtection="1">
      <alignment horizontal="right" indent="1"/>
      <protection hidden="1"/>
    </xf>
    <xf numFmtId="3" fontId="18" fillId="0" borderId="36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3" fontId="18" fillId="0" borderId="87" xfId="0" applyNumberFormat="1" applyFont="1" applyBorder="1" applyAlignment="1" applyProtection="1">
      <alignment horizontal="right" indent="1"/>
      <protection hidden="1"/>
    </xf>
    <xf numFmtId="3" fontId="18" fillId="0" borderId="154" xfId="0" applyNumberFormat="1" applyFont="1" applyBorder="1" applyAlignment="1" applyProtection="1">
      <alignment horizontal="right" indent="1"/>
      <protection hidden="1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95" xfId="0" applyFont="1" applyBorder="1" applyAlignment="1" applyProtection="1">
      <alignment horizontal="left" indent="1"/>
      <protection locked="0"/>
    </xf>
    <xf numFmtId="0" fontId="16" fillId="0" borderId="320" xfId="0" applyFont="1" applyBorder="1" applyAlignment="1" applyProtection="1">
      <alignment horizontal="center" vertical="center" wrapText="1"/>
      <protection locked="0"/>
    </xf>
    <xf numFmtId="3" fontId="25" fillId="0" borderId="49" xfId="0" applyNumberFormat="1" applyFont="1" applyBorder="1" applyAlignment="1" applyProtection="1">
      <alignment horizontal="right" vertical="center" wrapText="1" indent="1"/>
      <protection hidden="1"/>
    </xf>
    <xf numFmtId="3" fontId="25" fillId="0" borderId="133" xfId="0" applyNumberFormat="1" applyFont="1" applyBorder="1" applyAlignment="1" applyProtection="1">
      <alignment horizontal="right" vertical="center" wrapText="1" indent="1"/>
      <protection hidden="1"/>
    </xf>
    <xf numFmtId="0" fontId="15" fillId="0" borderId="0" xfId="0" applyFont="1" applyBorder="1" applyAlignment="1" applyProtection="1">
      <alignment horizontal="justify" vertical="top" wrapText="1"/>
      <protection locked="0"/>
    </xf>
    <xf numFmtId="0" fontId="17" fillId="0" borderId="321" xfId="0" applyFont="1" applyBorder="1" applyAlignment="1" applyProtection="1">
      <alignment horizontal="left" vertical="center" wrapText="1" indent="1"/>
      <protection locked="0"/>
    </xf>
    <xf numFmtId="0" fontId="17" fillId="0" borderId="308" xfId="0" applyFont="1" applyBorder="1" applyAlignment="1" applyProtection="1">
      <alignment horizontal="left" vertical="center" wrapText="1" indent="1"/>
      <protection locked="0"/>
    </xf>
    <xf numFmtId="0" fontId="17" fillId="0" borderId="322" xfId="0" applyFont="1" applyBorder="1" applyAlignment="1" applyProtection="1">
      <alignment horizontal="left" vertical="center" wrapText="1" indent="1"/>
      <protection locked="0"/>
    </xf>
    <xf numFmtId="3" fontId="17" fillId="0" borderId="13" xfId="0" applyNumberFormat="1" applyFont="1" applyBorder="1" applyAlignment="1" applyProtection="1">
      <alignment horizontal="right" vertical="center" wrapText="1" indent="3"/>
      <protection locked="0"/>
    </xf>
    <xf numFmtId="3" fontId="17" fillId="0" borderId="150" xfId="0" applyNumberFormat="1" applyFont="1" applyBorder="1" applyAlignment="1" applyProtection="1">
      <alignment horizontal="right" vertical="center" wrapText="1" indent="3"/>
      <protection locked="0"/>
    </xf>
    <xf numFmtId="3" fontId="17" fillId="0" borderId="151" xfId="0" applyNumberFormat="1" applyFont="1" applyBorder="1" applyAlignment="1" applyProtection="1">
      <alignment horizontal="right" vertical="center" wrapText="1" indent="3"/>
      <protection locked="0"/>
    </xf>
    <xf numFmtId="0" fontId="18" fillId="0" borderId="21" xfId="0" applyFont="1" applyBorder="1" applyAlignment="1" applyProtection="1">
      <alignment horizontal="left" indent="1"/>
      <protection locked="0"/>
    </xf>
    <xf numFmtId="0" fontId="18" fillId="0" borderId="37" xfId="0" applyFont="1" applyBorder="1" applyAlignment="1" applyProtection="1">
      <alignment horizontal="left" indent="1"/>
      <protection locked="0"/>
    </xf>
    <xf numFmtId="0" fontId="37" fillId="0" borderId="196" xfId="0" applyFont="1" applyBorder="1" applyAlignment="1" applyProtection="1">
      <alignment horizontal="center" vertical="center" wrapText="1"/>
      <protection locked="0"/>
    </xf>
    <xf numFmtId="0" fontId="22" fillId="0" borderId="31" xfId="0" applyFont="1" applyBorder="1" applyAlignment="1" applyProtection="1">
      <alignment horizontal="left" vertical="center" wrapText="1"/>
      <protection locked="0"/>
    </xf>
    <xf numFmtId="0" fontId="22" fillId="0" borderId="51" xfId="0" applyFont="1" applyBorder="1" applyAlignment="1" applyProtection="1">
      <alignment horizontal="left" vertical="center" wrapText="1"/>
      <protection locked="0"/>
    </xf>
    <xf numFmtId="0" fontId="17" fillId="0" borderId="51" xfId="0" applyFont="1" applyBorder="1" applyAlignment="1" applyProtection="1">
      <alignment vertical="center"/>
      <protection locked="0"/>
    </xf>
    <xf numFmtId="0" fontId="17" fillId="0" borderId="15" xfId="0" applyFont="1" applyBorder="1" applyAlignment="1" applyProtection="1">
      <alignment vertical="center"/>
      <protection locked="0"/>
    </xf>
    <xf numFmtId="3" fontId="17" fillId="0" borderId="83" xfId="0" applyNumberFormat="1" applyFont="1" applyBorder="1" applyAlignment="1" applyProtection="1">
      <alignment vertical="center"/>
      <protection locked="0"/>
    </xf>
    <xf numFmtId="3" fontId="17" fillId="0" borderId="51" xfId="0" applyNumberFormat="1" applyFont="1" applyBorder="1" applyAlignment="1" applyProtection="1">
      <alignment vertical="center"/>
      <protection locked="0"/>
    </xf>
    <xf numFmtId="3" fontId="17" fillId="0" borderId="53" xfId="0" applyNumberFormat="1" applyFont="1" applyBorder="1" applyAlignment="1" applyProtection="1">
      <alignment vertical="center"/>
      <protection locked="0"/>
    </xf>
    <xf numFmtId="3" fontId="25" fillId="0" borderId="49" xfId="0" applyNumberFormat="1" applyFont="1" applyBorder="1" applyAlignment="1" applyProtection="1">
      <alignment horizontal="right" vertical="center" indent="1"/>
      <protection hidden="1"/>
    </xf>
    <xf numFmtId="3" fontId="25" fillId="0" borderId="134" xfId="0" applyNumberFormat="1" applyFont="1" applyBorder="1" applyAlignment="1" applyProtection="1">
      <alignment horizontal="right" vertical="center" indent="1"/>
      <protection hidden="1"/>
    </xf>
    <xf numFmtId="3" fontId="18" fillId="0" borderId="21" xfId="0" applyNumberFormat="1" applyFont="1" applyBorder="1" applyAlignment="1" applyProtection="1">
      <alignment horizontal="right" vertical="top" wrapText="1" indent="3"/>
      <protection locked="0"/>
    </xf>
    <xf numFmtId="3" fontId="18" fillId="0" borderId="37" xfId="0" applyNumberFormat="1" applyFont="1" applyBorder="1" applyAlignment="1" applyProtection="1">
      <alignment horizontal="right" vertical="top" wrapText="1" indent="3"/>
      <protection locked="0"/>
    </xf>
    <xf numFmtId="3" fontId="18" fillId="0" borderId="36" xfId="0" applyNumberFormat="1" applyFont="1" applyBorder="1" applyAlignment="1" applyProtection="1">
      <alignment horizontal="right" vertical="top" wrapText="1" indent="3"/>
      <protection locked="0"/>
    </xf>
    <xf numFmtId="3" fontId="18" fillId="0" borderId="38" xfId="0" applyNumberFormat="1" applyFont="1" applyBorder="1" applyAlignment="1" applyProtection="1">
      <alignment horizontal="right" vertical="top" wrapText="1" indent="3"/>
      <protection locked="0"/>
    </xf>
    <xf numFmtId="3" fontId="18" fillId="0" borderId="87" xfId="0" applyNumberFormat="1" applyFont="1" applyBorder="1" applyAlignment="1" applyProtection="1">
      <alignment horizontal="right" vertical="top" wrapText="1" indent="3"/>
      <protection locked="0"/>
    </xf>
    <xf numFmtId="3" fontId="18" fillId="0" borderId="154" xfId="0" applyNumberFormat="1" applyFont="1" applyBorder="1" applyAlignment="1" applyProtection="1">
      <alignment horizontal="right" vertical="top" wrapText="1" indent="3"/>
      <protection locked="0"/>
    </xf>
    <xf numFmtId="3" fontId="18" fillId="0" borderId="18" xfId="0" applyNumberFormat="1" applyFont="1" applyBorder="1" applyAlignment="1" applyProtection="1">
      <alignment horizontal="right" vertical="top" indent="3"/>
      <protection locked="0"/>
    </xf>
    <xf numFmtId="3" fontId="18" fillId="0" borderId="187" xfId="0" applyNumberFormat="1" applyFont="1" applyBorder="1" applyAlignment="1" applyProtection="1">
      <alignment horizontal="right" vertical="top" indent="3"/>
      <protection locked="0"/>
    </xf>
    <xf numFmtId="3" fontId="18" fillId="0" borderId="226" xfId="0" applyNumberFormat="1" applyFont="1" applyBorder="1" applyAlignment="1" applyProtection="1">
      <alignment horizontal="right" indent="1"/>
      <protection locked="0"/>
    </xf>
    <xf numFmtId="0" fontId="8" fillId="0" borderId="314" xfId="0" applyFont="1" applyBorder="1" applyAlignment="1" applyProtection="1">
      <alignment horizontal="center" vertical="center" wrapText="1"/>
      <protection locked="0"/>
    </xf>
    <xf numFmtId="0" fontId="8" fillId="0" borderId="315" xfId="0" applyFont="1" applyBorder="1" applyAlignment="1" applyProtection="1">
      <alignment horizontal="center" vertical="center" wrapText="1"/>
      <protection locked="0"/>
    </xf>
    <xf numFmtId="0" fontId="8" fillId="0" borderId="316" xfId="0" applyFont="1" applyBorder="1" applyAlignment="1" applyProtection="1">
      <alignment horizontal="center" vertical="center" wrapText="1"/>
      <protection locked="0"/>
    </xf>
    <xf numFmtId="0" fontId="8" fillId="0" borderId="317" xfId="0" applyFont="1" applyBorder="1" applyAlignment="1" applyProtection="1">
      <alignment horizontal="center" vertical="center" wrapText="1"/>
      <protection locked="0"/>
    </xf>
    <xf numFmtId="0" fontId="8" fillId="0" borderId="319" xfId="0" applyFont="1" applyBorder="1" applyAlignment="1" applyProtection="1">
      <alignment horizontal="center" vertical="center" wrapTex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hidden="1"/>
    </xf>
    <xf numFmtId="3" fontId="32" fillId="0" borderId="138" xfId="0" applyNumberFormat="1" applyFont="1" applyBorder="1" applyAlignment="1" applyProtection="1">
      <alignment horizontal="right" vertical="center" wrapText="1" indent="1"/>
      <protection hidden="1"/>
    </xf>
    <xf numFmtId="3" fontId="32" fillId="0" borderId="34" xfId="0" applyNumberFormat="1" applyFont="1" applyBorder="1" applyAlignment="1" applyProtection="1">
      <alignment horizontal="right" vertical="center" wrapText="1" indent="1"/>
      <protection hidden="1"/>
    </xf>
    <xf numFmtId="3" fontId="32" fillId="0" borderId="71" xfId="0" applyNumberFormat="1" applyFont="1" applyBorder="1" applyAlignment="1" applyProtection="1">
      <alignment horizontal="right" vertical="center" wrapText="1" indent="1"/>
      <protection hidden="1"/>
    </xf>
    <xf numFmtId="3" fontId="32" fillId="0" borderId="19" xfId="0" applyNumberFormat="1" applyFont="1" applyBorder="1" applyAlignment="1" applyProtection="1">
      <alignment horizontal="right" vertical="center" wrapText="1" indent="1"/>
      <protection locked="0"/>
    </xf>
    <xf numFmtId="0" fontId="18" fillId="0" borderId="51" xfId="0" applyFont="1" applyBorder="1" applyAlignment="1" applyProtection="1">
      <alignment horizontal="left" indent="1"/>
      <protection locked="0"/>
    </xf>
    <xf numFmtId="0" fontId="18" fillId="0" borderId="15" xfId="0" applyFont="1" applyBorder="1" applyAlignment="1" applyProtection="1">
      <alignment horizontal="left" indent="1"/>
      <protection locked="0"/>
    </xf>
    <xf numFmtId="3" fontId="18" fillId="0" borderId="83" xfId="0" applyNumberFormat="1" applyFont="1" applyBorder="1" applyAlignment="1" applyProtection="1">
      <alignment horizontal="right" indent="3"/>
      <protection locked="0"/>
    </xf>
    <xf numFmtId="3" fontId="18" fillId="0" borderId="51" xfId="0" applyNumberFormat="1" applyFont="1" applyBorder="1" applyAlignment="1" applyProtection="1">
      <alignment horizontal="right" indent="3"/>
      <protection locked="0"/>
    </xf>
    <xf numFmtId="3" fontId="18" fillId="0" borderId="53" xfId="0" applyNumberFormat="1" applyFont="1" applyBorder="1" applyAlignment="1" applyProtection="1">
      <alignment horizontal="right" indent="3"/>
      <protection locked="0"/>
    </xf>
    <xf numFmtId="3" fontId="18" fillId="0" borderId="84" xfId="0" applyNumberFormat="1" applyFont="1" applyBorder="1" applyAlignment="1" applyProtection="1">
      <alignment horizontal="right" indent="3"/>
      <protection locked="0"/>
    </xf>
    <xf numFmtId="3" fontId="18" fillId="0" borderId="95" xfId="0" applyNumberFormat="1" applyFont="1" applyBorder="1" applyAlignment="1" applyProtection="1">
      <alignment horizontal="right" indent="3"/>
      <protection locked="0"/>
    </xf>
    <xf numFmtId="3" fontId="18" fillId="0" borderId="96" xfId="0" applyNumberFormat="1" applyFont="1" applyBorder="1" applyAlignment="1" applyProtection="1">
      <alignment horizontal="right" indent="3"/>
      <protection locked="0"/>
    </xf>
    <xf numFmtId="0" fontId="18" fillId="0" borderId="95" xfId="0" applyFont="1" applyBorder="1" applyAlignment="1" applyProtection="1">
      <alignment horizontal="left" indent="1"/>
      <protection locked="0"/>
    </xf>
    <xf numFmtId="0" fontId="18" fillId="0" borderId="63" xfId="0" applyFont="1" applyBorder="1" applyAlignment="1" applyProtection="1">
      <alignment horizontal="left" indent="1"/>
      <protection locked="0"/>
    </xf>
    <xf numFmtId="0" fontId="17" fillId="0" borderId="66" xfId="0" applyFont="1" applyBorder="1" applyAlignment="1" applyProtection="1">
      <alignment vertical="center"/>
      <protection locked="0"/>
    </xf>
    <xf numFmtId="0" fontId="17" fillId="0" borderId="56" xfId="0" applyFont="1" applyBorder="1" applyAlignment="1" applyProtection="1">
      <alignment vertical="center"/>
      <protection locked="0"/>
    </xf>
    <xf numFmtId="0" fontId="22" fillId="0" borderId="168" xfId="0" applyFont="1" applyBorder="1" applyAlignment="1" applyProtection="1">
      <alignment horizontal="left" wrapText="1"/>
      <protection locked="0"/>
    </xf>
    <xf numFmtId="0" fontId="22" fillId="0" borderId="66" xfId="0" applyFont="1" applyBorder="1" applyAlignment="1" applyProtection="1">
      <alignment horizontal="left" wrapText="1"/>
      <protection locked="0"/>
    </xf>
    <xf numFmtId="3" fontId="17" fillId="0" borderId="80" xfId="0" applyNumberFormat="1" applyFont="1" applyBorder="1" applyAlignment="1" applyProtection="1">
      <alignment vertical="center"/>
      <protection locked="0"/>
    </xf>
    <xf numFmtId="3" fontId="17" fillId="0" borderId="66" xfId="0" applyNumberFormat="1" applyFont="1" applyBorder="1" applyAlignment="1" applyProtection="1">
      <alignment vertical="center"/>
      <protection locked="0"/>
    </xf>
    <xf numFmtId="3" fontId="17" fillId="0" borderId="169" xfId="0" applyNumberFormat="1" applyFont="1" applyBorder="1" applyAlignment="1" applyProtection="1">
      <alignment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111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left" vertical="center" wrapText="1" indent="1"/>
      <protection locked="0"/>
    </xf>
    <xf numFmtId="0" fontId="18" fillId="0" borderId="112" xfId="0" applyFont="1" applyBorder="1" applyAlignment="1" applyProtection="1">
      <alignment horizontal="left" vertical="center" wrapText="1" indent="1"/>
      <protection locked="0"/>
    </xf>
    <xf numFmtId="0" fontId="18" fillId="0" borderId="63" xfId="0" applyFont="1" applyBorder="1" applyAlignment="1" applyProtection="1">
      <alignment horizontal="left" vertical="center" wrapText="1" indent="1"/>
      <protection locked="0"/>
    </xf>
    <xf numFmtId="0" fontId="18" fillId="0" borderId="106" xfId="0" applyFont="1" applyBorder="1" applyAlignment="1" applyProtection="1">
      <alignment horizontal="left" vertical="center" wrapText="1" indent="1"/>
      <protection locked="0"/>
    </xf>
    <xf numFmtId="0" fontId="18" fillId="0" borderId="57" xfId="0" applyFont="1" applyBorder="1" applyAlignment="1" applyProtection="1">
      <alignment horizontal="left" vertical="center" indent="1"/>
      <protection locked="0"/>
    </xf>
    <xf numFmtId="0" fontId="18" fillId="0" borderId="107" xfId="0" applyFont="1" applyBorder="1" applyAlignment="1" applyProtection="1">
      <alignment horizontal="left" vertical="center" indent="1"/>
      <protection locked="0"/>
    </xf>
    <xf numFmtId="0" fontId="15" fillId="0" borderId="0" xfId="0" applyFont="1" applyAlignment="1" applyProtection="1">
      <alignment horizontal="justify" vertical="top" wrapText="1"/>
      <protection locked="0"/>
    </xf>
    <xf numFmtId="0" fontId="18" fillId="0" borderId="36" xfId="0" applyFont="1" applyBorder="1" applyAlignment="1" applyProtection="1">
      <alignment horizontal="left" indent="1"/>
      <protection locked="0"/>
    </xf>
    <xf numFmtId="0" fontId="18" fillId="0" borderId="22" xfId="0" applyFont="1" applyBorder="1" applyAlignment="1" applyProtection="1">
      <alignment horizontal="left" indent="1"/>
      <protection locked="0"/>
    </xf>
    <xf numFmtId="0" fontId="18" fillId="0" borderId="29" xfId="0" applyFont="1" applyBorder="1" applyAlignment="1" applyProtection="1">
      <alignment horizontal="left" indent="1"/>
      <protection locked="0"/>
    </xf>
    <xf numFmtId="0" fontId="17" fillId="0" borderId="198" xfId="0" applyFont="1" applyBorder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18" fillId="0" borderId="66" xfId="0" applyFont="1" applyBorder="1" applyAlignment="1" applyProtection="1">
      <alignment horizontal="left" indent="1"/>
      <protection locked="0"/>
    </xf>
    <xf numFmtId="0" fontId="18" fillId="0" borderId="56" xfId="0" applyFont="1" applyBorder="1" applyAlignment="1" applyProtection="1">
      <alignment horizontal="left" indent="1"/>
      <protection locked="0"/>
    </xf>
    <xf numFmtId="0" fontId="18" fillId="0" borderId="168" xfId="0" applyFont="1" applyBorder="1" applyAlignment="1" applyProtection="1">
      <alignment horizontal="left" indent="1"/>
      <protection locked="0"/>
    </xf>
    <xf numFmtId="0" fontId="40" fillId="0" borderId="0" xfId="0" applyFont="1" applyAlignment="1" applyProtection="1">
      <alignment horizontal="left" vertical="center" wrapText="1"/>
      <protection locked="0"/>
    </xf>
    <xf numFmtId="0" fontId="40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16" fillId="0" borderId="35" xfId="0" applyFont="1" applyBorder="1" applyAlignment="1" applyProtection="1">
      <alignment horizontal="center" vertical="center" wrapText="1"/>
      <protection locked="0"/>
    </xf>
    <xf numFmtId="0" fontId="16" fillId="0" borderId="166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protection locked="0"/>
    </xf>
    <xf numFmtId="0" fontId="40" fillId="0" borderId="0" xfId="0" applyFont="1" applyBorder="1" applyAlignment="1" applyProtection="1">
      <alignment horizontal="center" vertical="center" wrapText="1"/>
      <protection locked="0"/>
    </xf>
    <xf numFmtId="3" fontId="32" fillId="0" borderId="26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8" fillId="0" borderId="31" xfId="0" applyFont="1" applyBorder="1" applyAlignment="1" applyProtection="1">
      <alignment horizontal="left" indent="1"/>
      <protection locked="0"/>
    </xf>
    <xf numFmtId="0" fontId="17" fillId="0" borderId="63" xfId="0" applyFont="1" applyBorder="1" applyAlignment="1" applyProtection="1">
      <alignment horizontal="left" vertical="center" wrapText="1" indent="1"/>
      <protection locked="0"/>
    </xf>
    <xf numFmtId="0" fontId="17" fillId="0" borderId="26" xfId="0" applyFont="1" applyBorder="1" applyAlignment="1" applyProtection="1">
      <alignment horizontal="left" vertical="center" wrapText="1" indent="1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19" xfId="0" applyFont="1" applyBorder="1" applyAlignment="1" applyProtection="1">
      <alignment horizontal="left" vertical="center" wrapText="1" indent="1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82" xfId="0" applyFont="1" applyBorder="1" applyAlignment="1" applyProtection="1">
      <alignment horizontal="left" indent="1"/>
      <protection locked="0"/>
    </xf>
    <xf numFmtId="0" fontId="18" fillId="0" borderId="84" xfId="0" applyFont="1" applyBorder="1" applyAlignment="1" applyProtection="1">
      <alignment horizontal="left" indent="1"/>
      <protection locked="0"/>
    </xf>
    <xf numFmtId="0" fontId="18" fillId="0" borderId="117" xfId="0" applyFont="1" applyBorder="1" applyAlignment="1" applyProtection="1">
      <alignment horizontal="left" indent="1"/>
      <protection locked="0"/>
    </xf>
    <xf numFmtId="3" fontId="17" fillId="0" borderId="101" xfId="0" applyNumberFormat="1" applyFont="1" applyBorder="1" applyAlignment="1" applyProtection="1">
      <alignment horizontal="right" vertical="center" indent="4"/>
      <protection locked="0"/>
    </xf>
    <xf numFmtId="3" fontId="17" fillId="0" borderId="78" xfId="0" applyNumberFormat="1" applyFont="1" applyBorder="1" applyAlignment="1" applyProtection="1">
      <alignment horizontal="right" vertical="center" indent="4"/>
      <protection locked="0"/>
    </xf>
    <xf numFmtId="3" fontId="17" fillId="0" borderId="95" xfId="0" applyNumberFormat="1" applyFont="1" applyBorder="1" applyAlignment="1" applyProtection="1">
      <alignment horizontal="right" vertical="center" indent="4"/>
      <protection locked="0"/>
    </xf>
    <xf numFmtId="3" fontId="17" fillId="0" borderId="63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locked="0"/>
    </xf>
    <xf numFmtId="3" fontId="17" fillId="0" borderId="15" xfId="0" applyNumberFormat="1" applyFont="1" applyBorder="1" applyAlignment="1" applyProtection="1">
      <alignment horizontal="right" vertical="center" indent="4"/>
      <protection locked="0"/>
    </xf>
    <xf numFmtId="3" fontId="17" fillId="0" borderId="62" xfId="0" applyNumberFormat="1" applyFont="1" applyBorder="1" applyAlignment="1" applyProtection="1">
      <alignment horizontal="right" vertical="center" indent="4"/>
      <protection locked="0"/>
    </xf>
    <xf numFmtId="3" fontId="17" fillId="0" borderId="99" xfId="0" applyNumberFormat="1" applyFont="1" applyBorder="1" applyAlignment="1" applyProtection="1">
      <alignment horizontal="right" vertical="center" indent="4"/>
      <protection locked="0"/>
    </xf>
    <xf numFmtId="3" fontId="17" fillId="0" borderId="137" xfId="0" applyNumberFormat="1" applyFont="1" applyBorder="1" applyAlignment="1" applyProtection="1">
      <alignment horizontal="right" vertical="center" indent="4"/>
      <protection locked="0"/>
    </xf>
    <xf numFmtId="3" fontId="17" fillId="0" borderId="33" xfId="0" applyNumberFormat="1" applyFont="1" applyBorder="1" applyAlignment="1" applyProtection="1">
      <alignment horizontal="right" vertical="center" indent="4"/>
      <protection locked="0"/>
    </xf>
    <xf numFmtId="3" fontId="17" fillId="0" borderId="26" xfId="0" applyNumberFormat="1" applyFont="1" applyBorder="1" applyAlignment="1" applyProtection="1">
      <alignment horizontal="right" vertical="center" indent="4"/>
      <protection locked="0"/>
    </xf>
    <xf numFmtId="3" fontId="17" fillId="0" borderId="138" xfId="0" applyNumberFormat="1" applyFont="1" applyBorder="1" applyAlignment="1" applyProtection="1">
      <alignment horizontal="right" vertical="center" indent="4"/>
      <protection locked="0"/>
    </xf>
    <xf numFmtId="3" fontId="17" fillId="0" borderId="65" xfId="0" applyNumberFormat="1" applyFont="1" applyBorder="1" applyAlignment="1" applyProtection="1">
      <alignment horizontal="right" vertical="center" indent="4"/>
      <protection locked="0"/>
    </xf>
    <xf numFmtId="3" fontId="17" fillId="0" borderId="194" xfId="0" applyNumberFormat="1" applyFont="1" applyBorder="1" applyAlignment="1" applyProtection="1">
      <alignment horizontal="right" vertical="center" indent="4"/>
      <protection locked="0"/>
    </xf>
    <xf numFmtId="3" fontId="17" fillId="0" borderId="199" xfId="0" applyNumberFormat="1" applyFont="1" applyBorder="1" applyAlignment="1" applyProtection="1">
      <alignment horizontal="right" vertical="center" indent="4"/>
      <protection locked="0"/>
    </xf>
    <xf numFmtId="0" fontId="17" fillId="0" borderId="18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3" fontId="18" fillId="0" borderId="84" xfId="0" applyNumberFormat="1" applyFont="1" applyBorder="1" applyAlignment="1" applyProtection="1">
      <alignment horizontal="right" indent="1"/>
      <protection locked="0"/>
    </xf>
    <xf numFmtId="3" fontId="18" fillId="0" borderId="95" xfId="0" applyNumberFormat="1" applyFont="1" applyBorder="1" applyAlignment="1" applyProtection="1">
      <alignment horizontal="right" indent="1"/>
      <protection locked="0"/>
    </xf>
    <xf numFmtId="3" fontId="18" fillId="0" borderId="96" xfId="0" applyNumberFormat="1" applyFont="1" applyBorder="1" applyAlignment="1" applyProtection="1">
      <alignment horizontal="right" indent="1"/>
      <protection locked="0"/>
    </xf>
    <xf numFmtId="3" fontId="18" fillId="0" borderId="83" xfId="0" applyNumberFormat="1" applyFont="1" applyBorder="1" applyAlignment="1" applyProtection="1">
      <alignment horizontal="right" indent="1"/>
      <protection locked="0"/>
    </xf>
    <xf numFmtId="3" fontId="18" fillId="0" borderId="51" xfId="0" applyNumberFormat="1" applyFont="1" applyBorder="1" applyAlignment="1" applyProtection="1">
      <alignment horizontal="right" indent="1"/>
      <protection locked="0"/>
    </xf>
    <xf numFmtId="3" fontId="18" fillId="0" borderId="53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51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5" fillId="0" borderId="106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20" fillId="0" borderId="198" xfId="0" applyFont="1" applyBorder="1" applyAlignment="1" applyProtection="1">
      <alignment horizontal="left"/>
      <protection locked="0"/>
    </xf>
    <xf numFmtId="0" fontId="19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0" fontId="18" fillId="0" borderId="51" xfId="0" applyFont="1" applyBorder="1" applyAlignment="1" applyProtection="1">
      <alignment horizontal="left" vertical="center" wrapText="1" indent="1"/>
      <protection locked="0"/>
    </xf>
    <xf numFmtId="0" fontId="18" fillId="0" borderId="53" xfId="0" applyFont="1" applyBorder="1" applyAlignment="1" applyProtection="1">
      <alignment horizontal="left" vertical="center" wrapText="1" indent="1"/>
      <protection locked="0"/>
    </xf>
    <xf numFmtId="0" fontId="16" fillId="0" borderId="17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/>
      <protection locked="0"/>
    </xf>
    <xf numFmtId="0" fontId="18" fillId="0" borderId="95" xfId="0" applyFont="1" applyBorder="1" applyAlignment="1" applyProtection="1">
      <alignment horizontal="center"/>
      <protection locked="0"/>
    </xf>
    <xf numFmtId="0" fontId="18" fillId="0" borderId="96" xfId="0" applyFont="1" applyBorder="1" applyAlignment="1" applyProtection="1">
      <alignment horizontal="center"/>
      <protection locked="0"/>
    </xf>
    <xf numFmtId="0" fontId="18" fillId="0" borderId="83" xfId="0" applyFont="1" applyBorder="1" applyAlignment="1" applyProtection="1">
      <alignment horizontal="center"/>
      <protection locked="0"/>
    </xf>
    <xf numFmtId="0" fontId="18" fillId="0" borderId="51" xfId="0" applyFont="1" applyBorder="1" applyAlignment="1" applyProtection="1">
      <alignment horizontal="center"/>
      <protection locked="0"/>
    </xf>
    <xf numFmtId="0" fontId="18" fillId="0" borderId="53" xfId="0" applyFont="1" applyBorder="1" applyAlignment="1" applyProtection="1">
      <alignment horizontal="center"/>
      <protection locked="0"/>
    </xf>
    <xf numFmtId="0" fontId="18" fillId="0" borderId="97" xfId="0" applyFont="1" applyBorder="1" applyAlignment="1" applyProtection="1">
      <alignment horizontal="center"/>
      <protection locked="0"/>
    </xf>
    <xf numFmtId="0" fontId="18" fillId="0" borderId="18" xfId="0" applyFont="1" applyBorder="1" applyAlignment="1" applyProtection="1">
      <alignment horizontal="center"/>
      <protection locked="0"/>
    </xf>
    <xf numFmtId="0" fontId="18" fillId="0" borderId="63" xfId="0" applyFont="1" applyBorder="1" applyAlignment="1" applyProtection="1">
      <alignment horizontal="center"/>
      <protection locked="0"/>
    </xf>
    <xf numFmtId="0" fontId="17" fillId="0" borderId="168" xfId="0" applyFont="1" applyBorder="1" applyAlignment="1" applyProtection="1">
      <alignment horizontal="left" indent="1"/>
      <protection locked="0"/>
    </xf>
    <xf numFmtId="0" fontId="17" fillId="0" borderId="66" xfId="0" applyFont="1" applyBorder="1" applyAlignment="1" applyProtection="1">
      <alignment horizontal="left" indent="1"/>
      <protection locked="0"/>
    </xf>
    <xf numFmtId="3" fontId="18" fillId="0" borderId="80" xfId="0" applyNumberFormat="1" applyFont="1" applyBorder="1" applyAlignment="1" applyProtection="1">
      <alignment horizontal="right" indent="1"/>
      <protection locked="0"/>
    </xf>
    <xf numFmtId="3" fontId="18" fillId="0" borderId="66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0" fontId="18" fillId="0" borderId="66" xfId="0" applyFont="1" applyBorder="1" applyAlignment="1" applyProtection="1">
      <alignment horizontal="left" vertical="center" wrapText="1" indent="1"/>
      <protection locked="0"/>
    </xf>
    <xf numFmtId="0" fontId="18" fillId="0" borderId="169" xfId="0" applyFont="1" applyBorder="1" applyAlignment="1" applyProtection="1">
      <alignment horizontal="left" vertical="center" wrapText="1" indent="1"/>
      <protection locked="0"/>
    </xf>
    <xf numFmtId="0" fontId="15" fillId="0" borderId="31" xfId="0" applyFont="1" applyBorder="1" applyAlignment="1" applyProtection="1">
      <alignment horizontal="left" vertical="justify" wrapText="1"/>
      <protection locked="0"/>
    </xf>
    <xf numFmtId="0" fontId="15" fillId="0" borderId="51" xfId="0" applyFont="1" applyBorder="1" applyAlignment="1" applyProtection="1">
      <alignment horizontal="left" vertical="justify" wrapText="1"/>
      <protection locked="0"/>
    </xf>
    <xf numFmtId="0" fontId="15" fillId="0" borderId="168" xfId="0" applyFont="1" applyBorder="1" applyAlignment="1" applyProtection="1">
      <alignment horizontal="left" vertical="justify" wrapText="1"/>
      <protection locked="0"/>
    </xf>
    <xf numFmtId="0" fontId="15" fillId="0" borderId="66" xfId="0" applyFont="1" applyBorder="1" applyAlignment="1" applyProtection="1">
      <alignment horizontal="left" vertical="justify" wrapText="1"/>
      <protection locked="0"/>
    </xf>
    <xf numFmtId="0" fontId="18" fillId="0" borderId="83" xfId="0" applyFont="1" applyBorder="1" applyAlignment="1" applyProtection="1">
      <alignment horizontal="left" vertical="center" wrapText="1" indent="1"/>
      <protection locked="0"/>
    </xf>
    <xf numFmtId="3" fontId="18" fillId="0" borderId="307" xfId="0" applyNumberFormat="1" applyFont="1" applyBorder="1" applyAlignment="1" applyProtection="1">
      <alignment horizontal="right" indent="3"/>
      <protection locked="0"/>
    </xf>
    <xf numFmtId="3" fontId="18" fillId="0" borderId="308" xfId="0" applyNumberFormat="1" applyFont="1" applyBorder="1" applyAlignment="1" applyProtection="1">
      <alignment horizontal="right" indent="3"/>
      <protection locked="0"/>
    </xf>
    <xf numFmtId="0" fontId="18" fillId="0" borderId="309" xfId="0" applyFont="1" applyBorder="1" applyAlignment="1" applyProtection="1">
      <alignment horizontal="center"/>
      <protection locked="0"/>
    </xf>
    <xf numFmtId="0" fontId="18" fillId="0" borderId="310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justify" vertical="center" wrapText="1"/>
      <protection locked="0"/>
    </xf>
    <xf numFmtId="49" fontId="18" fillId="0" borderId="83" xfId="0" applyNumberFormat="1" applyFont="1" applyBorder="1" applyAlignment="1" applyProtection="1">
      <alignment horizontal="center"/>
      <protection locked="0"/>
    </xf>
    <xf numFmtId="49" fontId="18" fillId="0" borderId="15" xfId="0" applyNumberFormat="1" applyFont="1" applyBorder="1" applyAlignment="1" applyProtection="1">
      <alignment horizontal="center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97" xfId="0" applyFont="1" applyBorder="1" applyAlignment="1" applyProtection="1">
      <alignment horizontal="left" indent="1"/>
      <protection locked="0"/>
    </xf>
    <xf numFmtId="0" fontId="18" fillId="0" borderId="80" xfId="0" applyFont="1" applyBorder="1" applyAlignment="1" applyProtection="1">
      <alignment horizontal="center"/>
      <protection locked="0"/>
    </xf>
    <xf numFmtId="0" fontId="18" fillId="0" borderId="66" xfId="0" applyFont="1" applyBorder="1" applyAlignment="1" applyProtection="1">
      <alignment horizontal="center"/>
      <protection locked="0"/>
    </xf>
    <xf numFmtId="0" fontId="18" fillId="0" borderId="169" xfId="0" applyFont="1" applyBorder="1" applyAlignment="1" applyProtection="1">
      <alignment horizontal="center"/>
      <protection locked="0"/>
    </xf>
    <xf numFmtId="0" fontId="17" fillId="0" borderId="257" xfId="0" applyFont="1" applyBorder="1" applyAlignment="1" applyProtection="1">
      <alignment horizontal="left" vertical="center" wrapText="1" indent="1"/>
      <protection locked="0"/>
    </xf>
    <xf numFmtId="0" fontId="17" fillId="0" borderId="258" xfId="0" applyFont="1" applyBorder="1" applyAlignment="1" applyProtection="1">
      <alignment horizontal="left" vertical="center" wrapText="1" indent="1"/>
      <protection locked="0"/>
    </xf>
    <xf numFmtId="0" fontId="17" fillId="0" borderId="259" xfId="0" applyFont="1" applyBorder="1" applyAlignment="1" applyProtection="1">
      <alignment horizontal="left" vertical="center" wrapText="1" indent="1"/>
      <protection locked="0"/>
    </xf>
    <xf numFmtId="0" fontId="18" fillId="0" borderId="275" xfId="0" applyFont="1" applyBorder="1" applyAlignment="1" applyProtection="1">
      <alignment horizontal="left" vertical="center" wrapText="1" indent="1"/>
      <protection locked="0"/>
    </xf>
    <xf numFmtId="0" fontId="18" fillId="0" borderId="276" xfId="0" applyFont="1" applyBorder="1" applyAlignment="1" applyProtection="1">
      <alignment horizontal="left" vertical="center" wrapText="1" indent="1"/>
      <protection locked="0"/>
    </xf>
    <xf numFmtId="0" fontId="8" fillId="0" borderId="13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8" fillId="0" borderId="142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8" fillId="0" borderId="80" xfId="0" applyFont="1" applyBorder="1" applyAlignment="1" applyProtection="1">
      <alignment horizontal="left" vertical="center" wrapText="1" indent="1"/>
      <protection locked="0"/>
    </xf>
    <xf numFmtId="3" fontId="17" fillId="0" borderId="66" xfId="0" applyNumberFormat="1" applyFont="1" applyBorder="1" applyAlignment="1" applyProtection="1">
      <alignment horizontal="right" vertical="center" wrapText="1" indent="3"/>
      <protection locked="0"/>
    </xf>
    <xf numFmtId="3" fontId="17" fillId="0" borderId="56" xfId="0" applyNumberFormat="1" applyFont="1" applyBorder="1" applyAlignment="1" applyProtection="1">
      <alignment horizontal="right" vertical="center" wrapText="1" indent="3"/>
      <protection locked="0"/>
    </xf>
    <xf numFmtId="3" fontId="17" fillId="0" borderId="51" xfId="0" applyNumberFormat="1" applyFont="1" applyBorder="1" applyAlignment="1" applyProtection="1">
      <alignment horizontal="right" vertical="center" wrapText="1" indent="3"/>
      <protection locked="0"/>
    </xf>
    <xf numFmtId="3" fontId="17" fillId="0" borderId="15" xfId="0" applyNumberFormat="1" applyFont="1" applyBorder="1" applyAlignment="1" applyProtection="1">
      <alignment horizontal="right" vertical="center" wrapText="1" indent="3"/>
      <protection locked="0"/>
    </xf>
    <xf numFmtId="0" fontId="18" fillId="0" borderId="82" xfId="0" applyFont="1" applyBorder="1" applyAlignment="1" applyProtection="1">
      <alignment horizontal="center"/>
      <protection locked="0"/>
    </xf>
    <xf numFmtId="0" fontId="18" fillId="0" borderId="98" xfId="0" applyFont="1" applyBorder="1" applyAlignment="1" applyProtection="1">
      <alignment horizontal="center"/>
      <protection locked="0"/>
    </xf>
    <xf numFmtId="0" fontId="18" fillId="0" borderId="56" xfId="0" applyFont="1" applyBorder="1" applyAlignment="1" applyProtection="1">
      <alignment horizontal="center"/>
      <protection locked="0"/>
    </xf>
    <xf numFmtId="0" fontId="18" fillId="0" borderId="15" xfId="0" applyFont="1" applyBorder="1" applyAlignment="1" applyProtection="1">
      <alignment horizontal="center"/>
      <protection locked="0"/>
    </xf>
    <xf numFmtId="49" fontId="18" fillId="0" borderId="80" xfId="0" applyNumberFormat="1" applyFont="1" applyBorder="1" applyAlignment="1" applyProtection="1">
      <alignment horizontal="center"/>
      <protection locked="0"/>
    </xf>
    <xf numFmtId="49" fontId="18" fillId="0" borderId="56" xfId="0" applyNumberFormat="1" applyFont="1" applyBorder="1" applyAlignment="1" applyProtection="1">
      <alignment horizontal="center"/>
      <protection locked="0"/>
    </xf>
    <xf numFmtId="49" fontId="18" fillId="0" borderId="84" xfId="0" applyNumberFormat="1" applyFont="1" applyBorder="1" applyAlignment="1" applyProtection="1">
      <alignment horizontal="center"/>
      <protection locked="0"/>
    </xf>
    <xf numFmtId="49" fontId="18" fillId="0" borderId="63" xfId="0" applyNumberFormat="1" applyFont="1" applyBorder="1" applyAlignment="1" applyProtection="1">
      <alignment horizontal="center"/>
      <protection locked="0"/>
    </xf>
    <xf numFmtId="49" fontId="18" fillId="0" borderId="82" xfId="0" applyNumberFormat="1" applyFont="1" applyBorder="1" applyAlignment="1" applyProtection="1">
      <alignment horizontal="center"/>
      <protection locked="0"/>
    </xf>
    <xf numFmtId="49" fontId="18" fillId="0" borderId="18" xfId="0" applyNumberFormat="1" applyFont="1" applyBorder="1" applyAlignment="1" applyProtection="1">
      <alignment horizontal="center"/>
      <protection locked="0"/>
    </xf>
    <xf numFmtId="0" fontId="16" fillId="0" borderId="78" xfId="0" applyFont="1" applyBorder="1" applyAlignment="1" applyProtection="1">
      <alignment horizontal="center" vertical="center" wrapText="1"/>
      <protection locked="0"/>
    </xf>
    <xf numFmtId="0" fontId="16" fillId="0" borderId="99" xfId="0" applyFont="1" applyBorder="1" applyAlignment="1" applyProtection="1">
      <alignment horizontal="center" vertical="center" wrapText="1"/>
      <protection locked="0"/>
    </xf>
    <xf numFmtId="3" fontId="18" fillId="0" borderId="260" xfId="0" applyNumberFormat="1" applyFont="1" applyBorder="1" applyAlignment="1" applyProtection="1">
      <alignment horizontal="right" indent="1"/>
      <protection locked="0"/>
    </xf>
    <xf numFmtId="3" fontId="18" fillId="0" borderId="259" xfId="0" applyNumberFormat="1" applyFont="1" applyBorder="1" applyAlignment="1" applyProtection="1">
      <alignment horizontal="right" indent="1"/>
      <protection locked="0"/>
    </xf>
    <xf numFmtId="3" fontId="18" fillId="0" borderId="261" xfId="0" applyNumberFormat="1" applyFont="1" applyBorder="1" applyAlignment="1" applyProtection="1">
      <alignment horizontal="right" indent="1"/>
      <protection locked="0"/>
    </xf>
    <xf numFmtId="3" fontId="32" fillId="0" borderId="2" xfId="0" applyNumberFormat="1" applyFont="1" applyBorder="1" applyAlignment="1" applyProtection="1">
      <alignment horizontal="right" vertical="center" indent="1"/>
      <protection hidden="1"/>
    </xf>
    <xf numFmtId="3" fontId="32" fillId="0" borderId="68" xfId="0" applyNumberFormat="1" applyFont="1" applyBorder="1" applyAlignment="1" applyProtection="1">
      <alignment horizontal="right" vertical="center" indent="1"/>
      <protection hidden="1"/>
    </xf>
    <xf numFmtId="3" fontId="18" fillId="0" borderId="32" xfId="0" applyNumberFormat="1" applyFont="1" applyBorder="1" applyAlignment="1" applyProtection="1">
      <alignment horizontal="right" vertical="top" wrapText="1" indent="3"/>
      <protection locked="0"/>
    </xf>
    <xf numFmtId="3" fontId="18" fillId="0" borderId="25" xfId="0" applyNumberFormat="1" applyFont="1" applyBorder="1" applyAlignment="1" applyProtection="1">
      <alignment horizontal="right" vertical="top" wrapText="1" indent="3"/>
      <protection locked="0"/>
    </xf>
    <xf numFmtId="3" fontId="18" fillId="0" borderId="187" xfId="0" applyNumberFormat="1" applyFont="1" applyBorder="1" applyAlignment="1" applyProtection="1">
      <alignment horizontal="right" vertical="top" wrapText="1" indent="3"/>
      <protection locked="0"/>
    </xf>
    <xf numFmtId="0" fontId="17" fillId="0" borderId="193" xfId="0" applyFont="1" applyBorder="1" applyAlignment="1" applyProtection="1">
      <alignment horizontal="left" vertical="top" indent="1"/>
      <protection locked="0"/>
    </xf>
    <xf numFmtId="0" fontId="17" fillId="0" borderId="194" xfId="0" applyFont="1" applyBorder="1" applyAlignment="1" applyProtection="1">
      <alignment horizontal="left" vertical="top" indent="1"/>
      <protection locked="0"/>
    </xf>
    <xf numFmtId="0" fontId="16" fillId="0" borderId="195" xfId="0" applyFont="1" applyBorder="1" applyAlignment="1" applyProtection="1">
      <alignment horizontal="center" vertical="center" wrapText="1"/>
      <protection locked="0"/>
    </xf>
    <xf numFmtId="0" fontId="18" fillId="0" borderId="308" xfId="0" applyFont="1" applyBorder="1" applyAlignment="1" applyProtection="1">
      <alignment horizontal="center"/>
      <protection locked="0"/>
    </xf>
    <xf numFmtId="0" fontId="18" fillId="0" borderId="313" xfId="0" applyFont="1" applyBorder="1" applyAlignment="1" applyProtection="1">
      <alignment horizontal="center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3" fontId="32" fillId="0" borderId="2" xfId="0" applyNumberFormat="1" applyFont="1" applyBorder="1" applyAlignment="1" applyProtection="1">
      <alignment horizontal="right" vertical="center" wrapText="1" indent="1"/>
      <protection locked="0"/>
    </xf>
    <xf numFmtId="3" fontId="32" fillId="0" borderId="114" xfId="0" applyNumberFormat="1" applyFont="1" applyBorder="1" applyAlignment="1" applyProtection="1">
      <alignment horizontal="right" vertical="center" wrapText="1" indent="1"/>
      <protection locked="0"/>
    </xf>
    <xf numFmtId="0" fontId="16" fillId="0" borderId="45" xfId="0" applyFont="1" applyBorder="1" applyAlignment="1" applyProtection="1">
      <alignment horizontal="center" vertical="center"/>
      <protection locked="0"/>
    </xf>
    <xf numFmtId="0" fontId="16" fillId="0" borderId="153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65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3" fontId="32" fillId="0" borderId="187" xfId="0" applyNumberFormat="1" applyFont="1" applyBorder="1" applyAlignment="1" applyProtection="1">
      <alignment horizontal="right" vertical="center" wrapText="1" indent="1"/>
      <protection locked="0"/>
    </xf>
    <xf numFmtId="0" fontId="31" fillId="0" borderId="0" xfId="0" applyFont="1" applyAlignment="1" applyProtection="1">
      <alignment horizontal="left"/>
      <protection locked="0"/>
    </xf>
    <xf numFmtId="0" fontId="30" fillId="0" borderId="0" xfId="0" applyFont="1" applyAlignment="1" applyProtection="1">
      <alignment horizontal="left"/>
      <protection locked="0"/>
    </xf>
    <xf numFmtId="0" fontId="38" fillId="0" borderId="91" xfId="0" applyFont="1" applyBorder="1" applyAlignment="1" applyProtection="1">
      <alignment horizontal="left" vertical="center" wrapText="1" indent="1"/>
      <protection locked="0"/>
    </xf>
    <xf numFmtId="0" fontId="38" fillId="0" borderId="146" xfId="0" applyFont="1" applyBorder="1" applyAlignment="1" applyProtection="1">
      <alignment horizontal="left" vertical="center" wrapText="1" indent="1"/>
      <protection locked="0"/>
    </xf>
    <xf numFmtId="0" fontId="38" fillId="0" borderId="92" xfId="0" applyFont="1" applyBorder="1" applyAlignment="1" applyProtection="1">
      <alignment horizontal="left" vertical="center" wrapText="1" indent="1"/>
      <protection locked="0"/>
    </xf>
    <xf numFmtId="0" fontId="38" fillId="0" borderId="70" xfId="0" applyFont="1" applyBorder="1" applyAlignment="1" applyProtection="1">
      <alignment horizontal="left" vertical="center" wrapText="1" inden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5" xfId="0" applyNumberFormat="1" applyFont="1" applyBorder="1" applyAlignment="1" applyProtection="1">
      <alignment horizontal="right" vertical="center" wrapText="1" indent="1"/>
      <protection locked="0"/>
    </xf>
    <xf numFmtId="0" fontId="15" fillId="0" borderId="132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32" fillId="0" borderId="42" xfId="0" applyNumberFormat="1" applyFont="1" applyBorder="1" applyAlignment="1" applyProtection="1">
      <alignment horizontal="right" vertical="center" indent="1"/>
      <protection hidden="1"/>
    </xf>
    <xf numFmtId="3" fontId="32" fillId="0" borderId="115" xfId="0" applyNumberFormat="1" applyFont="1" applyBorder="1" applyAlignment="1" applyProtection="1">
      <alignment horizontal="right" vertical="center" indent="1"/>
      <protection hidden="1"/>
    </xf>
    <xf numFmtId="3" fontId="25" fillId="0" borderId="7" xfId="0" applyNumberFormat="1" applyFont="1" applyBorder="1" applyAlignment="1" applyProtection="1">
      <alignment horizontal="right" vertical="center" indent="1"/>
      <protection hidden="1"/>
    </xf>
    <xf numFmtId="3" fontId="25" fillId="0" borderId="141" xfId="0" applyNumberFormat="1" applyFont="1" applyBorder="1" applyAlignment="1" applyProtection="1">
      <alignment horizontal="right" vertical="center" indent="1"/>
      <protection hidden="1"/>
    </xf>
    <xf numFmtId="3" fontId="32" fillId="0" borderId="107" xfId="0" applyNumberFormat="1" applyFont="1" applyBorder="1" applyAlignment="1" applyProtection="1">
      <alignment horizontal="right" vertical="center" wrapText="1" indent="1"/>
      <protection locked="0"/>
    </xf>
    <xf numFmtId="3" fontId="25" fillId="0" borderId="79" xfId="0" applyNumberFormat="1" applyFont="1" applyBorder="1" applyAlignment="1" applyProtection="1">
      <alignment horizontal="right" vertical="center" wrapText="1" indent="1"/>
      <protection hidden="1"/>
    </xf>
    <xf numFmtId="3" fontId="25" fillId="0" borderId="108" xfId="0" applyNumberFormat="1" applyFont="1" applyBorder="1" applyAlignment="1" applyProtection="1">
      <alignment horizontal="right" vertical="center" wrapText="1" indent="1"/>
      <protection hidden="1"/>
    </xf>
    <xf numFmtId="0" fontId="18" fillId="0" borderId="0" xfId="0" applyFont="1" applyBorder="1" applyAlignment="1" applyProtection="1">
      <alignment horizontal="justify" vertical="top" wrapText="1"/>
      <protection locked="0"/>
    </xf>
    <xf numFmtId="3" fontId="18" fillId="0" borderId="2" xfId="0" applyNumberFormat="1" applyFont="1" applyBorder="1" applyAlignment="1" applyProtection="1">
      <alignment horizontal="right" vertical="center" wrapText="1" indent="1"/>
      <protection locked="0"/>
    </xf>
    <xf numFmtId="3" fontId="18" fillId="0" borderId="114" xfId="0" applyNumberFormat="1" applyFont="1" applyBorder="1" applyAlignment="1" applyProtection="1">
      <alignment horizontal="right" vertical="center" wrapText="1" indent="1"/>
      <protection locked="0"/>
    </xf>
    <xf numFmtId="0" fontId="31" fillId="0" borderId="50" xfId="0" applyFont="1" applyBorder="1" applyAlignment="1" applyProtection="1">
      <alignment horizontal="center" vertical="center" wrapText="1"/>
      <protection locked="0"/>
    </xf>
    <xf numFmtId="0" fontId="31" fillId="0" borderId="150" xfId="0" applyFont="1" applyBorder="1" applyAlignment="1" applyProtection="1">
      <alignment horizontal="center" vertical="center" wrapText="1"/>
      <protection locked="0"/>
    </xf>
    <xf numFmtId="0" fontId="31" fillId="0" borderId="14" xfId="0" applyFont="1" applyBorder="1" applyAlignment="1" applyProtection="1">
      <alignment horizontal="center" vertical="center" wrapText="1"/>
      <protection locked="0"/>
    </xf>
    <xf numFmtId="3" fontId="17" fillId="0" borderId="2" xfId="0" applyNumberFormat="1" applyFont="1" applyBorder="1" applyAlignment="1" applyProtection="1">
      <alignment horizontal="right" vertical="center" indent="1"/>
      <protection hidden="1"/>
    </xf>
    <xf numFmtId="3" fontId="17" fillId="0" borderId="68" xfId="0" applyNumberFormat="1" applyFont="1" applyBorder="1" applyAlignment="1" applyProtection="1">
      <alignment horizontal="right" vertical="center" indent="1"/>
      <protection hidden="1"/>
    </xf>
    <xf numFmtId="3" fontId="18" fillId="0" borderId="42" xfId="0" applyNumberFormat="1" applyFont="1" applyBorder="1" applyAlignment="1" applyProtection="1">
      <alignment horizontal="right" vertical="center" wrapText="1" indent="1"/>
      <protection locked="0"/>
    </xf>
    <xf numFmtId="3" fontId="18" fillId="0" borderId="17" xfId="0" applyNumberFormat="1" applyFont="1" applyBorder="1" applyAlignment="1" applyProtection="1">
      <alignment horizontal="right" vertical="center" wrapText="1" indent="1"/>
      <protection locked="0"/>
    </xf>
    <xf numFmtId="3" fontId="17" fillId="0" borderId="7" xfId="0" applyNumberFormat="1" applyFont="1" applyBorder="1" applyAlignment="1" applyProtection="1">
      <alignment horizontal="right" vertical="center" wrapText="1" indent="1"/>
      <protection hidden="1"/>
    </xf>
    <xf numFmtId="3" fontId="17" fillId="0" borderId="6" xfId="0" applyNumberFormat="1" applyFont="1" applyBorder="1" applyAlignment="1" applyProtection="1">
      <alignment horizontal="right" vertical="center" wrapText="1" indent="1"/>
      <protection hidden="1"/>
    </xf>
    <xf numFmtId="0" fontId="7" fillId="0" borderId="31" xfId="0" applyFont="1" applyBorder="1" applyAlignment="1" applyProtection="1">
      <alignment horizontal="left" wrapText="1"/>
      <protection locked="0"/>
    </xf>
    <xf numFmtId="0" fontId="7" fillId="0" borderId="51" xfId="0" applyFont="1" applyBorder="1" applyAlignment="1" applyProtection="1">
      <alignment horizontal="left" wrapText="1"/>
      <protection locked="0"/>
    </xf>
    <xf numFmtId="0" fontId="7" fillId="0" borderId="15" xfId="0" applyFont="1" applyBorder="1" applyAlignment="1" applyProtection="1">
      <alignment horizontal="left" wrapText="1"/>
      <protection locked="0"/>
    </xf>
    <xf numFmtId="0" fontId="15" fillId="0" borderId="33" xfId="0" applyFont="1" applyBorder="1" applyAlignment="1" applyProtection="1">
      <alignment horizontal="center" vertical="center" wrapText="1"/>
      <protection locked="0"/>
    </xf>
    <xf numFmtId="0" fontId="15" fillId="0" borderId="146" xfId="0" applyFont="1" applyBorder="1" applyAlignment="1" applyProtection="1">
      <alignment horizontal="center" vertical="center" wrapText="1"/>
      <protection locked="0"/>
    </xf>
    <xf numFmtId="3" fontId="18" fillId="0" borderId="33" xfId="0" applyNumberFormat="1" applyFont="1" applyBorder="1" applyAlignment="1" applyProtection="1">
      <alignment horizontal="right" vertical="center" indent="1"/>
      <protection locked="0"/>
    </xf>
    <xf numFmtId="3" fontId="18" fillId="0" borderId="138" xfId="0" applyNumberFormat="1" applyFont="1" applyBorder="1" applyAlignment="1" applyProtection="1">
      <alignment horizontal="right" vertical="center" inden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3" fontId="18" fillId="0" borderId="2" xfId="0" applyNumberFormat="1" applyFont="1" applyBorder="1" applyAlignment="1" applyProtection="1">
      <alignment horizontal="right" vertical="center" indent="1"/>
      <protection locked="0"/>
    </xf>
    <xf numFmtId="3" fontId="18" fillId="0" borderId="114" xfId="0" applyNumberFormat="1" applyFont="1" applyBorder="1" applyAlignment="1" applyProtection="1">
      <alignment horizontal="right" vertical="center" inden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/>
      <protection locked="0"/>
    </xf>
    <xf numFmtId="0" fontId="8" fillId="0" borderId="172" xfId="0" applyFont="1" applyBorder="1" applyAlignment="1" applyProtection="1">
      <alignment horizontal="center" vertical="center"/>
      <protection locked="0"/>
    </xf>
    <xf numFmtId="0" fontId="8" fillId="0" borderId="173" xfId="0" applyFont="1" applyBorder="1" applyAlignment="1" applyProtection="1">
      <alignment horizontal="center" vertical="center"/>
      <protection locked="0"/>
    </xf>
    <xf numFmtId="0" fontId="8" fillId="0" borderId="172" xfId="0" applyFont="1" applyBorder="1" applyAlignment="1" applyProtection="1">
      <alignment horizontal="center" vertical="center" wrapText="1"/>
      <protection locked="0"/>
    </xf>
    <xf numFmtId="3" fontId="18" fillId="0" borderId="68" xfId="0" applyNumberFormat="1" applyFont="1" applyBorder="1" applyAlignment="1" applyProtection="1">
      <alignment horizontal="right" vertical="center" indent="1"/>
      <protection locked="0"/>
    </xf>
    <xf numFmtId="0" fontId="15" fillId="0" borderId="67" xfId="0" applyFont="1" applyBorder="1" applyAlignment="1" applyProtection="1">
      <alignment horizontal="left" vertical="center"/>
      <protection locked="0"/>
    </xf>
    <xf numFmtId="3" fontId="18" fillId="0" borderId="26" xfId="0" applyNumberFormat="1" applyFont="1" applyBorder="1" applyAlignment="1" applyProtection="1">
      <alignment horizontal="right" vertical="center" indent="1"/>
      <protection locked="0"/>
    </xf>
    <xf numFmtId="3" fontId="17" fillId="0" borderId="6" xfId="0" applyNumberFormat="1" applyFont="1" applyBorder="1" applyAlignment="1" applyProtection="1">
      <alignment horizontal="right" vertical="center" indent="1"/>
      <protection hidden="1"/>
    </xf>
    <xf numFmtId="0" fontId="16" fillId="0" borderId="109" xfId="0" applyFont="1" applyBorder="1" applyAlignment="1" applyProtection="1">
      <alignment horizontal="center" vertical="center"/>
      <protection locked="0"/>
    </xf>
    <xf numFmtId="0" fontId="16" fillId="0" borderId="94" xfId="0" applyFont="1" applyBorder="1" applyAlignment="1" applyProtection="1">
      <alignment horizontal="center" vertical="center"/>
      <protection locked="0"/>
    </xf>
    <xf numFmtId="0" fontId="16" fillId="0" borderId="166" xfId="0" applyFont="1" applyBorder="1" applyAlignment="1" applyProtection="1">
      <alignment horizontal="center" vertical="center"/>
      <protection locked="0"/>
    </xf>
    <xf numFmtId="3" fontId="18" fillId="0" borderId="34" xfId="0" applyNumberFormat="1" applyFont="1" applyBorder="1" applyAlignment="1" applyProtection="1">
      <alignment horizontal="right" vertical="center" indent="1"/>
      <protection locked="0"/>
    </xf>
    <xf numFmtId="3" fontId="18" fillId="0" borderId="71" xfId="0" applyNumberFormat="1" applyFont="1" applyBorder="1" applyAlignment="1" applyProtection="1">
      <alignment horizontal="right" vertical="center" indent="1"/>
      <protection locked="0"/>
    </xf>
    <xf numFmtId="0" fontId="15" fillId="0" borderId="84" xfId="0" applyFont="1" applyBorder="1" applyAlignment="1" applyProtection="1">
      <alignment horizontal="center" vertical="center" wrapText="1"/>
      <protection locked="0"/>
    </xf>
    <xf numFmtId="0" fontId="15" fillId="0" borderId="63" xfId="0" applyFont="1" applyBorder="1" applyAlignment="1" applyProtection="1">
      <alignment horizontal="center" vertical="center" wrapText="1"/>
      <protection locked="0"/>
    </xf>
    <xf numFmtId="3" fontId="18" fillId="0" borderId="19" xfId="0" applyNumberFormat="1" applyFont="1" applyBorder="1" applyAlignment="1" applyProtection="1">
      <alignment horizontal="right" vertical="center" indent="1"/>
      <protection locked="0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0" fontId="15" fillId="0" borderId="101" xfId="0" applyFont="1" applyBorder="1" applyAlignment="1" applyProtection="1">
      <alignment horizontal="center" vertical="center"/>
      <protection locked="0"/>
    </xf>
    <xf numFmtId="0" fontId="15" fillId="0" borderId="7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185" xfId="0" applyFont="1" applyBorder="1" applyAlignment="1" applyProtection="1">
      <alignment horizontal="center" vertical="center" wrapText="1"/>
      <protection locked="0"/>
    </xf>
    <xf numFmtId="3" fontId="16" fillId="0" borderId="301" xfId="0" applyNumberFormat="1" applyFont="1" applyBorder="1" applyAlignment="1" applyProtection="1">
      <alignment horizontal="center" vertical="center" wrapText="1"/>
      <protection locked="0"/>
    </xf>
    <xf numFmtId="3" fontId="16" fillId="0" borderId="274" xfId="0" applyNumberFormat="1" applyFont="1" applyBorder="1" applyAlignment="1" applyProtection="1">
      <alignment horizontal="center" vertical="center" wrapText="1"/>
      <protection locked="0"/>
    </xf>
    <xf numFmtId="3" fontId="16" fillId="0" borderId="302" xfId="0" applyNumberFormat="1" applyFont="1" applyBorder="1" applyAlignment="1" applyProtection="1">
      <alignment horizontal="center" vertical="center" wrapText="1"/>
      <protection locked="0"/>
    </xf>
    <xf numFmtId="3" fontId="16" fillId="0" borderId="303" xfId="0" applyNumberFormat="1" applyFont="1" applyBorder="1" applyAlignment="1" applyProtection="1">
      <alignment horizontal="center" vertical="center" wrapText="1"/>
      <protection locked="0"/>
    </xf>
    <xf numFmtId="3" fontId="17" fillId="0" borderId="95" xfId="0" applyNumberFormat="1" applyFont="1" applyBorder="1" applyAlignment="1" applyProtection="1">
      <alignment horizontal="right" indent="1"/>
      <protection locked="0"/>
    </xf>
    <xf numFmtId="3" fontId="17" fillId="0" borderId="73" xfId="0" applyNumberFormat="1" applyFont="1" applyBorder="1" applyAlignment="1" applyProtection="1">
      <alignment horizontal="right" indent="1"/>
      <protection locked="0"/>
    </xf>
    <xf numFmtId="3" fontId="17" fillId="0" borderId="84" xfId="0" applyNumberFormat="1" applyFont="1" applyBorder="1" applyAlignment="1" applyProtection="1">
      <alignment horizontal="right" indent="1"/>
      <protection locked="0"/>
    </xf>
    <xf numFmtId="3" fontId="17" fillId="0" borderId="63" xfId="0" applyNumberFormat="1" applyFont="1" applyBorder="1" applyAlignment="1" applyProtection="1">
      <alignment horizontal="right" indent="1"/>
      <protection locked="0"/>
    </xf>
    <xf numFmtId="3" fontId="17" fillId="0" borderId="104" xfId="0" applyNumberFormat="1" applyFont="1" applyBorder="1" applyAlignment="1" applyProtection="1">
      <alignment horizontal="right" indent="1"/>
      <protection locked="0"/>
    </xf>
    <xf numFmtId="3" fontId="17" fillId="0" borderId="47" xfId="0" applyNumberFormat="1" applyFont="1" applyBorder="1" applyAlignment="1" applyProtection="1">
      <alignment horizontal="right" indent="1"/>
      <protection locked="0"/>
    </xf>
    <xf numFmtId="3" fontId="17" fillId="0" borderId="81" xfId="0" applyNumberFormat="1" applyFont="1" applyBorder="1" applyAlignment="1" applyProtection="1">
      <alignment horizontal="right" indent="1"/>
      <protection locked="0"/>
    </xf>
    <xf numFmtId="3" fontId="17" fillId="0" borderId="77" xfId="0" applyNumberFormat="1" applyFont="1" applyBorder="1" applyAlignment="1" applyProtection="1">
      <alignment horizontal="right" indent="1"/>
      <protection locked="0"/>
    </xf>
    <xf numFmtId="3" fontId="17" fillId="0" borderId="102" xfId="0" applyNumberFormat="1" applyFont="1" applyBorder="1" applyAlignment="1" applyProtection="1">
      <alignment horizontal="right" indent="1"/>
      <protection locked="0"/>
    </xf>
    <xf numFmtId="3" fontId="17" fillId="0" borderId="78" xfId="0" applyNumberFormat="1" applyFont="1" applyBorder="1" applyAlignment="1" applyProtection="1">
      <alignment horizontal="right" indent="1"/>
      <protection locked="0"/>
    </xf>
    <xf numFmtId="10" fontId="17" fillId="0" borderId="95" xfId="0" applyNumberFormat="1" applyFont="1" applyBorder="1" applyAlignment="1" applyProtection="1">
      <alignment horizontal="right" indent="1"/>
      <protection locked="0"/>
    </xf>
    <xf numFmtId="10" fontId="17" fillId="0" borderId="73" xfId="0" applyNumberFormat="1" applyFont="1" applyBorder="1" applyAlignment="1" applyProtection="1">
      <alignment horizontal="right" indent="1"/>
      <protection locked="0"/>
    </xf>
    <xf numFmtId="10" fontId="17" fillId="0" borderId="84" xfId="0" applyNumberFormat="1" applyFont="1" applyBorder="1" applyAlignment="1" applyProtection="1">
      <alignment horizontal="right" indent="1"/>
      <protection locked="0"/>
    </xf>
    <xf numFmtId="10" fontId="17" fillId="0" borderId="63" xfId="0" applyNumberFormat="1" applyFont="1" applyBorder="1" applyAlignment="1" applyProtection="1">
      <alignment horizontal="right" indent="1"/>
      <protection locked="0"/>
    </xf>
    <xf numFmtId="3" fontId="17" fillId="0" borderId="66" xfId="0" applyNumberFormat="1" applyFont="1" applyBorder="1" applyAlignment="1" applyProtection="1">
      <alignment horizontal="right" indent="1"/>
      <protection locked="0"/>
    </xf>
    <xf numFmtId="3" fontId="17" fillId="0" borderId="45" xfId="0" applyNumberFormat="1" applyFont="1" applyBorder="1" applyAlignment="1" applyProtection="1">
      <alignment horizontal="right" indent="1"/>
      <protection locked="0"/>
    </xf>
    <xf numFmtId="3" fontId="17" fillId="0" borderId="80" xfId="0" applyNumberFormat="1" applyFont="1" applyBorder="1" applyAlignment="1" applyProtection="1">
      <alignment horizontal="right" indent="1"/>
      <protection locked="0"/>
    </xf>
    <xf numFmtId="3" fontId="17" fillId="0" borderId="56" xfId="0" applyNumberFormat="1" applyFont="1" applyBorder="1" applyAlignment="1" applyProtection="1">
      <alignment horizontal="right" indent="1"/>
      <protection locked="0"/>
    </xf>
    <xf numFmtId="0" fontId="16" fillId="0" borderId="160" xfId="0" applyFont="1" applyBorder="1" applyAlignment="1" applyProtection="1">
      <alignment horizontal="center"/>
      <protection locked="0"/>
    </xf>
    <xf numFmtId="0" fontId="16" fillId="0" borderId="180" xfId="0" applyFont="1" applyBorder="1" applyAlignment="1" applyProtection="1">
      <alignment horizontal="center"/>
      <protection locked="0"/>
    </xf>
    <xf numFmtId="0" fontId="15" fillId="0" borderId="95" xfId="0" applyFont="1" applyBorder="1" applyAlignment="1" applyProtection="1">
      <alignment horizontal="center" vertical="center"/>
      <protection locked="0"/>
    </xf>
    <xf numFmtId="0" fontId="15" fillId="0" borderId="73" xfId="0" applyFont="1" applyBorder="1" applyAlignment="1" applyProtection="1">
      <alignment horizontal="center" vertical="center"/>
      <protection locked="0"/>
    </xf>
    <xf numFmtId="0" fontId="15" fillId="0" borderId="84" xfId="0" applyFont="1" applyBorder="1" applyAlignment="1" applyProtection="1">
      <alignment horizontal="center" vertical="center"/>
      <protection locked="0"/>
    </xf>
    <xf numFmtId="0" fontId="15" fillId="0" borderId="63" xfId="0" applyFont="1" applyBorder="1" applyAlignment="1" applyProtection="1">
      <alignment horizontal="center" vertical="center"/>
      <protection locked="0"/>
    </xf>
    <xf numFmtId="0" fontId="15" fillId="0" borderId="95" xfId="0" applyFont="1" applyBorder="1" applyAlignment="1" applyProtection="1">
      <alignment horizontal="center" vertical="center" wrapText="1"/>
      <protection locked="0"/>
    </xf>
    <xf numFmtId="0" fontId="15" fillId="0" borderId="73" xfId="0" applyFont="1" applyBorder="1" applyAlignment="1" applyProtection="1">
      <alignment horizontal="center" vertical="center" wrapText="1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3" fontId="18" fillId="0" borderId="270" xfId="0" applyNumberFormat="1" applyFont="1" applyBorder="1" applyAlignment="1" applyProtection="1">
      <alignment horizontal="right" vertical="center" indent="1"/>
      <protection locked="0"/>
    </xf>
    <xf numFmtId="0" fontId="16" fillId="0" borderId="266" xfId="0" applyFont="1" applyBorder="1" applyAlignment="1" applyProtection="1">
      <alignment vertical="center" wrapText="1"/>
      <protection locked="0"/>
    </xf>
    <xf numFmtId="0" fontId="16" fillId="0" borderId="267" xfId="0" applyFont="1" applyBorder="1" applyAlignment="1" applyProtection="1">
      <alignment vertical="center" wrapText="1"/>
      <protection locked="0"/>
    </xf>
    <xf numFmtId="3" fontId="17" fillId="0" borderId="28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1"/>
      <protection locked="0"/>
    </xf>
    <xf numFmtId="3" fontId="18" fillId="0" borderId="286" xfId="0" applyNumberFormat="1" applyFont="1" applyBorder="1" applyAlignment="1" applyProtection="1">
      <alignment horizontal="right" vertical="center" indent="1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3" fontId="16" fillId="0" borderId="224" xfId="0" applyNumberFormat="1" applyFont="1" applyBorder="1" applyAlignment="1" applyProtection="1">
      <alignment horizontal="center" vertical="center"/>
      <protection locked="0"/>
    </xf>
    <xf numFmtId="3" fontId="16" fillId="0" borderId="283" xfId="0" applyNumberFormat="1" applyFont="1" applyBorder="1" applyAlignment="1" applyProtection="1">
      <alignment horizontal="center" vertical="center"/>
      <protection locked="0"/>
    </xf>
    <xf numFmtId="0" fontId="24" fillId="0" borderId="231" xfId="0" applyFont="1" applyBorder="1" applyAlignment="1" applyProtection="1">
      <alignment horizontal="left" vertical="center" wrapText="1"/>
      <protection locked="0"/>
    </xf>
    <xf numFmtId="3" fontId="17" fillId="0" borderId="284" xfId="0" applyNumberFormat="1" applyFont="1" applyBorder="1" applyAlignment="1" applyProtection="1">
      <alignment horizontal="right" vertical="center" indent="1"/>
      <protection locked="0"/>
    </xf>
    <xf numFmtId="3" fontId="17" fillId="0" borderId="231" xfId="0" applyNumberFormat="1" applyFont="1" applyBorder="1" applyAlignment="1" applyProtection="1">
      <alignment horizontal="right" vertical="center" indent="1"/>
      <protection locked="0"/>
    </xf>
    <xf numFmtId="3" fontId="17" fillId="0" borderId="249" xfId="0" applyNumberFormat="1" applyFont="1" applyBorder="1" applyAlignment="1" applyProtection="1">
      <alignment horizontal="right" indent="1"/>
      <protection locked="0"/>
    </xf>
    <xf numFmtId="3" fontId="17" fillId="0" borderId="245" xfId="0" applyNumberFormat="1" applyFont="1" applyBorder="1" applyAlignment="1" applyProtection="1">
      <alignment horizontal="right" indent="1"/>
      <protection locked="0"/>
    </xf>
    <xf numFmtId="3" fontId="18" fillId="0" borderId="245" xfId="0" applyNumberFormat="1" applyFont="1" applyBorder="1" applyAlignment="1" applyProtection="1">
      <alignment horizontal="right" vertical="center" indent="1"/>
      <protection locked="0"/>
    </xf>
    <xf numFmtId="3" fontId="18" fillId="0" borderId="246" xfId="0" applyNumberFormat="1" applyFont="1" applyBorder="1" applyAlignment="1" applyProtection="1">
      <alignment horizontal="right" vertical="center" indent="1"/>
      <protection locked="0"/>
    </xf>
    <xf numFmtId="3" fontId="17" fillId="0" borderId="258" xfId="0" applyNumberFormat="1" applyFont="1" applyBorder="1" applyAlignment="1" applyProtection="1">
      <alignment horizontal="right" indent="1"/>
      <protection locked="0"/>
    </xf>
    <xf numFmtId="0" fontId="24" fillId="0" borderId="226" xfId="0" applyFont="1" applyBorder="1" applyAlignment="1" applyProtection="1">
      <alignment horizontal="left" vertical="center" wrapText="1"/>
      <protection locked="0"/>
    </xf>
    <xf numFmtId="3" fontId="17" fillId="0" borderId="287" xfId="0" applyNumberFormat="1" applyFont="1" applyBorder="1" applyAlignment="1" applyProtection="1">
      <alignment horizontal="right" vertical="center" indent="1"/>
      <protection locked="0"/>
    </xf>
    <xf numFmtId="3" fontId="17" fillId="0" borderId="226" xfId="0" applyNumberFormat="1" applyFont="1" applyBorder="1" applyAlignment="1" applyProtection="1">
      <alignment horizontal="right" vertical="center" indent="1"/>
      <protection locked="0"/>
    </xf>
    <xf numFmtId="3" fontId="18" fillId="0" borderId="224" xfId="0" applyNumberFormat="1" applyFont="1" applyBorder="1" applyAlignment="1" applyProtection="1">
      <alignment horizontal="right" vertical="center" indent="1"/>
      <protection locked="0"/>
    </xf>
    <xf numFmtId="3" fontId="18" fillId="0" borderId="283" xfId="0" applyNumberFormat="1" applyFont="1" applyBorder="1" applyAlignment="1" applyProtection="1">
      <alignment horizontal="right" vertical="center" indent="1"/>
      <protection locked="0"/>
    </xf>
    <xf numFmtId="3" fontId="8" fillId="0" borderId="155" xfId="0" applyNumberFormat="1" applyFont="1" applyBorder="1" applyAlignment="1" applyProtection="1">
      <alignment horizontal="center" vertical="center" wrapText="1"/>
      <protection locked="0"/>
    </xf>
    <xf numFmtId="3" fontId="8" fillId="0" borderId="145" xfId="0" applyNumberFormat="1" applyFont="1" applyBorder="1" applyAlignment="1" applyProtection="1">
      <alignment horizontal="center" vertical="center" wrapText="1"/>
      <protection locked="0"/>
    </xf>
    <xf numFmtId="3" fontId="8" fillId="0" borderId="164" xfId="0" applyNumberFormat="1" applyFont="1" applyBorder="1" applyAlignment="1" applyProtection="1">
      <alignment horizontal="center" vertical="center" wrapText="1"/>
      <protection locked="0"/>
    </xf>
    <xf numFmtId="0" fontId="8" fillId="0" borderId="144" xfId="0" applyFont="1" applyBorder="1" applyAlignment="1" applyProtection="1">
      <alignment horizontal="center" vertical="center" wrapText="1"/>
      <protection locked="0"/>
    </xf>
    <xf numFmtId="0" fontId="8" fillId="0" borderId="145" xfId="0" applyFont="1" applyBorder="1" applyAlignment="1" applyProtection="1">
      <alignment horizontal="center" vertical="center" wrapText="1"/>
      <protection locked="0"/>
    </xf>
    <xf numFmtId="0" fontId="16" fillId="0" borderId="168" xfId="0" applyFont="1" applyBorder="1" applyAlignment="1" applyProtection="1">
      <alignment horizontal="left" vertical="center"/>
      <protection locked="0"/>
    </xf>
    <xf numFmtId="0" fontId="16" fillId="0" borderId="66" xfId="0" applyFont="1" applyBorder="1" applyAlignment="1" applyProtection="1">
      <alignment horizontal="left" vertical="center"/>
      <protection locked="0"/>
    </xf>
    <xf numFmtId="3" fontId="17" fillId="0" borderId="114" xfId="0" applyNumberFormat="1" applyFont="1" applyBorder="1" applyAlignment="1" applyProtection="1">
      <alignment horizontal="right" indent="1"/>
      <protection locked="0"/>
    </xf>
    <xf numFmtId="3" fontId="17" fillId="0" borderId="68" xfId="0" applyNumberFormat="1" applyFont="1" applyBorder="1" applyAlignment="1" applyProtection="1">
      <alignment horizontal="right" indent="1"/>
      <protection locked="0"/>
    </xf>
    <xf numFmtId="0" fontId="16" fillId="0" borderId="30" xfId="0" applyFont="1" applyBorder="1" applyAlignment="1" applyProtection="1">
      <alignment horizontal="left" vertical="center"/>
      <protection locked="0"/>
    </xf>
    <xf numFmtId="0" fontId="16" fillId="0" borderId="69" xfId="0" applyFont="1" applyBorder="1" applyAlignment="1" applyProtection="1">
      <alignment horizontal="left" vertical="center"/>
      <protection locked="0"/>
    </xf>
    <xf numFmtId="3" fontId="8" fillId="0" borderId="69" xfId="0" applyNumberFormat="1" applyFont="1" applyBorder="1" applyAlignment="1" applyProtection="1">
      <alignment horizontal="center" vertical="center" wrapText="1"/>
      <protection locked="0"/>
    </xf>
    <xf numFmtId="3" fontId="8" fillId="0" borderId="118" xfId="0" applyNumberFormat="1" applyFont="1" applyBorder="1" applyAlignment="1" applyProtection="1">
      <alignment horizontal="center" vertical="center" wrapText="1"/>
      <protection locked="0"/>
    </xf>
    <xf numFmtId="3" fontId="17" fillId="0" borderId="285" xfId="0" applyNumberFormat="1" applyFont="1" applyBorder="1" applyAlignment="1" applyProtection="1">
      <alignment horizontal="right" indent="3"/>
      <protection locked="0"/>
    </xf>
    <xf numFmtId="3" fontId="17" fillId="0" borderId="231" xfId="0" applyNumberFormat="1" applyFont="1" applyBorder="1" applyAlignment="1" applyProtection="1">
      <alignment horizontal="right" indent="3"/>
      <protection locked="0"/>
    </xf>
    <xf numFmtId="3" fontId="17" fillId="0" borderId="245" xfId="0" applyNumberFormat="1" applyFont="1" applyBorder="1" applyAlignment="1" applyProtection="1">
      <alignment horizontal="right" indent="3"/>
      <protection locked="0"/>
    </xf>
    <xf numFmtId="3" fontId="17" fillId="0" borderId="237" xfId="0" applyNumberFormat="1" applyFont="1" applyBorder="1" applyAlignment="1" applyProtection="1">
      <alignment horizontal="right" indent="3"/>
      <protection locked="0"/>
    </xf>
    <xf numFmtId="3" fontId="17" fillId="0" borderId="288" xfId="0" applyNumberFormat="1" applyFont="1" applyBorder="1" applyAlignment="1" applyProtection="1">
      <alignment horizontal="right" indent="3"/>
      <protection locked="0"/>
    </xf>
    <xf numFmtId="3" fontId="17" fillId="0" borderId="226" xfId="0" applyNumberFormat="1" applyFont="1" applyBorder="1" applyAlignment="1" applyProtection="1">
      <alignment horizontal="right" indent="3"/>
      <protection locked="0"/>
    </xf>
    <xf numFmtId="0" fontId="17" fillId="0" borderId="247" xfId="0" applyFont="1" applyBorder="1" applyAlignment="1" applyProtection="1">
      <alignment horizontal="left" vertical="center" wrapText="1" indent="1"/>
      <protection locked="0"/>
    </xf>
    <xf numFmtId="0" fontId="17" fillId="0" borderId="245" xfId="0" applyFont="1" applyBorder="1" applyAlignment="1" applyProtection="1">
      <alignment horizontal="left" vertical="center" wrapText="1" indent="1"/>
      <protection locked="0"/>
    </xf>
    <xf numFmtId="0" fontId="39" fillId="0" borderId="287" xfId="0" applyFont="1" applyBorder="1" applyAlignment="1" applyProtection="1">
      <alignment horizontal="left" vertical="center" wrapText="1"/>
      <protection locked="0"/>
    </xf>
    <xf numFmtId="0" fontId="39" fillId="0" borderId="288" xfId="0" applyFont="1" applyBorder="1" applyAlignment="1" applyProtection="1">
      <alignment horizontal="left" vertical="center" wrapText="1"/>
      <protection locked="0"/>
    </xf>
    <xf numFmtId="3" fontId="17" fillId="0" borderId="288" xfId="0" applyNumberFormat="1" applyFont="1" applyBorder="1" applyAlignment="1" applyProtection="1">
      <alignment horizontal="right" indent="1"/>
      <protection hidden="1"/>
    </xf>
    <xf numFmtId="3" fontId="18" fillId="0" borderId="288" xfId="0" applyNumberFormat="1" applyFont="1" applyBorder="1" applyAlignment="1" applyProtection="1">
      <alignment horizontal="right" vertical="center" indent="1"/>
      <protection hidden="1"/>
    </xf>
    <xf numFmtId="3" fontId="18" fillId="0" borderId="283" xfId="0" applyNumberFormat="1" applyFont="1" applyBorder="1" applyAlignment="1" applyProtection="1">
      <alignment horizontal="right" vertical="center" indent="1"/>
      <protection hidden="1"/>
    </xf>
    <xf numFmtId="3" fontId="8" fillId="0" borderId="289" xfId="0" applyNumberFormat="1" applyFont="1" applyBorder="1" applyAlignment="1" applyProtection="1">
      <alignment horizontal="center" vertical="center" wrapText="1"/>
      <protection locked="0"/>
    </xf>
    <xf numFmtId="3" fontId="8" fillId="0" borderId="290" xfId="0" applyNumberFormat="1" applyFont="1" applyBorder="1" applyAlignment="1" applyProtection="1">
      <alignment horizontal="center" vertical="center" wrapText="1"/>
      <protection locked="0"/>
    </xf>
    <xf numFmtId="3" fontId="8" fillId="0" borderId="288" xfId="0" applyNumberFormat="1" applyFont="1" applyBorder="1" applyAlignment="1" applyProtection="1">
      <alignment horizontal="center" vertical="center" wrapText="1"/>
      <protection locked="0"/>
    </xf>
    <xf numFmtId="3" fontId="8" fillId="0" borderId="226" xfId="0" applyNumberFormat="1" applyFont="1" applyBorder="1" applyAlignment="1" applyProtection="1">
      <alignment horizontal="center" vertical="center" wrapText="1"/>
      <protection locked="0"/>
    </xf>
    <xf numFmtId="3" fontId="8" fillId="0" borderId="285" xfId="0" applyNumberFormat="1" applyFont="1" applyBorder="1" applyAlignment="1" applyProtection="1">
      <alignment horizontal="center" vertical="center"/>
      <protection locked="0"/>
    </xf>
    <xf numFmtId="3" fontId="8" fillId="0" borderId="286" xfId="0" applyNumberFormat="1" applyFont="1" applyBorder="1" applyAlignment="1" applyProtection="1">
      <alignment horizontal="center" vertical="center"/>
      <protection locked="0"/>
    </xf>
    <xf numFmtId="0" fontId="16" fillId="0" borderId="157" xfId="0" applyFont="1" applyBorder="1" applyAlignment="1" applyProtection="1">
      <alignment horizontal="center" vertical="center"/>
      <protection locked="0"/>
    </xf>
    <xf numFmtId="0" fontId="16" fillId="0" borderId="175" xfId="0" applyFont="1" applyBorder="1" applyAlignment="1" applyProtection="1">
      <alignment horizontal="center" vertical="center"/>
      <protection locked="0"/>
    </xf>
    <xf numFmtId="0" fontId="16" fillId="0" borderId="181" xfId="0" applyFont="1" applyBorder="1" applyAlignment="1" applyProtection="1">
      <alignment horizontal="center" vertical="center" wrapText="1"/>
      <protection locked="0"/>
    </xf>
    <xf numFmtId="3" fontId="18" fillId="0" borderId="69" xfId="0" applyNumberFormat="1" applyFont="1" applyBorder="1" applyAlignment="1" applyProtection="1">
      <alignment horizontal="right" indent="1"/>
      <protection locked="0"/>
    </xf>
    <xf numFmtId="3" fontId="18" fillId="0" borderId="118" xfId="0" applyNumberFormat="1" applyFont="1" applyBorder="1" applyAlignment="1" applyProtection="1">
      <alignment horizontal="right" indent="1"/>
      <protection locked="0"/>
    </xf>
    <xf numFmtId="3" fontId="17" fillId="0" borderId="51" xfId="0" applyNumberFormat="1" applyFont="1" applyBorder="1" applyAlignment="1" applyProtection="1">
      <alignment horizontal="right" indent="1"/>
      <protection hidden="1"/>
    </xf>
    <xf numFmtId="3" fontId="17" fillId="0" borderId="53" xfId="0" applyNumberFormat="1" applyFont="1" applyBorder="1" applyAlignment="1" applyProtection="1">
      <alignment horizontal="right" indent="1"/>
      <protection hidden="1"/>
    </xf>
    <xf numFmtId="0" fontId="15" fillId="0" borderId="100" xfId="0" applyFont="1" applyBorder="1" applyAlignment="1" applyProtection="1">
      <alignment horizontal="left" vertical="center"/>
      <protection locked="0"/>
    </xf>
    <xf numFmtId="0" fontId="15" fillId="0" borderId="101" xfId="0" applyFont="1" applyBorder="1" applyAlignment="1" applyProtection="1">
      <alignment horizontal="left" vertical="center"/>
      <protection locked="0"/>
    </xf>
    <xf numFmtId="3" fontId="18" fillId="0" borderId="101" xfId="0" applyNumberFormat="1" applyFont="1" applyBorder="1" applyAlignment="1" applyProtection="1">
      <alignment horizontal="right" indent="1"/>
      <protection locked="0"/>
    </xf>
    <xf numFmtId="3" fontId="18" fillId="0" borderId="103" xfId="0" applyNumberFormat="1" applyFont="1" applyBorder="1" applyAlignment="1" applyProtection="1">
      <alignment horizontal="right" indent="1"/>
      <protection locked="0"/>
    </xf>
    <xf numFmtId="0" fontId="16" fillId="0" borderId="89" xfId="0" applyFont="1" applyBorder="1" applyAlignment="1" applyProtection="1">
      <alignment horizontal="left" vertical="center"/>
      <protection locked="0"/>
    </xf>
    <xf numFmtId="3" fontId="17" fillId="0" borderId="3" xfId="0" applyNumberFormat="1" applyFont="1" applyBorder="1" applyAlignment="1" applyProtection="1">
      <alignment horizontal="right" vertical="center" indent="1"/>
      <protection hidden="1"/>
    </xf>
    <xf numFmtId="3" fontId="18" fillId="0" borderId="104" xfId="0" applyNumberFormat="1" applyFont="1" applyBorder="1" applyAlignment="1" applyProtection="1">
      <alignment horizontal="right" vertical="center" indent="1"/>
      <protection locked="0"/>
    </xf>
    <xf numFmtId="3" fontId="18" fillId="0" borderId="47" xfId="0" applyNumberFormat="1" applyFont="1" applyBorder="1" applyAlignment="1" applyProtection="1">
      <alignment horizontal="right" vertical="center" indent="1"/>
      <protection locked="0"/>
    </xf>
    <xf numFmtId="3" fontId="18" fillId="0" borderId="82" xfId="0" applyNumberFormat="1" applyFont="1" applyBorder="1" applyAlignment="1" applyProtection="1">
      <alignment horizontal="right" vertical="top" indent="1"/>
      <protection hidden="1"/>
    </xf>
    <xf numFmtId="3" fontId="18" fillId="0" borderId="98" xfId="0" applyNumberFormat="1" applyFont="1" applyBorder="1" applyAlignment="1" applyProtection="1">
      <alignment horizontal="right" vertical="top" indent="1"/>
      <protection hidden="1"/>
    </xf>
    <xf numFmtId="3" fontId="18" fillId="0" borderId="117" xfId="0" applyNumberFormat="1" applyFont="1" applyBorder="1" applyAlignment="1" applyProtection="1">
      <alignment horizontal="right" vertical="top" indent="1"/>
      <protection hidden="1"/>
    </xf>
    <xf numFmtId="3" fontId="18" fillId="0" borderId="118" xfId="0" applyNumberFormat="1" applyFont="1" applyBorder="1" applyAlignment="1" applyProtection="1">
      <alignment horizontal="right" vertical="top" indent="1"/>
      <protection hidden="1"/>
    </xf>
    <xf numFmtId="0" fontId="7" fillId="0" borderId="83" xfId="0" applyFont="1" applyBorder="1" applyAlignment="1" applyProtection="1">
      <alignment horizontal="center" vertical="top"/>
      <protection locked="0"/>
    </xf>
    <xf numFmtId="0" fontId="7" fillId="0" borderId="53" xfId="0" applyFont="1" applyBorder="1" applyAlignment="1" applyProtection="1">
      <alignment horizontal="center" vertical="top"/>
      <protection locked="0"/>
    </xf>
    <xf numFmtId="0" fontId="16" fillId="0" borderId="121" xfId="0" applyFont="1" applyBorder="1" applyAlignment="1" applyProtection="1">
      <alignment horizontal="left" vertical="center" wrapText="1"/>
      <protection locked="0"/>
    </xf>
    <xf numFmtId="3" fontId="20" fillId="0" borderId="1" xfId="0" applyNumberFormat="1" applyFont="1" applyBorder="1" applyAlignment="1" applyProtection="1">
      <alignment horizontal="center"/>
      <protection locked="0"/>
    </xf>
    <xf numFmtId="3" fontId="17" fillId="0" borderId="60" xfId="0" applyNumberFormat="1" applyFont="1" applyBorder="1" applyAlignment="1" applyProtection="1">
      <alignment horizontal="right" vertical="center" indent="1"/>
      <protection hidden="1"/>
    </xf>
    <xf numFmtId="3" fontId="17" fillId="0" borderId="122" xfId="0" applyNumberFormat="1" applyFont="1" applyBorder="1" applyAlignment="1" applyProtection="1">
      <alignment horizontal="right" vertical="center" indent="1"/>
      <protection hidden="1"/>
    </xf>
    <xf numFmtId="0" fontId="16" fillId="0" borderId="119" xfId="0" applyFont="1" applyBorder="1" applyAlignment="1" applyProtection="1">
      <alignment horizontal="left" vertical="center" wrapText="1"/>
      <protection locked="0"/>
    </xf>
    <xf numFmtId="0" fontId="16" fillId="0" borderId="120" xfId="0" applyFont="1" applyBorder="1" applyAlignment="1" applyProtection="1">
      <alignment horizontal="left" vertical="center" wrapText="1"/>
      <protection locked="0"/>
    </xf>
    <xf numFmtId="3" fontId="17" fillId="0" borderId="178" xfId="0" applyNumberFormat="1" applyFont="1" applyBorder="1" applyAlignment="1" applyProtection="1">
      <alignment horizontal="right" vertical="center" indent="1"/>
      <protection hidden="1"/>
    </xf>
    <xf numFmtId="3" fontId="18" fillId="0" borderId="75" xfId="0" applyNumberFormat="1" applyFont="1" applyBorder="1" applyAlignment="1" applyProtection="1">
      <alignment horizontal="right" vertical="center" indent="1"/>
      <protection locked="0"/>
    </xf>
    <xf numFmtId="0" fontId="18" fillId="0" borderId="92" xfId="0" applyFont="1" applyBorder="1" applyAlignment="1" applyProtection="1">
      <alignment horizontal="left" vertical="center" indent="1"/>
      <protection locked="0"/>
    </xf>
    <xf numFmtId="0" fontId="18" fillId="0" borderId="19" xfId="0" applyFont="1" applyBorder="1" applyAlignment="1" applyProtection="1">
      <alignment horizontal="left" vertical="center" inden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3" fontId="18" fillId="0" borderId="81" xfId="0" applyNumberFormat="1" applyFont="1" applyBorder="1" applyAlignment="1" applyProtection="1">
      <alignment horizontal="right" vertical="center" indent="1"/>
      <protection locked="0"/>
    </xf>
    <xf numFmtId="3" fontId="18" fillId="0" borderId="105" xfId="0" applyNumberFormat="1" applyFont="1" applyBorder="1" applyAlignment="1" applyProtection="1">
      <alignment horizontal="right" vertical="center" indent="1"/>
      <protection locked="0"/>
    </xf>
    <xf numFmtId="0" fontId="15" fillId="0" borderId="158" xfId="0" applyFont="1" applyBorder="1" applyAlignment="1" applyProtection="1">
      <alignment horizontal="left" vertical="center" wrapText="1"/>
      <protection locked="0"/>
    </xf>
    <xf numFmtId="0" fontId="15" fillId="0" borderId="171" xfId="0" applyFont="1" applyBorder="1" applyAlignment="1" applyProtection="1">
      <alignment horizontal="left" vertical="center" wrapText="1"/>
      <protection locked="0"/>
    </xf>
    <xf numFmtId="0" fontId="15" fillId="0" borderId="52" xfId="0" applyFont="1" applyBorder="1" applyAlignment="1" applyProtection="1">
      <alignment horizontal="left" vertical="center" wrapText="1"/>
      <protection locked="0"/>
    </xf>
    <xf numFmtId="3" fontId="18" fillId="0" borderId="171" xfId="0" applyNumberFormat="1" applyFont="1" applyBorder="1" applyAlignment="1" applyProtection="1">
      <alignment horizontal="right" vertical="center" indent="1"/>
      <protection locked="0"/>
    </xf>
    <xf numFmtId="3" fontId="18" fillId="0" borderId="13" xfId="0" applyNumberFormat="1" applyFont="1" applyBorder="1" applyAlignment="1" applyProtection="1">
      <alignment horizontal="right" vertical="center" indent="1"/>
      <protection locked="0"/>
    </xf>
    <xf numFmtId="3" fontId="18" fillId="0" borderId="172" xfId="0" applyNumberFormat="1" applyFont="1" applyBorder="1" applyAlignment="1" applyProtection="1">
      <alignment horizontal="right" vertical="center" indent="1"/>
      <protection locked="0"/>
    </xf>
    <xf numFmtId="3" fontId="18" fillId="0" borderId="173" xfId="0" applyNumberFormat="1" applyFont="1" applyBorder="1" applyAlignment="1" applyProtection="1">
      <alignment horizontal="right" vertical="center" inden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77" xfId="0" applyFont="1" applyBorder="1" applyAlignment="1" applyProtection="1">
      <alignment horizontal="center" vertical="center"/>
      <protection locked="0"/>
    </xf>
    <xf numFmtId="3" fontId="18" fillId="0" borderId="224" xfId="0" applyNumberFormat="1" applyFont="1" applyBorder="1" applyAlignment="1" applyProtection="1">
      <alignment horizontal="right" vertical="center" indent="3"/>
      <protection locked="0"/>
    </xf>
    <xf numFmtId="3" fontId="18" fillId="0" borderId="283" xfId="0" applyNumberFormat="1" applyFont="1" applyBorder="1" applyAlignment="1" applyProtection="1">
      <alignment horizontal="right" vertical="center" indent="3"/>
      <protection locked="0"/>
    </xf>
    <xf numFmtId="3" fontId="17" fillId="0" borderId="109" xfId="0" applyNumberFormat="1" applyFont="1" applyBorder="1" applyAlignment="1" applyProtection="1">
      <alignment horizontal="right" vertical="center" indent="1"/>
      <protection hidden="1"/>
    </xf>
    <xf numFmtId="3" fontId="17" fillId="0" borderId="94" xfId="0" applyNumberFormat="1" applyFont="1" applyBorder="1" applyAlignment="1" applyProtection="1">
      <alignment horizontal="right" vertical="center" indent="1"/>
      <protection hidden="1"/>
    </xf>
    <xf numFmtId="3" fontId="18" fillId="0" borderId="44" xfId="0" applyNumberFormat="1" applyFont="1" applyBorder="1" applyAlignment="1" applyProtection="1">
      <alignment horizontal="right" vertical="center" indent="1"/>
      <protection locked="0"/>
    </xf>
    <xf numFmtId="3" fontId="18" fillId="0" borderId="234" xfId="0" applyNumberFormat="1" applyFont="1" applyBorder="1" applyAlignment="1" applyProtection="1">
      <alignment horizontal="right" vertical="center" indent="3"/>
      <protection locked="0"/>
    </xf>
    <xf numFmtId="3" fontId="18" fillId="0" borderId="286" xfId="0" applyNumberFormat="1" applyFont="1" applyBorder="1" applyAlignment="1" applyProtection="1">
      <alignment horizontal="right" vertical="center" indent="3"/>
      <protection locked="0"/>
    </xf>
    <xf numFmtId="3" fontId="17" fillId="0" borderId="166" xfId="0" applyNumberFormat="1" applyFont="1" applyBorder="1" applyAlignment="1" applyProtection="1">
      <alignment horizontal="right" vertical="center" indent="1"/>
      <protection locked="0"/>
    </xf>
    <xf numFmtId="3" fontId="17" fillId="0" borderId="109" xfId="0" applyNumberFormat="1" applyFont="1" applyBorder="1" applyAlignment="1" applyProtection="1">
      <alignment horizontal="right" vertical="center" indent="1"/>
      <protection locked="0"/>
    </xf>
    <xf numFmtId="3" fontId="17" fillId="0" borderId="167" xfId="0" applyNumberFormat="1" applyFont="1" applyBorder="1" applyAlignment="1" applyProtection="1">
      <alignment horizontal="right" vertical="center" indent="1"/>
      <protection locked="0"/>
    </xf>
    <xf numFmtId="3" fontId="17" fillId="0" borderId="94" xfId="0" applyNumberFormat="1" applyFont="1" applyBorder="1" applyAlignment="1" applyProtection="1">
      <alignment horizontal="right" vertical="center" indent="1"/>
      <protection locked="0"/>
    </xf>
    <xf numFmtId="3" fontId="17" fillId="0" borderId="124" xfId="0" applyNumberFormat="1" applyFont="1" applyBorder="1" applyAlignment="1" applyProtection="1">
      <alignment horizontal="right" vertical="center" indent="1"/>
      <protection hidden="1"/>
    </xf>
    <xf numFmtId="3" fontId="17" fillId="0" borderId="148" xfId="0" applyNumberFormat="1" applyFont="1" applyBorder="1" applyAlignment="1" applyProtection="1">
      <alignment horizontal="right" vertical="center" indent="1"/>
      <protection hidden="1"/>
    </xf>
    <xf numFmtId="3" fontId="17" fillId="0" borderId="123" xfId="0" applyNumberFormat="1" applyFont="1" applyBorder="1" applyAlignment="1" applyProtection="1">
      <alignment horizontal="right" vertical="center" indent="1"/>
      <protection hidden="1"/>
    </xf>
    <xf numFmtId="3" fontId="17" fillId="0" borderId="125" xfId="0" applyNumberFormat="1" applyFont="1" applyBorder="1" applyAlignment="1" applyProtection="1">
      <alignment horizontal="right" vertical="center" indent="1"/>
      <protection hidden="1"/>
    </xf>
    <xf numFmtId="3" fontId="18" fillId="0" borderId="66" xfId="0" applyNumberFormat="1" applyFont="1" applyBorder="1" applyAlignment="1" applyProtection="1">
      <alignment horizontal="right" vertical="center" indent="1"/>
      <protection locked="0"/>
    </xf>
    <xf numFmtId="3" fontId="18" fillId="0" borderId="45" xfId="0" applyNumberFormat="1" applyFont="1" applyBorder="1" applyAlignment="1" applyProtection="1">
      <alignment horizontal="right" vertical="center" indent="1"/>
      <protection locked="0"/>
    </xf>
    <xf numFmtId="3" fontId="18" fillId="0" borderId="80" xfId="0" applyNumberFormat="1" applyFont="1" applyBorder="1" applyAlignment="1" applyProtection="1">
      <alignment horizontal="right" vertical="center" indent="1"/>
      <protection locked="0"/>
    </xf>
    <xf numFmtId="3" fontId="18" fillId="0" borderId="169" xfId="0" applyNumberFormat="1" applyFont="1" applyBorder="1" applyAlignment="1" applyProtection="1">
      <alignment horizontal="right" vertical="center" indent="1"/>
      <protection locked="0"/>
    </xf>
    <xf numFmtId="0" fontId="15" fillId="0" borderId="104" xfId="0" applyFont="1" applyBorder="1" applyAlignment="1" applyProtection="1">
      <alignment horizontal="left" vertical="center" wrapText="1"/>
      <protection locked="0"/>
    </xf>
    <xf numFmtId="0" fontId="16" fillId="0" borderId="170" xfId="0" applyFont="1" applyBorder="1" applyAlignment="1" applyProtection="1">
      <alignment horizontal="left" vertical="center" wrapText="1"/>
      <protection locked="0"/>
    </xf>
    <xf numFmtId="0" fontId="16" fillId="0" borderId="124" xfId="0" applyFont="1" applyBorder="1" applyAlignment="1" applyProtection="1">
      <alignment horizontal="left" vertical="center" wrapText="1"/>
      <protection locked="0"/>
    </xf>
    <xf numFmtId="0" fontId="16" fillId="0" borderId="155" xfId="0" applyFont="1" applyBorder="1" applyAlignment="1" applyProtection="1">
      <alignment horizontal="left" vertical="center" wrapText="1"/>
      <protection locked="0"/>
    </xf>
    <xf numFmtId="3" fontId="18" fillId="0" borderId="73" xfId="0" applyNumberFormat="1" applyFont="1" applyBorder="1" applyAlignment="1" applyProtection="1">
      <alignment horizontal="right" vertical="center" indent="1"/>
      <protection locked="0"/>
    </xf>
    <xf numFmtId="3" fontId="18" fillId="0" borderId="231" xfId="0" applyNumberFormat="1" applyFont="1" applyBorder="1" applyAlignment="1" applyProtection="1">
      <alignment horizontal="right" indent="1"/>
      <protection locked="0"/>
    </xf>
    <xf numFmtId="0" fontId="8" fillId="0" borderId="278" xfId="0" applyFont="1" applyBorder="1" applyAlignment="1" applyProtection="1">
      <alignment horizontal="center"/>
      <protection locked="0"/>
    </xf>
    <xf numFmtId="0" fontId="37" fillId="0" borderId="157" xfId="0" applyFont="1" applyBorder="1" applyAlignment="1" applyProtection="1">
      <alignment horizontal="center" vertical="center" wrapText="1"/>
      <protection locked="0"/>
    </xf>
    <xf numFmtId="0" fontId="37" fillId="0" borderId="158" xfId="0" applyFont="1" applyBorder="1" applyAlignment="1" applyProtection="1">
      <alignment horizontal="center" vertical="center" wrapText="1"/>
      <protection locked="0"/>
    </xf>
    <xf numFmtId="0" fontId="37" fillId="0" borderId="0" xfId="0" applyFont="1" applyBorder="1" applyAlignment="1" applyProtection="1">
      <alignment horizontal="center" vertical="center" wrapText="1"/>
      <protection locked="0"/>
    </xf>
    <xf numFmtId="0" fontId="16" fillId="0" borderId="145" xfId="0" applyFont="1" applyBorder="1" applyAlignment="1" applyProtection="1">
      <alignment horizontal="center" vertical="center"/>
      <protection locked="0"/>
    </xf>
    <xf numFmtId="0" fontId="16" fillId="0" borderId="156" xfId="0" applyFont="1" applyBorder="1" applyAlignment="1" applyProtection="1">
      <alignment horizontal="center" vertical="center"/>
      <protection locked="0"/>
    </xf>
    <xf numFmtId="0" fontId="16" fillId="0" borderId="164" xfId="0" applyFont="1" applyBorder="1" applyAlignment="1" applyProtection="1">
      <alignment horizontal="center" vertical="center"/>
      <protection locked="0"/>
    </xf>
    <xf numFmtId="0" fontId="16" fillId="0" borderId="115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142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38" fillId="0" borderId="139" xfId="0" applyFont="1" applyBorder="1" applyAlignment="1" applyProtection="1">
      <alignment horizontal="left" vertical="center" wrapText="1" indent="1"/>
      <protection locked="0"/>
    </xf>
    <xf numFmtId="0" fontId="38" fillId="0" borderId="140" xfId="0" applyFont="1" applyBorder="1" applyAlignment="1" applyProtection="1">
      <alignment horizontal="left" vertical="center" wrapText="1" indent="1"/>
      <protection locked="0"/>
    </xf>
    <xf numFmtId="0" fontId="16" fillId="0" borderId="144" xfId="0" applyFont="1" applyBorder="1" applyAlignment="1" applyProtection="1">
      <alignment horizontal="center" vertical="center"/>
      <protection locked="0"/>
    </xf>
    <xf numFmtId="0" fontId="0" fillId="0" borderId="0" xfId="0"/>
    <xf numFmtId="0" fontId="16" fillId="0" borderId="312" xfId="0" applyFont="1" applyBorder="1" applyAlignment="1" applyProtection="1">
      <alignment horizontal="center" vertical="center" wrapText="1"/>
      <protection locked="0"/>
    </xf>
    <xf numFmtId="3" fontId="27" fillId="0" borderId="62" xfId="0" applyNumberFormat="1" applyFont="1" applyBorder="1" applyAlignment="1" applyProtection="1">
      <alignment horizontal="right" vertical="center" wrapText="1" indent="1"/>
      <protection locked="0"/>
    </xf>
    <xf numFmtId="3" fontId="27" fillId="0" borderId="99" xfId="0" applyNumberFormat="1" applyFont="1" applyBorder="1" applyAlignment="1" applyProtection="1">
      <alignment horizontal="right" vertical="center" wrapText="1" indent="1"/>
      <protection locked="0"/>
    </xf>
    <xf numFmtId="3" fontId="27" fillId="0" borderId="62" xfId="0" applyNumberFormat="1" applyFont="1" applyBorder="1" applyAlignment="1" applyProtection="1">
      <alignment horizontal="right" vertical="center" indent="1"/>
      <protection locked="0"/>
    </xf>
    <xf numFmtId="3" fontId="27" fillId="0" borderId="99" xfId="0" applyNumberFormat="1" applyFont="1" applyBorder="1" applyAlignment="1" applyProtection="1">
      <alignment horizontal="right" vertical="center" indent="1"/>
      <protection locked="0"/>
    </xf>
    <xf numFmtId="3" fontId="27" fillId="0" borderId="137" xfId="0" applyNumberFormat="1" applyFont="1" applyBorder="1" applyAlignment="1" applyProtection="1">
      <alignment horizontal="right" vertical="center" wrapText="1" indent="1"/>
      <protection locked="0"/>
    </xf>
    <xf numFmtId="3" fontId="27" fillId="0" borderId="33" xfId="0" applyNumberFormat="1" applyFont="1" applyBorder="1" applyAlignment="1" applyProtection="1">
      <alignment horizontal="right" vertical="center" wrapText="1" indent="1"/>
      <protection locked="0"/>
    </xf>
    <xf numFmtId="3" fontId="27" fillId="0" borderId="26" xfId="0" applyNumberFormat="1" applyFont="1" applyBorder="1" applyAlignment="1" applyProtection="1">
      <alignment horizontal="right" vertical="center" wrapText="1" indent="1"/>
      <protection locked="0"/>
    </xf>
    <xf numFmtId="3" fontId="27" fillId="0" borderId="33" xfId="0" applyNumberFormat="1" applyFont="1" applyBorder="1" applyAlignment="1" applyProtection="1">
      <alignment horizontal="right" vertical="center" indent="1"/>
      <protection locked="0"/>
    </xf>
    <xf numFmtId="3" fontId="27" fillId="0" borderId="26" xfId="0" applyNumberFormat="1" applyFont="1" applyBorder="1" applyAlignment="1" applyProtection="1">
      <alignment horizontal="right" vertical="center" indent="1"/>
      <protection locked="0"/>
    </xf>
    <xf numFmtId="3" fontId="27" fillId="0" borderId="138" xfId="0" applyNumberFormat="1" applyFont="1" applyBorder="1" applyAlignment="1" applyProtection="1">
      <alignment horizontal="right" vertical="center" wrapText="1" indent="1"/>
      <protection locked="0"/>
    </xf>
    <xf numFmtId="3" fontId="27" fillId="0" borderId="34" xfId="0" applyNumberFormat="1" applyFont="1" applyBorder="1" applyAlignment="1" applyProtection="1">
      <alignment horizontal="right" vertical="center" indent="1"/>
      <protection locked="0"/>
    </xf>
    <xf numFmtId="3" fontId="27" fillId="0" borderId="19" xfId="0" applyNumberFormat="1" applyFont="1" applyBorder="1" applyAlignment="1" applyProtection="1">
      <alignment horizontal="right" vertical="center" indent="1"/>
      <protection locked="0"/>
    </xf>
    <xf numFmtId="3" fontId="27" fillId="0" borderId="71" xfId="0" applyNumberFormat="1" applyFont="1" applyBorder="1" applyAlignment="1" applyProtection="1">
      <alignment horizontal="right" vertical="center" wrapText="1" indent="1"/>
      <protection locked="0"/>
    </xf>
    <xf numFmtId="0" fontId="15" fillId="0" borderId="102" xfId="0" applyFont="1" applyBorder="1" applyAlignment="1" applyProtection="1">
      <alignment horizontal="center" vertical="center"/>
      <protection locked="0"/>
    </xf>
    <xf numFmtId="0" fontId="15" fillId="0" borderId="78" xfId="0" applyFont="1" applyBorder="1" applyAlignment="1" applyProtection="1">
      <alignment horizontal="center" vertical="center"/>
      <protection locked="0"/>
    </xf>
    <xf numFmtId="3" fontId="21" fillId="0" borderId="79" xfId="0" applyNumberFormat="1" applyFont="1" applyBorder="1" applyAlignment="1" applyProtection="1">
      <alignment horizontal="right" vertical="center" wrapText="1" indent="1"/>
      <protection hidden="1"/>
    </xf>
    <xf numFmtId="3" fontId="21" fillId="0" borderId="134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150" xfId="0" applyNumberFormat="1" applyFont="1" applyBorder="1" applyAlignment="1" applyProtection="1">
      <alignment horizontal="right" vertical="center" wrapText="1" indent="3"/>
      <protection locked="0"/>
    </xf>
    <xf numFmtId="3" fontId="20" fillId="0" borderId="151" xfId="0" applyNumberFormat="1" applyFont="1" applyBorder="1" applyAlignment="1" applyProtection="1">
      <alignment horizontal="right" vertical="center" wrapText="1" indent="3"/>
      <protection locked="0"/>
    </xf>
    <xf numFmtId="0" fontId="8" fillId="0" borderId="254" xfId="0" applyFont="1" applyBorder="1" applyAlignment="1" applyProtection="1">
      <alignment horizontal="center" wrapText="1"/>
      <protection locked="0"/>
    </xf>
    <xf numFmtId="0" fontId="8" fillId="0" borderId="255" xfId="0" applyFont="1" applyBorder="1" applyAlignment="1" applyProtection="1">
      <alignment horizontal="center" wrapText="1"/>
      <protection locked="0"/>
    </xf>
    <xf numFmtId="0" fontId="8" fillId="0" borderId="256" xfId="0" applyFont="1" applyBorder="1" applyAlignment="1" applyProtection="1">
      <alignment horizontal="center" wrapText="1"/>
      <protection locked="0"/>
    </xf>
    <xf numFmtId="3" fontId="20" fillId="0" borderId="153" xfId="0" applyNumberFormat="1" applyFont="1" applyBorder="1" applyAlignment="1" applyProtection="1">
      <alignment horizontal="right" vertical="center" wrapText="1" indent="3"/>
      <protection locked="0"/>
    </xf>
    <xf numFmtId="3" fontId="20" fillId="0" borderId="87" xfId="0" applyNumberFormat="1" applyFont="1" applyBorder="1" applyAlignment="1" applyProtection="1">
      <alignment horizontal="right" vertical="center" wrapText="1" indent="3"/>
      <protection locked="0"/>
    </xf>
    <xf numFmtId="3" fontId="20" fillId="0" borderId="154" xfId="0" applyNumberFormat="1" applyFont="1" applyBorder="1" applyAlignment="1" applyProtection="1">
      <alignment horizontal="right" vertical="center" wrapText="1" indent="3"/>
      <protection locked="0"/>
    </xf>
    <xf numFmtId="0" fontId="18" fillId="0" borderId="268" xfId="0" applyFont="1" applyBorder="1" applyAlignment="1" applyProtection="1">
      <alignment horizontal="left" vertical="center" wrapText="1" indent="1"/>
      <protection locked="0"/>
    </xf>
    <xf numFmtId="0" fontId="18" fillId="0" borderId="25" xfId="0" applyFont="1" applyBorder="1" applyAlignment="1" applyProtection="1">
      <alignment horizontal="left" vertical="center" wrapText="1" indent="1"/>
      <protection locked="0"/>
    </xf>
    <xf numFmtId="0" fontId="18" fillId="0" borderId="269" xfId="0" applyFont="1" applyBorder="1" applyAlignment="1" applyProtection="1">
      <alignment horizontal="left" vertical="center" wrapText="1" indent="1"/>
      <protection locked="0"/>
    </xf>
    <xf numFmtId="3" fontId="18" fillId="0" borderId="25" xfId="0" applyNumberFormat="1" applyFont="1" applyBorder="1" applyAlignment="1" applyProtection="1">
      <alignment horizontal="right" vertical="center" indent="3"/>
      <protection locked="0"/>
    </xf>
    <xf numFmtId="3" fontId="18" fillId="0" borderId="270" xfId="0" applyNumberFormat="1" applyFont="1" applyBorder="1" applyAlignment="1" applyProtection="1">
      <alignment horizontal="right" vertical="center" indent="3"/>
      <protection locked="0"/>
    </xf>
    <xf numFmtId="10" fontId="17" fillId="0" borderId="84" xfId="0" applyNumberFormat="1" applyFont="1" applyBorder="1" applyAlignment="1" applyProtection="1">
      <alignment horizontal="right" indent="1"/>
      <protection hidden="1"/>
    </xf>
    <xf numFmtId="10" fontId="17" fillId="0" borderId="95" xfId="0" applyNumberFormat="1" applyFont="1" applyBorder="1" applyAlignment="1" applyProtection="1">
      <alignment horizontal="right" indent="1"/>
      <protection hidden="1"/>
    </xf>
    <xf numFmtId="3" fontId="17" fillId="0" borderId="84" xfId="0" applyNumberFormat="1" applyFont="1" applyBorder="1" applyAlignment="1" applyProtection="1">
      <alignment horizontal="right" indent="1"/>
      <protection hidden="1"/>
    </xf>
    <xf numFmtId="3" fontId="17" fillId="0" borderId="95" xfId="0" applyNumberFormat="1" applyFont="1" applyBorder="1" applyAlignment="1" applyProtection="1">
      <alignment horizontal="right" indent="1"/>
      <protection hidden="1"/>
    </xf>
    <xf numFmtId="3" fontId="17" fillId="0" borderId="83" xfId="0" applyNumberFormat="1" applyFont="1" applyBorder="1" applyAlignment="1" applyProtection="1">
      <alignment horizontal="right" indent="1"/>
      <protection hidden="1"/>
    </xf>
    <xf numFmtId="0" fontId="18" fillId="0" borderId="271" xfId="0" applyFont="1" applyBorder="1" applyAlignment="1" applyProtection="1">
      <alignment horizontal="left" vertical="center" wrapText="1" indent="1"/>
      <protection locked="0"/>
    </xf>
    <xf numFmtId="0" fontId="18" fillId="0" borderId="272" xfId="0" applyFont="1" applyBorder="1" applyAlignment="1" applyProtection="1">
      <alignment horizontal="left" vertical="center" wrapText="1" indent="1"/>
      <protection locked="0"/>
    </xf>
    <xf numFmtId="3" fontId="18" fillId="0" borderId="99" xfId="0" applyNumberFormat="1" applyFont="1" applyBorder="1" applyAlignment="1" applyProtection="1">
      <alignment horizontal="right" vertical="center" indent="3"/>
      <protection locked="0"/>
    </xf>
    <xf numFmtId="3" fontId="18" fillId="0" borderId="112" xfId="0" applyNumberFormat="1" applyFont="1" applyBorder="1" applyAlignment="1" applyProtection="1">
      <alignment horizontal="right" vertical="center" indent="3"/>
      <protection locked="0"/>
    </xf>
    <xf numFmtId="3" fontId="18" fillId="0" borderId="62" xfId="0" applyNumberFormat="1" applyFont="1" applyBorder="1" applyAlignment="1" applyProtection="1">
      <alignment horizontal="right" vertical="center" indent="3"/>
      <protection locked="0"/>
    </xf>
    <xf numFmtId="3" fontId="18" fillId="0" borderId="253" xfId="0" applyNumberFormat="1" applyFont="1" applyBorder="1" applyAlignment="1" applyProtection="1">
      <alignment horizontal="right" vertical="center" indent="3"/>
      <protection locked="0"/>
    </xf>
    <xf numFmtId="0" fontId="16" fillId="0" borderId="273" xfId="0" applyFont="1" applyBorder="1" applyAlignment="1" applyProtection="1">
      <alignment horizontal="center" vertical="center" wrapText="1"/>
      <protection locked="0"/>
    </xf>
    <xf numFmtId="0" fontId="16" fillId="0" borderId="274" xfId="0" applyFont="1" applyBorder="1" applyAlignment="1" applyProtection="1">
      <alignment horizontal="center" vertical="center" wrapText="1"/>
      <protection locked="0"/>
    </xf>
    <xf numFmtId="0" fontId="18" fillId="0" borderId="126" xfId="0" applyFont="1" applyBorder="1" applyAlignment="1" applyProtection="1">
      <alignment horizontal="left" vertical="center" wrapText="1" indent="1"/>
      <protection locked="0"/>
    </xf>
    <xf numFmtId="0" fontId="18" fillId="0" borderId="127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128" xfId="0" applyFont="1" applyBorder="1" applyAlignment="1" applyProtection="1">
      <alignment horizontal="left" vertical="center" wrapText="1" indent="1"/>
      <protection locked="0"/>
    </xf>
    <xf numFmtId="0" fontId="18" fillId="0" borderId="85" xfId="0" applyFont="1" applyBorder="1" applyAlignment="1" applyProtection="1">
      <alignment horizontal="left" vertical="center" wrapText="1" indent="1"/>
      <protection locked="0"/>
    </xf>
    <xf numFmtId="0" fontId="18" fillId="0" borderId="129" xfId="0" applyFont="1" applyBorder="1" applyAlignment="1" applyProtection="1">
      <alignment horizontal="left" vertical="center" wrapText="1" indent="1"/>
      <protection locked="0"/>
    </xf>
    <xf numFmtId="3" fontId="17" fillId="0" borderId="80" xfId="0" applyNumberFormat="1" applyFont="1" applyBorder="1" applyAlignment="1" applyProtection="1">
      <alignment horizontal="right" indent="1"/>
      <protection hidden="1"/>
    </xf>
    <xf numFmtId="3" fontId="17" fillId="0" borderId="66" xfId="0" applyNumberFormat="1" applyFont="1" applyBorder="1" applyAlignment="1" applyProtection="1">
      <alignment horizontal="right" indent="1"/>
      <protection hidden="1"/>
    </xf>
    <xf numFmtId="0" fontId="18" fillId="0" borderId="130" xfId="0" applyFont="1" applyBorder="1" applyAlignment="1" applyProtection="1">
      <alignment horizontal="left" vertical="center" wrapText="1" indent="1"/>
      <protection locked="0"/>
    </xf>
    <xf numFmtId="0" fontId="18" fillId="0" borderId="131" xfId="0" applyFont="1" applyBorder="1" applyAlignment="1" applyProtection="1">
      <alignment horizontal="left" vertical="center" wrapText="1" indent="1"/>
      <protection locked="0"/>
    </xf>
    <xf numFmtId="0" fontId="18" fillId="0" borderId="116" xfId="0" applyFont="1" applyBorder="1" applyAlignment="1" applyProtection="1">
      <alignment horizontal="left" vertical="center" wrapText="1" indent="1"/>
      <protection locked="0"/>
    </xf>
    <xf numFmtId="0" fontId="18" fillId="0" borderId="132" xfId="0" applyFont="1" applyBorder="1" applyAlignment="1" applyProtection="1">
      <alignment horizontal="left" vertical="center" wrapText="1" indent="1"/>
      <protection locked="0"/>
    </xf>
    <xf numFmtId="3" fontId="18" fillId="0" borderId="77" xfId="0" applyNumberFormat="1" applyFont="1" applyBorder="1" applyAlignment="1" applyProtection="1">
      <alignment horizontal="right" vertical="center" indent="1"/>
      <protection locked="0"/>
    </xf>
    <xf numFmtId="3" fontId="18" fillId="0" borderId="109" xfId="0" applyNumberFormat="1" applyFont="1" applyBorder="1" applyAlignment="1" applyProtection="1">
      <alignment horizontal="right" vertical="center" indent="1"/>
      <protection locked="0"/>
    </xf>
    <xf numFmtId="3" fontId="18" fillId="0" borderId="3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indent="1"/>
      <protection hidden="1"/>
    </xf>
    <xf numFmtId="3" fontId="17" fillId="0" borderId="104" xfId="0" applyNumberFormat="1" applyFont="1" applyBorder="1" applyAlignment="1" applyProtection="1">
      <alignment horizontal="right" indent="1"/>
      <protection hidden="1"/>
    </xf>
    <xf numFmtId="3" fontId="17" fillId="0" borderId="102" xfId="0" applyNumberFormat="1" applyFont="1" applyBorder="1" applyAlignment="1" applyProtection="1">
      <alignment horizontal="right" indent="1"/>
      <protection hidden="1"/>
    </xf>
    <xf numFmtId="3" fontId="17" fillId="0" borderId="101" xfId="0" applyNumberFormat="1" applyFont="1" applyBorder="1" applyAlignment="1" applyProtection="1">
      <alignment horizontal="right" indent="1"/>
      <protection hidden="1"/>
    </xf>
    <xf numFmtId="3" fontId="18" fillId="0" borderId="183" xfId="0" applyNumberFormat="1" applyFont="1" applyBorder="1" applyAlignment="1" applyProtection="1">
      <alignment horizontal="right" vertical="center" indent="1"/>
      <protection locked="0"/>
    </xf>
    <xf numFmtId="3" fontId="18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101" xfId="0" applyNumberFormat="1" applyFont="1" applyBorder="1" applyAlignment="1" applyProtection="1">
      <alignment horizontal="right" indent="1"/>
      <protection locked="0"/>
    </xf>
    <xf numFmtId="3" fontId="17" fillId="0" borderId="75" xfId="0" applyNumberFormat="1" applyFont="1" applyBorder="1" applyAlignment="1" applyProtection="1">
      <alignment horizontal="right" indent="1"/>
      <protection locked="0"/>
    </xf>
    <xf numFmtId="0" fontId="16" fillId="0" borderId="300" xfId="0" applyFont="1" applyBorder="1" applyAlignment="1" applyProtection="1">
      <alignment vertical="center" wrapText="1"/>
      <protection locked="0"/>
    </xf>
    <xf numFmtId="0" fontId="16" fillId="0" borderId="279" xfId="0" applyFont="1" applyBorder="1" applyAlignment="1" applyProtection="1">
      <alignment vertical="center" wrapText="1"/>
      <protection locked="0"/>
    </xf>
    <xf numFmtId="3" fontId="17" fillId="0" borderId="51" xfId="0" applyNumberFormat="1" applyFont="1" applyBorder="1" applyAlignment="1" applyProtection="1">
      <alignment horizontal="right" indent="1"/>
      <protection locked="0"/>
    </xf>
    <xf numFmtId="3" fontId="17" fillId="0" borderId="44" xfId="0" applyNumberFormat="1" applyFont="1" applyBorder="1" applyAlignment="1" applyProtection="1">
      <alignment horizontal="right" indent="1"/>
      <protection locked="0"/>
    </xf>
    <xf numFmtId="3" fontId="17" fillId="0" borderId="83" xfId="0" applyNumberFormat="1" applyFont="1" applyBorder="1" applyAlignment="1" applyProtection="1">
      <alignment horizontal="right" indent="1"/>
      <protection locked="0"/>
    </xf>
    <xf numFmtId="3" fontId="17" fillId="0" borderId="15" xfId="0" applyNumberFormat="1" applyFont="1" applyBorder="1" applyAlignment="1" applyProtection="1">
      <alignment horizontal="right" indent="1"/>
      <protection locked="0"/>
    </xf>
    <xf numFmtId="0" fontId="18" fillId="0" borderId="88" xfId="0" applyFont="1" applyBorder="1" applyAlignment="1" applyProtection="1">
      <alignment horizontal="center" vertical="center" wrapText="1"/>
      <protection locked="0"/>
    </xf>
    <xf numFmtId="0" fontId="16" fillId="0" borderId="119" xfId="0" applyFont="1" applyBorder="1" applyAlignment="1" applyProtection="1">
      <alignment horizontal="left" vertical="center"/>
      <protection locked="0"/>
    </xf>
    <xf numFmtId="0" fontId="16" fillId="0" borderId="120" xfId="0" applyFont="1" applyBorder="1" applyAlignment="1" applyProtection="1">
      <alignment horizontal="left" vertical="center"/>
      <protection locked="0"/>
    </xf>
    <xf numFmtId="3" fontId="17" fillId="0" borderId="121" xfId="0" applyNumberFormat="1" applyFont="1" applyBorder="1" applyAlignment="1" applyProtection="1">
      <alignment horizontal="right" vertical="top" indent="3"/>
      <protection locked="0"/>
    </xf>
    <xf numFmtId="3" fontId="17" fillId="0" borderId="120" xfId="0" applyNumberFormat="1" applyFont="1" applyBorder="1" applyAlignment="1" applyProtection="1">
      <alignment horizontal="right" vertical="top" indent="3"/>
      <protection locked="0"/>
    </xf>
    <xf numFmtId="3" fontId="17" fillId="0" borderId="60" xfId="0" applyNumberFormat="1" applyFont="1" applyBorder="1" applyAlignment="1" applyProtection="1">
      <alignment horizontal="right" vertical="top" indent="3"/>
      <protection locked="0"/>
    </xf>
    <xf numFmtId="3" fontId="17" fillId="0" borderId="122" xfId="0" applyNumberFormat="1" applyFont="1" applyBorder="1" applyAlignment="1" applyProtection="1">
      <alignment horizontal="right" vertical="top" indent="3"/>
      <protection locked="0"/>
    </xf>
    <xf numFmtId="0" fontId="15" fillId="0" borderId="77" xfId="0" applyFont="1" applyBorder="1" applyAlignment="1" applyProtection="1">
      <alignment horizontal="left" vertical="center"/>
      <protection locked="0"/>
    </xf>
    <xf numFmtId="3" fontId="17" fillId="0" borderId="104" xfId="0" applyNumberFormat="1" applyFont="1" applyBorder="1" applyAlignment="1" applyProtection="1">
      <alignment horizontal="right" vertical="top" indent="3"/>
      <protection hidden="1"/>
    </xf>
    <xf numFmtId="3" fontId="17" fillId="0" borderId="77" xfId="0" applyNumberFormat="1" applyFont="1" applyBorder="1" applyAlignment="1" applyProtection="1">
      <alignment horizontal="right" vertical="top" indent="3"/>
      <protection hidden="1"/>
    </xf>
    <xf numFmtId="3" fontId="17" fillId="0" borderId="81" xfId="0" applyNumberFormat="1" applyFont="1" applyBorder="1" applyAlignment="1" applyProtection="1">
      <alignment horizontal="right" vertical="top" indent="3"/>
      <protection hidden="1"/>
    </xf>
    <xf numFmtId="3" fontId="17" fillId="0" borderId="105" xfId="0" applyNumberFormat="1" applyFont="1" applyBorder="1" applyAlignment="1" applyProtection="1">
      <alignment horizontal="right" vertical="top" indent="3"/>
      <protection hidden="1"/>
    </xf>
    <xf numFmtId="0" fontId="15" fillId="0" borderId="68" xfId="0" applyFont="1" applyBorder="1" applyAlignment="1" applyProtection="1">
      <alignment horizontal="left" vertical="center"/>
      <protection locked="0"/>
    </xf>
    <xf numFmtId="3" fontId="18" fillId="0" borderId="113" xfId="0" applyNumberFormat="1" applyFont="1" applyBorder="1" applyAlignment="1" applyProtection="1">
      <alignment horizontal="right" vertical="center" indent="3"/>
      <protection locked="0"/>
    </xf>
    <xf numFmtId="3" fontId="18" fillId="0" borderId="68" xfId="0" applyNumberFormat="1" applyFont="1" applyBorder="1" applyAlignment="1" applyProtection="1">
      <alignment horizontal="right" vertical="center" indent="3"/>
      <protection locked="0"/>
    </xf>
    <xf numFmtId="0" fontId="18" fillId="0" borderId="248" xfId="0" applyNumberFormat="1" applyFont="1" applyBorder="1" applyAlignment="1" applyProtection="1">
      <alignment horizontal="left" vertical="center" wrapText="1"/>
      <protection locked="0"/>
    </xf>
    <xf numFmtId="0" fontId="18" fillId="0" borderId="241" xfId="0" applyNumberFormat="1" applyFont="1" applyBorder="1" applyAlignment="1" applyProtection="1">
      <alignment horizontal="left" vertical="center" wrapText="1"/>
      <protection locked="0"/>
    </xf>
    <xf numFmtId="3" fontId="17" fillId="0" borderId="115" xfId="0" applyNumberFormat="1" applyFont="1" applyBorder="1" applyAlignment="1" applyProtection="1">
      <alignment horizontal="right" vertical="center" wrapText="1" indent="1"/>
      <protection hidden="1"/>
    </xf>
    <xf numFmtId="0" fontId="16" fillId="0" borderId="116" xfId="0" applyFont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16" fillId="0" borderId="338" xfId="0" applyFont="1" applyBorder="1" applyAlignment="1" applyProtection="1">
      <alignment horizontal="left" vertical="center" wrapText="1"/>
      <protection locked="0"/>
    </xf>
    <xf numFmtId="0" fontId="16" fillId="0" borderId="339" xfId="0" applyFont="1" applyBorder="1" applyAlignment="1" applyProtection="1">
      <alignment horizontal="left" vertical="center" wrapText="1"/>
      <protection locked="0"/>
    </xf>
    <xf numFmtId="0" fontId="16" fillId="0" borderId="56" xfId="0" applyFont="1" applyBorder="1" applyAlignment="1" applyProtection="1">
      <alignment horizontal="center" vertical="center"/>
      <protection locked="0"/>
    </xf>
    <xf numFmtId="0" fontId="16" fillId="0" borderId="114" xfId="0" applyFont="1" applyBorder="1" applyAlignment="1" applyProtection="1">
      <alignment horizontal="center" vertical="center"/>
      <protection locked="0"/>
    </xf>
    <xf numFmtId="0" fontId="16" fillId="0" borderId="67" xfId="0" applyFont="1" applyBorder="1" applyAlignment="1" applyProtection="1">
      <alignment horizontal="center" vertical="center"/>
      <protection locked="0"/>
    </xf>
    <xf numFmtId="0" fontId="16" fillId="0" borderId="146" xfId="0" applyFont="1" applyBorder="1" applyAlignment="1" applyProtection="1">
      <alignment horizontal="center" vertical="center"/>
      <protection locked="0"/>
    </xf>
    <xf numFmtId="3" fontId="32" fillId="0" borderId="57" xfId="0" applyNumberFormat="1" applyFont="1" applyBorder="1" applyAlignment="1" applyProtection="1">
      <alignment horizontal="right" vertical="center" indent="1"/>
      <protection locked="0"/>
    </xf>
    <xf numFmtId="3" fontId="25" fillId="0" borderId="79" xfId="0" applyNumberFormat="1" applyFont="1" applyBorder="1" applyAlignment="1" applyProtection="1">
      <alignment horizontal="right" vertical="center" indent="1"/>
      <protection hidden="1"/>
    </xf>
    <xf numFmtId="3" fontId="25" fillId="0" borderId="108" xfId="0" applyNumberFormat="1" applyFont="1" applyBorder="1" applyAlignment="1" applyProtection="1">
      <alignment horizontal="right" vertical="center" indent="1"/>
      <protection hidden="1"/>
    </xf>
    <xf numFmtId="0" fontId="18" fillId="0" borderId="29" xfId="0" applyFont="1" applyBorder="1" applyAlignment="1" applyProtection="1">
      <alignment horizontal="left" vertical="center" indent="1"/>
      <protection locked="0"/>
    </xf>
    <xf numFmtId="0" fontId="18" fillId="0" borderId="95" xfId="0" applyFont="1" applyBorder="1" applyAlignment="1" applyProtection="1">
      <alignment horizontal="left" vertical="center" indent="1"/>
      <protection locked="0"/>
    </xf>
    <xf numFmtId="3" fontId="32" fillId="0" borderId="56" xfId="0" applyNumberFormat="1" applyFont="1" applyFill="1" applyBorder="1" applyAlignment="1" applyProtection="1">
      <alignment horizontal="right" vertical="center" indent="1"/>
      <protection locked="0"/>
    </xf>
    <xf numFmtId="3" fontId="32" fillId="0" borderId="110" xfId="0" applyNumberFormat="1" applyFont="1" applyFill="1" applyBorder="1" applyAlignment="1" applyProtection="1">
      <alignment horizontal="right" vertical="center" indent="1"/>
      <protection locked="0"/>
    </xf>
    <xf numFmtId="3" fontId="25" fillId="0" borderId="3" xfId="0" applyNumberFormat="1" applyFont="1" applyBorder="1" applyAlignment="1" applyProtection="1">
      <alignment horizontal="right" vertical="center" indent="1"/>
      <protection hidden="1"/>
    </xf>
    <xf numFmtId="3" fontId="25" fillId="0" borderId="111" xfId="0" applyNumberFormat="1" applyFont="1" applyBorder="1" applyAlignment="1" applyProtection="1">
      <alignment horizontal="right" vertical="center" indent="1"/>
      <protection hidden="1"/>
    </xf>
    <xf numFmtId="3" fontId="32" fillId="0" borderId="78" xfId="0" applyNumberFormat="1" applyFont="1" applyBorder="1" applyAlignment="1" applyProtection="1">
      <alignment horizontal="right" vertical="center" indent="1"/>
      <protection locked="0"/>
    </xf>
    <xf numFmtId="0" fontId="18" fillId="0" borderId="23" xfId="0" applyFont="1" applyBorder="1" applyAlignment="1" applyProtection="1">
      <alignment horizontal="left" vertical="center" indent="1"/>
      <protection locked="0"/>
    </xf>
    <xf numFmtId="0" fontId="18" fillId="0" borderId="104" xfId="0" applyFont="1" applyBorder="1" applyAlignment="1" applyProtection="1">
      <alignment horizontal="left" vertical="center" indent="1"/>
      <protection locked="0"/>
    </xf>
    <xf numFmtId="0" fontId="16" fillId="0" borderId="250" xfId="0" applyFont="1" applyBorder="1" applyAlignment="1" applyProtection="1">
      <alignment horizontal="left" vertical="center" wrapText="1"/>
      <protection locked="0"/>
    </xf>
    <xf numFmtId="0" fontId="16" fillId="0" borderId="251" xfId="0" applyFont="1" applyBorder="1" applyAlignment="1" applyProtection="1">
      <alignment horizontal="left" vertical="center" wrapText="1"/>
      <protection locked="0"/>
    </xf>
    <xf numFmtId="3" fontId="17" fillId="0" borderId="251" xfId="0" applyNumberFormat="1" applyFont="1" applyBorder="1" applyAlignment="1" applyProtection="1">
      <alignment horizontal="right" vertical="center" indent="3"/>
      <protection locked="0"/>
    </xf>
    <xf numFmtId="3" fontId="17" fillId="0" borderId="252" xfId="0" applyNumberFormat="1" applyFont="1" applyBorder="1" applyAlignment="1" applyProtection="1">
      <alignment horizontal="right" vertical="center" indent="3"/>
      <protection locked="0"/>
    </xf>
    <xf numFmtId="3" fontId="17" fillId="0" borderId="62" xfId="0" applyNumberFormat="1" applyFont="1" applyBorder="1" applyAlignment="1" applyProtection="1">
      <alignment horizontal="right" vertical="center" indent="3"/>
      <protection locked="0"/>
    </xf>
    <xf numFmtId="3" fontId="17" fillId="0" borderId="99" xfId="0" applyNumberFormat="1" applyFont="1" applyBorder="1" applyAlignment="1" applyProtection="1">
      <alignment horizontal="right" vertical="center" indent="3"/>
      <protection locked="0"/>
    </xf>
    <xf numFmtId="3" fontId="17" fillId="0" borderId="253" xfId="0" applyNumberFormat="1" applyFont="1" applyBorder="1" applyAlignment="1" applyProtection="1">
      <alignment horizontal="right" vertical="center" indent="3"/>
      <protection locked="0"/>
    </xf>
    <xf numFmtId="0" fontId="8" fillId="0" borderId="254" xfId="0" applyFont="1" applyBorder="1" applyAlignment="1" applyProtection="1">
      <alignment horizontal="center" vertical="center" wrapText="1"/>
      <protection locked="0"/>
    </xf>
    <xf numFmtId="0" fontId="8" fillId="0" borderId="256" xfId="0" applyFont="1" applyBorder="1" applyAlignment="1" applyProtection="1">
      <alignment horizontal="center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3873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3874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78</xdr:row>
      <xdr:rowOff>180974</xdr:rowOff>
    </xdr:from>
    <xdr:to>
      <xdr:col>1</xdr:col>
      <xdr:colOff>333375</xdr:colOff>
      <xdr:row>79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2</xdr:col>
      <xdr:colOff>438150</xdr:colOff>
      <xdr:row>78</xdr:row>
      <xdr:rowOff>182216</xdr:rowOff>
    </xdr:from>
    <xdr:to>
      <xdr:col>2</xdr:col>
      <xdr:colOff>639750</xdr:colOff>
      <xdr:row>80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61817" name="Skupina 43"/>
        <xdr:cNvGrpSpPr>
          <a:grpSpLocks/>
        </xdr:cNvGrpSpPr>
      </xdr:nvGrpSpPr>
      <xdr:grpSpPr bwMode="auto">
        <a:xfrm>
          <a:off x="4600575" y="19050"/>
          <a:ext cx="179070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</a:t>
            </a:r>
            <a:endParaRPr lang="en-US"/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373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  <a:endParaRPr lang="en-US"/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18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  <a:endParaRPr lang="en-US"/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90642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  <a:endParaRPr lang="en-US"/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9703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  <a:endParaRPr lang="en-US"/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  <a:endParaRPr lang="en-US"/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721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  <a:endParaRPr lang="en-US"/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27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  <a:endParaRPr lang="en-US"/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412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  <a:endParaRPr lang="en-US"/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57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  <a:endParaRPr lang="en-US"/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228600</xdr:colOff>
      <xdr:row>0</xdr:row>
      <xdr:rowOff>219075</xdr:rowOff>
    </xdr:to>
    <xdr:grpSp>
      <xdr:nvGrpSpPr>
        <xdr:cNvPr id="61818" name="Skupina 45"/>
        <xdr:cNvGrpSpPr>
          <a:grpSpLocks/>
        </xdr:cNvGrpSpPr>
      </xdr:nvGrpSpPr>
      <xdr:grpSpPr bwMode="auto">
        <a:xfrm>
          <a:off x="2686050" y="19050"/>
          <a:ext cx="1514475" cy="200025"/>
          <a:chOff x="2196732" y="35720"/>
          <a:chExt cx="1389618" cy="180016"/>
        </a:xfrm>
      </xdr:grpSpPr>
      <xdr:grpSp>
        <xdr:nvGrpSpPr>
          <xdr:cNvPr id="61835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  <a:endParaRPr lang="en-US"/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615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  <a:endParaRPr lang="en-US"/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95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  <a:endParaRPr lang="en-US"/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74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  <a:endParaRPr lang="en-US"/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80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  <a:endParaRPr lang="en-US"/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336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  <a:endParaRPr lang="en-US"/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1391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  <a:endParaRPr lang="en-US"/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80266" y="35720"/>
            <a:ext cx="174795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  <a:endParaRPr lang="en-US"/>
          </a:p>
        </xdr:txBody>
      </xdr:sp>
    </xdr:grpSp>
    <xdr:clientData/>
  </xdr:twoCellAnchor>
  <xdr:twoCellAnchor>
    <xdr:from>
      <xdr:col>0</xdr:col>
      <xdr:colOff>373674</xdr:colOff>
      <xdr:row>65</xdr:row>
      <xdr:rowOff>0</xdr:rowOff>
    </xdr:from>
    <xdr:to>
      <xdr:col>0</xdr:col>
      <xdr:colOff>572234</xdr:colOff>
      <xdr:row>65</xdr:row>
      <xdr:rowOff>190501</xdr:rowOff>
    </xdr:to>
    <xdr:sp macro="" textlink="">
      <xdr:nvSpPr>
        <xdr:cNvPr id="49" name="TextovéPole 48"/>
        <xdr:cNvSpPr txBox="1"/>
      </xdr:nvSpPr>
      <xdr:spPr>
        <a:xfrm>
          <a:off x="373674" y="153132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65943</xdr:colOff>
      <xdr:row>137</xdr:row>
      <xdr:rowOff>51289</xdr:rowOff>
    </xdr:from>
    <xdr:to>
      <xdr:col>0</xdr:col>
      <xdr:colOff>264503</xdr:colOff>
      <xdr:row>137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64478</xdr:colOff>
      <xdr:row>138</xdr:row>
      <xdr:rowOff>5868</xdr:rowOff>
    </xdr:from>
    <xdr:to>
      <xdr:col>0</xdr:col>
      <xdr:colOff>263038</xdr:colOff>
      <xdr:row>139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63012</xdr:colOff>
      <xdr:row>144</xdr:row>
      <xdr:rowOff>33715</xdr:rowOff>
    </xdr:from>
    <xdr:to>
      <xdr:col>0</xdr:col>
      <xdr:colOff>261572</xdr:colOff>
      <xdr:row>144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65943</xdr:colOff>
      <xdr:row>146</xdr:row>
      <xdr:rowOff>43962</xdr:rowOff>
    </xdr:from>
    <xdr:to>
      <xdr:col>0</xdr:col>
      <xdr:colOff>264503</xdr:colOff>
      <xdr:row>146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12700</xdr:colOff>
      <xdr:row>32</xdr:row>
      <xdr:rowOff>187324</xdr:rowOff>
    </xdr:from>
    <xdr:to>
      <xdr:col>0</xdr:col>
      <xdr:colOff>212725</xdr:colOff>
      <xdr:row>33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2</xdr:col>
      <xdr:colOff>0</xdr:colOff>
      <xdr:row>32</xdr:row>
      <xdr:rowOff>184150</xdr:rowOff>
    </xdr:from>
    <xdr:to>
      <xdr:col>2</xdr:col>
      <xdr:colOff>200025</xdr:colOff>
      <xdr:row>33</xdr:row>
      <xdr:rowOff>184151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12700</xdr:colOff>
      <xdr:row>36</xdr:row>
      <xdr:rowOff>22916</xdr:rowOff>
    </xdr:from>
    <xdr:to>
      <xdr:col>0</xdr:col>
      <xdr:colOff>212725</xdr:colOff>
      <xdr:row>36</xdr:row>
      <xdr:rowOff>213417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12700</xdr:colOff>
      <xdr:row>37</xdr:row>
      <xdr:rowOff>22916</xdr:rowOff>
    </xdr:from>
    <xdr:to>
      <xdr:col>0</xdr:col>
      <xdr:colOff>212725</xdr:colOff>
      <xdr:row>37</xdr:row>
      <xdr:rowOff>213417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3</xdr:col>
      <xdr:colOff>6350</xdr:colOff>
      <xdr:row>36</xdr:row>
      <xdr:rowOff>29266</xdr:rowOff>
    </xdr:from>
    <xdr:to>
      <xdr:col>3</xdr:col>
      <xdr:colOff>206375</xdr:colOff>
      <xdr:row>36</xdr:row>
      <xdr:rowOff>219767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3</xdr:col>
      <xdr:colOff>6350</xdr:colOff>
      <xdr:row>37</xdr:row>
      <xdr:rowOff>29266</xdr:rowOff>
    </xdr:from>
    <xdr:to>
      <xdr:col>3</xdr:col>
      <xdr:colOff>206375</xdr:colOff>
      <xdr:row>37</xdr:row>
      <xdr:rowOff>219767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4</xdr:col>
      <xdr:colOff>520700</xdr:colOff>
      <xdr:row>36</xdr:row>
      <xdr:rowOff>22916</xdr:rowOff>
    </xdr:from>
    <xdr:to>
      <xdr:col>5</xdr:col>
      <xdr:colOff>62877</xdr:colOff>
      <xdr:row>36</xdr:row>
      <xdr:rowOff>213417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4</xdr:col>
      <xdr:colOff>520700</xdr:colOff>
      <xdr:row>37</xdr:row>
      <xdr:rowOff>22916</xdr:rowOff>
    </xdr:from>
    <xdr:to>
      <xdr:col>5</xdr:col>
      <xdr:colOff>62877</xdr:colOff>
      <xdr:row>37</xdr:row>
      <xdr:rowOff>213417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63500</xdr:colOff>
      <xdr:row>36</xdr:row>
      <xdr:rowOff>22916</xdr:rowOff>
    </xdr:from>
    <xdr:to>
      <xdr:col>7</xdr:col>
      <xdr:colOff>263525</xdr:colOff>
      <xdr:row>36</xdr:row>
      <xdr:rowOff>213417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63500</xdr:colOff>
      <xdr:row>37</xdr:row>
      <xdr:rowOff>22916</xdr:rowOff>
    </xdr:from>
    <xdr:to>
      <xdr:col>7</xdr:col>
      <xdr:colOff>263525</xdr:colOff>
      <xdr:row>37</xdr:row>
      <xdr:rowOff>213417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373673</xdr:colOff>
      <xdr:row>67</xdr:row>
      <xdr:rowOff>183173</xdr:rowOff>
    </xdr:from>
    <xdr:to>
      <xdr:col>0</xdr:col>
      <xdr:colOff>572233</xdr:colOff>
      <xdr:row>68</xdr:row>
      <xdr:rowOff>183174</xdr:rowOff>
    </xdr:to>
    <xdr:sp macro="" textlink="">
      <xdr:nvSpPr>
        <xdr:cNvPr id="61" name="TextovéPole 48"/>
        <xdr:cNvSpPr txBox="1"/>
      </xdr:nvSpPr>
      <xdr:spPr>
        <a:xfrm>
          <a:off x="373673" y="166687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446" t="s">
        <v>983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"/>
    </row>
    <row r="2" spans="1:19">
      <c r="A2" s="446" t="s">
        <v>51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"/>
    </row>
    <row r="3" spans="1:19">
      <c r="A3" s="448" t="s">
        <v>52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449"/>
      <c r="Q3" s="449"/>
      <c r="R3" s="449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IV2192"/>
  <sheetViews>
    <sheetView tabSelected="1" topLeftCell="A1438" workbookViewId="0">
      <selection activeCell="A1915" sqref="A1915:XFD2192"/>
    </sheetView>
  </sheetViews>
  <sheetFormatPr defaultRowHeight="14.25"/>
  <cols>
    <col min="1" max="1" width="9.5703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1973" t="s">
        <v>717</v>
      </c>
      <c r="B1" s="1974"/>
      <c r="C1" s="1975"/>
      <c r="D1" s="68" t="s">
        <v>45</v>
      </c>
      <c r="E1" s="1976"/>
      <c r="F1" s="1976"/>
      <c r="G1" s="445" t="s">
        <v>46</v>
      </c>
      <c r="H1" s="13"/>
      <c r="I1" s="13"/>
      <c r="J1" s="13"/>
    </row>
    <row r="2" spans="1:10" ht="30.75" customHeight="1">
      <c r="A2" s="1978"/>
      <c r="B2" s="1978"/>
      <c r="C2" s="1978"/>
      <c r="D2" s="1978"/>
      <c r="E2" s="1978"/>
      <c r="F2" s="1978"/>
      <c r="G2" s="1978"/>
      <c r="H2" s="1978"/>
      <c r="I2" s="1978"/>
      <c r="J2" s="1978"/>
    </row>
    <row r="3" spans="1:10" ht="15">
      <c r="A3" s="47" t="s">
        <v>85</v>
      </c>
      <c r="B3" s="1907" t="s">
        <v>86</v>
      </c>
      <c r="C3" s="1907"/>
      <c r="D3" s="1907"/>
      <c r="E3" s="1907"/>
      <c r="F3" s="1907"/>
      <c r="G3" s="1907"/>
      <c r="H3" s="1907"/>
      <c r="I3" s="1907"/>
      <c r="J3" s="1907"/>
    </row>
    <row r="4" spans="1:10">
      <c r="A4" s="12"/>
      <c r="B4" s="12"/>
      <c r="C4" s="12"/>
      <c r="D4" s="12"/>
      <c r="E4" s="12"/>
      <c r="F4" s="12"/>
      <c r="G4" s="12"/>
      <c r="H4" s="12"/>
      <c r="I4" s="12"/>
      <c r="J4" s="13"/>
    </row>
    <row r="5" spans="1:10" ht="15">
      <c r="A5" s="11" t="s">
        <v>55</v>
      </c>
      <c r="B5" s="1942" t="s">
        <v>56</v>
      </c>
      <c r="C5" s="1942"/>
      <c r="D5" s="1942"/>
      <c r="E5" s="1942"/>
      <c r="F5" s="1979" t="s">
        <v>1007</v>
      </c>
      <c r="G5" s="1979"/>
      <c r="H5" s="1979"/>
      <c r="I5" s="1979"/>
      <c r="J5" s="1979"/>
    </row>
    <row r="6" spans="1:10" ht="15">
      <c r="A6" s="13" t="s">
        <v>2</v>
      </c>
      <c r="B6" s="6" t="s">
        <v>0</v>
      </c>
      <c r="C6" s="6"/>
      <c r="D6" s="1979" t="s">
        <v>1008</v>
      </c>
      <c r="E6" s="1979"/>
      <c r="F6" s="1979"/>
      <c r="G6" s="1979"/>
      <c r="H6" s="1979"/>
      <c r="I6" s="1979"/>
      <c r="J6" s="1979"/>
    </row>
    <row r="7" spans="1:10" ht="15">
      <c r="A7" s="13"/>
      <c r="B7" s="1942" t="s">
        <v>53</v>
      </c>
      <c r="C7" s="1942"/>
      <c r="D7" s="1980" t="s">
        <v>1009</v>
      </c>
      <c r="E7" s="1980"/>
      <c r="F7" s="1980"/>
      <c r="G7" s="1980"/>
      <c r="H7" s="1980"/>
      <c r="I7" s="1980"/>
      <c r="J7" s="1980"/>
    </row>
    <row r="8" spans="1:10" ht="15">
      <c r="A8" s="13"/>
      <c r="B8" s="1942" t="s">
        <v>54</v>
      </c>
      <c r="C8" s="1942"/>
      <c r="D8" s="1980" t="s">
        <v>1010</v>
      </c>
      <c r="E8" s="1980"/>
      <c r="F8" s="1980"/>
      <c r="G8" s="1980"/>
      <c r="H8" s="1980"/>
      <c r="I8" s="1980"/>
      <c r="J8" s="1980"/>
    </row>
    <row r="9" spans="1:10" ht="15">
      <c r="A9" s="13"/>
      <c r="B9" s="29"/>
      <c r="C9" s="29"/>
      <c r="D9" s="29"/>
      <c r="E9" s="14"/>
      <c r="F9" s="14"/>
      <c r="G9" s="14"/>
      <c r="H9" s="14"/>
      <c r="I9" s="14"/>
      <c r="J9" s="14"/>
    </row>
    <row r="10" spans="1:10" ht="15">
      <c r="A10" s="11" t="s">
        <v>57</v>
      </c>
      <c r="B10" s="1942" t="s">
        <v>58</v>
      </c>
      <c r="C10" s="1942"/>
      <c r="D10" s="1942"/>
      <c r="E10" s="1942"/>
      <c r="F10" s="1942"/>
      <c r="G10" s="1942"/>
      <c r="H10" s="1942"/>
      <c r="I10" s="1942"/>
      <c r="J10" s="1942"/>
    </row>
    <row r="11" spans="1:10">
      <c r="A11" s="35"/>
      <c r="B11" s="1943" t="s">
        <v>1021</v>
      </c>
      <c r="C11" s="1943"/>
      <c r="D11" s="1943"/>
      <c r="E11" s="1943"/>
      <c r="F11" s="1943"/>
      <c r="G11" s="1943"/>
      <c r="H11" s="1943"/>
      <c r="I11" s="1943"/>
      <c r="J11" s="1943"/>
    </row>
    <row r="12" spans="1:10">
      <c r="A12" s="35"/>
      <c r="B12" s="1943"/>
      <c r="C12" s="1943"/>
      <c r="D12" s="1943"/>
      <c r="E12" s="1943"/>
      <c r="F12" s="1943"/>
      <c r="G12" s="1943"/>
      <c r="H12" s="1943"/>
      <c r="I12" s="1943"/>
      <c r="J12" s="1943"/>
    </row>
    <row r="13" spans="1:10">
      <c r="A13" s="35"/>
      <c r="B13" s="1943"/>
      <c r="C13" s="1943"/>
      <c r="D13" s="1943"/>
      <c r="E13" s="1943"/>
      <c r="F13" s="1943"/>
      <c r="G13" s="1943"/>
      <c r="H13" s="1943"/>
      <c r="I13" s="1943"/>
      <c r="J13" s="1943"/>
    </row>
    <row r="14" spans="1:10">
      <c r="A14" s="35"/>
      <c r="B14" s="1943"/>
      <c r="C14" s="1943"/>
      <c r="D14" s="1943"/>
      <c r="E14" s="1943"/>
      <c r="F14" s="1943"/>
      <c r="G14" s="1943"/>
      <c r="H14" s="1943"/>
      <c r="I14" s="1943"/>
      <c r="J14" s="1943"/>
    </row>
    <row r="15" spans="1:10">
      <c r="A15" s="35"/>
      <c r="B15" s="1943"/>
      <c r="C15" s="1943"/>
      <c r="D15" s="1943"/>
      <c r="E15" s="1943"/>
      <c r="F15" s="1943"/>
      <c r="G15" s="1943"/>
      <c r="H15" s="1943"/>
      <c r="I15" s="1943"/>
      <c r="J15" s="1943"/>
    </row>
    <row r="16" spans="1:10">
      <c r="A16" s="35"/>
      <c r="B16" s="1943"/>
      <c r="C16" s="1943"/>
      <c r="D16" s="1943"/>
      <c r="E16" s="1943"/>
      <c r="F16" s="1943"/>
      <c r="G16" s="1943"/>
      <c r="H16" s="1943"/>
      <c r="I16" s="1943"/>
      <c r="J16" s="1943"/>
    </row>
    <row r="17" spans="1:10" ht="15">
      <c r="A17" s="35"/>
      <c r="B17" s="31"/>
      <c r="C17" s="31"/>
      <c r="D17" s="31"/>
      <c r="E17" s="31"/>
      <c r="F17" s="31"/>
      <c r="G17" s="31"/>
      <c r="H17" s="31"/>
      <c r="I17" s="31"/>
      <c r="J17" s="31"/>
    </row>
    <row r="18" spans="1:10" ht="15.75" thickBot="1">
      <c r="A18" s="5" t="s">
        <v>59</v>
      </c>
      <c r="B18" s="1927" t="s">
        <v>858</v>
      </c>
      <c r="C18" s="1927"/>
      <c r="D18" s="1927"/>
      <c r="E18" s="1927"/>
      <c r="F18" s="1927"/>
      <c r="G18" s="1927"/>
      <c r="H18" s="1927"/>
      <c r="I18" s="1927"/>
      <c r="J18" s="1927"/>
    </row>
    <row r="19" spans="1:10" ht="46.5" customHeight="1" thickTop="1" thickBot="1">
      <c r="A19" s="1488" t="s">
        <v>5</v>
      </c>
      <c r="B19" s="1489"/>
      <c r="C19" s="1489"/>
      <c r="D19" s="1489"/>
      <c r="E19" s="661" t="s">
        <v>6</v>
      </c>
      <c r="F19" s="661"/>
      <c r="G19" s="662"/>
      <c r="H19" s="1983" t="s">
        <v>7</v>
      </c>
      <c r="I19" s="1489"/>
      <c r="J19" s="1606"/>
    </row>
    <row r="20" spans="1:10" ht="30" customHeight="1">
      <c r="A20" s="1404" t="s">
        <v>718</v>
      </c>
      <c r="B20" s="1405"/>
      <c r="C20" s="1405"/>
      <c r="D20" s="1405"/>
      <c r="E20" s="1947">
        <v>1</v>
      </c>
      <c r="F20" s="1947"/>
      <c r="G20" s="1948"/>
      <c r="H20" s="1953">
        <v>1</v>
      </c>
      <c r="I20" s="1954"/>
      <c r="J20" s="1955"/>
    </row>
    <row r="21" spans="1:10" ht="30" customHeight="1">
      <c r="A21" s="675" t="s">
        <v>60</v>
      </c>
      <c r="B21" s="676"/>
      <c r="C21" s="676"/>
      <c r="D21" s="676"/>
      <c r="E21" s="1949">
        <v>1</v>
      </c>
      <c r="F21" s="1949"/>
      <c r="G21" s="1950"/>
      <c r="H21" s="1956">
        <v>1</v>
      </c>
      <c r="I21" s="1957"/>
      <c r="J21" s="1958"/>
    </row>
    <row r="22" spans="1:10" ht="30" customHeight="1" thickBot="1">
      <c r="A22" s="680" t="s">
        <v>241</v>
      </c>
      <c r="B22" s="681"/>
      <c r="C22" s="681"/>
      <c r="D22" s="681"/>
      <c r="E22" s="1951">
        <v>1</v>
      </c>
      <c r="F22" s="1951"/>
      <c r="G22" s="1952"/>
      <c r="H22" s="1959">
        <v>1</v>
      </c>
      <c r="I22" s="1960"/>
      <c r="J22" s="1961"/>
    </row>
    <row r="23" spans="1:10" ht="15.75" thickTop="1">
      <c r="A23" s="35"/>
      <c r="B23" s="31"/>
      <c r="C23" s="31"/>
      <c r="D23" s="31"/>
      <c r="E23" s="31"/>
      <c r="F23" s="31"/>
      <c r="G23" s="31"/>
      <c r="H23" s="31"/>
      <c r="I23" s="31"/>
      <c r="J23" s="31"/>
    </row>
    <row r="24" spans="1:10" ht="15">
      <c r="A24" s="35"/>
      <c r="B24" s="31"/>
      <c r="C24" s="31"/>
      <c r="D24" s="31"/>
      <c r="E24" s="31"/>
      <c r="F24" s="31"/>
      <c r="G24" s="31"/>
      <c r="H24" s="31"/>
      <c r="I24" s="31"/>
      <c r="J24" s="31"/>
    </row>
    <row r="25" spans="1:10" ht="15.75" hidden="1" thickBot="1">
      <c r="A25" s="5" t="s">
        <v>61</v>
      </c>
      <c r="B25" s="1927" t="s">
        <v>859</v>
      </c>
      <c r="C25" s="1927"/>
      <c r="D25" s="1927"/>
      <c r="E25" s="1927"/>
      <c r="F25" s="1927"/>
      <c r="G25" s="1927"/>
      <c r="H25" s="1927"/>
      <c r="I25" s="1927"/>
      <c r="J25" s="1927"/>
    </row>
    <row r="26" spans="1:10" ht="34.5" hidden="1" customHeight="1" thickBot="1">
      <c r="A26" s="1594" t="s">
        <v>62</v>
      </c>
      <c r="B26" s="1931"/>
      <c r="C26" s="1931"/>
      <c r="D26" s="1908" t="s">
        <v>63</v>
      </c>
      <c r="E26" s="1909"/>
      <c r="F26" s="1930" t="s">
        <v>64</v>
      </c>
      <c r="G26" s="1930"/>
      <c r="H26" s="1928" t="s">
        <v>65</v>
      </c>
      <c r="I26" s="1928"/>
      <c r="J26" s="1929"/>
    </row>
    <row r="27" spans="1:10" ht="15" hidden="1">
      <c r="A27" s="1962"/>
      <c r="B27" s="1963"/>
      <c r="C27" s="1963"/>
      <c r="D27" s="1910"/>
      <c r="E27" s="1911"/>
      <c r="F27" s="1859"/>
      <c r="G27" s="1859"/>
      <c r="H27" s="1859"/>
      <c r="I27" s="1859"/>
      <c r="J27" s="1944"/>
    </row>
    <row r="28" spans="1:10" ht="15" hidden="1">
      <c r="A28" s="1938"/>
      <c r="B28" s="1939"/>
      <c r="C28" s="1939"/>
      <c r="D28" s="1912"/>
      <c r="E28" s="1913"/>
      <c r="F28" s="1917"/>
      <c r="G28" s="1917"/>
      <c r="H28" s="1917"/>
      <c r="I28" s="1917"/>
      <c r="J28" s="1945"/>
    </row>
    <row r="29" spans="1:10" ht="15.75" hidden="1" thickBot="1">
      <c r="A29" s="1940"/>
      <c r="B29" s="1941"/>
      <c r="C29" s="1941"/>
      <c r="D29" s="1914"/>
      <c r="E29" s="1915"/>
      <c r="F29" s="1918"/>
      <c r="G29" s="1918"/>
      <c r="H29" s="1918"/>
      <c r="I29" s="1918"/>
      <c r="J29" s="1946"/>
    </row>
    <row r="30" spans="1:10" ht="15" hidden="1">
      <c r="A30" s="5"/>
      <c r="B30" s="31"/>
      <c r="C30" s="31"/>
      <c r="D30" s="31"/>
      <c r="E30" s="31"/>
      <c r="F30" s="31"/>
      <c r="G30" s="31"/>
      <c r="H30" s="31"/>
      <c r="I30" s="31"/>
      <c r="J30" s="31"/>
    </row>
    <row r="31" spans="1:10" ht="15">
      <c r="A31" s="5"/>
      <c r="B31" s="31"/>
      <c r="C31" s="31"/>
      <c r="D31" s="31"/>
      <c r="E31" s="31"/>
      <c r="F31" s="31"/>
      <c r="G31" s="31"/>
      <c r="H31" s="31"/>
      <c r="I31" s="31"/>
      <c r="J31" s="31"/>
    </row>
    <row r="32" spans="1:10" ht="15" customHeight="1">
      <c r="A32" s="5" t="s">
        <v>66</v>
      </c>
      <c r="B32" s="1740" t="s">
        <v>860</v>
      </c>
      <c r="C32" s="1740"/>
      <c r="D32" s="1740"/>
      <c r="E32" s="1740"/>
      <c r="F32" s="1740"/>
      <c r="G32" s="1740"/>
      <c r="H32" s="1740"/>
      <c r="I32" s="1740"/>
      <c r="J32" s="1740"/>
    </row>
    <row r="33" spans="1:10" ht="15">
      <c r="A33" s="5"/>
    </row>
    <row r="34" spans="1:10">
      <c r="A34" s="1933" t="s">
        <v>67</v>
      </c>
      <c r="B34" s="1933"/>
      <c r="C34" s="1567" t="s">
        <v>68</v>
      </c>
      <c r="D34" s="1567"/>
      <c r="E34" s="35"/>
    </row>
    <row r="35" spans="1:10" ht="15">
      <c r="A35" s="5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8" customHeight="1">
      <c r="A36" s="1932" t="s">
        <v>736</v>
      </c>
      <c r="B36" s="1932"/>
      <c r="C36" s="1932"/>
      <c r="D36" s="1932"/>
      <c r="E36" s="1932"/>
      <c r="F36" s="1932"/>
      <c r="J36" s="31"/>
    </row>
    <row r="37" spans="1:10" ht="20.25" customHeight="1">
      <c r="A37" s="1926" t="s">
        <v>70</v>
      </c>
      <c r="B37" s="1926"/>
      <c r="C37" s="1926"/>
      <c r="D37" s="1926" t="s">
        <v>72</v>
      </c>
      <c r="E37" s="1926"/>
      <c r="F37" s="1926" t="s">
        <v>74</v>
      </c>
      <c r="G37" s="1926"/>
      <c r="H37" s="1925" t="s">
        <v>75</v>
      </c>
      <c r="I37" s="1925"/>
      <c r="J37" s="1925"/>
    </row>
    <row r="38" spans="1:10" ht="20.25" customHeight="1">
      <c r="A38" s="1926" t="s">
        <v>69</v>
      </c>
      <c r="B38" s="1926"/>
      <c r="C38" s="1926"/>
      <c r="D38" s="1926" t="s">
        <v>71</v>
      </c>
      <c r="E38" s="1926"/>
      <c r="F38" s="1934" t="s">
        <v>73</v>
      </c>
      <c r="G38" s="1934"/>
      <c r="H38" s="1925" t="s">
        <v>76</v>
      </c>
      <c r="I38" s="1925"/>
      <c r="J38" s="1925"/>
    </row>
    <row r="39" spans="1:10" ht="15">
      <c r="A39" s="35"/>
      <c r="B39" s="13"/>
      <c r="J39" s="31"/>
    </row>
    <row r="40" spans="1:10" ht="15">
      <c r="A40" s="35"/>
      <c r="B40" s="13"/>
      <c r="J40" s="31"/>
    </row>
    <row r="41" spans="1:10" ht="15">
      <c r="A41" s="5" t="s">
        <v>77</v>
      </c>
      <c r="B41" s="1740" t="s">
        <v>861</v>
      </c>
      <c r="C41" s="1740"/>
      <c r="D41" s="1740"/>
      <c r="E41" s="1740"/>
      <c r="F41" s="1740"/>
      <c r="G41" s="1740"/>
      <c r="H41" s="1740"/>
      <c r="I41" s="1740"/>
      <c r="J41" s="1740"/>
    </row>
    <row r="42" spans="1:10">
      <c r="A42" s="35"/>
      <c r="B42" s="465" t="s">
        <v>1011</v>
      </c>
      <c r="C42" s="465"/>
      <c r="D42" s="465"/>
      <c r="E42" s="465"/>
      <c r="F42" s="465"/>
      <c r="G42" s="465"/>
      <c r="H42" s="465"/>
      <c r="I42" s="465"/>
      <c r="J42" s="465"/>
    </row>
    <row r="43" spans="1:10">
      <c r="A43" s="35"/>
      <c r="B43" s="465"/>
      <c r="C43" s="465"/>
      <c r="D43" s="465"/>
      <c r="E43" s="465"/>
      <c r="F43" s="465"/>
      <c r="G43" s="465"/>
      <c r="H43" s="465"/>
      <c r="I43" s="465"/>
      <c r="J43" s="465"/>
    </row>
    <row r="44" spans="1:10" hidden="1">
      <c r="B44" s="465"/>
      <c r="C44" s="465"/>
      <c r="D44" s="465"/>
      <c r="E44" s="465"/>
      <c r="F44" s="465"/>
      <c r="G44" s="465"/>
      <c r="H44" s="465"/>
      <c r="I44" s="465"/>
      <c r="J44" s="465"/>
    </row>
    <row r="45" spans="1:10" hidden="1"/>
    <row r="46" spans="1:10" hidden="1"/>
    <row r="47" spans="1:10" ht="15" hidden="1">
      <c r="A47" s="46" t="s">
        <v>78</v>
      </c>
      <c r="B47" s="945" t="s">
        <v>34</v>
      </c>
      <c r="C47" s="945"/>
      <c r="D47" s="945"/>
      <c r="E47" s="945"/>
      <c r="F47" s="945"/>
      <c r="G47" s="945"/>
      <c r="H47" s="945"/>
      <c r="I47" s="945"/>
      <c r="J47" s="945"/>
    </row>
    <row r="48" spans="1:10" ht="15" hidden="1">
      <c r="A48" s="5"/>
      <c r="B48" s="31"/>
      <c r="C48" s="31"/>
      <c r="D48" s="31"/>
      <c r="E48" s="31"/>
      <c r="F48" s="31"/>
      <c r="G48" s="31"/>
      <c r="H48" s="31"/>
      <c r="I48" s="31"/>
      <c r="J48" s="32"/>
    </row>
    <row r="49" spans="1:10" ht="42.75" hidden="1" customHeight="1">
      <c r="A49" s="2" t="s">
        <v>82</v>
      </c>
      <c r="B49" s="1916" t="s">
        <v>79</v>
      </c>
      <c r="C49" s="1916"/>
      <c r="D49" s="1916"/>
      <c r="E49" s="1916"/>
      <c r="F49" s="1916"/>
      <c r="G49" s="1916"/>
      <c r="H49" s="1916"/>
      <c r="I49" s="1916"/>
      <c r="J49" s="1916"/>
    </row>
    <row r="50" spans="1:10" ht="18" hidden="1" customHeight="1">
      <c r="A50" s="2"/>
      <c r="B50" s="1920"/>
      <c r="C50" s="1920"/>
      <c r="D50" s="1920"/>
      <c r="E50" s="1920"/>
      <c r="F50" s="1920"/>
      <c r="G50" s="1920"/>
      <c r="H50" s="1920"/>
      <c r="I50" s="1920"/>
      <c r="J50" s="1920"/>
    </row>
    <row r="51" spans="1:10" s="69" customFormat="1" hidden="1">
      <c r="A51" s="1921"/>
      <c r="B51" s="1921"/>
      <c r="C51" s="1921"/>
      <c r="D51" s="1921"/>
      <c r="E51" s="1921"/>
      <c r="F51" s="1921"/>
      <c r="G51" s="1921"/>
      <c r="H51" s="1921"/>
      <c r="I51" s="1921"/>
    </row>
    <row r="52" spans="1:10" ht="61.5" hidden="1" customHeight="1">
      <c r="A52" s="2" t="s">
        <v>81</v>
      </c>
      <c r="B52" s="1916" t="s">
        <v>47</v>
      </c>
      <c r="C52" s="1916"/>
      <c r="D52" s="1916"/>
      <c r="E52" s="1916"/>
      <c r="F52" s="1916"/>
      <c r="G52" s="1916"/>
      <c r="H52" s="1916"/>
      <c r="I52" s="1916"/>
      <c r="J52" s="1916"/>
    </row>
    <row r="53" spans="1:10" ht="18" hidden="1" customHeight="1">
      <c r="A53" s="2"/>
      <c r="B53" s="1920"/>
      <c r="C53" s="1920"/>
      <c r="D53" s="1920"/>
      <c r="E53" s="1920"/>
      <c r="F53" s="1920"/>
      <c r="G53" s="1920"/>
      <c r="H53" s="1920"/>
      <c r="I53" s="1920"/>
      <c r="J53" s="1920"/>
    </row>
    <row r="54" spans="1:10" ht="18" hidden="1" customHeight="1">
      <c r="A54" s="2"/>
      <c r="B54" s="1920"/>
      <c r="C54" s="1920"/>
      <c r="D54" s="1920"/>
      <c r="E54" s="1920"/>
      <c r="F54" s="1920"/>
      <c r="G54" s="1920"/>
      <c r="H54" s="1920"/>
      <c r="I54" s="1920"/>
      <c r="J54" s="1920"/>
    </row>
    <row r="55" spans="1:10" ht="18" hidden="1" customHeight="1">
      <c r="A55" s="2"/>
      <c r="B55" s="7"/>
      <c r="C55" s="7"/>
      <c r="D55" s="7"/>
      <c r="E55" s="7"/>
      <c r="F55" s="7"/>
      <c r="G55" s="7"/>
      <c r="H55" s="7"/>
      <c r="I55" s="7"/>
      <c r="J55" s="7"/>
    </row>
    <row r="56" spans="1:10" ht="18" hidden="1" customHeight="1">
      <c r="A56" s="2" t="s">
        <v>80</v>
      </c>
      <c r="B56" s="1916" t="s">
        <v>83</v>
      </c>
      <c r="C56" s="1916"/>
      <c r="D56" s="1916"/>
      <c r="E56" s="1916"/>
      <c r="F56" s="1916"/>
      <c r="G56" s="1916"/>
      <c r="H56" s="1916"/>
      <c r="I56" s="1916"/>
      <c r="J56" s="1916"/>
    </row>
    <row r="57" spans="1:10" ht="21" hidden="1" customHeight="1">
      <c r="A57" s="2"/>
      <c r="B57" s="1916"/>
      <c r="C57" s="1916"/>
      <c r="D57" s="1916"/>
      <c r="E57" s="1916"/>
      <c r="F57" s="1916"/>
      <c r="G57" s="1916"/>
      <c r="H57" s="1916"/>
      <c r="I57" s="1916"/>
      <c r="J57" s="1916"/>
    </row>
    <row r="58" spans="1:10" ht="18" hidden="1" customHeight="1">
      <c r="A58" s="2"/>
      <c r="B58" s="1920"/>
      <c r="C58" s="1920"/>
      <c r="D58" s="1920"/>
      <c r="E58" s="1920"/>
      <c r="F58" s="1920"/>
      <c r="G58" s="1920"/>
      <c r="H58" s="1920"/>
      <c r="I58" s="1920"/>
      <c r="J58" s="1920"/>
    </row>
    <row r="59" spans="1:10" ht="18" hidden="1" customHeight="1">
      <c r="A59" s="2"/>
      <c r="B59" s="7"/>
      <c r="C59" s="7"/>
      <c r="D59" s="7"/>
      <c r="E59" s="7"/>
      <c r="F59" s="7"/>
      <c r="G59" s="7"/>
      <c r="H59" s="7"/>
      <c r="I59" s="7"/>
      <c r="J59" s="7"/>
    </row>
    <row r="60" spans="1:10" ht="38.25" hidden="1" customHeight="1">
      <c r="A60" s="1916" t="s">
        <v>84</v>
      </c>
      <c r="B60" s="1916"/>
      <c r="C60" s="1916"/>
      <c r="D60" s="1916"/>
      <c r="E60" s="1916"/>
      <c r="F60" s="1916"/>
      <c r="G60" s="1916"/>
      <c r="H60" s="1916"/>
      <c r="I60" s="1916"/>
      <c r="J60" s="1916"/>
    </row>
    <row r="61" spans="1:10" ht="18" hidden="1" customHeight="1">
      <c r="A61" s="2"/>
      <c r="B61" s="492"/>
      <c r="C61" s="492"/>
      <c r="D61" s="492"/>
      <c r="E61" s="492"/>
      <c r="F61" s="492"/>
      <c r="G61" s="492"/>
      <c r="H61" s="492"/>
      <c r="I61" s="492"/>
      <c r="J61" s="492"/>
    </row>
    <row r="62" spans="1:10" ht="18" hidden="1" customHeight="1">
      <c r="A62" s="2"/>
      <c r="B62" s="492"/>
      <c r="C62" s="492"/>
      <c r="D62" s="492"/>
      <c r="E62" s="492"/>
      <c r="F62" s="492"/>
      <c r="G62" s="492"/>
      <c r="H62" s="492"/>
      <c r="I62" s="492"/>
      <c r="J62" s="492"/>
    </row>
    <row r="63" spans="1:10" ht="18" hidden="1" customHeight="1">
      <c r="A63" s="2"/>
      <c r="B63" s="7"/>
      <c r="C63" s="7"/>
      <c r="D63" s="7"/>
      <c r="E63" s="7"/>
      <c r="F63" s="7"/>
      <c r="G63" s="7"/>
      <c r="H63" s="7"/>
      <c r="I63" s="7"/>
      <c r="J63" s="7"/>
    </row>
    <row r="64" spans="1:10" ht="30.75" hidden="1" customHeight="1">
      <c r="A64" s="2" t="s">
        <v>744</v>
      </c>
      <c r="B64" s="1916" t="s">
        <v>1</v>
      </c>
      <c r="C64" s="1916"/>
      <c r="D64" s="1916"/>
      <c r="E64" s="1916"/>
      <c r="F64" s="1916"/>
      <c r="G64" s="1916"/>
      <c r="H64" s="1916"/>
      <c r="I64" s="1916"/>
      <c r="J64" s="1916"/>
    </row>
    <row r="65" spans="1:10" hidden="1">
      <c r="A65" s="1567"/>
      <c r="B65" s="1567"/>
      <c r="C65" s="1567"/>
      <c r="D65" s="1567"/>
      <c r="E65" s="1567"/>
      <c r="F65" s="1567"/>
      <c r="G65" s="1567"/>
      <c r="H65" s="1567"/>
      <c r="I65" s="1567"/>
    </row>
    <row r="66" spans="1:10" ht="74.25" hidden="1" customHeight="1">
      <c r="A66" s="70"/>
      <c r="B66" s="1916" t="s">
        <v>714</v>
      </c>
      <c r="C66" s="1916"/>
      <c r="D66" s="1916"/>
      <c r="E66" s="1916"/>
      <c r="F66" s="1916"/>
      <c r="G66" s="1916"/>
      <c r="H66" s="1916"/>
      <c r="I66" s="1916"/>
      <c r="J66" s="1916"/>
    </row>
    <row r="67" spans="1:10" ht="18" hidden="1" customHeight="1">
      <c r="A67" s="70"/>
      <c r="B67" s="1977"/>
      <c r="C67" s="1977"/>
      <c r="D67" s="1977"/>
      <c r="E67" s="1977"/>
      <c r="F67" s="1977"/>
      <c r="G67" s="1977"/>
      <c r="H67" s="1977"/>
      <c r="I67" s="1977"/>
      <c r="J67" s="1977"/>
    </row>
    <row r="68" spans="1:10" hidden="1">
      <c r="A68" s="1567"/>
      <c r="B68" s="1567"/>
      <c r="C68" s="1567"/>
      <c r="D68" s="1567"/>
      <c r="E68" s="1567"/>
      <c r="F68" s="1567"/>
      <c r="G68" s="1567"/>
      <c r="H68" s="1567"/>
      <c r="I68" s="1567"/>
    </row>
    <row r="69" spans="1:10" ht="15" hidden="1" customHeight="1">
      <c r="A69" s="35"/>
      <c r="B69" s="1916" t="s">
        <v>8</v>
      </c>
      <c r="C69" s="1916"/>
      <c r="D69" s="1916"/>
      <c r="E69" s="1916"/>
      <c r="F69" s="1916"/>
      <c r="G69" s="1916"/>
      <c r="H69" s="1916"/>
      <c r="I69" s="1916"/>
      <c r="J69" s="1916"/>
    </row>
    <row r="70" spans="1:10" ht="15" hidden="1" thickBot="1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ht="30" hidden="1" customHeight="1" thickTop="1" thickBot="1">
      <c r="A71" s="614" t="s">
        <v>3</v>
      </c>
      <c r="B71" s="615"/>
      <c r="C71" s="615"/>
      <c r="D71" s="615"/>
      <c r="E71" s="615"/>
      <c r="F71" s="615"/>
      <c r="G71" s="615" t="s">
        <v>4</v>
      </c>
      <c r="H71" s="615"/>
      <c r="I71" s="615"/>
      <c r="J71" s="766"/>
    </row>
    <row r="72" spans="1:10" ht="22.5" hidden="1" customHeight="1" thickTop="1">
      <c r="A72" s="616"/>
      <c r="B72" s="617"/>
      <c r="C72" s="617"/>
      <c r="D72" s="617"/>
      <c r="E72" s="617"/>
      <c r="F72" s="617"/>
      <c r="G72" s="1998"/>
      <c r="H72" s="1998"/>
      <c r="I72" s="1998"/>
      <c r="J72" s="1999"/>
    </row>
    <row r="73" spans="1:10" ht="22.5" hidden="1" customHeight="1" thickBot="1">
      <c r="A73" s="618"/>
      <c r="B73" s="619"/>
      <c r="C73" s="619"/>
      <c r="D73" s="619"/>
      <c r="E73" s="619"/>
      <c r="F73" s="619"/>
      <c r="G73" s="1981"/>
      <c r="H73" s="1981"/>
      <c r="I73" s="1981"/>
      <c r="J73" s="1982"/>
    </row>
    <row r="74" spans="1:10" ht="15" hidden="1" thickTop="1">
      <c r="B74" s="54"/>
      <c r="C74" s="54"/>
      <c r="D74" s="54"/>
      <c r="E74" s="54"/>
      <c r="F74" s="54"/>
      <c r="G74" s="54"/>
      <c r="H74" s="54"/>
      <c r="I74" s="54"/>
    </row>
    <row r="75" spans="1:10">
      <c r="B75" s="54"/>
      <c r="C75" s="54"/>
      <c r="D75" s="54"/>
      <c r="E75" s="54"/>
      <c r="F75" s="54"/>
      <c r="G75" s="54"/>
      <c r="H75" s="54"/>
      <c r="I75" s="54"/>
    </row>
    <row r="76" spans="1:10" ht="15" customHeight="1">
      <c r="A76" s="46" t="s">
        <v>88</v>
      </c>
      <c r="B76" s="945" t="s">
        <v>87</v>
      </c>
      <c r="C76" s="945"/>
      <c r="D76" s="945"/>
      <c r="E76" s="945"/>
      <c r="F76" s="945"/>
      <c r="G76" s="945"/>
      <c r="H76" s="945"/>
      <c r="I76" s="945"/>
      <c r="J76" s="945"/>
    </row>
    <row r="78" spans="1:10" ht="15">
      <c r="A78" s="5" t="s">
        <v>89</v>
      </c>
      <c r="B78" s="1740" t="s">
        <v>863</v>
      </c>
      <c r="C78" s="1740"/>
      <c r="D78" s="1740"/>
      <c r="E78" s="1740"/>
      <c r="F78" s="1740"/>
      <c r="G78" s="1740"/>
      <c r="H78" s="1740"/>
      <c r="I78" s="1740"/>
      <c r="J78" s="1740"/>
    </row>
    <row r="80" spans="1:10">
      <c r="B80" s="1567" t="s">
        <v>35</v>
      </c>
      <c r="C80" s="1567"/>
      <c r="D80" s="1567" t="s">
        <v>36</v>
      </c>
      <c r="E80" s="1567"/>
    </row>
    <row r="84" spans="1:10" ht="15" hidden="1">
      <c r="A84" s="5" t="s">
        <v>90</v>
      </c>
      <c r="B84" s="1740" t="s">
        <v>862</v>
      </c>
      <c r="C84" s="1740"/>
      <c r="D84" s="1740"/>
      <c r="E84" s="1740"/>
      <c r="F84" s="1740"/>
      <c r="G84" s="1740"/>
      <c r="H84" s="1740"/>
      <c r="I84" s="1740"/>
      <c r="J84" s="1740"/>
    </row>
    <row r="85" spans="1:10" ht="15" hidden="1" customHeight="1">
      <c r="A85" s="1932" t="s">
        <v>91</v>
      </c>
      <c r="B85" s="1932"/>
      <c r="C85" s="1932"/>
      <c r="D85" s="1932"/>
      <c r="E85" s="1932"/>
      <c r="F85" s="1932"/>
      <c r="G85" s="1932"/>
      <c r="H85" s="1932"/>
      <c r="I85" s="1932"/>
      <c r="J85" s="1932"/>
    </row>
    <row r="86" spans="1:10" ht="15" hidden="1" thickBot="1"/>
    <row r="87" spans="1:10" ht="63.75" hidden="1" customHeight="1" thickTop="1" thickBot="1">
      <c r="A87" s="614" t="s">
        <v>92</v>
      </c>
      <c r="B87" s="615"/>
      <c r="C87" s="615"/>
      <c r="D87" s="1359" t="s">
        <v>21</v>
      </c>
      <c r="E87" s="1359"/>
      <c r="F87" s="1358"/>
      <c r="G87" s="764" t="s">
        <v>22</v>
      </c>
      <c r="H87" s="615"/>
      <c r="I87" s="615"/>
      <c r="J87" s="766"/>
    </row>
    <row r="88" spans="1:10" ht="15" hidden="1" thickTop="1">
      <c r="A88" s="1924"/>
      <c r="B88" s="1922"/>
      <c r="C88" s="1922"/>
      <c r="D88" s="1922"/>
      <c r="E88" s="1922"/>
      <c r="F88" s="1923"/>
      <c r="G88" s="1396"/>
      <c r="H88" s="1397"/>
      <c r="I88" s="1397"/>
      <c r="J88" s="1398"/>
    </row>
    <row r="89" spans="1:10" hidden="1">
      <c r="A89" s="1919"/>
      <c r="B89" s="1898"/>
      <c r="C89" s="1898"/>
      <c r="D89" s="1898"/>
      <c r="E89" s="1898"/>
      <c r="F89" s="1899"/>
      <c r="G89" s="1895"/>
      <c r="H89" s="1896"/>
      <c r="I89" s="1896"/>
      <c r="J89" s="1897"/>
    </row>
    <row r="90" spans="1:10" hidden="1">
      <c r="A90" s="1919"/>
      <c r="B90" s="1898"/>
      <c r="C90" s="1898"/>
      <c r="D90" s="1898"/>
      <c r="E90" s="1898"/>
      <c r="F90" s="1899"/>
      <c r="G90" s="1895"/>
      <c r="H90" s="1896"/>
      <c r="I90" s="1896"/>
      <c r="J90" s="1897"/>
    </row>
    <row r="91" spans="1:10" hidden="1">
      <c r="A91" s="1919"/>
      <c r="B91" s="1898"/>
      <c r="C91" s="1898"/>
      <c r="D91" s="1898"/>
      <c r="E91" s="1898"/>
      <c r="F91" s="1899"/>
      <c r="G91" s="1895"/>
      <c r="H91" s="1896"/>
      <c r="I91" s="1896"/>
      <c r="J91" s="1897"/>
    </row>
    <row r="92" spans="1:10" hidden="1">
      <c r="A92" s="1919"/>
      <c r="B92" s="1898"/>
      <c r="C92" s="1898"/>
      <c r="D92" s="1898"/>
      <c r="E92" s="1898"/>
      <c r="F92" s="1899"/>
      <c r="G92" s="1895"/>
      <c r="H92" s="1896"/>
      <c r="I92" s="1896"/>
      <c r="J92" s="1897"/>
    </row>
    <row r="93" spans="1:10" hidden="1">
      <c r="A93" s="1919"/>
      <c r="B93" s="1898"/>
      <c r="C93" s="1898"/>
      <c r="D93" s="1898"/>
      <c r="E93" s="1898"/>
      <c r="F93" s="1899"/>
      <c r="G93" s="1895"/>
      <c r="H93" s="1896"/>
      <c r="I93" s="1896"/>
      <c r="J93" s="1897"/>
    </row>
    <row r="94" spans="1:10" ht="14.25" hidden="1" customHeight="1" thickBot="1">
      <c r="A94" s="1937"/>
      <c r="B94" s="1890"/>
      <c r="C94" s="1890"/>
      <c r="D94" s="1890"/>
      <c r="E94" s="1890"/>
      <c r="F94" s="1891"/>
      <c r="G94" s="1892"/>
      <c r="H94" s="1893"/>
      <c r="I94" s="1893"/>
      <c r="J94" s="1894"/>
    </row>
    <row r="96" spans="1:10" ht="15" customHeight="1">
      <c r="A96" s="3" t="s">
        <v>93</v>
      </c>
      <c r="B96" s="1740" t="s">
        <v>864</v>
      </c>
      <c r="C96" s="1740"/>
      <c r="D96" s="1740"/>
      <c r="E96" s="1740"/>
      <c r="F96" s="1740"/>
      <c r="G96" s="1740"/>
      <c r="H96" s="1740"/>
      <c r="I96" s="1740"/>
      <c r="J96" s="1740"/>
    </row>
    <row r="97" spans="1:10" ht="15" thickBot="1"/>
    <row r="98" spans="1:10" ht="35.25" customHeight="1" thickTop="1" thickBot="1">
      <c r="A98" s="614" t="s">
        <v>9</v>
      </c>
      <c r="B98" s="615"/>
      <c r="C98" s="615"/>
      <c r="D98" s="615"/>
      <c r="E98" s="615" t="s">
        <v>10</v>
      </c>
      <c r="F98" s="615"/>
      <c r="G98" s="765"/>
      <c r="H98" s="764" t="s">
        <v>11</v>
      </c>
      <c r="I98" s="615"/>
      <c r="J98" s="766"/>
    </row>
    <row r="99" spans="1:10" ht="19.5" customHeight="1" thickTop="1">
      <c r="A99" s="1902" t="s">
        <v>720</v>
      </c>
      <c r="B99" s="1903"/>
      <c r="C99" s="1903"/>
      <c r="D99" s="1903"/>
      <c r="E99" s="1900"/>
      <c r="F99" s="1900"/>
      <c r="G99" s="1901"/>
      <c r="H99" s="1904"/>
      <c r="I99" s="1905"/>
      <c r="J99" s="1906"/>
    </row>
    <row r="100" spans="1:10" ht="19.5" customHeight="1">
      <c r="A100" s="493" t="s">
        <v>719</v>
      </c>
      <c r="B100" s="494"/>
      <c r="C100" s="494"/>
      <c r="D100" s="494"/>
      <c r="E100" s="495"/>
      <c r="F100" s="495"/>
      <c r="G100" s="496"/>
      <c r="H100" s="497"/>
      <c r="I100" s="498"/>
      <c r="J100" s="499"/>
    </row>
    <row r="101" spans="1:10" ht="19.5" customHeight="1">
      <c r="A101" s="493" t="s">
        <v>721</v>
      </c>
      <c r="B101" s="494"/>
      <c r="C101" s="494"/>
      <c r="D101" s="494"/>
      <c r="E101" s="495"/>
      <c r="F101" s="495"/>
      <c r="G101" s="496"/>
      <c r="H101" s="497"/>
      <c r="I101" s="498"/>
      <c r="J101" s="499"/>
    </row>
    <row r="102" spans="1:10" ht="19.5" customHeight="1">
      <c r="A102" s="493" t="s">
        <v>726</v>
      </c>
      <c r="B102" s="494"/>
      <c r="C102" s="494"/>
      <c r="D102" s="494"/>
      <c r="E102" s="495"/>
      <c r="F102" s="495"/>
      <c r="G102" s="496"/>
      <c r="H102" s="497"/>
      <c r="I102" s="498"/>
      <c r="J102" s="499"/>
    </row>
    <row r="103" spans="1:10" ht="19.5" customHeight="1">
      <c r="A103" s="493" t="s">
        <v>722</v>
      </c>
      <c r="B103" s="494"/>
      <c r="C103" s="494"/>
      <c r="D103" s="494"/>
      <c r="E103" s="495"/>
      <c r="F103" s="495"/>
      <c r="G103" s="496"/>
      <c r="H103" s="497"/>
      <c r="I103" s="498"/>
      <c r="J103" s="499"/>
    </row>
    <row r="104" spans="1:10" ht="19.5" customHeight="1">
      <c r="A104" s="493" t="s">
        <v>723</v>
      </c>
      <c r="B104" s="494"/>
      <c r="C104" s="494"/>
      <c r="D104" s="494"/>
      <c r="E104" s="495"/>
      <c r="F104" s="495"/>
      <c r="G104" s="496"/>
      <c r="H104" s="497"/>
      <c r="I104" s="498"/>
      <c r="J104" s="499"/>
    </row>
    <row r="105" spans="1:10" ht="19.5" customHeight="1">
      <c r="A105" s="493" t="s">
        <v>12</v>
      </c>
      <c r="B105" s="494"/>
      <c r="C105" s="494"/>
      <c r="D105" s="494"/>
      <c r="E105" s="495"/>
      <c r="F105" s="495"/>
      <c r="G105" s="496"/>
      <c r="H105" s="497"/>
      <c r="I105" s="498"/>
      <c r="J105" s="499"/>
    </row>
    <row r="106" spans="1:10" ht="19.5" customHeight="1">
      <c r="A106" s="493" t="s">
        <v>13</v>
      </c>
      <c r="B106" s="494"/>
      <c r="C106" s="494"/>
      <c r="D106" s="494"/>
      <c r="E106" s="495" t="s">
        <v>1012</v>
      </c>
      <c r="F106" s="495"/>
      <c r="G106" s="496"/>
      <c r="H106" s="497"/>
      <c r="I106" s="498"/>
      <c r="J106" s="499"/>
    </row>
    <row r="107" spans="1:10" ht="19.5" customHeight="1">
      <c r="A107" s="493" t="s">
        <v>727</v>
      </c>
      <c r="B107" s="494"/>
      <c r="C107" s="494"/>
      <c r="D107" s="494"/>
      <c r="E107" s="495"/>
      <c r="F107" s="495"/>
      <c r="G107" s="496"/>
      <c r="H107" s="497"/>
      <c r="I107" s="498"/>
      <c r="J107" s="499"/>
    </row>
    <row r="108" spans="1:10" ht="19.5" customHeight="1">
      <c r="A108" s="493" t="s">
        <v>94</v>
      </c>
      <c r="B108" s="494"/>
      <c r="C108" s="494"/>
      <c r="D108" s="494"/>
      <c r="E108" s="495"/>
      <c r="F108" s="495"/>
      <c r="G108" s="496"/>
      <c r="H108" s="497"/>
      <c r="I108" s="498"/>
      <c r="J108" s="499"/>
    </row>
    <row r="109" spans="1:10" ht="19.5" customHeight="1">
      <c r="A109" s="493" t="s">
        <v>95</v>
      </c>
      <c r="B109" s="494"/>
      <c r="C109" s="494"/>
      <c r="D109" s="494"/>
      <c r="E109" s="495"/>
      <c r="F109" s="495"/>
      <c r="G109" s="496"/>
      <c r="H109" s="497"/>
      <c r="I109" s="498"/>
      <c r="J109" s="499"/>
    </row>
    <row r="110" spans="1:10" ht="19.5" customHeight="1">
      <c r="A110" s="493" t="s">
        <v>725</v>
      </c>
      <c r="B110" s="494"/>
      <c r="C110" s="494"/>
      <c r="D110" s="494"/>
      <c r="E110" s="495"/>
      <c r="F110" s="495"/>
      <c r="G110" s="496"/>
      <c r="H110" s="497"/>
      <c r="I110" s="498"/>
      <c r="J110" s="499"/>
    </row>
    <row r="111" spans="1:10" ht="19.5" customHeight="1">
      <c r="A111" s="493" t="s">
        <v>14</v>
      </c>
      <c r="B111" s="494"/>
      <c r="C111" s="494"/>
      <c r="D111" s="494"/>
      <c r="E111" s="495" t="s">
        <v>1013</v>
      </c>
      <c r="F111" s="495"/>
      <c r="G111" s="496"/>
      <c r="H111" s="497"/>
      <c r="I111" s="498"/>
      <c r="J111" s="499"/>
    </row>
    <row r="112" spans="1:10" ht="19.5" customHeight="1">
      <c r="A112" s="493" t="s">
        <v>15</v>
      </c>
      <c r="B112" s="494"/>
      <c r="C112" s="494"/>
      <c r="D112" s="494"/>
      <c r="E112" s="495"/>
      <c r="F112" s="495"/>
      <c r="G112" s="496"/>
      <c r="H112" s="497"/>
      <c r="I112" s="498"/>
      <c r="J112" s="499"/>
    </row>
    <row r="113" spans="1:10" ht="19.5" customHeight="1">
      <c r="A113" s="493" t="s">
        <v>96</v>
      </c>
      <c r="B113" s="494"/>
      <c r="C113" s="494"/>
      <c r="D113" s="494"/>
      <c r="E113" s="495"/>
      <c r="F113" s="495"/>
      <c r="G113" s="496"/>
      <c r="H113" s="497"/>
      <c r="I113" s="498"/>
      <c r="J113" s="499"/>
    </row>
    <row r="114" spans="1:10" ht="19.5" customHeight="1">
      <c r="A114" s="493" t="s">
        <v>97</v>
      </c>
      <c r="B114" s="494"/>
      <c r="C114" s="494"/>
      <c r="D114" s="494"/>
      <c r="E114" s="495"/>
      <c r="F114" s="495"/>
      <c r="G114" s="496"/>
      <c r="H114" s="497"/>
      <c r="I114" s="498"/>
      <c r="J114" s="499"/>
    </row>
    <row r="115" spans="1:10" ht="19.5" customHeight="1">
      <c r="A115" s="493" t="s">
        <v>98</v>
      </c>
      <c r="B115" s="494"/>
      <c r="C115" s="494"/>
      <c r="D115" s="494"/>
      <c r="E115" s="495"/>
      <c r="F115" s="495"/>
      <c r="G115" s="496"/>
      <c r="H115" s="497"/>
      <c r="I115" s="498"/>
      <c r="J115" s="499"/>
    </row>
    <row r="116" spans="1:10" ht="19.5" customHeight="1">
      <c r="A116" s="493" t="s">
        <v>99</v>
      </c>
      <c r="B116" s="494"/>
      <c r="C116" s="494"/>
      <c r="D116" s="494"/>
      <c r="E116" s="495"/>
      <c r="F116" s="495"/>
      <c r="G116" s="496"/>
      <c r="H116" s="497"/>
      <c r="I116" s="498"/>
      <c r="J116" s="499"/>
    </row>
    <row r="117" spans="1:10" ht="19.5" customHeight="1">
      <c r="A117" s="493" t="s">
        <v>100</v>
      </c>
      <c r="B117" s="494"/>
      <c r="C117" s="494"/>
      <c r="D117" s="494"/>
      <c r="E117" s="495"/>
      <c r="F117" s="495"/>
      <c r="G117" s="496"/>
      <c r="H117" s="497"/>
      <c r="I117" s="498"/>
      <c r="J117" s="499"/>
    </row>
    <row r="118" spans="1:10" ht="19.5" customHeight="1">
      <c r="A118" s="493" t="s">
        <v>427</v>
      </c>
      <c r="B118" s="494"/>
      <c r="C118" s="494"/>
      <c r="D118" s="494"/>
      <c r="E118" s="495"/>
      <c r="F118" s="495"/>
      <c r="G118" s="496"/>
      <c r="H118" s="497"/>
      <c r="I118" s="498"/>
      <c r="J118" s="499"/>
    </row>
    <row r="119" spans="1:10" ht="19.5" customHeight="1">
      <c r="A119" s="493" t="s">
        <v>724</v>
      </c>
      <c r="B119" s="494"/>
      <c r="C119" s="494"/>
      <c r="D119" s="494"/>
      <c r="E119" s="495"/>
      <c r="F119" s="495"/>
      <c r="G119" s="496"/>
      <c r="H119" s="497"/>
      <c r="I119" s="498"/>
      <c r="J119" s="499"/>
    </row>
    <row r="120" spans="1:10" ht="19.5" customHeight="1">
      <c r="A120" s="493" t="s">
        <v>101</v>
      </c>
      <c r="B120" s="494"/>
      <c r="C120" s="494"/>
      <c r="D120" s="494"/>
      <c r="E120" s="495"/>
      <c r="F120" s="495"/>
      <c r="G120" s="496"/>
      <c r="H120" s="497"/>
      <c r="I120" s="498"/>
      <c r="J120" s="499"/>
    </row>
    <row r="121" spans="1:10" ht="19.5" customHeight="1" thickBot="1">
      <c r="A121" s="1862" t="s">
        <v>102</v>
      </c>
      <c r="B121" s="1863"/>
      <c r="C121" s="1863"/>
      <c r="D121" s="1863"/>
      <c r="E121" s="1864"/>
      <c r="F121" s="1864"/>
      <c r="G121" s="1865"/>
      <c r="H121" s="1866"/>
      <c r="I121" s="1867"/>
      <c r="J121" s="1868"/>
    </row>
    <row r="122" spans="1:10" ht="19.5" customHeight="1" thickTop="1">
      <c r="A122" s="43"/>
      <c r="B122" s="43"/>
      <c r="C122" s="43"/>
      <c r="D122" s="43"/>
      <c r="E122" s="44"/>
      <c r="F122" s="44"/>
      <c r="G122" s="44"/>
      <c r="H122" s="45"/>
      <c r="I122" s="45"/>
      <c r="J122" s="45"/>
    </row>
    <row r="123" spans="1:10" ht="15" hidden="1" customHeight="1">
      <c r="A123" s="41"/>
      <c r="B123" s="41"/>
      <c r="C123" s="41"/>
      <c r="D123" s="41"/>
      <c r="E123" s="71"/>
      <c r="F123" s="71"/>
      <c r="G123" s="71"/>
      <c r="H123" s="71"/>
      <c r="I123" s="71"/>
      <c r="J123" s="71"/>
    </row>
    <row r="124" spans="1:10" ht="15" hidden="1" customHeight="1">
      <c r="A124" s="41"/>
      <c r="B124" s="41"/>
      <c r="C124" s="41"/>
      <c r="D124" s="41"/>
      <c r="E124" s="71"/>
      <c r="F124" s="71"/>
      <c r="G124" s="71"/>
      <c r="H124" s="71"/>
      <c r="I124" s="71"/>
      <c r="J124" s="71"/>
    </row>
    <row r="125" spans="1:10" ht="15" hidden="1">
      <c r="A125" s="3" t="s">
        <v>103</v>
      </c>
      <c r="B125" s="1740" t="s">
        <v>865</v>
      </c>
      <c r="C125" s="1740"/>
      <c r="D125" s="1740"/>
      <c r="E125" s="1740"/>
      <c r="F125" s="1740"/>
      <c r="G125" s="1740"/>
      <c r="H125" s="1740"/>
      <c r="I125" s="1740"/>
      <c r="J125" s="1740"/>
    </row>
    <row r="126" spans="1:10" hidden="1">
      <c r="A126" s="54"/>
      <c r="B126" s="54"/>
      <c r="C126" s="54"/>
      <c r="D126" s="54"/>
      <c r="E126" s="54"/>
      <c r="F126" s="54"/>
      <c r="G126" s="54"/>
      <c r="H126" s="54"/>
      <c r="I126" s="54"/>
      <c r="J126" s="54"/>
    </row>
    <row r="127" spans="1:10" ht="15" hidden="1" customHeight="1">
      <c r="A127" s="1852" t="s">
        <v>48</v>
      </c>
      <c r="B127" s="1852"/>
      <c r="C127" s="1852"/>
      <c r="D127" s="1852"/>
      <c r="E127" s="1852"/>
      <c r="F127" s="1852"/>
      <c r="G127" s="1852"/>
      <c r="H127" s="1852"/>
      <c r="I127" s="1852"/>
      <c r="J127" s="1852"/>
    </row>
    <row r="128" spans="1:10" hidden="1">
      <c r="A128" s="1852"/>
      <c r="B128" s="1852"/>
      <c r="C128" s="1852"/>
      <c r="D128" s="1852"/>
      <c r="E128" s="1852"/>
      <c r="F128" s="1852"/>
      <c r="G128" s="1852"/>
      <c r="H128" s="1852"/>
      <c r="I128" s="1852"/>
      <c r="J128" s="1852"/>
    </row>
    <row r="129" spans="1:10" ht="3.75" hidden="1" customHeight="1">
      <c r="A129" s="1852"/>
      <c r="B129" s="1852"/>
      <c r="C129" s="1852"/>
      <c r="D129" s="1852"/>
      <c r="E129" s="1852"/>
      <c r="F129" s="1852"/>
      <c r="G129" s="1852"/>
      <c r="H129" s="1852"/>
      <c r="I129" s="1852"/>
      <c r="J129" s="1852"/>
    </row>
    <row r="130" spans="1:10" ht="15" hidden="1" thickBot="1">
      <c r="A130" s="54"/>
      <c r="B130" s="36"/>
      <c r="C130" s="36"/>
      <c r="D130" s="36"/>
      <c r="E130" s="36"/>
      <c r="F130" s="36"/>
      <c r="G130" s="36"/>
      <c r="H130" s="36"/>
      <c r="I130" s="36"/>
      <c r="J130" s="36"/>
    </row>
    <row r="131" spans="1:10" ht="30.75" hidden="1" customHeight="1" thickTop="1" thickBot="1">
      <c r="A131" s="614" t="s">
        <v>16</v>
      </c>
      <c r="B131" s="615"/>
      <c r="C131" s="615"/>
      <c r="D131" s="1359" t="s">
        <v>17</v>
      </c>
      <c r="E131" s="1358"/>
      <c r="F131" s="764" t="s">
        <v>18</v>
      </c>
      <c r="G131" s="615"/>
      <c r="H131" s="615" t="s">
        <v>19</v>
      </c>
      <c r="I131" s="615"/>
      <c r="J131" s="766"/>
    </row>
    <row r="132" spans="1:10" ht="15.75" hidden="1" thickTop="1">
      <c r="A132" s="1993"/>
      <c r="B132" s="1994"/>
      <c r="C132" s="1994"/>
      <c r="D132" s="2015"/>
      <c r="E132" s="2038"/>
      <c r="F132" s="2040"/>
      <c r="G132" s="2041"/>
      <c r="H132" s="2014"/>
      <c r="I132" s="2015"/>
      <c r="J132" s="2016"/>
    </row>
    <row r="133" spans="1:10" ht="15" hidden="1">
      <c r="A133" s="1847"/>
      <c r="B133" s="1848"/>
      <c r="C133" s="1848"/>
      <c r="D133" s="1985"/>
      <c r="E133" s="1992"/>
      <c r="F133" s="2042"/>
      <c r="G133" s="2043"/>
      <c r="H133" s="1984"/>
      <c r="I133" s="1985"/>
      <c r="J133" s="1986"/>
    </row>
    <row r="134" spans="1:10" ht="15" hidden="1">
      <c r="A134" s="2012"/>
      <c r="B134" s="2013"/>
      <c r="C134" s="2013"/>
      <c r="D134" s="1990"/>
      <c r="E134" s="1991"/>
      <c r="F134" s="2044"/>
      <c r="G134" s="2045"/>
      <c r="H134" s="2036"/>
      <c r="I134" s="1990"/>
      <c r="J134" s="2037"/>
    </row>
    <row r="135" spans="1:10" ht="15" hidden="1">
      <c r="A135" s="1847"/>
      <c r="B135" s="1848"/>
      <c r="C135" s="1848"/>
      <c r="D135" s="1985"/>
      <c r="E135" s="1992"/>
      <c r="F135" s="2042"/>
      <c r="G135" s="2043"/>
      <c r="H135" s="1984"/>
      <c r="I135" s="1985"/>
      <c r="J135" s="1986"/>
    </row>
    <row r="136" spans="1:10" ht="15.75" hidden="1" thickBot="1">
      <c r="A136" s="1971"/>
      <c r="B136" s="1972"/>
      <c r="C136" s="1972"/>
      <c r="D136" s="1988"/>
      <c r="E136" s="2039"/>
      <c r="F136" s="2010"/>
      <c r="G136" s="2011"/>
      <c r="H136" s="1987"/>
      <c r="I136" s="1988"/>
      <c r="J136" s="1989"/>
    </row>
    <row r="137" spans="1:10" ht="15" hidden="1" thickTop="1">
      <c r="A137" s="1970"/>
      <c r="B137" s="1970"/>
      <c r="C137" s="1970"/>
      <c r="D137" s="1970"/>
      <c r="E137" s="1970"/>
      <c r="F137" s="1970"/>
      <c r="G137" s="1970"/>
      <c r="H137" s="1970"/>
      <c r="I137" s="1970"/>
      <c r="J137" s="1970"/>
    </row>
    <row r="138" spans="1:10" ht="60.75" hidden="1" customHeight="1">
      <c r="B138" s="1916" t="s">
        <v>737</v>
      </c>
      <c r="C138" s="1916"/>
      <c r="D138" s="1916"/>
      <c r="E138" s="1916"/>
      <c r="F138" s="1916"/>
      <c r="G138" s="1916"/>
      <c r="H138" s="1916"/>
      <c r="I138" s="1916"/>
      <c r="J138" s="1916"/>
    </row>
    <row r="139" spans="1:10" ht="15" hidden="1" customHeight="1">
      <c r="B139" s="1932" t="s">
        <v>20</v>
      </c>
      <c r="C139" s="1932"/>
      <c r="D139" s="1932"/>
      <c r="E139" s="1932"/>
      <c r="F139" s="1932"/>
      <c r="G139" s="1932"/>
      <c r="H139" s="1932"/>
      <c r="I139" s="1932"/>
      <c r="J139" s="1932"/>
    </row>
    <row r="140" spans="1:10" hidden="1">
      <c r="B140" s="505"/>
      <c r="C140" s="505"/>
      <c r="D140" s="505"/>
      <c r="E140" s="505"/>
      <c r="F140" s="505"/>
      <c r="G140" s="505"/>
      <c r="H140" s="505"/>
      <c r="I140" s="505"/>
      <c r="J140" s="505"/>
    </row>
    <row r="141" spans="1:10" hidden="1">
      <c r="B141" s="505"/>
      <c r="C141" s="505"/>
      <c r="D141" s="505"/>
      <c r="E141" s="505"/>
      <c r="F141" s="505"/>
      <c r="G141" s="505"/>
      <c r="H141" s="505"/>
      <c r="I141" s="505"/>
      <c r="J141" s="505"/>
    </row>
    <row r="142" spans="1:10" ht="15" hidden="1" customHeight="1">
      <c r="B142" s="505"/>
      <c r="C142" s="505"/>
      <c r="D142" s="505"/>
      <c r="E142" s="505"/>
      <c r="F142" s="505"/>
      <c r="G142" s="505"/>
      <c r="H142" s="505"/>
      <c r="I142" s="505"/>
      <c r="J142" s="505"/>
    </row>
    <row r="143" spans="1:10" ht="15" hidden="1" customHeight="1">
      <c r="B143" s="505"/>
      <c r="C143" s="505"/>
      <c r="D143" s="505"/>
      <c r="E143" s="505"/>
      <c r="F143" s="505"/>
      <c r="G143" s="505"/>
      <c r="H143" s="505"/>
      <c r="I143" s="505"/>
      <c r="J143" s="505"/>
    </row>
    <row r="144" spans="1:10" ht="18.75" hidden="1" customHeight="1"/>
    <row r="145" spans="1:10" ht="62.25" hidden="1" customHeight="1">
      <c r="B145" s="1916" t="s">
        <v>738</v>
      </c>
      <c r="C145" s="1916"/>
      <c r="D145" s="1916"/>
      <c r="E145" s="1916"/>
      <c r="F145" s="1916"/>
      <c r="G145" s="1916"/>
      <c r="H145" s="1916"/>
      <c r="I145" s="1916"/>
      <c r="J145" s="1916"/>
    </row>
    <row r="146" spans="1:10" ht="8.25" hidden="1" customHeight="1">
      <c r="B146" s="1932"/>
      <c r="C146" s="1932"/>
      <c r="D146" s="1932"/>
      <c r="E146" s="1932"/>
      <c r="F146" s="1932"/>
      <c r="G146" s="1932"/>
      <c r="H146" s="1932"/>
      <c r="I146" s="1932"/>
      <c r="J146" s="1932"/>
    </row>
    <row r="147" spans="1:10" ht="60.75" hidden="1" customHeight="1">
      <c r="B147" s="1916" t="s">
        <v>739</v>
      </c>
      <c r="C147" s="1916"/>
      <c r="D147" s="1916"/>
      <c r="E147" s="1916"/>
      <c r="F147" s="1916"/>
      <c r="G147" s="1916"/>
      <c r="H147" s="1916"/>
      <c r="I147" s="1916"/>
      <c r="J147" s="1916"/>
    </row>
    <row r="148" spans="1:10" hidden="1">
      <c r="B148" s="1932"/>
      <c r="C148" s="1932"/>
      <c r="D148" s="1932"/>
      <c r="E148" s="1932"/>
      <c r="F148" s="1932"/>
      <c r="G148" s="1932"/>
      <c r="H148" s="1932"/>
      <c r="I148" s="1932"/>
      <c r="J148" s="1932"/>
    </row>
    <row r="149" spans="1:10" ht="15" hidden="1">
      <c r="A149" s="3" t="s">
        <v>104</v>
      </c>
      <c r="B149" s="1740" t="s">
        <v>866</v>
      </c>
      <c r="C149" s="1740"/>
      <c r="D149" s="1740"/>
      <c r="E149" s="1740"/>
      <c r="F149" s="1740"/>
      <c r="G149" s="1740"/>
      <c r="H149" s="1740"/>
      <c r="I149" s="1740"/>
      <c r="J149" s="1740"/>
    </row>
    <row r="150" spans="1:10" ht="15" hidden="1" thickBot="1">
      <c r="A150" s="1970"/>
      <c r="B150" s="1970"/>
      <c r="C150" s="1970"/>
      <c r="D150" s="1970"/>
      <c r="E150" s="1970"/>
      <c r="F150" s="1970"/>
      <c r="G150" s="1970"/>
      <c r="H150" s="1970"/>
      <c r="I150" s="1970"/>
      <c r="J150" s="1970"/>
    </row>
    <row r="151" spans="1:10" ht="16.5" hidden="1" thickTop="1" thickBot="1">
      <c r="A151" s="614" t="s">
        <v>23</v>
      </c>
      <c r="B151" s="615"/>
      <c r="C151" s="615"/>
      <c r="D151" s="615"/>
      <c r="E151" s="615" t="s">
        <v>24</v>
      </c>
      <c r="F151" s="615"/>
      <c r="G151" s="765"/>
      <c r="H151" s="764" t="s">
        <v>25</v>
      </c>
      <c r="I151" s="615"/>
      <c r="J151" s="766"/>
    </row>
    <row r="152" spans="1:10" ht="15.75" hidden="1" thickTop="1">
      <c r="A152" s="1993"/>
      <c r="B152" s="1994"/>
      <c r="C152" s="1994"/>
      <c r="D152" s="1994"/>
      <c r="E152" s="1922"/>
      <c r="F152" s="1922"/>
      <c r="G152" s="1923"/>
      <c r="H152" s="1995"/>
      <c r="I152" s="1996"/>
      <c r="J152" s="1997"/>
    </row>
    <row r="153" spans="1:10" ht="15" hidden="1">
      <c r="A153" s="1847"/>
      <c r="B153" s="1848"/>
      <c r="C153" s="1848"/>
      <c r="D153" s="1848"/>
      <c r="E153" s="1898"/>
      <c r="F153" s="1898"/>
      <c r="G153" s="1899"/>
      <c r="H153" s="1964"/>
      <c r="I153" s="1965"/>
      <c r="J153" s="1966"/>
    </row>
    <row r="154" spans="1:10" ht="15.75" hidden="1" thickBot="1">
      <c r="A154" s="1971"/>
      <c r="B154" s="1972"/>
      <c r="C154" s="1972"/>
      <c r="D154" s="1972"/>
      <c r="E154" s="1890"/>
      <c r="F154" s="1890"/>
      <c r="G154" s="1891"/>
      <c r="H154" s="1967"/>
      <c r="I154" s="1968"/>
      <c r="J154" s="1969"/>
    </row>
    <row r="155" spans="1:10">
      <c r="A155" s="70"/>
      <c r="B155" s="70"/>
      <c r="C155" s="70"/>
      <c r="D155" s="70"/>
      <c r="E155" s="70"/>
      <c r="F155" s="70"/>
      <c r="G155" s="70"/>
      <c r="H155" s="70"/>
      <c r="I155" s="70"/>
      <c r="J155" s="70"/>
    </row>
    <row r="156" spans="1:10" ht="30" customHeight="1">
      <c r="A156" s="6" t="s">
        <v>105</v>
      </c>
      <c r="B156" s="1754" t="s">
        <v>867</v>
      </c>
      <c r="C156" s="1754"/>
      <c r="D156" s="1754"/>
      <c r="E156" s="1754"/>
      <c r="F156" s="1754"/>
      <c r="G156" s="1754"/>
      <c r="H156" s="1754"/>
      <c r="I156" s="1754"/>
      <c r="J156" s="1754"/>
    </row>
    <row r="157" spans="1:10" ht="15" thickBot="1"/>
    <row r="158" spans="1:10" ht="16.5" thickTop="1" thickBot="1">
      <c r="A158" s="614" t="s">
        <v>26</v>
      </c>
      <c r="B158" s="615"/>
      <c r="C158" s="615"/>
      <c r="D158" s="615"/>
      <c r="E158" s="615" t="s">
        <v>27</v>
      </c>
      <c r="F158" s="765"/>
      <c r="G158" s="764" t="s">
        <v>28</v>
      </c>
      <c r="H158" s="615"/>
      <c r="I158" s="615"/>
      <c r="J158" s="766"/>
    </row>
    <row r="159" spans="1:10" ht="33.75" customHeight="1" thickTop="1">
      <c r="A159" s="2002" t="s">
        <v>740</v>
      </c>
      <c r="B159" s="2003"/>
      <c r="C159" s="2003"/>
      <c r="D159" s="2003"/>
      <c r="E159" s="2032">
        <v>921.13</v>
      </c>
      <c r="F159" s="2033"/>
      <c r="G159" s="2031" t="s">
        <v>1022</v>
      </c>
      <c r="H159" s="1998"/>
      <c r="I159" s="1998"/>
      <c r="J159" s="1999"/>
    </row>
    <row r="160" spans="1:10" ht="33.75" customHeight="1" thickBot="1">
      <c r="A160" s="2000" t="s">
        <v>741</v>
      </c>
      <c r="B160" s="2001"/>
      <c r="C160" s="2001"/>
      <c r="D160" s="2001"/>
      <c r="E160" s="2034"/>
      <c r="F160" s="2035"/>
      <c r="G160" s="2004"/>
      <c r="H160" s="1981"/>
      <c r="I160" s="1981"/>
      <c r="J160" s="1982"/>
    </row>
    <row r="161" spans="1:10" ht="30" customHeight="1" thickTop="1">
      <c r="A161" s="41"/>
      <c r="B161" s="41"/>
      <c r="C161" s="41"/>
      <c r="D161" s="41"/>
      <c r="E161" s="42"/>
      <c r="F161" s="42"/>
      <c r="G161" s="70"/>
      <c r="H161" s="70"/>
      <c r="I161" s="70"/>
      <c r="J161" s="70"/>
    </row>
    <row r="162" spans="1:10" ht="15" customHeight="1">
      <c r="A162" s="41"/>
      <c r="B162" s="41"/>
      <c r="C162" s="41"/>
      <c r="D162" s="41"/>
      <c r="E162" s="42"/>
      <c r="F162" s="42"/>
      <c r="G162" s="70"/>
      <c r="H162" s="70"/>
      <c r="I162" s="70"/>
      <c r="J162" s="70"/>
    </row>
    <row r="163" spans="1:10" ht="16.5" customHeight="1">
      <c r="A163" s="46" t="s">
        <v>106</v>
      </c>
      <c r="B163" s="1907" t="s">
        <v>107</v>
      </c>
      <c r="C163" s="1907"/>
      <c r="D163" s="1907"/>
      <c r="E163" s="1907"/>
      <c r="F163" s="1907"/>
      <c r="G163" s="1907"/>
      <c r="H163" s="1907"/>
      <c r="I163" s="1907"/>
      <c r="J163" s="1907"/>
    </row>
    <row r="164" spans="1:10" ht="16.5" hidden="1" customHeight="1">
      <c r="A164" s="46"/>
      <c r="B164" s="48"/>
      <c r="C164" s="48"/>
      <c r="D164" s="48"/>
      <c r="E164" s="48"/>
      <c r="F164" s="48"/>
      <c r="G164" s="48"/>
      <c r="H164" s="48"/>
      <c r="I164" s="48"/>
      <c r="J164" s="48"/>
    </row>
    <row r="165" spans="1:10" ht="16.5" hidden="1" customHeight="1">
      <c r="A165" s="3" t="s">
        <v>748</v>
      </c>
      <c r="B165" s="1927" t="s">
        <v>993</v>
      </c>
      <c r="C165" s="1927"/>
      <c r="D165" s="1927"/>
      <c r="E165" s="1927"/>
      <c r="F165" s="1927"/>
      <c r="G165" s="1927"/>
      <c r="H165" s="1927"/>
      <c r="I165" s="1927"/>
      <c r="J165" s="1927"/>
    </row>
    <row r="166" spans="1:10" ht="16.5" hidden="1" customHeight="1">
      <c r="A166" s="3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6.5" hidden="1" customHeight="1" thickBot="1">
      <c r="A167" s="475" t="s">
        <v>108</v>
      </c>
      <c r="B167" s="475"/>
      <c r="C167" s="70"/>
      <c r="D167" s="70"/>
      <c r="E167" s="70"/>
      <c r="F167" s="70"/>
      <c r="G167" s="70"/>
      <c r="H167" s="70"/>
      <c r="I167" s="54"/>
      <c r="J167" s="54"/>
    </row>
    <row r="168" spans="1:10" ht="16.5" hidden="1" customHeight="1" thickTop="1">
      <c r="A168" s="473" t="s">
        <v>994</v>
      </c>
      <c r="B168" s="1473"/>
      <c r="C168" s="1800" t="s">
        <v>6</v>
      </c>
      <c r="D168" s="1801"/>
      <c r="E168" s="1801"/>
      <c r="F168" s="1801"/>
      <c r="G168" s="1801"/>
      <c r="H168" s="1801"/>
      <c r="I168" s="1801"/>
      <c r="J168" s="1802"/>
    </row>
    <row r="169" spans="1:10" ht="16.5" hidden="1" customHeight="1">
      <c r="A169" s="474"/>
      <c r="B169" s="1474"/>
      <c r="C169" s="1861" t="s">
        <v>989</v>
      </c>
      <c r="D169" s="504" t="s">
        <v>110</v>
      </c>
      <c r="E169" s="504" t="s">
        <v>990</v>
      </c>
      <c r="F169" s="504" t="s">
        <v>111</v>
      </c>
      <c r="G169" s="504" t="s">
        <v>988</v>
      </c>
      <c r="H169" s="504" t="s">
        <v>992</v>
      </c>
      <c r="I169" s="504" t="s">
        <v>991</v>
      </c>
      <c r="J169" s="479" t="s">
        <v>112</v>
      </c>
    </row>
    <row r="170" spans="1:10" ht="49.5" hidden="1" customHeight="1">
      <c r="A170" s="474"/>
      <c r="B170" s="1474"/>
      <c r="C170" s="1861"/>
      <c r="D170" s="504"/>
      <c r="E170" s="504"/>
      <c r="F170" s="504"/>
      <c r="G170" s="504"/>
      <c r="H170" s="504"/>
      <c r="I170" s="504"/>
      <c r="J170" s="479"/>
    </row>
    <row r="171" spans="1:10" ht="14.25" hidden="1" customHeight="1" thickBot="1">
      <c r="A171" s="947" t="s">
        <v>113</v>
      </c>
      <c r="B171" s="1468"/>
      <c r="C171" s="383" t="s">
        <v>114</v>
      </c>
      <c r="D171" s="73" t="s">
        <v>115</v>
      </c>
      <c r="E171" s="73" t="s">
        <v>116</v>
      </c>
      <c r="F171" s="73" t="s">
        <v>117</v>
      </c>
      <c r="G171" s="73" t="s">
        <v>118</v>
      </c>
      <c r="H171" s="73" t="s">
        <v>119</v>
      </c>
      <c r="I171" s="73" t="s">
        <v>120</v>
      </c>
      <c r="J171" s="74" t="s">
        <v>121</v>
      </c>
    </row>
    <row r="172" spans="1:10" ht="16.5" hidden="1" customHeight="1" thickTop="1" thickBot="1">
      <c r="A172" s="476" t="s">
        <v>122</v>
      </c>
      <c r="B172" s="477"/>
      <c r="C172" s="480"/>
      <c r="D172" s="480"/>
      <c r="E172" s="480"/>
      <c r="F172" s="480"/>
      <c r="G172" s="480"/>
      <c r="H172" s="480"/>
      <c r="I172" s="480"/>
      <c r="J172" s="481"/>
    </row>
    <row r="173" spans="1:10" ht="16.5" hidden="1" customHeight="1" thickBot="1">
      <c r="A173" s="1786" t="s">
        <v>1001</v>
      </c>
      <c r="B173" s="1787"/>
      <c r="C173" s="57">
        <f>IF(C219&gt;0,C219,IF(C219=0,0,""))</f>
        <v>0</v>
      </c>
      <c r="D173" s="58">
        <f t="shared" ref="D173:I173" si="0">IF(D219&gt;0,D219,IF(D219=0,0,""))</f>
        <v>0</v>
      </c>
      <c r="E173" s="58">
        <f t="shared" si="0"/>
        <v>0</v>
      </c>
      <c r="F173" s="58">
        <f t="shared" si="0"/>
        <v>0</v>
      </c>
      <c r="G173" s="58">
        <f t="shared" si="0"/>
        <v>0</v>
      </c>
      <c r="H173" s="58">
        <f t="shared" si="0"/>
        <v>0</v>
      </c>
      <c r="I173" s="58">
        <f t="shared" si="0"/>
        <v>0</v>
      </c>
      <c r="J173" s="59">
        <f>SUM(C173:I173)</f>
        <v>0</v>
      </c>
    </row>
    <row r="174" spans="1:10" ht="16.5" hidden="1" customHeight="1">
      <c r="A174" s="1812" t="s">
        <v>32</v>
      </c>
      <c r="B174" s="1813"/>
      <c r="C174" s="372"/>
      <c r="D174" s="371"/>
      <c r="E174" s="371"/>
      <c r="F174" s="371"/>
      <c r="G174" s="371"/>
      <c r="H174" s="371"/>
      <c r="I174" s="371"/>
      <c r="J174" s="389">
        <f>SUM(C174:I174)</f>
        <v>0</v>
      </c>
    </row>
    <row r="175" spans="1:10" ht="16.5" hidden="1" customHeight="1">
      <c r="A175" s="1805" t="s">
        <v>33</v>
      </c>
      <c r="B175" s="1806"/>
      <c r="C175" s="374"/>
      <c r="D175" s="367"/>
      <c r="E175" s="367"/>
      <c r="F175" s="367"/>
      <c r="G175" s="367"/>
      <c r="H175" s="367"/>
      <c r="I175" s="367"/>
      <c r="J175" s="390">
        <f>SUM(C175:I175)</f>
        <v>0</v>
      </c>
    </row>
    <row r="176" spans="1:10" ht="16.5" hidden="1" customHeight="1" thickBot="1">
      <c r="A176" s="1798" t="s">
        <v>123</v>
      </c>
      <c r="B176" s="1799"/>
      <c r="C176" s="391"/>
      <c r="D176" s="392"/>
      <c r="E176" s="392"/>
      <c r="F176" s="392"/>
      <c r="G176" s="392"/>
      <c r="H176" s="392"/>
      <c r="I176" s="392"/>
      <c r="J176" s="393">
        <f>SUM(C176:I176)</f>
        <v>0</v>
      </c>
    </row>
    <row r="177" spans="1:10" ht="16.5" hidden="1" customHeight="1" thickBot="1">
      <c r="A177" s="1786" t="s">
        <v>1002</v>
      </c>
      <c r="B177" s="1787"/>
      <c r="C177" s="394">
        <f t="shared" ref="C177:I177" si="1">IFERROR(C173+C174-C175+C176,"CHYBA")</f>
        <v>0</v>
      </c>
      <c r="D177" s="58">
        <f t="shared" si="1"/>
        <v>0</v>
      </c>
      <c r="E177" s="58">
        <f t="shared" si="1"/>
        <v>0</v>
      </c>
      <c r="F177" s="58">
        <f t="shared" si="1"/>
        <v>0</v>
      </c>
      <c r="G177" s="58">
        <f t="shared" si="1"/>
        <v>0</v>
      </c>
      <c r="H177" s="58">
        <f t="shared" si="1"/>
        <v>0</v>
      </c>
      <c r="I177" s="58">
        <f t="shared" si="1"/>
        <v>0</v>
      </c>
      <c r="J177" s="59">
        <f>SUM(C177:I177)</f>
        <v>0</v>
      </c>
    </row>
    <row r="178" spans="1:10" ht="16.5" hidden="1" customHeight="1" thickBot="1">
      <c r="A178" s="476" t="s">
        <v>125</v>
      </c>
      <c r="B178" s="477"/>
      <c r="C178" s="477"/>
      <c r="D178" s="477"/>
      <c r="E178" s="477"/>
      <c r="F178" s="477"/>
      <c r="G178" s="477"/>
      <c r="H178" s="477"/>
      <c r="I178" s="477"/>
      <c r="J178" s="478"/>
    </row>
    <row r="179" spans="1:10" ht="16.5" hidden="1" customHeight="1" thickBot="1">
      <c r="A179" s="1786" t="s">
        <v>1001</v>
      </c>
      <c r="B179" s="1787"/>
      <c r="C179" s="394">
        <f>IF(C225&gt;0,C225,IF(C225=0,0,""))</f>
        <v>0</v>
      </c>
      <c r="D179" s="58">
        <f t="shared" ref="D179:I179" si="2">IF(D225&gt;0,D225,IF(D225=0,0,""))</f>
        <v>0</v>
      </c>
      <c r="E179" s="58">
        <f t="shared" si="2"/>
        <v>0</v>
      </c>
      <c r="F179" s="58">
        <f t="shared" si="2"/>
        <v>0</v>
      </c>
      <c r="G179" s="58">
        <f t="shared" si="2"/>
        <v>0</v>
      </c>
      <c r="H179" s="58">
        <f t="shared" si="2"/>
        <v>0</v>
      </c>
      <c r="I179" s="58">
        <f t="shared" si="2"/>
        <v>0</v>
      </c>
      <c r="J179" s="59">
        <f>SUM(C179:I179)</f>
        <v>0</v>
      </c>
    </row>
    <row r="180" spans="1:10" ht="16.5" hidden="1" customHeight="1">
      <c r="A180" s="1812" t="s">
        <v>32</v>
      </c>
      <c r="B180" s="1813"/>
      <c r="C180" s="372"/>
      <c r="D180" s="371"/>
      <c r="E180" s="371"/>
      <c r="F180" s="371"/>
      <c r="G180" s="371"/>
      <c r="H180" s="371"/>
      <c r="I180" s="371"/>
      <c r="J180" s="389">
        <f>SUM(C180:I180)</f>
        <v>0</v>
      </c>
    </row>
    <row r="181" spans="1:10" ht="16.5" hidden="1" customHeight="1">
      <c r="A181" s="1805" t="s">
        <v>33</v>
      </c>
      <c r="B181" s="1806"/>
      <c r="C181" s="374"/>
      <c r="D181" s="367"/>
      <c r="E181" s="367"/>
      <c r="F181" s="367"/>
      <c r="G181" s="367"/>
      <c r="H181" s="367"/>
      <c r="I181" s="367"/>
      <c r="J181" s="390">
        <f>SUM(C181:I181)</f>
        <v>0</v>
      </c>
    </row>
    <row r="182" spans="1:10" ht="16.5" hidden="1" customHeight="1" thickBot="1">
      <c r="A182" s="502" t="s">
        <v>123</v>
      </c>
      <c r="B182" s="503"/>
      <c r="C182" s="391"/>
      <c r="D182" s="392"/>
      <c r="E182" s="392"/>
      <c r="F182" s="392"/>
      <c r="G182" s="392"/>
      <c r="H182" s="392"/>
      <c r="I182" s="392"/>
      <c r="J182" s="393">
        <f>SUM(C182:I182)</f>
        <v>0</v>
      </c>
    </row>
    <row r="183" spans="1:10" ht="16.5" hidden="1" customHeight="1" thickBot="1">
      <c r="A183" s="1786" t="s">
        <v>1002</v>
      </c>
      <c r="B183" s="1787"/>
      <c r="C183" s="394">
        <f t="shared" ref="C183:I183" si="3">IFERROR(C179+C180-C181+C182,"CHYBA")</f>
        <v>0</v>
      </c>
      <c r="D183" s="58">
        <f t="shared" si="3"/>
        <v>0</v>
      </c>
      <c r="E183" s="58">
        <f t="shared" si="3"/>
        <v>0</v>
      </c>
      <c r="F183" s="58">
        <f t="shared" si="3"/>
        <v>0</v>
      </c>
      <c r="G183" s="58">
        <f t="shared" si="3"/>
        <v>0</v>
      </c>
      <c r="H183" s="58">
        <f t="shared" si="3"/>
        <v>0</v>
      </c>
      <c r="I183" s="58">
        <f t="shared" si="3"/>
        <v>0</v>
      </c>
      <c r="J183" s="59">
        <f>SUM(C183:I183)</f>
        <v>0</v>
      </c>
    </row>
    <row r="184" spans="1:10" ht="16.5" hidden="1" customHeight="1" thickBot="1">
      <c r="A184" s="476" t="s">
        <v>126</v>
      </c>
      <c r="B184" s="477"/>
      <c r="C184" s="477"/>
      <c r="D184" s="477"/>
      <c r="E184" s="477"/>
      <c r="F184" s="477"/>
      <c r="G184" s="477"/>
      <c r="H184" s="477"/>
      <c r="I184" s="477"/>
      <c r="J184" s="478"/>
    </row>
    <row r="185" spans="1:10" ht="16.5" hidden="1" customHeight="1" thickBot="1">
      <c r="A185" s="1786" t="s">
        <v>1001</v>
      </c>
      <c r="B185" s="1787"/>
      <c r="C185" s="394">
        <f>IF(C231&gt;0,C231,IF(C231=0,0,""))</f>
        <v>0</v>
      </c>
      <c r="D185" s="58">
        <f t="shared" ref="D185:I185" si="4">IF(D231&gt;0,D231,IF(D231=0,0,""))</f>
        <v>0</v>
      </c>
      <c r="E185" s="58">
        <f t="shared" si="4"/>
        <v>0</v>
      </c>
      <c r="F185" s="58">
        <f t="shared" si="4"/>
        <v>0</v>
      </c>
      <c r="G185" s="58">
        <f t="shared" si="4"/>
        <v>0</v>
      </c>
      <c r="H185" s="58">
        <f t="shared" si="4"/>
        <v>0</v>
      </c>
      <c r="I185" s="58">
        <f t="shared" si="4"/>
        <v>0</v>
      </c>
      <c r="J185" s="59">
        <f>SUM(C185:I185)</f>
        <v>0</v>
      </c>
    </row>
    <row r="186" spans="1:10" ht="16.5" hidden="1" customHeight="1">
      <c r="A186" s="1803" t="s">
        <v>32</v>
      </c>
      <c r="B186" s="1804"/>
      <c r="C186" s="372"/>
      <c r="D186" s="371"/>
      <c r="E186" s="371"/>
      <c r="F186" s="371"/>
      <c r="G186" s="371"/>
      <c r="H186" s="371"/>
      <c r="I186" s="371"/>
      <c r="J186" s="389">
        <f>SUM(C186:I186)</f>
        <v>0</v>
      </c>
    </row>
    <row r="187" spans="1:10" ht="16.5" hidden="1" customHeight="1">
      <c r="A187" s="1805" t="s">
        <v>33</v>
      </c>
      <c r="B187" s="1806"/>
      <c r="C187" s="374"/>
      <c r="D187" s="367"/>
      <c r="E187" s="367"/>
      <c r="F187" s="367"/>
      <c r="G187" s="367"/>
      <c r="H187" s="367"/>
      <c r="I187" s="367"/>
      <c r="J187" s="390">
        <f>SUM(C187:I187)</f>
        <v>0</v>
      </c>
    </row>
    <row r="188" spans="1:10" ht="16.5" hidden="1" customHeight="1" thickBot="1">
      <c r="A188" s="502" t="s">
        <v>123</v>
      </c>
      <c r="B188" s="503"/>
      <c r="C188" s="391"/>
      <c r="D188" s="392"/>
      <c r="E188" s="392"/>
      <c r="F188" s="392"/>
      <c r="G188" s="392"/>
      <c r="H188" s="392"/>
      <c r="I188" s="392"/>
      <c r="J188" s="393">
        <f>SUM(C188:I188)</f>
        <v>0</v>
      </c>
    </row>
    <row r="189" spans="1:10" ht="16.5" hidden="1" customHeight="1" thickBot="1">
      <c r="A189" s="1786" t="s">
        <v>1002</v>
      </c>
      <c r="B189" s="1787"/>
      <c r="C189" s="394">
        <f t="shared" ref="C189:I189" si="5">IFERROR(C185+C186-C187+C188,"CHYBA")</f>
        <v>0</v>
      </c>
      <c r="D189" s="58">
        <f t="shared" si="5"/>
        <v>0</v>
      </c>
      <c r="E189" s="58">
        <f t="shared" si="5"/>
        <v>0</v>
      </c>
      <c r="F189" s="58">
        <f t="shared" si="5"/>
        <v>0</v>
      </c>
      <c r="G189" s="58">
        <f t="shared" si="5"/>
        <v>0</v>
      </c>
      <c r="H189" s="58">
        <f t="shared" si="5"/>
        <v>0</v>
      </c>
      <c r="I189" s="58">
        <f t="shared" si="5"/>
        <v>0</v>
      </c>
      <c r="J189" s="59">
        <f>SUM(C189:I189)</f>
        <v>0</v>
      </c>
    </row>
    <row r="190" spans="1:10" ht="16.5" hidden="1" customHeight="1" thickBot="1">
      <c r="A190" s="476" t="s">
        <v>127</v>
      </c>
      <c r="B190" s="477"/>
      <c r="C190" s="477"/>
      <c r="D190" s="477"/>
      <c r="E190" s="477"/>
      <c r="F190" s="477"/>
      <c r="G190" s="477"/>
      <c r="H190" s="477"/>
      <c r="I190" s="477"/>
      <c r="J190" s="478"/>
    </row>
    <row r="191" spans="1:10" ht="16.5" hidden="1" customHeight="1" thickBot="1">
      <c r="A191" s="1807" t="s">
        <v>1001</v>
      </c>
      <c r="B191" s="1808"/>
      <c r="C191" s="57">
        <f>C173-C179-C185</f>
        <v>0</v>
      </c>
      <c r="D191" s="58">
        <f t="shared" ref="D191:J191" si="6">D173-D179-D185</f>
        <v>0</v>
      </c>
      <c r="E191" s="58">
        <f t="shared" si="6"/>
        <v>0</v>
      </c>
      <c r="F191" s="58">
        <f t="shared" si="6"/>
        <v>0</v>
      </c>
      <c r="G191" s="58">
        <f t="shared" si="6"/>
        <v>0</v>
      </c>
      <c r="H191" s="58">
        <f t="shared" si="6"/>
        <v>0</v>
      </c>
      <c r="I191" s="58">
        <f t="shared" si="6"/>
        <v>0</v>
      </c>
      <c r="J191" s="59">
        <f t="shared" si="6"/>
        <v>0</v>
      </c>
    </row>
    <row r="192" spans="1:10" ht="16.5" hidden="1" customHeight="1" thickBot="1">
      <c r="A192" s="500" t="s">
        <v>1002</v>
      </c>
      <c r="B192" s="501"/>
      <c r="C192" s="60">
        <f>C177-C183-C189</f>
        <v>0</v>
      </c>
      <c r="D192" s="61">
        <f t="shared" ref="D192:J192" si="7">D177-D183-D189</f>
        <v>0</v>
      </c>
      <c r="E192" s="61">
        <f>E177-E183-E189</f>
        <v>0</v>
      </c>
      <c r="F192" s="61">
        <f t="shared" si="7"/>
        <v>0</v>
      </c>
      <c r="G192" s="61">
        <f t="shared" si="7"/>
        <v>0</v>
      </c>
      <c r="H192" s="61">
        <f t="shared" si="7"/>
        <v>0</v>
      </c>
      <c r="I192" s="61">
        <f t="shared" si="7"/>
        <v>0</v>
      </c>
      <c r="J192" s="62">
        <f t="shared" si="7"/>
        <v>0</v>
      </c>
    </row>
    <row r="193" spans="1:10" ht="16.5" hidden="1" customHeight="1" thickTop="1">
      <c r="A193" s="42"/>
      <c r="B193" s="42"/>
      <c r="C193" s="75"/>
      <c r="D193" s="75"/>
      <c r="E193" s="76"/>
      <c r="F193" s="75"/>
      <c r="G193" s="75"/>
      <c r="H193" s="75"/>
      <c r="I193" s="75"/>
      <c r="J193" s="75"/>
    </row>
    <row r="194" spans="1:10" ht="16.5" hidden="1" customHeight="1">
      <c r="A194" s="42"/>
      <c r="B194" s="42"/>
      <c r="C194" s="75"/>
      <c r="D194" s="75"/>
      <c r="E194" s="76"/>
      <c r="F194" s="75"/>
      <c r="G194" s="75"/>
      <c r="H194" s="75"/>
      <c r="I194" s="75"/>
      <c r="J194" s="75"/>
    </row>
    <row r="195" spans="1:10" ht="16.5" hidden="1" customHeight="1">
      <c r="A195" s="462" t="s">
        <v>729</v>
      </c>
      <c r="B195" s="462"/>
      <c r="C195" s="462"/>
      <c r="D195" s="462"/>
      <c r="E195" s="462"/>
      <c r="F195" s="462"/>
      <c r="G195" s="462"/>
      <c r="H195" s="462"/>
      <c r="I195" s="462"/>
      <c r="J195" s="462"/>
    </row>
    <row r="196" spans="1:10" ht="16.5" hidden="1" customHeight="1">
      <c r="A196" s="463"/>
      <c r="B196" s="463"/>
      <c r="C196" s="463"/>
      <c r="D196" s="463"/>
      <c r="E196" s="463"/>
      <c r="F196" s="463"/>
      <c r="G196" s="463"/>
      <c r="H196" s="463"/>
      <c r="I196" s="463"/>
      <c r="J196" s="463"/>
    </row>
    <row r="197" spans="1:10" ht="16.5" hidden="1" customHeight="1">
      <c r="A197" s="463"/>
      <c r="B197" s="463"/>
      <c r="C197" s="463"/>
      <c r="D197" s="463"/>
      <c r="E197" s="463"/>
      <c r="F197" s="463"/>
      <c r="G197" s="463"/>
      <c r="H197" s="463"/>
      <c r="I197" s="463"/>
      <c r="J197" s="463"/>
    </row>
    <row r="198" spans="1:10" ht="16.5" hidden="1" customHeight="1">
      <c r="A198" s="463"/>
      <c r="B198" s="463"/>
      <c r="C198" s="463"/>
      <c r="D198" s="463"/>
      <c r="E198" s="463"/>
      <c r="F198" s="463"/>
      <c r="G198" s="463"/>
      <c r="H198" s="463"/>
      <c r="I198" s="463"/>
      <c r="J198" s="463"/>
    </row>
    <row r="199" spans="1:10" ht="16.5" hidden="1" customHeight="1">
      <c r="A199" s="463"/>
      <c r="B199" s="463"/>
      <c r="C199" s="463"/>
      <c r="D199" s="463"/>
      <c r="E199" s="463"/>
      <c r="F199" s="463"/>
      <c r="G199" s="463"/>
      <c r="H199" s="463"/>
      <c r="I199" s="463"/>
      <c r="J199" s="463"/>
    </row>
    <row r="200" spans="1:10" ht="16.5" hidden="1" customHeight="1">
      <c r="A200" s="463"/>
      <c r="B200" s="463"/>
      <c r="C200" s="463"/>
      <c r="D200" s="463"/>
      <c r="E200" s="463"/>
      <c r="F200" s="463"/>
      <c r="G200" s="463"/>
      <c r="H200" s="463"/>
      <c r="I200" s="463"/>
      <c r="J200" s="463"/>
    </row>
    <row r="201" spans="1:10" ht="16.5" hidden="1" customHeight="1">
      <c r="A201" s="463"/>
      <c r="B201" s="463"/>
      <c r="C201" s="463"/>
      <c r="D201" s="463"/>
      <c r="E201" s="463"/>
      <c r="F201" s="463"/>
      <c r="G201" s="463"/>
      <c r="H201" s="463"/>
      <c r="I201" s="463"/>
      <c r="J201" s="463"/>
    </row>
    <row r="202" spans="1:10" ht="16.5" hidden="1" customHeight="1">
      <c r="A202" s="46"/>
      <c r="B202" s="48"/>
      <c r="C202" s="48"/>
      <c r="D202" s="48"/>
      <c r="E202" s="48"/>
      <c r="F202" s="48"/>
      <c r="G202" s="48"/>
      <c r="H202" s="48"/>
      <c r="I202" s="48"/>
      <c r="J202" s="48"/>
    </row>
    <row r="203" spans="1:10" ht="16.5" hidden="1" customHeight="1">
      <c r="A203" s="46"/>
      <c r="B203" s="48"/>
      <c r="C203" s="48"/>
      <c r="D203" s="48"/>
      <c r="E203" s="48"/>
      <c r="F203" s="48"/>
      <c r="G203" s="48"/>
      <c r="H203" s="48"/>
      <c r="I203" s="48"/>
      <c r="J203" s="48"/>
    </row>
    <row r="204" spans="1:10" ht="16.5" hidden="1" customHeight="1">
      <c r="A204" s="46"/>
      <c r="B204" s="48"/>
      <c r="C204" s="48"/>
      <c r="D204" s="48"/>
      <c r="E204" s="48"/>
      <c r="F204" s="48"/>
      <c r="G204" s="48"/>
      <c r="H204" s="48"/>
      <c r="I204" s="48"/>
      <c r="J204" s="48"/>
    </row>
    <row r="205" spans="1:10" ht="16.5" hidden="1" customHeight="1">
      <c r="A205" s="46"/>
      <c r="B205" s="48"/>
      <c r="C205" s="48"/>
      <c r="D205" s="48"/>
      <c r="E205" s="48"/>
      <c r="F205" s="48"/>
      <c r="G205" s="48"/>
      <c r="H205" s="48"/>
      <c r="I205" s="48"/>
      <c r="J205" s="48"/>
    </row>
    <row r="206" spans="1:10" ht="16.5" hidden="1" customHeight="1">
      <c r="A206" s="46"/>
      <c r="B206" s="48"/>
      <c r="C206" s="48"/>
      <c r="D206" s="48"/>
      <c r="E206" s="48"/>
      <c r="F206" s="48"/>
      <c r="G206" s="48"/>
      <c r="H206" s="48"/>
      <c r="I206" s="48"/>
      <c r="J206" s="48"/>
    </row>
    <row r="207" spans="1:10" ht="16.5" hidden="1" customHeight="1">
      <c r="A207" s="46"/>
      <c r="B207" s="48"/>
      <c r="C207" s="48"/>
      <c r="D207" s="48"/>
      <c r="E207" s="48"/>
      <c r="F207" s="48"/>
      <c r="G207" s="48"/>
      <c r="H207" s="48"/>
      <c r="I207" s="48"/>
      <c r="J207" s="48"/>
    </row>
    <row r="208" spans="1:10" ht="16.5" hidden="1" customHeight="1">
      <c r="A208" s="46"/>
      <c r="B208" s="442"/>
      <c r="C208" s="442"/>
      <c r="D208" s="442"/>
      <c r="E208" s="442"/>
      <c r="F208" s="442"/>
      <c r="G208" s="442"/>
      <c r="H208" s="442"/>
      <c r="I208" s="442"/>
      <c r="J208" s="442"/>
    </row>
    <row r="209" spans="1:10" ht="16.5" hidden="1" customHeight="1" thickBot="1">
      <c r="A209" s="475" t="s">
        <v>128</v>
      </c>
      <c r="B209" s="475"/>
      <c r="C209" s="70"/>
      <c r="D209" s="70"/>
      <c r="E209" s="70"/>
      <c r="F209" s="70"/>
      <c r="G209" s="70"/>
      <c r="H209" s="70"/>
      <c r="I209" s="54"/>
      <c r="J209" s="54"/>
    </row>
    <row r="210" spans="1:10" ht="16.5" hidden="1" customHeight="1" thickTop="1">
      <c r="A210" s="473" t="s">
        <v>994</v>
      </c>
      <c r="B210" s="1473"/>
      <c r="C210" s="1800" t="s">
        <v>7</v>
      </c>
      <c r="D210" s="1801"/>
      <c r="E210" s="1801"/>
      <c r="F210" s="1801"/>
      <c r="G210" s="1801"/>
      <c r="H210" s="1801"/>
      <c r="I210" s="1801"/>
      <c r="J210" s="1802"/>
    </row>
    <row r="211" spans="1:10" ht="16.5" hidden="1" customHeight="1">
      <c r="A211" s="474"/>
      <c r="B211" s="1474"/>
      <c r="C211" s="1861" t="s">
        <v>995</v>
      </c>
      <c r="D211" s="504" t="s">
        <v>110</v>
      </c>
      <c r="E211" s="504" t="s">
        <v>990</v>
      </c>
      <c r="F211" s="504" t="s">
        <v>111</v>
      </c>
      <c r="G211" s="504" t="s">
        <v>988</v>
      </c>
      <c r="H211" s="504" t="s">
        <v>996</v>
      </c>
      <c r="I211" s="504" t="s">
        <v>991</v>
      </c>
      <c r="J211" s="479" t="s">
        <v>112</v>
      </c>
    </row>
    <row r="212" spans="1:10" ht="48.75" hidden="1" customHeight="1">
      <c r="A212" s="474"/>
      <c r="B212" s="1474"/>
      <c r="C212" s="1861"/>
      <c r="D212" s="504"/>
      <c r="E212" s="504"/>
      <c r="F212" s="504"/>
      <c r="G212" s="504"/>
      <c r="H212" s="504"/>
      <c r="I212" s="504"/>
      <c r="J212" s="479"/>
    </row>
    <row r="213" spans="1:10" ht="14.25" hidden="1" customHeight="1" thickBot="1">
      <c r="A213" s="947" t="s">
        <v>113</v>
      </c>
      <c r="B213" s="1468"/>
      <c r="C213" s="72" t="s">
        <v>114</v>
      </c>
      <c r="D213" s="73" t="s">
        <v>115</v>
      </c>
      <c r="E213" s="73" t="s">
        <v>116</v>
      </c>
      <c r="F213" s="73" t="s">
        <v>117</v>
      </c>
      <c r="G213" s="73" t="s">
        <v>118</v>
      </c>
      <c r="H213" s="73" t="s">
        <v>119</v>
      </c>
      <c r="I213" s="73" t="s">
        <v>120</v>
      </c>
      <c r="J213" s="74" t="s">
        <v>121</v>
      </c>
    </row>
    <row r="214" spans="1:10" ht="16.5" hidden="1" customHeight="1" thickTop="1" thickBot="1">
      <c r="A214" s="476" t="s">
        <v>122</v>
      </c>
      <c r="B214" s="477"/>
      <c r="C214" s="480"/>
      <c r="D214" s="480"/>
      <c r="E214" s="480"/>
      <c r="F214" s="480"/>
      <c r="G214" s="480"/>
      <c r="H214" s="480"/>
      <c r="I214" s="480"/>
      <c r="J214" s="481"/>
    </row>
    <row r="215" spans="1:10" ht="16.5" hidden="1" customHeight="1" thickBot="1">
      <c r="A215" s="1786" t="s">
        <v>1001</v>
      </c>
      <c r="B215" s="1787"/>
      <c r="C215" s="395"/>
      <c r="D215" s="396"/>
      <c r="E215" s="396"/>
      <c r="F215" s="396"/>
      <c r="G215" s="396"/>
      <c r="H215" s="396"/>
      <c r="I215" s="396"/>
      <c r="J215" s="59">
        <f>SUM(C215:I215)</f>
        <v>0</v>
      </c>
    </row>
    <row r="216" spans="1:10" ht="16.5" hidden="1" customHeight="1">
      <c r="A216" s="1812" t="s">
        <v>32</v>
      </c>
      <c r="B216" s="1813"/>
      <c r="C216" s="372"/>
      <c r="D216" s="371"/>
      <c r="E216" s="371"/>
      <c r="F216" s="371"/>
      <c r="G216" s="371"/>
      <c r="H216" s="371"/>
      <c r="I216" s="371"/>
      <c r="J216" s="389">
        <f>SUM(C216:I216)</f>
        <v>0</v>
      </c>
    </row>
    <row r="217" spans="1:10" ht="16.5" hidden="1" customHeight="1">
      <c r="A217" s="1805" t="s">
        <v>33</v>
      </c>
      <c r="B217" s="1806"/>
      <c r="C217" s="374"/>
      <c r="D217" s="367"/>
      <c r="E217" s="367"/>
      <c r="F217" s="367"/>
      <c r="G217" s="367"/>
      <c r="H217" s="367"/>
      <c r="I217" s="367"/>
      <c r="J217" s="390">
        <f>SUM(C217:I217)</f>
        <v>0</v>
      </c>
    </row>
    <row r="218" spans="1:10" ht="16.5" hidden="1" customHeight="1" thickBot="1">
      <c r="A218" s="1798" t="s">
        <v>123</v>
      </c>
      <c r="B218" s="1799"/>
      <c r="C218" s="391"/>
      <c r="D218" s="392"/>
      <c r="E218" s="392"/>
      <c r="F218" s="392"/>
      <c r="G218" s="392"/>
      <c r="H218" s="392"/>
      <c r="I218" s="392"/>
      <c r="J218" s="393">
        <f>SUM(C218:I218)</f>
        <v>0</v>
      </c>
    </row>
    <row r="219" spans="1:10" ht="16.5" hidden="1" customHeight="1" thickBot="1">
      <c r="A219" s="1786" t="s">
        <v>1002</v>
      </c>
      <c r="B219" s="1787"/>
      <c r="C219" s="394">
        <f t="shared" ref="C219:I219" si="8">IFERROR(C215+C216-C217+C218,"CHYBA")</f>
        <v>0</v>
      </c>
      <c r="D219" s="58">
        <f t="shared" si="8"/>
        <v>0</v>
      </c>
      <c r="E219" s="58">
        <f t="shared" si="8"/>
        <v>0</v>
      </c>
      <c r="F219" s="58">
        <f t="shared" si="8"/>
        <v>0</v>
      </c>
      <c r="G219" s="58">
        <f t="shared" si="8"/>
        <v>0</v>
      </c>
      <c r="H219" s="58">
        <f t="shared" si="8"/>
        <v>0</v>
      </c>
      <c r="I219" s="58">
        <f t="shared" si="8"/>
        <v>0</v>
      </c>
      <c r="J219" s="59">
        <f>SUM(C219:I219)</f>
        <v>0</v>
      </c>
    </row>
    <row r="220" spans="1:10" ht="16.5" hidden="1" customHeight="1" thickBot="1">
      <c r="A220" s="476" t="s">
        <v>125</v>
      </c>
      <c r="B220" s="477"/>
      <c r="C220" s="477"/>
      <c r="D220" s="477"/>
      <c r="E220" s="477"/>
      <c r="F220" s="477"/>
      <c r="G220" s="477"/>
      <c r="H220" s="477"/>
      <c r="I220" s="477"/>
      <c r="J220" s="478"/>
    </row>
    <row r="221" spans="1:10" ht="16.5" hidden="1" customHeight="1" thickBot="1">
      <c r="A221" s="1786" t="s">
        <v>1001</v>
      </c>
      <c r="B221" s="1787"/>
      <c r="C221" s="397"/>
      <c r="D221" s="396"/>
      <c r="E221" s="396"/>
      <c r="F221" s="396"/>
      <c r="G221" s="396"/>
      <c r="H221" s="396"/>
      <c r="I221" s="396"/>
      <c r="J221" s="59">
        <f>SUM(C221:I221)</f>
        <v>0</v>
      </c>
    </row>
    <row r="222" spans="1:10" ht="16.5" hidden="1" customHeight="1">
      <c r="A222" s="1803" t="s">
        <v>32</v>
      </c>
      <c r="B222" s="1804"/>
      <c r="C222" s="372"/>
      <c r="D222" s="371"/>
      <c r="E222" s="371"/>
      <c r="F222" s="371"/>
      <c r="G222" s="371"/>
      <c r="H222" s="371"/>
      <c r="I222" s="371"/>
      <c r="J222" s="389">
        <f>SUM(C222:I222)</f>
        <v>0</v>
      </c>
    </row>
    <row r="223" spans="1:10" ht="16.5" hidden="1" customHeight="1">
      <c r="A223" s="1805" t="s">
        <v>33</v>
      </c>
      <c r="B223" s="1806"/>
      <c r="C223" s="374"/>
      <c r="D223" s="367"/>
      <c r="E223" s="367"/>
      <c r="F223" s="367"/>
      <c r="G223" s="367"/>
      <c r="H223" s="367"/>
      <c r="I223" s="367"/>
      <c r="J223" s="390">
        <f>SUM(C223:I223)</f>
        <v>0</v>
      </c>
    </row>
    <row r="224" spans="1:10" ht="16.5" hidden="1" customHeight="1" thickBot="1">
      <c r="A224" s="502" t="s">
        <v>123</v>
      </c>
      <c r="B224" s="503"/>
      <c r="C224" s="391"/>
      <c r="D224" s="392"/>
      <c r="E224" s="392"/>
      <c r="F224" s="392"/>
      <c r="G224" s="392"/>
      <c r="H224" s="392"/>
      <c r="I224" s="392"/>
      <c r="J224" s="393">
        <f>SUM(C224:I224)</f>
        <v>0</v>
      </c>
    </row>
    <row r="225" spans="1:10" ht="16.5" hidden="1" customHeight="1" thickBot="1">
      <c r="A225" s="1786" t="s">
        <v>1002</v>
      </c>
      <c r="B225" s="1787"/>
      <c r="C225" s="394">
        <f t="shared" ref="C225:I225" si="9">IFERROR(C221+C222-C223+C224,"CHYBA")</f>
        <v>0</v>
      </c>
      <c r="D225" s="58">
        <f t="shared" si="9"/>
        <v>0</v>
      </c>
      <c r="E225" s="58">
        <f t="shared" si="9"/>
        <v>0</v>
      </c>
      <c r="F225" s="58">
        <f t="shared" si="9"/>
        <v>0</v>
      </c>
      <c r="G225" s="58">
        <f t="shared" si="9"/>
        <v>0</v>
      </c>
      <c r="H225" s="58">
        <f t="shared" si="9"/>
        <v>0</v>
      </c>
      <c r="I225" s="58">
        <f t="shared" si="9"/>
        <v>0</v>
      </c>
      <c r="J225" s="59">
        <f>SUM(C225:I225)</f>
        <v>0</v>
      </c>
    </row>
    <row r="226" spans="1:10" ht="16.5" hidden="1" customHeight="1" thickBot="1">
      <c r="A226" s="476" t="s">
        <v>126</v>
      </c>
      <c r="B226" s="477"/>
      <c r="C226" s="477"/>
      <c r="D226" s="477"/>
      <c r="E226" s="477"/>
      <c r="F226" s="477"/>
      <c r="G226" s="477"/>
      <c r="H226" s="477"/>
      <c r="I226" s="477"/>
      <c r="J226" s="478"/>
    </row>
    <row r="227" spans="1:10" ht="16.5" hidden="1" customHeight="1" thickBot="1">
      <c r="A227" s="1786" t="s">
        <v>1001</v>
      </c>
      <c r="B227" s="1787"/>
      <c r="C227" s="397"/>
      <c r="D227" s="396"/>
      <c r="E227" s="396"/>
      <c r="F227" s="396"/>
      <c r="G227" s="396"/>
      <c r="H227" s="396"/>
      <c r="I227" s="396"/>
      <c r="J227" s="59">
        <f>SUM(C227:I227)</f>
        <v>0</v>
      </c>
    </row>
    <row r="228" spans="1:10" ht="16.5" hidden="1" customHeight="1">
      <c r="A228" s="1803" t="s">
        <v>32</v>
      </c>
      <c r="B228" s="1804"/>
      <c r="C228" s="372"/>
      <c r="D228" s="371"/>
      <c r="E228" s="371"/>
      <c r="F228" s="371"/>
      <c r="G228" s="371"/>
      <c r="H228" s="371"/>
      <c r="I228" s="371"/>
      <c r="J228" s="389">
        <f>SUM(C228:I228)</f>
        <v>0</v>
      </c>
    </row>
    <row r="229" spans="1:10" ht="16.5" hidden="1" customHeight="1">
      <c r="A229" s="1805" t="s">
        <v>33</v>
      </c>
      <c r="B229" s="1806"/>
      <c r="C229" s="374"/>
      <c r="D229" s="367"/>
      <c r="E229" s="367"/>
      <c r="F229" s="367"/>
      <c r="G229" s="367"/>
      <c r="H229" s="367"/>
      <c r="I229" s="367"/>
      <c r="J229" s="390">
        <f>SUM(C229:I229)</f>
        <v>0</v>
      </c>
    </row>
    <row r="230" spans="1:10" ht="16.5" hidden="1" customHeight="1" thickBot="1">
      <c r="A230" s="502" t="s">
        <v>123</v>
      </c>
      <c r="B230" s="503"/>
      <c r="C230" s="391"/>
      <c r="D230" s="392"/>
      <c r="E230" s="392"/>
      <c r="F230" s="392"/>
      <c r="G230" s="392"/>
      <c r="H230" s="392"/>
      <c r="I230" s="392"/>
      <c r="J230" s="393">
        <f>SUM(C230:I230)</f>
        <v>0</v>
      </c>
    </row>
    <row r="231" spans="1:10" ht="16.5" hidden="1" customHeight="1" thickBot="1">
      <c r="A231" s="1786" t="s">
        <v>1002</v>
      </c>
      <c r="B231" s="1787"/>
      <c r="C231" s="394">
        <f t="shared" ref="C231:I231" si="10">IFERROR(C227+C228-C229+C230,"CHYBA")</f>
        <v>0</v>
      </c>
      <c r="D231" s="58">
        <f t="shared" si="10"/>
        <v>0</v>
      </c>
      <c r="E231" s="58">
        <f t="shared" si="10"/>
        <v>0</v>
      </c>
      <c r="F231" s="58">
        <f t="shared" si="10"/>
        <v>0</v>
      </c>
      <c r="G231" s="58">
        <f t="shared" si="10"/>
        <v>0</v>
      </c>
      <c r="H231" s="58">
        <f t="shared" si="10"/>
        <v>0</v>
      </c>
      <c r="I231" s="58">
        <f t="shared" si="10"/>
        <v>0</v>
      </c>
      <c r="J231" s="59">
        <f>SUM(C231:I231)</f>
        <v>0</v>
      </c>
    </row>
    <row r="232" spans="1:10" ht="16.5" hidden="1" customHeight="1" thickBot="1">
      <c r="A232" s="476" t="s">
        <v>127</v>
      </c>
      <c r="B232" s="477"/>
      <c r="C232" s="477"/>
      <c r="D232" s="477"/>
      <c r="E232" s="477"/>
      <c r="F232" s="477"/>
      <c r="G232" s="477"/>
      <c r="H232" s="477"/>
      <c r="I232" s="477"/>
      <c r="J232" s="478"/>
    </row>
    <row r="233" spans="1:10" ht="16.5" hidden="1" customHeight="1" thickBot="1">
      <c r="A233" s="1807" t="s">
        <v>1001</v>
      </c>
      <c r="B233" s="1808"/>
      <c r="C233" s="57">
        <f>C215-C221-C227</f>
        <v>0</v>
      </c>
      <c r="D233" s="58">
        <f t="shared" ref="D233:J233" si="11">D215-D221-D227</f>
        <v>0</v>
      </c>
      <c r="E233" s="58">
        <f t="shared" si="11"/>
        <v>0</v>
      </c>
      <c r="F233" s="58">
        <f t="shared" si="11"/>
        <v>0</v>
      </c>
      <c r="G233" s="58">
        <f t="shared" si="11"/>
        <v>0</v>
      </c>
      <c r="H233" s="58">
        <f t="shared" si="11"/>
        <v>0</v>
      </c>
      <c r="I233" s="58">
        <f t="shared" si="11"/>
        <v>0</v>
      </c>
      <c r="J233" s="59">
        <f t="shared" si="11"/>
        <v>0</v>
      </c>
    </row>
    <row r="234" spans="1:10" ht="16.5" hidden="1" customHeight="1" thickBot="1">
      <c r="A234" s="500" t="s">
        <v>1002</v>
      </c>
      <c r="B234" s="501"/>
      <c r="C234" s="60">
        <f t="shared" ref="C234:J234" si="12">C219-C225-C231</f>
        <v>0</v>
      </c>
      <c r="D234" s="61">
        <f t="shared" si="12"/>
        <v>0</v>
      </c>
      <c r="E234" s="61">
        <f t="shared" si="12"/>
        <v>0</v>
      </c>
      <c r="F234" s="61">
        <f t="shared" si="12"/>
        <v>0</v>
      </c>
      <c r="G234" s="61">
        <f t="shared" si="12"/>
        <v>0</v>
      </c>
      <c r="H234" s="61">
        <f t="shared" si="12"/>
        <v>0</v>
      </c>
      <c r="I234" s="61">
        <f t="shared" si="12"/>
        <v>0</v>
      </c>
      <c r="J234" s="62">
        <f t="shared" si="12"/>
        <v>0</v>
      </c>
    </row>
    <row r="235" spans="1:10" ht="16.5" hidden="1" customHeight="1">
      <c r="A235" s="42"/>
      <c r="B235" s="42"/>
      <c r="C235" s="67"/>
      <c r="D235" s="67"/>
      <c r="E235" s="67"/>
      <c r="F235" s="67"/>
      <c r="G235" s="67"/>
      <c r="H235" s="67"/>
      <c r="I235" s="67"/>
      <c r="J235" s="67"/>
    </row>
    <row r="236" spans="1:10" ht="16.5" hidden="1" customHeight="1">
      <c r="A236" s="42"/>
      <c r="B236" s="42"/>
      <c r="C236" s="75"/>
      <c r="D236" s="75"/>
      <c r="E236" s="76"/>
      <c r="F236" s="75"/>
      <c r="G236" s="75"/>
      <c r="H236" s="75"/>
      <c r="I236" s="75"/>
      <c r="J236" s="75"/>
    </row>
    <row r="237" spans="1:10" ht="16.5" hidden="1" customHeight="1">
      <c r="A237" s="462" t="s">
        <v>729</v>
      </c>
      <c r="B237" s="462"/>
      <c r="C237" s="462"/>
      <c r="D237" s="462"/>
      <c r="E237" s="462"/>
      <c r="F237" s="462"/>
      <c r="G237" s="462"/>
      <c r="H237" s="462"/>
      <c r="I237" s="462"/>
      <c r="J237" s="462"/>
    </row>
    <row r="238" spans="1:10" ht="16.5" hidden="1" customHeight="1">
      <c r="A238" s="463"/>
      <c r="B238" s="463"/>
      <c r="C238" s="463"/>
      <c r="D238" s="463"/>
      <c r="E238" s="463"/>
      <c r="F238" s="463"/>
      <c r="G238" s="463"/>
      <c r="H238" s="463"/>
      <c r="I238" s="463"/>
      <c r="J238" s="463"/>
    </row>
    <row r="239" spans="1:10" ht="16.5" hidden="1" customHeight="1">
      <c r="A239" s="463"/>
      <c r="B239" s="463"/>
      <c r="C239" s="463"/>
      <c r="D239" s="463"/>
      <c r="E239" s="463"/>
      <c r="F239" s="463"/>
      <c r="G239" s="463"/>
      <c r="H239" s="463"/>
      <c r="I239" s="463"/>
      <c r="J239" s="463"/>
    </row>
    <row r="240" spans="1:10" ht="16.5" hidden="1" customHeight="1">
      <c r="A240" s="463"/>
      <c r="B240" s="463"/>
      <c r="C240" s="463"/>
      <c r="D240" s="463"/>
      <c r="E240" s="463"/>
      <c r="F240" s="463"/>
      <c r="G240" s="463"/>
      <c r="H240" s="463"/>
      <c r="I240" s="463"/>
      <c r="J240" s="463"/>
    </row>
    <row r="241" spans="1:10" ht="16.5" hidden="1" customHeight="1">
      <c r="A241" s="463"/>
      <c r="B241" s="463"/>
      <c r="C241" s="463"/>
      <c r="D241" s="463"/>
      <c r="E241" s="463"/>
      <c r="F241" s="463"/>
      <c r="G241" s="463"/>
      <c r="H241" s="463"/>
      <c r="I241" s="463"/>
      <c r="J241" s="463"/>
    </row>
    <row r="242" spans="1:10" ht="16.5" hidden="1" customHeight="1">
      <c r="A242" s="463"/>
      <c r="B242" s="463"/>
      <c r="C242" s="463"/>
      <c r="D242" s="463"/>
      <c r="E242" s="463"/>
      <c r="F242" s="463"/>
      <c r="G242" s="463"/>
      <c r="H242" s="463"/>
      <c r="I242" s="463"/>
      <c r="J242" s="463"/>
    </row>
    <row r="243" spans="1:10" ht="16.5" hidden="1" customHeight="1">
      <c r="A243" s="463"/>
      <c r="B243" s="463"/>
      <c r="C243" s="463"/>
      <c r="D243" s="463"/>
      <c r="E243" s="463"/>
      <c r="F243" s="463"/>
      <c r="G243" s="463"/>
      <c r="H243" s="463"/>
      <c r="I243" s="463"/>
      <c r="J243" s="463"/>
    </row>
    <row r="244" spans="1:10" ht="16.5" hidden="1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</row>
    <row r="245" spans="1:10" ht="16.5" hidden="1" customHeight="1">
      <c r="A245" s="79" t="s">
        <v>745</v>
      </c>
      <c r="B245" s="924" t="s">
        <v>746</v>
      </c>
      <c r="C245" s="924"/>
      <c r="D245" s="924"/>
      <c r="E245" s="924"/>
      <c r="F245" s="924"/>
      <c r="G245" s="924"/>
      <c r="H245" s="924"/>
      <c r="I245" s="924"/>
      <c r="J245" s="924"/>
    </row>
    <row r="246" spans="1:10" ht="16.5" hidden="1" customHeight="1" thickBot="1">
      <c r="A246" s="89"/>
      <c r="B246" s="90"/>
      <c r="C246" s="90"/>
      <c r="D246" s="90"/>
      <c r="E246" s="90"/>
      <c r="F246" s="90"/>
      <c r="G246" s="90"/>
      <c r="H246" s="90"/>
      <c r="I246" s="90"/>
      <c r="J246" s="90"/>
    </row>
    <row r="247" spans="1:10" ht="16.5" hidden="1" customHeight="1" thickTop="1" thickBot="1">
      <c r="A247" s="1774" t="s">
        <v>109</v>
      </c>
      <c r="B247" s="1766"/>
      <c r="C247" s="1766"/>
      <c r="D247" s="1766"/>
      <c r="E247" s="1766"/>
      <c r="F247" s="690"/>
      <c r="G247" s="769" t="s">
        <v>129</v>
      </c>
      <c r="H247" s="1766"/>
      <c r="I247" s="1766"/>
      <c r="J247" s="1767"/>
    </row>
    <row r="248" spans="1:10" ht="16.5" hidden="1" customHeight="1" thickTop="1">
      <c r="A248" s="1768" t="s">
        <v>779</v>
      </c>
      <c r="B248" s="1769"/>
      <c r="C248" s="1769"/>
      <c r="D248" s="1769"/>
      <c r="E248" s="1769"/>
      <c r="F248" s="1770"/>
      <c r="G248" s="1856"/>
      <c r="H248" s="1857"/>
      <c r="I248" s="1857"/>
      <c r="J248" s="1858"/>
    </row>
    <row r="249" spans="1:10" ht="16.5" hidden="1" customHeight="1" thickBot="1">
      <c r="A249" s="1760" t="s">
        <v>780</v>
      </c>
      <c r="B249" s="1761"/>
      <c r="C249" s="1761"/>
      <c r="D249" s="1761"/>
      <c r="E249" s="1761"/>
      <c r="F249" s="1762"/>
      <c r="G249" s="1788"/>
      <c r="H249" s="1789"/>
      <c r="I249" s="1789"/>
      <c r="J249" s="1790"/>
    </row>
    <row r="250" spans="1:10" ht="16.5" hidden="1" customHeight="1" thickTop="1">
      <c r="A250" s="46"/>
      <c r="B250" s="48"/>
      <c r="C250" s="48"/>
      <c r="D250" s="48"/>
      <c r="E250" s="48"/>
      <c r="F250" s="48"/>
      <c r="G250" s="48"/>
      <c r="H250" s="48"/>
      <c r="I250" s="48"/>
      <c r="J250" s="48"/>
    </row>
    <row r="251" spans="1:10" ht="16.5" hidden="1" customHeight="1">
      <c r="A251" s="46"/>
      <c r="B251" s="48"/>
      <c r="C251" s="48"/>
      <c r="D251" s="48"/>
      <c r="E251" s="48"/>
      <c r="F251" s="48"/>
      <c r="G251" s="48"/>
      <c r="H251" s="48"/>
      <c r="I251" s="48"/>
      <c r="J251" s="48"/>
    </row>
    <row r="252" spans="1:10" ht="16.5" hidden="1" customHeight="1">
      <c r="A252" s="46"/>
      <c r="B252" s="442"/>
      <c r="C252" s="442"/>
      <c r="D252" s="442"/>
      <c r="E252" s="442"/>
      <c r="F252" s="442"/>
      <c r="G252" s="442"/>
      <c r="H252" s="442"/>
      <c r="I252" s="442"/>
      <c r="J252" s="442"/>
    </row>
    <row r="253" spans="1:10" ht="16.5" hidden="1" customHeight="1">
      <c r="A253" s="46"/>
      <c r="B253" s="48"/>
      <c r="C253" s="48"/>
      <c r="D253" s="48"/>
      <c r="E253" s="48"/>
      <c r="F253" s="48"/>
      <c r="G253" s="48"/>
      <c r="H253" s="48"/>
      <c r="I253" s="48"/>
      <c r="J253" s="48"/>
    </row>
    <row r="254" spans="1:10" ht="16.5" hidden="1" customHeight="1">
      <c r="A254" s="46"/>
      <c r="B254" s="48"/>
      <c r="C254" s="48"/>
      <c r="D254" s="48"/>
      <c r="E254" s="48"/>
      <c r="F254" s="48"/>
      <c r="G254" s="48"/>
      <c r="H254" s="48"/>
      <c r="I254" s="48"/>
      <c r="J254" s="48"/>
    </row>
    <row r="255" spans="1:10" ht="16.5" hidden="1" customHeight="1">
      <c r="A255" s="3" t="s">
        <v>747</v>
      </c>
      <c r="B255" s="1927" t="s">
        <v>997</v>
      </c>
      <c r="C255" s="1927"/>
      <c r="D255" s="1927"/>
      <c r="E255" s="1927"/>
      <c r="F255" s="1927"/>
      <c r="G255" s="1927"/>
      <c r="H255" s="1927"/>
      <c r="I255" s="1927"/>
      <c r="J255" s="1927"/>
    </row>
    <row r="256" spans="1:10" ht="16.5" hidden="1" customHeight="1">
      <c r="A256" s="3"/>
      <c r="B256" s="31"/>
      <c r="C256" s="31"/>
      <c r="D256" s="31"/>
      <c r="E256" s="31"/>
      <c r="F256" s="31"/>
      <c r="G256" s="31"/>
      <c r="H256" s="31"/>
      <c r="I256" s="31"/>
      <c r="J256" s="31"/>
    </row>
    <row r="257" spans="1:10" ht="16.5" hidden="1" customHeight="1" thickBot="1">
      <c r="A257" s="475" t="s">
        <v>108</v>
      </c>
      <c r="B257" s="475"/>
      <c r="C257" s="42"/>
      <c r="D257" s="42"/>
      <c r="E257" s="42"/>
      <c r="F257" s="42"/>
      <c r="G257" s="42"/>
      <c r="H257" s="42"/>
      <c r="I257" s="42"/>
      <c r="J257" s="42"/>
    </row>
    <row r="258" spans="1:10" ht="16.5" hidden="1" customHeight="1" thickTop="1">
      <c r="A258" s="473" t="s">
        <v>998</v>
      </c>
      <c r="B258" s="470" t="s">
        <v>6</v>
      </c>
      <c r="C258" s="471"/>
      <c r="D258" s="471"/>
      <c r="E258" s="471"/>
      <c r="F258" s="471"/>
      <c r="G258" s="471"/>
      <c r="H258" s="471"/>
      <c r="I258" s="471"/>
      <c r="J258" s="472"/>
    </row>
    <row r="259" spans="1:10" ht="16.5" hidden="1" customHeight="1">
      <c r="A259" s="474"/>
      <c r="B259" s="468" t="s">
        <v>984</v>
      </c>
      <c r="C259" s="1743" t="s">
        <v>985</v>
      </c>
      <c r="D259" s="504" t="s">
        <v>1004</v>
      </c>
      <c r="E259" s="504" t="s">
        <v>986</v>
      </c>
      <c r="F259" s="504" t="s">
        <v>987</v>
      </c>
      <c r="G259" s="504" t="s">
        <v>999</v>
      </c>
      <c r="H259" s="504" t="s">
        <v>1006</v>
      </c>
      <c r="I259" s="504" t="s">
        <v>1005</v>
      </c>
      <c r="J259" s="479" t="s">
        <v>112</v>
      </c>
    </row>
    <row r="260" spans="1:10" ht="46.5" hidden="1" customHeight="1">
      <c r="A260" s="474"/>
      <c r="B260" s="469"/>
      <c r="C260" s="504"/>
      <c r="D260" s="504"/>
      <c r="E260" s="504"/>
      <c r="F260" s="504"/>
      <c r="G260" s="504"/>
      <c r="H260" s="504"/>
      <c r="I260" s="504"/>
      <c r="J260" s="479"/>
    </row>
    <row r="261" spans="1:10" ht="14.25" hidden="1" customHeight="1" thickBot="1">
      <c r="A261" s="381" t="s">
        <v>113</v>
      </c>
      <c r="B261" s="387" t="s">
        <v>114</v>
      </c>
      <c r="C261" s="73" t="s">
        <v>115</v>
      </c>
      <c r="D261" s="73" t="s">
        <v>116</v>
      </c>
      <c r="E261" s="73" t="s">
        <v>117</v>
      </c>
      <c r="F261" s="73" t="s">
        <v>118</v>
      </c>
      <c r="G261" s="73" t="s">
        <v>119</v>
      </c>
      <c r="H261" s="73" t="s">
        <v>120</v>
      </c>
      <c r="I261" s="73" t="s">
        <v>121</v>
      </c>
      <c r="J261" s="74" t="s">
        <v>146</v>
      </c>
    </row>
    <row r="262" spans="1:10" ht="16.5" hidden="1" customHeight="1" thickTop="1" thickBot="1">
      <c r="A262" s="476" t="s">
        <v>122</v>
      </c>
      <c r="B262" s="477"/>
      <c r="C262" s="480"/>
      <c r="D262" s="480"/>
      <c r="E262" s="480"/>
      <c r="F262" s="480"/>
      <c r="G262" s="480"/>
      <c r="H262" s="480"/>
      <c r="I262" s="480"/>
      <c r="J262" s="481"/>
    </row>
    <row r="263" spans="1:10" ht="22.5" hidden="1" customHeight="1" thickBot="1">
      <c r="A263" s="428" t="s">
        <v>1000</v>
      </c>
      <c r="B263" s="436">
        <f>IF(B308&gt;0,B308,IF(B308=0,0,""))</f>
        <v>0</v>
      </c>
      <c r="C263" s="398">
        <f>IF(C308&gt;0,C308,IF(C308=0,0,""))</f>
        <v>0</v>
      </c>
      <c r="D263" s="58">
        <f t="shared" ref="D263:I263" si="13">IF(D308&gt;0,D308,IF(D308=0,0,""))</f>
        <v>0</v>
      </c>
      <c r="E263" s="58">
        <f t="shared" si="13"/>
        <v>0</v>
      </c>
      <c r="F263" s="58">
        <f t="shared" si="13"/>
        <v>0</v>
      </c>
      <c r="G263" s="58">
        <f t="shared" si="13"/>
        <v>0</v>
      </c>
      <c r="H263" s="58">
        <f t="shared" si="13"/>
        <v>0</v>
      </c>
      <c r="I263" s="58">
        <f t="shared" si="13"/>
        <v>0</v>
      </c>
      <c r="J263" s="59">
        <f>SUM(B263:I263)</f>
        <v>0</v>
      </c>
    </row>
    <row r="264" spans="1:10" ht="16.5" hidden="1" customHeight="1">
      <c r="A264" s="429" t="s">
        <v>32</v>
      </c>
      <c r="B264" s="141"/>
      <c r="C264" s="425"/>
      <c r="D264" s="371"/>
      <c r="E264" s="371"/>
      <c r="F264" s="371"/>
      <c r="G264" s="371"/>
      <c r="H264" s="371"/>
      <c r="I264" s="371"/>
      <c r="J264" s="389">
        <f>SUM(B264:I264)</f>
        <v>0</v>
      </c>
    </row>
    <row r="265" spans="1:10" ht="16.5" hidden="1" customHeight="1">
      <c r="A265" s="430" t="s">
        <v>33</v>
      </c>
      <c r="B265" s="277"/>
      <c r="C265" s="148"/>
      <c r="D265" s="367"/>
      <c r="E265" s="367"/>
      <c r="F265" s="367"/>
      <c r="G265" s="367"/>
      <c r="H265" s="367"/>
      <c r="I265" s="367"/>
      <c r="J265" s="390">
        <f>SUM(B265:I265)</f>
        <v>0</v>
      </c>
    </row>
    <row r="266" spans="1:10" ht="16.5" hidden="1" customHeight="1" thickBot="1">
      <c r="A266" s="431" t="s">
        <v>123</v>
      </c>
      <c r="B266" s="437"/>
      <c r="C266" s="426"/>
      <c r="D266" s="392"/>
      <c r="E266" s="392"/>
      <c r="F266" s="392"/>
      <c r="G266" s="392"/>
      <c r="H266" s="392"/>
      <c r="I266" s="392"/>
      <c r="J266" s="393">
        <f>SUM(B266:I266)</f>
        <v>0</v>
      </c>
    </row>
    <row r="267" spans="1:10" ht="22.5" hidden="1" customHeight="1" thickBot="1">
      <c r="A267" s="432" t="s">
        <v>1003</v>
      </c>
      <c r="B267" s="436">
        <f t="shared" ref="B267:I267" si="14">IFERROR(B263+B264-B265+B266,"CHYBA")</f>
        <v>0</v>
      </c>
      <c r="C267" s="398">
        <f t="shared" si="14"/>
        <v>0</v>
      </c>
      <c r="D267" s="58">
        <f t="shared" si="14"/>
        <v>0</v>
      </c>
      <c r="E267" s="58">
        <f t="shared" si="14"/>
        <v>0</v>
      </c>
      <c r="F267" s="58">
        <f t="shared" si="14"/>
        <v>0</v>
      </c>
      <c r="G267" s="58">
        <f t="shared" si="14"/>
        <v>0</v>
      </c>
      <c r="H267" s="58">
        <f t="shared" si="14"/>
        <v>0</v>
      </c>
      <c r="I267" s="58">
        <f t="shared" si="14"/>
        <v>0</v>
      </c>
      <c r="J267" s="59">
        <f>SUM(B267:I267)</f>
        <v>0</v>
      </c>
    </row>
    <row r="268" spans="1:10" ht="16.5" hidden="1" customHeight="1" thickBot="1">
      <c r="A268" s="476" t="s">
        <v>125</v>
      </c>
      <c r="B268" s="477"/>
      <c r="C268" s="477"/>
      <c r="D268" s="477"/>
      <c r="E268" s="477"/>
      <c r="F268" s="477"/>
      <c r="G268" s="477"/>
      <c r="H268" s="477"/>
      <c r="I268" s="477"/>
      <c r="J268" s="478"/>
    </row>
    <row r="269" spans="1:10" ht="22.5" hidden="1" customHeight="1" thickBot="1">
      <c r="A269" s="428" t="s">
        <v>1000</v>
      </c>
      <c r="B269" s="436">
        <f>IF(B314&gt;0,B314,IF(B314=0,0,""))</f>
        <v>0</v>
      </c>
      <c r="C269" s="398">
        <f>IF(C314&gt;0,C314,IF(C314=0,0,""))</f>
        <v>0</v>
      </c>
      <c r="D269" s="58">
        <f t="shared" ref="D269:I269" si="15">IF(D314&gt;0,D314,IF(D314=0,0,""))</f>
        <v>0</v>
      </c>
      <c r="E269" s="58">
        <f t="shared" si="15"/>
        <v>0</v>
      </c>
      <c r="F269" s="58">
        <f t="shared" si="15"/>
        <v>0</v>
      </c>
      <c r="G269" s="58">
        <f t="shared" si="15"/>
        <v>0</v>
      </c>
      <c r="H269" s="58">
        <f t="shared" si="15"/>
        <v>0</v>
      </c>
      <c r="I269" s="58">
        <f t="shared" si="15"/>
        <v>0</v>
      </c>
      <c r="J269" s="59">
        <f>SUM(B269:I269)</f>
        <v>0</v>
      </c>
    </row>
    <row r="270" spans="1:10" ht="16.5" hidden="1" customHeight="1">
      <c r="A270" s="429" t="s">
        <v>32</v>
      </c>
      <c r="B270" s="141"/>
      <c r="C270" s="425"/>
      <c r="D270" s="371"/>
      <c r="E270" s="371"/>
      <c r="F270" s="371"/>
      <c r="G270" s="371"/>
      <c r="H270" s="371"/>
      <c r="I270" s="371"/>
      <c r="J270" s="389">
        <f>SUM(B270:I270)</f>
        <v>0</v>
      </c>
    </row>
    <row r="271" spans="1:10" ht="16.5" hidden="1" customHeight="1">
      <c r="A271" s="430" t="s">
        <v>33</v>
      </c>
      <c r="B271" s="277"/>
      <c r="C271" s="148"/>
      <c r="D271" s="367"/>
      <c r="E271" s="367"/>
      <c r="F271" s="367"/>
      <c r="G271" s="367"/>
      <c r="H271" s="367"/>
      <c r="I271" s="367"/>
      <c r="J271" s="390">
        <f>SUM(B271:I271)</f>
        <v>0</v>
      </c>
    </row>
    <row r="272" spans="1:10" ht="16.5" hidden="1" customHeight="1" thickBot="1">
      <c r="A272" s="431" t="s">
        <v>123</v>
      </c>
      <c r="B272" s="437"/>
      <c r="C272" s="426"/>
      <c r="D272" s="392"/>
      <c r="E272" s="392"/>
      <c r="F272" s="392"/>
      <c r="G272" s="392"/>
      <c r="H272" s="392"/>
      <c r="I272" s="392"/>
      <c r="J272" s="393">
        <f>SUM(B272:I272)</f>
        <v>0</v>
      </c>
    </row>
    <row r="273" spans="1:10" ht="22.5" hidden="1" customHeight="1" thickBot="1">
      <c r="A273" s="432" t="s">
        <v>1003</v>
      </c>
      <c r="B273" s="436">
        <f t="shared" ref="B273:I273" si="16">IFERROR(B269+B270-B271+B272,"CHYBA")</f>
        <v>0</v>
      </c>
      <c r="C273" s="398">
        <f t="shared" si="16"/>
        <v>0</v>
      </c>
      <c r="D273" s="58">
        <f t="shared" si="16"/>
        <v>0</v>
      </c>
      <c r="E273" s="58">
        <f t="shared" si="16"/>
        <v>0</v>
      </c>
      <c r="F273" s="58">
        <f t="shared" si="16"/>
        <v>0</v>
      </c>
      <c r="G273" s="58">
        <f t="shared" si="16"/>
        <v>0</v>
      </c>
      <c r="H273" s="58">
        <f t="shared" si="16"/>
        <v>0</v>
      </c>
      <c r="I273" s="58">
        <f t="shared" si="16"/>
        <v>0</v>
      </c>
      <c r="J273" s="59">
        <f>SUM(B273:I273)</f>
        <v>0</v>
      </c>
    </row>
    <row r="274" spans="1:10" ht="16.5" hidden="1" customHeight="1" thickBot="1">
      <c r="A274" s="476" t="s">
        <v>126</v>
      </c>
      <c r="B274" s="477"/>
      <c r="C274" s="477"/>
      <c r="D274" s="477"/>
      <c r="E274" s="477"/>
      <c r="F274" s="477"/>
      <c r="G274" s="477"/>
      <c r="H274" s="477"/>
      <c r="I274" s="477"/>
      <c r="J274" s="478"/>
    </row>
    <row r="275" spans="1:10" ht="22.5" hidden="1" customHeight="1" thickBot="1">
      <c r="A275" s="428" t="s">
        <v>1000</v>
      </c>
      <c r="B275" s="436">
        <f>IF(B320&gt;0,B320,IF(B320=0,0,""))</f>
        <v>0</v>
      </c>
      <c r="C275" s="398">
        <f>IF(C320&gt;0,C320,IF(C320=0,0,""))</f>
        <v>0</v>
      </c>
      <c r="D275" s="58">
        <f t="shared" ref="D275:I275" si="17">IF(D320&gt;0,D320,IF(D320=0,0,""))</f>
        <v>0</v>
      </c>
      <c r="E275" s="58">
        <f t="shared" si="17"/>
        <v>0</v>
      </c>
      <c r="F275" s="58">
        <f t="shared" si="17"/>
        <v>0</v>
      </c>
      <c r="G275" s="58">
        <f t="shared" si="17"/>
        <v>0</v>
      </c>
      <c r="H275" s="58">
        <f t="shared" si="17"/>
        <v>0</v>
      </c>
      <c r="I275" s="58">
        <f t="shared" si="17"/>
        <v>0</v>
      </c>
      <c r="J275" s="59">
        <f>SUM(B275:I275)</f>
        <v>0</v>
      </c>
    </row>
    <row r="276" spans="1:10" ht="16.5" hidden="1" customHeight="1">
      <c r="A276" s="429" t="s">
        <v>32</v>
      </c>
      <c r="B276" s="141"/>
      <c r="C276" s="425"/>
      <c r="D276" s="371"/>
      <c r="E276" s="371"/>
      <c r="F276" s="371"/>
      <c r="G276" s="371"/>
      <c r="H276" s="371"/>
      <c r="I276" s="371"/>
      <c r="J276" s="389">
        <f>SUM(B276:I276)</f>
        <v>0</v>
      </c>
    </row>
    <row r="277" spans="1:10" ht="16.5" hidden="1" customHeight="1">
      <c r="A277" s="430" t="s">
        <v>33</v>
      </c>
      <c r="B277" s="277"/>
      <c r="C277" s="148"/>
      <c r="D277" s="367"/>
      <c r="E277" s="367"/>
      <c r="F277" s="367"/>
      <c r="G277" s="367"/>
      <c r="H277" s="367"/>
      <c r="I277" s="367"/>
      <c r="J277" s="390">
        <f>SUM(B277:I277)</f>
        <v>0</v>
      </c>
    </row>
    <row r="278" spans="1:10" ht="16.5" hidden="1" customHeight="1" thickBot="1">
      <c r="A278" s="431" t="s">
        <v>123</v>
      </c>
      <c r="B278" s="437"/>
      <c r="C278" s="426"/>
      <c r="D278" s="392"/>
      <c r="E278" s="392"/>
      <c r="F278" s="392"/>
      <c r="G278" s="392"/>
      <c r="H278" s="392"/>
      <c r="I278" s="392"/>
      <c r="J278" s="393">
        <f>SUM(B278:I278)</f>
        <v>0</v>
      </c>
    </row>
    <row r="279" spans="1:10" ht="22.5" hidden="1" customHeight="1" thickBot="1">
      <c r="A279" s="432" t="s">
        <v>1003</v>
      </c>
      <c r="B279" s="436">
        <f t="shared" ref="B279:I279" si="18">IFERROR(B275+B276-B277+B278,"CHYBA")</f>
        <v>0</v>
      </c>
      <c r="C279" s="398">
        <f t="shared" si="18"/>
        <v>0</v>
      </c>
      <c r="D279" s="58">
        <f t="shared" si="18"/>
        <v>0</v>
      </c>
      <c r="E279" s="58">
        <f t="shared" si="18"/>
        <v>0</v>
      </c>
      <c r="F279" s="58">
        <f t="shared" si="18"/>
        <v>0</v>
      </c>
      <c r="G279" s="58">
        <f t="shared" si="18"/>
        <v>0</v>
      </c>
      <c r="H279" s="58">
        <f t="shared" si="18"/>
        <v>0</v>
      </c>
      <c r="I279" s="58">
        <f t="shared" si="18"/>
        <v>0</v>
      </c>
      <c r="J279" s="59">
        <f>SUM(B279:I279)</f>
        <v>0</v>
      </c>
    </row>
    <row r="280" spans="1:10" ht="16.5" hidden="1" customHeight="1" thickBot="1">
      <c r="A280" s="476" t="s">
        <v>127</v>
      </c>
      <c r="B280" s="477"/>
      <c r="C280" s="477"/>
      <c r="D280" s="477"/>
      <c r="E280" s="477"/>
      <c r="F280" s="477"/>
      <c r="G280" s="477"/>
      <c r="H280" s="477"/>
      <c r="I280" s="477"/>
      <c r="J280" s="478"/>
    </row>
    <row r="281" spans="1:10" ht="22.5" hidden="1" customHeight="1" thickBot="1">
      <c r="A281" s="428" t="s">
        <v>1000</v>
      </c>
      <c r="B281" s="436">
        <f>B263-B269-B275</f>
        <v>0</v>
      </c>
      <c r="C281" s="398">
        <f>C263-C269-C275</f>
        <v>0</v>
      </c>
      <c r="D281" s="58">
        <f t="shared" ref="D281:J281" si="19">D263-D269-D275</f>
        <v>0</v>
      </c>
      <c r="E281" s="58">
        <f t="shared" si="19"/>
        <v>0</v>
      </c>
      <c r="F281" s="58">
        <f t="shared" si="19"/>
        <v>0</v>
      </c>
      <c r="G281" s="58">
        <f t="shared" si="19"/>
        <v>0</v>
      </c>
      <c r="H281" s="58">
        <f t="shared" si="19"/>
        <v>0</v>
      </c>
      <c r="I281" s="58">
        <f t="shared" si="19"/>
        <v>0</v>
      </c>
      <c r="J281" s="59">
        <f t="shared" si="19"/>
        <v>0</v>
      </c>
    </row>
    <row r="282" spans="1:10" ht="22.5" hidden="1" customHeight="1" thickBot="1">
      <c r="A282" s="433" t="s">
        <v>1003</v>
      </c>
      <c r="B282" s="143">
        <f>B267-B273-B279</f>
        <v>0</v>
      </c>
      <c r="C282" s="427">
        <f t="shared" ref="C282:J282" si="20">C267-C273-C279</f>
        <v>0</v>
      </c>
      <c r="D282" s="375">
        <f t="shared" si="20"/>
        <v>0</v>
      </c>
      <c r="E282" s="375">
        <f t="shared" si="20"/>
        <v>0</v>
      </c>
      <c r="F282" s="375">
        <f t="shared" si="20"/>
        <v>0</v>
      </c>
      <c r="G282" s="375">
        <f t="shared" si="20"/>
        <v>0</v>
      </c>
      <c r="H282" s="375">
        <f t="shared" si="20"/>
        <v>0</v>
      </c>
      <c r="I282" s="375">
        <f t="shared" si="20"/>
        <v>0</v>
      </c>
      <c r="J282" s="62">
        <f t="shared" si="20"/>
        <v>0</v>
      </c>
    </row>
    <row r="283" spans="1:10" ht="16.5" hidden="1" customHeight="1" thickTop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</row>
    <row r="284" spans="1:10" ht="16.5" hidden="1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</row>
    <row r="285" spans="1:10" ht="16.5" hidden="1" customHeight="1">
      <c r="A285" s="462" t="s">
        <v>730</v>
      </c>
      <c r="B285" s="462"/>
      <c r="C285" s="462"/>
      <c r="D285" s="462"/>
      <c r="E285" s="462"/>
      <c r="F285" s="462"/>
      <c r="G285" s="462"/>
      <c r="H285" s="462"/>
      <c r="I285" s="462"/>
      <c r="J285" s="462"/>
    </row>
    <row r="286" spans="1:10" ht="16.5" hidden="1" customHeight="1">
      <c r="A286" s="463"/>
      <c r="B286" s="1429"/>
      <c r="C286" s="1429"/>
      <c r="D286" s="1429"/>
      <c r="E286" s="1429"/>
      <c r="F286" s="1429"/>
      <c r="G286" s="1429"/>
      <c r="H286" s="1429"/>
      <c r="I286" s="1429"/>
      <c r="J286" s="1429"/>
    </row>
    <row r="287" spans="1:10" ht="16.5" hidden="1" customHeight="1">
      <c r="A287" s="1429"/>
      <c r="B287" s="1429"/>
      <c r="C287" s="1429"/>
      <c r="D287" s="1429"/>
      <c r="E287" s="1429"/>
      <c r="F287" s="1429"/>
      <c r="G287" s="1429"/>
      <c r="H287" s="1429"/>
      <c r="I287" s="1429"/>
      <c r="J287" s="1429"/>
    </row>
    <row r="288" spans="1:10" ht="16.5" hidden="1" customHeight="1">
      <c r="A288" s="1429"/>
      <c r="B288" s="1429"/>
      <c r="C288" s="1429"/>
      <c r="D288" s="1429"/>
      <c r="E288" s="1429"/>
      <c r="F288" s="1429"/>
      <c r="G288" s="1429"/>
      <c r="H288" s="1429"/>
      <c r="I288" s="1429"/>
      <c r="J288" s="1429"/>
    </row>
    <row r="289" spans="1:10" ht="16.5" hidden="1" customHeight="1">
      <c r="A289" s="1429"/>
      <c r="B289" s="1429"/>
      <c r="C289" s="1429"/>
      <c r="D289" s="1429"/>
      <c r="E289" s="1429"/>
      <c r="F289" s="1429"/>
      <c r="G289" s="1429"/>
      <c r="H289" s="1429"/>
      <c r="I289" s="1429"/>
      <c r="J289" s="1429"/>
    </row>
    <row r="290" spans="1:10" ht="16.5" hidden="1" customHeight="1">
      <c r="A290" s="1429"/>
      <c r="B290" s="1429"/>
      <c r="C290" s="1429"/>
      <c r="D290" s="1429"/>
      <c r="E290" s="1429"/>
      <c r="F290" s="1429"/>
      <c r="G290" s="1429"/>
      <c r="H290" s="1429"/>
      <c r="I290" s="1429"/>
      <c r="J290" s="1429"/>
    </row>
    <row r="291" spans="1:10" ht="16.5" hidden="1" customHeight="1">
      <c r="A291" s="1429"/>
      <c r="B291" s="1429"/>
      <c r="C291" s="1429"/>
      <c r="D291" s="1429"/>
      <c r="E291" s="1429"/>
      <c r="F291" s="1429"/>
      <c r="G291" s="1429"/>
      <c r="H291" s="1429"/>
      <c r="I291" s="1429"/>
      <c r="J291" s="1429"/>
    </row>
    <row r="292" spans="1:10" ht="16.5" hidden="1" customHeight="1">
      <c r="A292" s="1429"/>
      <c r="B292" s="1429"/>
      <c r="C292" s="1429"/>
      <c r="D292" s="1429"/>
      <c r="E292" s="1429"/>
      <c r="F292" s="1429"/>
      <c r="G292" s="1429"/>
      <c r="H292" s="1429"/>
      <c r="I292" s="1429"/>
      <c r="J292" s="1429"/>
    </row>
    <row r="293" spans="1:10" ht="16.5" hidden="1" customHeight="1">
      <c r="A293" s="1429"/>
      <c r="B293" s="1429"/>
      <c r="C293" s="1429"/>
      <c r="D293" s="1429"/>
      <c r="E293" s="1429"/>
      <c r="F293" s="1429"/>
      <c r="G293" s="1429"/>
      <c r="H293" s="1429"/>
      <c r="I293" s="1429"/>
      <c r="J293" s="1429"/>
    </row>
    <row r="294" spans="1:10" ht="16.5" hidden="1" customHeight="1">
      <c r="A294" s="1429"/>
      <c r="B294" s="1429"/>
      <c r="C294" s="1429"/>
      <c r="D294" s="1429"/>
      <c r="E294" s="1429"/>
      <c r="F294" s="1429"/>
      <c r="G294" s="1429"/>
      <c r="H294" s="1429"/>
      <c r="I294" s="1429"/>
      <c r="J294" s="1429"/>
    </row>
    <row r="295" spans="1:10" ht="16.5" hidden="1" customHeight="1">
      <c r="A295" s="46"/>
      <c r="B295" s="48"/>
      <c r="C295" s="48"/>
      <c r="D295" s="48"/>
      <c r="E295" s="48"/>
      <c r="F295" s="48"/>
      <c r="G295" s="48"/>
      <c r="H295" s="48"/>
      <c r="I295" s="48"/>
      <c r="J295" s="48"/>
    </row>
    <row r="296" spans="1:10" ht="16.5" hidden="1" customHeight="1">
      <c r="A296" s="46"/>
      <c r="B296" s="48"/>
      <c r="C296" s="48"/>
      <c r="D296" s="48"/>
      <c r="E296" s="48"/>
      <c r="F296" s="48"/>
      <c r="G296" s="48"/>
      <c r="H296" s="48"/>
      <c r="I296" s="48"/>
      <c r="J296" s="48"/>
    </row>
    <row r="297" spans="1:10" ht="16.5" hidden="1" customHeight="1">
      <c r="A297" s="46"/>
      <c r="B297" s="385"/>
      <c r="C297" s="385"/>
      <c r="D297" s="385"/>
      <c r="E297" s="385"/>
      <c r="F297" s="385"/>
      <c r="G297" s="385"/>
      <c r="H297" s="385"/>
      <c r="I297" s="385"/>
      <c r="J297" s="385"/>
    </row>
    <row r="298" spans="1:10" ht="16.5" hidden="1" customHeight="1" thickBot="1">
      <c r="A298" s="475" t="s">
        <v>128</v>
      </c>
      <c r="B298" s="475"/>
      <c r="C298" s="42"/>
      <c r="D298" s="42"/>
      <c r="E298" s="42"/>
      <c r="F298" s="42"/>
      <c r="G298" s="42"/>
      <c r="H298" s="42"/>
      <c r="I298" s="42"/>
      <c r="J298" s="42"/>
    </row>
    <row r="299" spans="1:10" ht="16.5" hidden="1" customHeight="1" thickTop="1">
      <c r="A299" s="473" t="s">
        <v>998</v>
      </c>
      <c r="B299" s="470" t="s">
        <v>7</v>
      </c>
      <c r="C299" s="471"/>
      <c r="D299" s="471"/>
      <c r="E299" s="471"/>
      <c r="F299" s="471"/>
      <c r="G299" s="471"/>
      <c r="H299" s="471"/>
      <c r="I299" s="471"/>
      <c r="J299" s="472"/>
    </row>
    <row r="300" spans="1:10" ht="16.5" hidden="1" customHeight="1">
      <c r="A300" s="474"/>
      <c r="B300" s="468" t="s">
        <v>984</v>
      </c>
      <c r="C300" s="1743" t="s">
        <v>985</v>
      </c>
      <c r="D300" s="504" t="s">
        <v>1004</v>
      </c>
      <c r="E300" s="504" t="s">
        <v>986</v>
      </c>
      <c r="F300" s="504" t="s">
        <v>987</v>
      </c>
      <c r="G300" s="504" t="s">
        <v>999</v>
      </c>
      <c r="H300" s="504" t="s">
        <v>1006</v>
      </c>
      <c r="I300" s="504" t="s">
        <v>1005</v>
      </c>
      <c r="J300" s="479" t="s">
        <v>112</v>
      </c>
    </row>
    <row r="301" spans="1:10" ht="46.5" hidden="1" customHeight="1">
      <c r="A301" s="474"/>
      <c r="B301" s="469"/>
      <c r="C301" s="504"/>
      <c r="D301" s="504"/>
      <c r="E301" s="504"/>
      <c r="F301" s="504"/>
      <c r="G301" s="504"/>
      <c r="H301" s="504"/>
      <c r="I301" s="504"/>
      <c r="J301" s="479"/>
    </row>
    <row r="302" spans="1:10" ht="14.25" hidden="1" customHeight="1" thickBot="1">
      <c r="A302" s="381" t="s">
        <v>113</v>
      </c>
      <c r="B302" s="384" t="s">
        <v>114</v>
      </c>
      <c r="C302" s="73" t="s">
        <v>115</v>
      </c>
      <c r="D302" s="73" t="s">
        <v>116</v>
      </c>
      <c r="E302" s="73" t="s">
        <v>117</v>
      </c>
      <c r="F302" s="73" t="s">
        <v>118</v>
      </c>
      <c r="G302" s="73" t="s">
        <v>119</v>
      </c>
      <c r="H302" s="73" t="s">
        <v>120</v>
      </c>
      <c r="I302" s="73" t="s">
        <v>121</v>
      </c>
      <c r="J302" s="74" t="s">
        <v>146</v>
      </c>
    </row>
    <row r="303" spans="1:10" ht="16.5" hidden="1" customHeight="1" thickTop="1" thickBot="1">
      <c r="A303" s="476" t="s">
        <v>122</v>
      </c>
      <c r="B303" s="477"/>
      <c r="C303" s="480"/>
      <c r="D303" s="480"/>
      <c r="E303" s="480"/>
      <c r="F303" s="480"/>
      <c r="G303" s="480"/>
      <c r="H303" s="480"/>
      <c r="I303" s="480"/>
      <c r="J303" s="481"/>
    </row>
    <row r="304" spans="1:10" ht="22.5" hidden="1" customHeight="1" thickBot="1">
      <c r="A304" s="428" t="s">
        <v>1000</v>
      </c>
      <c r="B304" s="435"/>
      <c r="C304" s="434"/>
      <c r="D304" s="396"/>
      <c r="E304" s="396"/>
      <c r="F304" s="396"/>
      <c r="G304" s="396"/>
      <c r="H304" s="396"/>
      <c r="I304" s="396"/>
      <c r="J304" s="59">
        <f>SUM(B304:I304)</f>
        <v>0</v>
      </c>
    </row>
    <row r="305" spans="1:10" ht="16.5" hidden="1" customHeight="1">
      <c r="A305" s="429" t="s">
        <v>32</v>
      </c>
      <c r="B305" s="141"/>
      <c r="C305" s="425"/>
      <c r="D305" s="371"/>
      <c r="E305" s="371"/>
      <c r="F305" s="371"/>
      <c r="G305" s="371"/>
      <c r="H305" s="371"/>
      <c r="I305" s="371"/>
      <c r="J305" s="389">
        <f>SUM(B305:I305)</f>
        <v>0</v>
      </c>
    </row>
    <row r="306" spans="1:10" ht="16.5" hidden="1" customHeight="1">
      <c r="A306" s="430" t="s">
        <v>33</v>
      </c>
      <c r="B306" s="277"/>
      <c r="C306" s="148"/>
      <c r="D306" s="367"/>
      <c r="E306" s="367"/>
      <c r="F306" s="367"/>
      <c r="G306" s="367"/>
      <c r="H306" s="367"/>
      <c r="I306" s="367"/>
      <c r="J306" s="390">
        <f>SUM(B306:I306)</f>
        <v>0</v>
      </c>
    </row>
    <row r="307" spans="1:10" ht="16.5" hidden="1" customHeight="1" thickBot="1">
      <c r="A307" s="431" t="s">
        <v>123</v>
      </c>
      <c r="B307" s="282"/>
      <c r="C307" s="426"/>
      <c r="D307" s="392"/>
      <c r="E307" s="392"/>
      <c r="F307" s="392"/>
      <c r="G307" s="392"/>
      <c r="H307" s="392"/>
      <c r="I307" s="392"/>
      <c r="J307" s="393">
        <f>SUM(B307:I307)</f>
        <v>0</v>
      </c>
    </row>
    <row r="308" spans="1:10" ht="22.5" hidden="1" customHeight="1" thickBot="1">
      <c r="A308" s="432" t="s">
        <v>1003</v>
      </c>
      <c r="B308" s="436">
        <f t="shared" ref="B308:I308" si="21">IFERROR(B304+B305-B306+B307,"CHYBA")</f>
        <v>0</v>
      </c>
      <c r="C308" s="398">
        <f t="shared" si="21"/>
        <v>0</v>
      </c>
      <c r="D308" s="58">
        <f t="shared" si="21"/>
        <v>0</v>
      </c>
      <c r="E308" s="58">
        <f t="shared" si="21"/>
        <v>0</v>
      </c>
      <c r="F308" s="58">
        <f t="shared" si="21"/>
        <v>0</v>
      </c>
      <c r="G308" s="58">
        <f t="shared" si="21"/>
        <v>0</v>
      </c>
      <c r="H308" s="58">
        <f t="shared" si="21"/>
        <v>0</v>
      </c>
      <c r="I308" s="58">
        <f t="shared" si="21"/>
        <v>0</v>
      </c>
      <c r="J308" s="59">
        <f>SUM(B308:I308)</f>
        <v>0</v>
      </c>
    </row>
    <row r="309" spans="1:10" ht="16.5" hidden="1" customHeight="1" thickBot="1">
      <c r="A309" s="476" t="s">
        <v>125</v>
      </c>
      <c r="B309" s="477"/>
      <c r="C309" s="477"/>
      <c r="D309" s="477"/>
      <c r="E309" s="477"/>
      <c r="F309" s="477"/>
      <c r="G309" s="477"/>
      <c r="H309" s="477"/>
      <c r="I309" s="477"/>
      <c r="J309" s="478"/>
    </row>
    <row r="310" spans="1:10" ht="22.5" hidden="1" customHeight="1" thickBot="1">
      <c r="A310" s="428" t="s">
        <v>1000</v>
      </c>
      <c r="B310" s="435"/>
      <c r="C310" s="434"/>
      <c r="D310" s="396"/>
      <c r="E310" s="396"/>
      <c r="F310" s="396"/>
      <c r="G310" s="396"/>
      <c r="H310" s="396"/>
      <c r="I310" s="396"/>
      <c r="J310" s="59">
        <f>SUM(B310:I310)</f>
        <v>0</v>
      </c>
    </row>
    <row r="311" spans="1:10" ht="16.5" hidden="1" customHeight="1">
      <c r="A311" s="429" t="s">
        <v>32</v>
      </c>
      <c r="B311" s="141"/>
      <c r="C311" s="425"/>
      <c r="D311" s="371"/>
      <c r="E311" s="371"/>
      <c r="F311" s="371"/>
      <c r="G311" s="371"/>
      <c r="H311" s="371"/>
      <c r="I311" s="371"/>
      <c r="J311" s="389">
        <f>SUM(B311:I311)</f>
        <v>0</v>
      </c>
    </row>
    <row r="312" spans="1:10" ht="16.5" hidden="1" customHeight="1">
      <c r="A312" s="430" t="s">
        <v>33</v>
      </c>
      <c r="B312" s="277"/>
      <c r="C312" s="148"/>
      <c r="D312" s="367"/>
      <c r="E312" s="367"/>
      <c r="F312" s="367"/>
      <c r="G312" s="367"/>
      <c r="H312" s="367"/>
      <c r="I312" s="367"/>
      <c r="J312" s="390">
        <f>SUM(B312:I312)</f>
        <v>0</v>
      </c>
    </row>
    <row r="313" spans="1:10" ht="16.5" hidden="1" customHeight="1" thickBot="1">
      <c r="A313" s="431" t="s">
        <v>123</v>
      </c>
      <c r="B313" s="437"/>
      <c r="C313" s="426"/>
      <c r="D313" s="392"/>
      <c r="E313" s="392"/>
      <c r="F313" s="392"/>
      <c r="G313" s="392"/>
      <c r="H313" s="392"/>
      <c r="I313" s="392"/>
      <c r="J313" s="393">
        <f>SUM(B313:I313)</f>
        <v>0</v>
      </c>
    </row>
    <row r="314" spans="1:10" ht="22.5" hidden="1" customHeight="1" thickBot="1">
      <c r="A314" s="432" t="s">
        <v>1003</v>
      </c>
      <c r="B314" s="436">
        <f t="shared" ref="B314:I314" si="22">IFERROR(B310+B311-B312+B313,"CHYBA")</f>
        <v>0</v>
      </c>
      <c r="C314" s="398">
        <f t="shared" si="22"/>
        <v>0</v>
      </c>
      <c r="D314" s="58">
        <f t="shared" si="22"/>
        <v>0</v>
      </c>
      <c r="E314" s="58">
        <f t="shared" si="22"/>
        <v>0</v>
      </c>
      <c r="F314" s="58">
        <f t="shared" si="22"/>
        <v>0</v>
      </c>
      <c r="G314" s="58">
        <f t="shared" si="22"/>
        <v>0</v>
      </c>
      <c r="H314" s="58">
        <f t="shared" si="22"/>
        <v>0</v>
      </c>
      <c r="I314" s="58">
        <f t="shared" si="22"/>
        <v>0</v>
      </c>
      <c r="J314" s="59">
        <f>SUM(B314:I314)</f>
        <v>0</v>
      </c>
    </row>
    <row r="315" spans="1:10" ht="16.5" hidden="1" customHeight="1" thickBot="1">
      <c r="A315" s="476" t="s">
        <v>126</v>
      </c>
      <c r="B315" s="477"/>
      <c r="C315" s="477"/>
      <c r="D315" s="477"/>
      <c r="E315" s="477"/>
      <c r="F315" s="477"/>
      <c r="G315" s="477"/>
      <c r="H315" s="477"/>
      <c r="I315" s="477"/>
      <c r="J315" s="478"/>
    </row>
    <row r="316" spans="1:10" ht="22.5" hidden="1" customHeight="1" thickBot="1">
      <c r="A316" s="428" t="s">
        <v>1000</v>
      </c>
      <c r="B316" s="435"/>
      <c r="C316" s="434"/>
      <c r="D316" s="396"/>
      <c r="E316" s="396"/>
      <c r="F316" s="396"/>
      <c r="G316" s="396"/>
      <c r="H316" s="396"/>
      <c r="I316" s="396"/>
      <c r="J316" s="59">
        <f>SUM(B316:I316)</f>
        <v>0</v>
      </c>
    </row>
    <row r="317" spans="1:10" ht="16.5" hidden="1" customHeight="1">
      <c r="A317" s="429" t="s">
        <v>32</v>
      </c>
      <c r="B317" s="141"/>
      <c r="C317" s="425"/>
      <c r="D317" s="386"/>
      <c r="E317" s="386"/>
      <c r="F317" s="386"/>
      <c r="G317" s="386"/>
      <c r="H317" s="386"/>
      <c r="I317" s="386"/>
      <c r="J317" s="389">
        <f>SUM(B317:I317)</f>
        <v>0</v>
      </c>
    </row>
    <row r="318" spans="1:10" ht="16.5" hidden="1" customHeight="1">
      <c r="A318" s="430" t="s">
        <v>33</v>
      </c>
      <c r="B318" s="277"/>
      <c r="C318" s="148"/>
      <c r="D318" s="382"/>
      <c r="E318" s="382"/>
      <c r="F318" s="382"/>
      <c r="G318" s="382"/>
      <c r="H318" s="382"/>
      <c r="I318" s="382"/>
      <c r="J318" s="390">
        <f>SUM(B318:I318)</f>
        <v>0</v>
      </c>
    </row>
    <row r="319" spans="1:10" ht="16.5" hidden="1" customHeight="1" thickBot="1">
      <c r="A319" s="431" t="s">
        <v>123</v>
      </c>
      <c r="B319" s="437"/>
      <c r="C319" s="426"/>
      <c r="D319" s="392"/>
      <c r="E319" s="392"/>
      <c r="F319" s="392"/>
      <c r="G319" s="392"/>
      <c r="H319" s="392"/>
      <c r="I319" s="392"/>
      <c r="J319" s="393">
        <f>SUM(B319:I319)</f>
        <v>0</v>
      </c>
    </row>
    <row r="320" spans="1:10" ht="22.5" hidden="1" customHeight="1" thickBot="1">
      <c r="A320" s="432" t="s">
        <v>1003</v>
      </c>
      <c r="B320" s="436">
        <f t="shared" ref="B320:I320" si="23">IFERROR(B316+B317-B318+B319,"CHYBA")</f>
        <v>0</v>
      </c>
      <c r="C320" s="398">
        <f t="shared" si="23"/>
        <v>0</v>
      </c>
      <c r="D320" s="58">
        <f t="shared" si="23"/>
        <v>0</v>
      </c>
      <c r="E320" s="58">
        <f t="shared" si="23"/>
        <v>0</v>
      </c>
      <c r="F320" s="58">
        <f t="shared" si="23"/>
        <v>0</v>
      </c>
      <c r="G320" s="58">
        <f t="shared" si="23"/>
        <v>0</v>
      </c>
      <c r="H320" s="58">
        <f t="shared" si="23"/>
        <v>0</v>
      </c>
      <c r="I320" s="58">
        <f t="shared" si="23"/>
        <v>0</v>
      </c>
      <c r="J320" s="59">
        <f>SUM(B320:I320)</f>
        <v>0</v>
      </c>
    </row>
    <row r="321" spans="1:10" ht="16.5" hidden="1" customHeight="1" thickBot="1">
      <c r="A321" s="476" t="s">
        <v>127</v>
      </c>
      <c r="B321" s="477"/>
      <c r="C321" s="477"/>
      <c r="D321" s="477"/>
      <c r="E321" s="477"/>
      <c r="F321" s="477"/>
      <c r="G321" s="477"/>
      <c r="H321" s="477"/>
      <c r="I321" s="477"/>
      <c r="J321" s="478"/>
    </row>
    <row r="322" spans="1:10" ht="22.5" hidden="1" customHeight="1" thickBot="1">
      <c r="A322" s="428" t="s">
        <v>1000</v>
      </c>
      <c r="B322" s="436">
        <f>B304-B310-B316</f>
        <v>0</v>
      </c>
      <c r="C322" s="398">
        <f>C304-C310-C316</f>
        <v>0</v>
      </c>
      <c r="D322" s="58">
        <f t="shared" ref="D322:J322" si="24">D304-D310-D316</f>
        <v>0</v>
      </c>
      <c r="E322" s="58">
        <f t="shared" si="24"/>
        <v>0</v>
      </c>
      <c r="F322" s="58">
        <f t="shared" si="24"/>
        <v>0</v>
      </c>
      <c r="G322" s="58">
        <f>G304-G310-G316</f>
        <v>0</v>
      </c>
      <c r="H322" s="58">
        <f t="shared" si="24"/>
        <v>0</v>
      </c>
      <c r="I322" s="58">
        <f t="shared" si="24"/>
        <v>0</v>
      </c>
      <c r="J322" s="59">
        <f t="shared" si="24"/>
        <v>0</v>
      </c>
    </row>
    <row r="323" spans="1:10" ht="22.5" hidden="1" customHeight="1" thickBot="1">
      <c r="A323" s="433" t="s">
        <v>1003</v>
      </c>
      <c r="B323" s="143">
        <f>B308-B314-B320</f>
        <v>0</v>
      </c>
      <c r="C323" s="427">
        <f t="shared" ref="C323:J323" si="25">C308-C314-C320</f>
        <v>0</v>
      </c>
      <c r="D323" s="375">
        <f t="shared" si="25"/>
        <v>0</v>
      </c>
      <c r="E323" s="375">
        <f t="shared" si="25"/>
        <v>0</v>
      </c>
      <c r="F323" s="375">
        <f t="shared" si="25"/>
        <v>0</v>
      </c>
      <c r="G323" s="375">
        <f t="shared" si="25"/>
        <v>0</v>
      </c>
      <c r="H323" s="375">
        <f t="shared" si="25"/>
        <v>0</v>
      </c>
      <c r="I323" s="375">
        <f t="shared" si="25"/>
        <v>0</v>
      </c>
      <c r="J323" s="62">
        <f t="shared" si="25"/>
        <v>0</v>
      </c>
    </row>
    <row r="324" spans="1:10" ht="16.5" hidden="1" customHeight="1" thickBot="1">
      <c r="A324" s="70"/>
      <c r="B324" s="70"/>
      <c r="C324" s="70"/>
      <c r="D324" s="70"/>
      <c r="E324" s="70"/>
      <c r="F324" s="70"/>
      <c r="G324" s="70"/>
      <c r="H324" s="70"/>
      <c r="I324" s="70"/>
      <c r="J324" s="70"/>
    </row>
    <row r="325" spans="1:10" ht="16.5" hidden="1" customHeight="1">
      <c r="A325" s="70"/>
      <c r="B325" s="70"/>
      <c r="C325" s="70"/>
      <c r="D325" s="70"/>
      <c r="E325" s="70"/>
      <c r="F325" s="70"/>
      <c r="G325" s="70"/>
      <c r="H325" s="70"/>
      <c r="I325" s="70"/>
      <c r="J325" s="70"/>
    </row>
    <row r="326" spans="1:10" ht="16.5" hidden="1" customHeight="1">
      <c r="A326" s="462" t="s">
        <v>730</v>
      </c>
      <c r="B326" s="462"/>
      <c r="C326" s="462"/>
      <c r="D326" s="462"/>
      <c r="E326" s="462"/>
      <c r="F326" s="462"/>
      <c r="G326" s="462"/>
      <c r="H326" s="462"/>
      <c r="I326" s="462"/>
      <c r="J326" s="462"/>
    </row>
    <row r="327" spans="1:10" ht="16.5" hidden="1" customHeight="1">
      <c r="A327" s="463"/>
      <c r="B327" s="1429"/>
      <c r="C327" s="1429"/>
      <c r="D327" s="1429"/>
      <c r="E327" s="1429"/>
      <c r="F327" s="1429"/>
      <c r="G327" s="1429"/>
      <c r="H327" s="1429"/>
      <c r="I327" s="1429"/>
      <c r="J327" s="1429"/>
    </row>
    <row r="328" spans="1:10" ht="16.5" hidden="1" customHeight="1">
      <c r="A328" s="1429"/>
      <c r="B328" s="1429"/>
      <c r="C328" s="1429"/>
      <c r="D328" s="1429"/>
      <c r="E328" s="1429"/>
      <c r="F328" s="1429"/>
      <c r="G328" s="1429"/>
      <c r="H328" s="1429"/>
      <c r="I328" s="1429"/>
      <c r="J328" s="1429"/>
    </row>
    <row r="329" spans="1:10" ht="16.5" hidden="1" customHeight="1">
      <c r="A329" s="1429"/>
      <c r="B329" s="1429"/>
      <c r="C329" s="1429"/>
      <c r="D329" s="1429"/>
      <c r="E329" s="1429"/>
      <c r="F329" s="1429"/>
      <c r="G329" s="1429"/>
      <c r="H329" s="1429"/>
      <c r="I329" s="1429"/>
      <c r="J329" s="1429"/>
    </row>
    <row r="330" spans="1:10" ht="16.5" hidden="1" customHeight="1">
      <c r="A330" s="1429"/>
      <c r="B330" s="1429"/>
      <c r="C330" s="1429"/>
      <c r="D330" s="1429"/>
      <c r="E330" s="1429"/>
      <c r="F330" s="1429"/>
      <c r="G330" s="1429"/>
      <c r="H330" s="1429"/>
      <c r="I330" s="1429"/>
      <c r="J330" s="1429"/>
    </row>
    <row r="331" spans="1:10" ht="16.5" hidden="1" customHeight="1">
      <c r="A331" s="1429"/>
      <c r="B331" s="1429"/>
      <c r="C331" s="1429"/>
      <c r="D331" s="1429"/>
      <c r="E331" s="1429"/>
      <c r="F331" s="1429"/>
      <c r="G331" s="1429"/>
      <c r="H331" s="1429"/>
      <c r="I331" s="1429"/>
      <c r="J331" s="1429"/>
    </row>
    <row r="332" spans="1:10" ht="16.5" hidden="1" customHeight="1">
      <c r="A332" s="1429"/>
      <c r="B332" s="1429"/>
      <c r="C332" s="1429"/>
      <c r="D332" s="1429"/>
      <c r="E332" s="1429"/>
      <c r="F332" s="1429"/>
      <c r="G332" s="1429"/>
      <c r="H332" s="1429"/>
      <c r="I332" s="1429"/>
      <c r="J332" s="1429"/>
    </row>
    <row r="333" spans="1:10" ht="16.5" hidden="1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1:10" ht="16.5" hidden="1" customHeight="1">
      <c r="A334" s="79" t="s">
        <v>745</v>
      </c>
      <c r="B334" s="924" t="s">
        <v>749</v>
      </c>
      <c r="C334" s="924"/>
      <c r="D334" s="924"/>
      <c r="E334" s="924"/>
      <c r="F334" s="924"/>
      <c r="G334" s="924"/>
      <c r="H334" s="924"/>
      <c r="I334" s="924"/>
      <c r="J334" s="924"/>
    </row>
    <row r="335" spans="1:10" ht="16.5" hidden="1" customHeight="1" thickBo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</row>
    <row r="336" spans="1:10" ht="16.5" hidden="1" customHeight="1" thickTop="1" thickBot="1">
      <c r="A336" s="1774" t="s">
        <v>130</v>
      </c>
      <c r="B336" s="1766"/>
      <c r="C336" s="1766"/>
      <c r="D336" s="1766"/>
      <c r="E336" s="1766"/>
      <c r="F336" s="690"/>
      <c r="G336" s="769" t="s">
        <v>129</v>
      </c>
      <c r="H336" s="1766"/>
      <c r="I336" s="1766"/>
      <c r="J336" s="1767"/>
    </row>
    <row r="337" spans="1:10" ht="16.5" hidden="1" customHeight="1" thickTop="1">
      <c r="A337" s="1768" t="s">
        <v>781</v>
      </c>
      <c r="B337" s="1769"/>
      <c r="C337" s="1769"/>
      <c r="D337" s="1769"/>
      <c r="E337" s="1769"/>
      <c r="F337" s="1770"/>
      <c r="G337" s="1771"/>
      <c r="H337" s="1772"/>
      <c r="I337" s="1772"/>
      <c r="J337" s="1773"/>
    </row>
    <row r="338" spans="1:10" ht="16.5" hidden="1" customHeight="1" thickBot="1">
      <c r="A338" s="1760" t="s">
        <v>782</v>
      </c>
      <c r="B338" s="1761"/>
      <c r="C338" s="1761"/>
      <c r="D338" s="1761"/>
      <c r="E338" s="1761"/>
      <c r="F338" s="1762"/>
      <c r="G338" s="1763"/>
      <c r="H338" s="1764"/>
      <c r="I338" s="1764"/>
      <c r="J338" s="1765"/>
    </row>
    <row r="339" spans="1:10" ht="16.5" hidden="1" customHeight="1" thickTop="1">
      <c r="A339" s="46"/>
      <c r="B339" s="48"/>
      <c r="C339" s="48"/>
      <c r="D339" s="48"/>
      <c r="E339" s="48"/>
      <c r="F339" s="48"/>
      <c r="G339" s="48"/>
      <c r="H339" s="48"/>
      <c r="I339" s="48"/>
      <c r="J339" s="48"/>
    </row>
    <row r="340" spans="1:10" ht="16.5" hidden="1" customHeight="1">
      <c r="A340" s="46"/>
      <c r="B340" s="48"/>
      <c r="C340" s="48"/>
      <c r="D340" s="48"/>
      <c r="E340" s="48"/>
      <c r="F340" s="48"/>
      <c r="G340" s="48"/>
      <c r="H340" s="48"/>
      <c r="I340" s="48"/>
      <c r="J340" s="48"/>
    </row>
    <row r="341" spans="1:10" ht="16.5" hidden="1" customHeight="1">
      <c r="A341" s="6" t="s">
        <v>131</v>
      </c>
      <c r="B341" s="2009" t="s">
        <v>868</v>
      </c>
      <c r="C341" s="2009"/>
      <c r="D341" s="2009"/>
      <c r="E341" s="2009"/>
      <c r="F341" s="2009"/>
      <c r="G341" s="2009"/>
      <c r="H341" s="2009"/>
      <c r="I341" s="2009"/>
      <c r="J341" s="2009"/>
    </row>
    <row r="342" spans="1:10" ht="16.5" hidden="1" customHeight="1" thickBot="1">
      <c r="A342" s="70"/>
      <c r="B342" s="70"/>
      <c r="C342" s="70"/>
      <c r="D342" s="70"/>
      <c r="E342" s="70"/>
      <c r="F342" s="70"/>
      <c r="G342" s="70"/>
      <c r="H342" s="70"/>
      <c r="I342" s="70"/>
      <c r="J342" s="70"/>
    </row>
    <row r="343" spans="1:10" ht="31.5" hidden="1" customHeight="1" thickTop="1" thickBot="1">
      <c r="A343" s="1777" t="s">
        <v>132</v>
      </c>
      <c r="B343" s="1778"/>
      <c r="C343" s="1778"/>
      <c r="D343" s="1779"/>
      <c r="E343" s="1849" t="s">
        <v>728</v>
      </c>
      <c r="F343" s="1778"/>
      <c r="G343" s="1778"/>
      <c r="H343" s="1778" t="s">
        <v>133</v>
      </c>
      <c r="I343" s="1778"/>
      <c r="J343" s="2309"/>
    </row>
    <row r="344" spans="1:10" ht="16.5" hidden="1" customHeight="1" thickTop="1">
      <c r="A344" s="1780"/>
      <c r="B344" s="1781"/>
      <c r="C344" s="1781"/>
      <c r="D344" s="1782"/>
      <c r="E344" s="1791"/>
      <c r="F344" s="1792"/>
      <c r="G344" s="1792"/>
      <c r="H344" s="2007"/>
      <c r="I344" s="2007"/>
      <c r="J344" s="2008"/>
    </row>
    <row r="345" spans="1:10" ht="16.5" hidden="1" customHeight="1">
      <c r="A345" s="1795"/>
      <c r="B345" s="1796"/>
      <c r="C345" s="1796"/>
      <c r="D345" s="1797"/>
      <c r="E345" s="1815"/>
      <c r="F345" s="1816"/>
      <c r="G345" s="1816"/>
      <c r="H345" s="1746"/>
      <c r="I345" s="1746"/>
      <c r="J345" s="1747"/>
    </row>
    <row r="346" spans="1:10" ht="16.5" hidden="1" customHeight="1">
      <c r="A346" s="1795"/>
      <c r="B346" s="1796"/>
      <c r="C346" s="1796"/>
      <c r="D346" s="1797"/>
      <c r="E346" s="1815"/>
      <c r="F346" s="1816"/>
      <c r="G346" s="1816"/>
      <c r="H346" s="1746"/>
      <c r="I346" s="1746"/>
      <c r="J346" s="1747"/>
    </row>
    <row r="347" spans="1:10" ht="16.5" hidden="1" customHeight="1">
      <c r="A347" s="1795"/>
      <c r="B347" s="1796"/>
      <c r="C347" s="1796"/>
      <c r="D347" s="1797"/>
      <c r="E347" s="1815"/>
      <c r="F347" s="1816"/>
      <c r="G347" s="1816"/>
      <c r="H347" s="1746"/>
      <c r="I347" s="1746"/>
      <c r="J347" s="1747"/>
    </row>
    <row r="348" spans="1:10" ht="16.5" hidden="1" customHeight="1">
      <c r="A348" s="1795"/>
      <c r="B348" s="1796"/>
      <c r="C348" s="1796"/>
      <c r="D348" s="1797"/>
      <c r="E348" s="1815"/>
      <c r="F348" s="1816"/>
      <c r="G348" s="1816"/>
      <c r="H348" s="1746"/>
      <c r="I348" s="1746"/>
      <c r="J348" s="1747"/>
    </row>
    <row r="349" spans="1:10" ht="16.5" hidden="1" customHeight="1" thickBot="1">
      <c r="A349" s="1853"/>
      <c r="B349" s="1854"/>
      <c r="C349" s="1854"/>
      <c r="D349" s="1855"/>
      <c r="E349" s="2005"/>
      <c r="F349" s="2006"/>
      <c r="G349" s="2006"/>
      <c r="H349" s="2059"/>
      <c r="I349" s="2059"/>
      <c r="J349" s="2060"/>
    </row>
    <row r="350" spans="1:10" ht="16.5" hidden="1" customHeight="1">
      <c r="A350" s="5"/>
      <c r="B350" s="31"/>
      <c r="C350" s="31"/>
      <c r="D350" s="31"/>
      <c r="E350" s="31"/>
      <c r="F350" s="31"/>
      <c r="G350" s="31"/>
      <c r="H350" s="31"/>
      <c r="I350" s="31"/>
      <c r="J350" s="31"/>
    </row>
    <row r="351" spans="1:10" ht="16.5" hidden="1" customHeight="1">
      <c r="A351" s="5"/>
      <c r="B351" s="31"/>
      <c r="C351" s="31"/>
      <c r="D351" s="31"/>
      <c r="E351" s="31"/>
      <c r="F351" s="31"/>
      <c r="G351" s="31"/>
      <c r="H351" s="31"/>
      <c r="I351" s="31"/>
      <c r="J351" s="31"/>
    </row>
    <row r="352" spans="1:10" ht="48" hidden="1" customHeight="1">
      <c r="A352" s="9" t="s">
        <v>134</v>
      </c>
      <c r="B352" s="1754" t="s">
        <v>869</v>
      </c>
      <c r="C352" s="1754"/>
      <c r="D352" s="1754"/>
      <c r="E352" s="1754"/>
      <c r="F352" s="1754"/>
      <c r="G352" s="1754"/>
      <c r="H352" s="1754"/>
      <c r="I352" s="1754"/>
      <c r="J352" s="1754"/>
    </row>
    <row r="353" spans="1:256" ht="15" hidden="1" thickBot="1">
      <c r="A353" s="70"/>
      <c r="B353" s="70"/>
      <c r="C353" s="70"/>
      <c r="D353" s="70"/>
      <c r="E353" s="70"/>
      <c r="F353" s="70"/>
      <c r="G353" s="70"/>
      <c r="H353" s="70"/>
      <c r="I353" s="70"/>
      <c r="J353" s="70"/>
    </row>
    <row r="354" spans="1:256" ht="15.75" hidden="1" thickTop="1">
      <c r="A354" s="1748" t="s">
        <v>23</v>
      </c>
      <c r="B354" s="1749"/>
      <c r="C354" s="1749"/>
      <c r="D354" s="2069"/>
      <c r="E354" s="2067" t="s">
        <v>29</v>
      </c>
      <c r="F354" s="1749"/>
      <c r="G354" s="1749"/>
      <c r="H354" s="1749"/>
      <c r="I354" s="1749"/>
      <c r="J354" s="1752"/>
    </row>
    <row r="355" spans="1:256" ht="15.75" hidden="1" thickBot="1">
      <c r="A355" s="1750"/>
      <c r="B355" s="1751"/>
      <c r="C355" s="1751"/>
      <c r="D355" s="2070"/>
      <c r="E355" s="2068" t="s">
        <v>135</v>
      </c>
      <c r="F355" s="1751"/>
      <c r="G355" s="1751"/>
      <c r="H355" s="1751" t="s">
        <v>136</v>
      </c>
      <c r="I355" s="1751"/>
      <c r="J355" s="1753"/>
    </row>
    <row r="356" spans="1:256" ht="15.75" hidden="1" thickTop="1">
      <c r="A356" s="1710"/>
      <c r="B356" s="1711"/>
      <c r="C356" s="1711"/>
      <c r="D356" s="2030"/>
      <c r="E356" s="1716"/>
      <c r="F356" s="1712"/>
      <c r="G356" s="1712"/>
      <c r="H356" s="1712"/>
      <c r="I356" s="1712"/>
      <c r="J356" s="1758"/>
    </row>
    <row r="357" spans="1:256" ht="15" hidden="1">
      <c r="A357" s="1793"/>
      <c r="B357" s="1794"/>
      <c r="C357" s="1794"/>
      <c r="D357" s="1814"/>
      <c r="E357" s="1755"/>
      <c r="F357" s="1756"/>
      <c r="G357" s="1756"/>
      <c r="H357" s="1756"/>
      <c r="I357" s="1756"/>
      <c r="J357" s="1759"/>
    </row>
    <row r="358" spans="1:256" ht="15" hidden="1">
      <c r="A358" s="1793"/>
      <c r="B358" s="1794"/>
      <c r="C358" s="1794"/>
      <c r="D358" s="1814"/>
      <c r="E358" s="1755"/>
      <c r="F358" s="1756"/>
      <c r="G358" s="1756"/>
      <c r="H358" s="1756"/>
      <c r="I358" s="1756"/>
      <c r="J358" s="1759"/>
    </row>
    <row r="359" spans="1:256" ht="15.75" hidden="1" thickBot="1">
      <c r="A359" s="1713"/>
      <c r="B359" s="1714"/>
      <c r="C359" s="1714"/>
      <c r="D359" s="1715"/>
      <c r="E359" s="1757"/>
      <c r="F359" s="1744"/>
      <c r="G359" s="1744"/>
      <c r="H359" s="1744"/>
      <c r="I359" s="1744"/>
      <c r="J359" s="1745"/>
    </row>
    <row r="360" spans="1:256" ht="15.75" hidden="1" thickTop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  <c r="BH360" s="44"/>
      <c r="BI360" s="44"/>
      <c r="BJ360" s="44"/>
      <c r="BK360" s="44"/>
      <c r="BL360" s="44"/>
      <c r="BM360" s="44"/>
      <c r="BN360" s="44"/>
      <c r="BO360" s="44"/>
      <c r="BP360" s="44"/>
      <c r="BQ360" s="44"/>
      <c r="BR360" s="44"/>
      <c r="BS360" s="44"/>
      <c r="BT360" s="44"/>
      <c r="BU360" s="44"/>
      <c r="BV360" s="44"/>
      <c r="BW360" s="44"/>
      <c r="BX360" s="44"/>
      <c r="BY360" s="44"/>
      <c r="BZ360" s="44"/>
      <c r="CA360" s="44"/>
      <c r="CB360" s="44"/>
      <c r="CC360" s="44"/>
      <c r="CD360" s="44"/>
      <c r="CE360" s="44"/>
      <c r="CF360" s="44"/>
      <c r="CG360" s="44"/>
      <c r="CH360" s="44"/>
      <c r="CI360" s="44"/>
      <c r="CJ360" s="44"/>
      <c r="CK360" s="44"/>
      <c r="CL360" s="44"/>
      <c r="CM360" s="44"/>
      <c r="CN360" s="44"/>
      <c r="CO360" s="44"/>
      <c r="CP360" s="44"/>
      <c r="CQ360" s="44"/>
      <c r="CR360" s="44"/>
      <c r="CS360" s="44"/>
      <c r="CT360" s="44"/>
      <c r="CU360" s="44"/>
      <c r="CV360" s="44"/>
      <c r="CW360" s="44"/>
      <c r="CX360" s="44"/>
      <c r="CY360" s="44"/>
      <c r="CZ360" s="44"/>
      <c r="DA360" s="44"/>
      <c r="DB360" s="44"/>
      <c r="DC360" s="44"/>
      <c r="DD360" s="44"/>
      <c r="DE360" s="44"/>
      <c r="DF360" s="44"/>
      <c r="DG360" s="44"/>
      <c r="DH360" s="44"/>
      <c r="DI360" s="44"/>
      <c r="DJ360" s="44"/>
      <c r="DK360" s="44"/>
      <c r="DL360" s="44"/>
      <c r="DM360" s="44"/>
      <c r="DN360" s="44"/>
      <c r="DO360" s="44"/>
      <c r="DP360" s="44"/>
      <c r="DQ360" s="44"/>
      <c r="DR360" s="44"/>
      <c r="DS360" s="44"/>
      <c r="DT360" s="44"/>
      <c r="DU360" s="44"/>
      <c r="DV360" s="44"/>
      <c r="DW360" s="44"/>
      <c r="DX360" s="44"/>
      <c r="DY360" s="44"/>
      <c r="DZ360" s="44"/>
      <c r="EA360" s="44"/>
      <c r="EB360" s="44"/>
      <c r="EC360" s="44"/>
      <c r="ED360" s="44"/>
      <c r="EE360" s="44"/>
      <c r="EF360" s="44"/>
      <c r="EG360" s="44"/>
      <c r="EH360" s="44"/>
      <c r="EI360" s="44"/>
      <c r="EJ360" s="44"/>
      <c r="EK360" s="44"/>
      <c r="EL360" s="44"/>
      <c r="EM360" s="44"/>
      <c r="EN360" s="44"/>
      <c r="EO360" s="44"/>
      <c r="EP360" s="44"/>
      <c r="EQ360" s="44"/>
      <c r="ER360" s="44"/>
      <c r="ES360" s="44"/>
      <c r="ET360" s="44"/>
      <c r="EU360" s="44"/>
      <c r="EV360" s="44"/>
      <c r="EW360" s="44"/>
      <c r="EX360" s="44"/>
      <c r="EY360" s="44"/>
      <c r="EZ360" s="44"/>
      <c r="FA360" s="44"/>
      <c r="FB360" s="44"/>
      <c r="FC360" s="44"/>
      <c r="FD360" s="44"/>
      <c r="FE360" s="44"/>
      <c r="FF360" s="44"/>
      <c r="FG360" s="44"/>
      <c r="FH360" s="44"/>
      <c r="FI360" s="44"/>
      <c r="FJ360" s="44"/>
      <c r="FK360" s="44"/>
      <c r="FL360" s="44"/>
      <c r="FM360" s="44"/>
      <c r="FN360" s="44"/>
      <c r="FO360" s="44"/>
      <c r="FP360" s="44"/>
      <c r="FQ360" s="44"/>
      <c r="FR360" s="44"/>
      <c r="FS360" s="44"/>
      <c r="FT360" s="44"/>
      <c r="FU360" s="44"/>
      <c r="FV360" s="44"/>
      <c r="FW360" s="44"/>
      <c r="FX360" s="44"/>
      <c r="FY360" s="44"/>
      <c r="FZ360" s="44"/>
      <c r="GA360" s="44"/>
      <c r="GB360" s="44"/>
      <c r="GC360" s="44"/>
      <c r="GD360" s="44"/>
      <c r="GE360" s="44"/>
      <c r="GF360" s="44"/>
      <c r="GG360" s="44"/>
      <c r="GH360" s="44"/>
      <c r="GI360" s="44"/>
      <c r="GJ360" s="44"/>
      <c r="GK360" s="44"/>
      <c r="GL360" s="44"/>
      <c r="GM360" s="44"/>
      <c r="GN360" s="44"/>
      <c r="GO360" s="44"/>
      <c r="GP360" s="44"/>
      <c r="GQ360" s="44"/>
      <c r="GR360" s="44"/>
      <c r="GS360" s="44"/>
      <c r="GT360" s="44"/>
      <c r="GU360" s="44"/>
      <c r="GV360" s="44"/>
      <c r="GW360" s="44"/>
      <c r="GX360" s="44"/>
      <c r="GY360" s="44"/>
      <c r="GZ360" s="44"/>
      <c r="HA360" s="44"/>
      <c r="HB360" s="44"/>
      <c r="HC360" s="44"/>
      <c r="HD360" s="44"/>
      <c r="HE360" s="44"/>
      <c r="HF360" s="44"/>
      <c r="HG360" s="44"/>
      <c r="HH360" s="44"/>
      <c r="HI360" s="44"/>
      <c r="HJ360" s="44"/>
      <c r="HK360" s="44"/>
      <c r="HL360" s="44"/>
      <c r="HM360" s="44"/>
      <c r="HN360" s="44"/>
      <c r="HO360" s="44"/>
      <c r="HP360" s="44"/>
      <c r="HQ360" s="44"/>
      <c r="HR360" s="44"/>
      <c r="HS360" s="44"/>
      <c r="HT360" s="44"/>
      <c r="HU360" s="44"/>
      <c r="HV360" s="44"/>
      <c r="HW360" s="44"/>
      <c r="HX360" s="44"/>
      <c r="HY360" s="44"/>
      <c r="HZ360" s="44"/>
      <c r="IA360" s="44"/>
      <c r="IB360" s="44"/>
      <c r="IC360" s="44"/>
      <c r="ID360" s="44"/>
      <c r="IE360" s="44"/>
      <c r="IF360" s="44"/>
      <c r="IG360" s="44"/>
      <c r="IH360" s="44"/>
      <c r="II360" s="44"/>
      <c r="IJ360" s="44"/>
      <c r="IK360" s="44"/>
      <c r="IL360" s="44"/>
      <c r="IM360" s="44"/>
      <c r="IN360" s="44"/>
      <c r="IO360" s="44"/>
      <c r="IP360" s="44"/>
      <c r="IQ360" s="44"/>
      <c r="IR360" s="44"/>
      <c r="IS360" s="44"/>
      <c r="IT360" s="44"/>
      <c r="IU360" s="44"/>
      <c r="IV360" s="44"/>
    </row>
    <row r="361" spans="1:256" ht="15" hidden="1" customHeight="1">
      <c r="A361" s="9" t="s">
        <v>137</v>
      </c>
      <c r="B361" s="1754" t="s">
        <v>870</v>
      </c>
      <c r="C361" s="1754"/>
      <c r="D361" s="1754"/>
      <c r="E361" s="1754"/>
      <c r="F361" s="1754"/>
      <c r="G361" s="1754"/>
      <c r="H361" s="1754"/>
      <c r="I361" s="1754"/>
      <c r="J361" s="175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  <c r="BH361" s="44"/>
      <c r="BI361" s="44"/>
      <c r="BJ361" s="44"/>
      <c r="BK361" s="44"/>
      <c r="BL361" s="44"/>
      <c r="BM361" s="44"/>
      <c r="BN361" s="44"/>
      <c r="BO361" s="44"/>
      <c r="BP361" s="44"/>
      <c r="BQ361" s="44"/>
      <c r="BR361" s="44"/>
      <c r="BS361" s="44"/>
      <c r="BT361" s="44"/>
      <c r="BU361" s="44"/>
      <c r="BV361" s="44"/>
      <c r="BW361" s="44"/>
      <c r="BX361" s="44"/>
      <c r="BY361" s="44"/>
      <c r="BZ361" s="44"/>
      <c r="CA361" s="44"/>
      <c r="CB361" s="44"/>
      <c r="CC361" s="44"/>
      <c r="CD361" s="44"/>
      <c r="CE361" s="44"/>
      <c r="CF361" s="44"/>
      <c r="CG361" s="44"/>
      <c r="CH361" s="44"/>
      <c r="CI361" s="44"/>
      <c r="CJ361" s="44"/>
      <c r="CK361" s="44"/>
      <c r="CL361" s="44"/>
      <c r="CM361" s="44"/>
      <c r="CN361" s="44"/>
      <c r="CO361" s="44"/>
      <c r="CP361" s="44"/>
      <c r="CQ361" s="44"/>
      <c r="CR361" s="44"/>
      <c r="CS361" s="44"/>
      <c r="CT361" s="44"/>
      <c r="CU361" s="44"/>
      <c r="CV361" s="44"/>
      <c r="CW361" s="44"/>
      <c r="CX361" s="44"/>
      <c r="CY361" s="44"/>
      <c r="CZ361" s="44"/>
      <c r="DA361" s="44"/>
      <c r="DB361" s="44"/>
      <c r="DC361" s="44"/>
      <c r="DD361" s="44"/>
      <c r="DE361" s="44"/>
      <c r="DF361" s="44"/>
      <c r="DG361" s="44"/>
      <c r="DH361" s="44"/>
      <c r="DI361" s="44"/>
      <c r="DJ361" s="44"/>
      <c r="DK361" s="44"/>
      <c r="DL361" s="44"/>
      <c r="DM361" s="44"/>
      <c r="DN361" s="44"/>
      <c r="DO361" s="44"/>
      <c r="DP361" s="44"/>
      <c r="DQ361" s="44"/>
      <c r="DR361" s="44"/>
      <c r="DS361" s="44"/>
      <c r="DT361" s="44"/>
      <c r="DU361" s="44"/>
      <c r="DV361" s="44"/>
      <c r="DW361" s="44"/>
      <c r="DX361" s="44"/>
      <c r="DY361" s="44"/>
      <c r="DZ361" s="44"/>
      <c r="EA361" s="44"/>
      <c r="EB361" s="44"/>
      <c r="EC361" s="44"/>
      <c r="ED361" s="44"/>
      <c r="EE361" s="44"/>
      <c r="EF361" s="44"/>
      <c r="EG361" s="44"/>
      <c r="EH361" s="44"/>
      <c r="EI361" s="44"/>
      <c r="EJ361" s="44"/>
      <c r="EK361" s="44"/>
      <c r="EL361" s="44"/>
      <c r="EM361" s="44"/>
      <c r="EN361" s="44"/>
      <c r="EO361" s="44"/>
      <c r="EP361" s="44"/>
      <c r="EQ361" s="44"/>
      <c r="ER361" s="44"/>
      <c r="ES361" s="44"/>
      <c r="ET361" s="44"/>
      <c r="EU361" s="44"/>
      <c r="EV361" s="44"/>
      <c r="EW361" s="44"/>
      <c r="EX361" s="44"/>
      <c r="EY361" s="44"/>
      <c r="EZ361" s="44"/>
      <c r="FA361" s="44"/>
      <c r="FB361" s="44"/>
      <c r="FC361" s="44"/>
      <c r="FD361" s="44"/>
      <c r="FE361" s="44"/>
      <c r="FF361" s="44"/>
      <c r="FG361" s="44"/>
      <c r="FH361" s="44"/>
      <c r="FI361" s="44"/>
      <c r="FJ361" s="44"/>
      <c r="FK361" s="44"/>
      <c r="FL361" s="44"/>
      <c r="FM361" s="44"/>
      <c r="FN361" s="44"/>
      <c r="FO361" s="44"/>
      <c r="FP361" s="44"/>
      <c r="FQ361" s="44"/>
      <c r="FR361" s="44"/>
      <c r="FS361" s="44"/>
      <c r="FT361" s="44"/>
      <c r="FU361" s="44"/>
      <c r="FV361" s="44"/>
      <c r="FW361" s="44"/>
      <c r="FX361" s="44"/>
      <c r="FY361" s="44"/>
      <c r="FZ361" s="44"/>
      <c r="GA361" s="44"/>
      <c r="GB361" s="44"/>
      <c r="GC361" s="44"/>
      <c r="GD361" s="44"/>
      <c r="GE361" s="44"/>
      <c r="GF361" s="44"/>
      <c r="GG361" s="44"/>
      <c r="GH361" s="44"/>
      <c r="GI361" s="44"/>
      <c r="GJ361" s="44"/>
      <c r="GK361" s="44"/>
      <c r="GL361" s="44"/>
      <c r="GM361" s="44"/>
      <c r="GN361" s="44"/>
      <c r="GO361" s="44"/>
      <c r="GP361" s="44"/>
      <c r="GQ361" s="44"/>
      <c r="GR361" s="44"/>
      <c r="GS361" s="44"/>
      <c r="GT361" s="44"/>
      <c r="GU361" s="44"/>
      <c r="GV361" s="44"/>
      <c r="GW361" s="44"/>
      <c r="GX361" s="44"/>
      <c r="GY361" s="44"/>
      <c r="GZ361" s="44"/>
      <c r="HA361" s="44"/>
      <c r="HB361" s="44"/>
      <c r="HC361" s="44"/>
      <c r="HD361" s="44"/>
      <c r="HE361" s="44"/>
      <c r="HF361" s="44"/>
      <c r="HG361" s="44"/>
      <c r="HH361" s="44"/>
      <c r="HI361" s="44"/>
      <c r="HJ361" s="44"/>
      <c r="HK361" s="44"/>
      <c r="HL361" s="44"/>
      <c r="HM361" s="44"/>
      <c r="HN361" s="44"/>
      <c r="HO361" s="44"/>
      <c r="HP361" s="44"/>
      <c r="HQ361" s="44"/>
      <c r="HR361" s="44"/>
      <c r="HS361" s="44"/>
      <c r="HT361" s="44"/>
      <c r="HU361" s="44"/>
      <c r="HV361" s="44"/>
      <c r="HW361" s="44"/>
      <c r="HX361" s="44"/>
      <c r="HY361" s="44"/>
      <c r="HZ361" s="44"/>
      <c r="IA361" s="44"/>
      <c r="IB361" s="44"/>
      <c r="IC361" s="44"/>
      <c r="ID361" s="44"/>
      <c r="IE361" s="44"/>
      <c r="IF361" s="44"/>
      <c r="IG361" s="44"/>
      <c r="IH361" s="44"/>
      <c r="II361" s="44"/>
      <c r="IJ361" s="44"/>
      <c r="IK361" s="44"/>
      <c r="IL361" s="44"/>
      <c r="IM361" s="44"/>
      <c r="IN361" s="44"/>
      <c r="IO361" s="44"/>
      <c r="IP361" s="44"/>
      <c r="IQ361" s="44"/>
      <c r="IR361" s="44"/>
      <c r="IS361" s="44"/>
      <c r="IT361" s="44"/>
      <c r="IU361" s="44"/>
      <c r="IV361" s="44"/>
    </row>
    <row r="362" spans="1:256" ht="30" hidden="1" customHeight="1">
      <c r="A362" s="8"/>
      <c r="B362" s="1754"/>
      <c r="C362" s="1754"/>
      <c r="D362" s="1754"/>
      <c r="E362" s="1754"/>
      <c r="F362" s="1754"/>
      <c r="G362" s="1754"/>
      <c r="H362" s="1754"/>
      <c r="I362" s="1754"/>
      <c r="J362" s="175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  <c r="BH362" s="44"/>
      <c r="BI362" s="44"/>
      <c r="BJ362" s="44"/>
      <c r="BK362" s="44"/>
      <c r="BL362" s="44"/>
      <c r="BM362" s="44"/>
      <c r="BN362" s="44"/>
      <c r="BO362" s="44"/>
      <c r="BP362" s="44"/>
      <c r="BQ362" s="44"/>
      <c r="BR362" s="44"/>
      <c r="BS362" s="44"/>
      <c r="BT362" s="44"/>
      <c r="BU362" s="44"/>
      <c r="BV362" s="44"/>
      <c r="BW362" s="44"/>
      <c r="BX362" s="44"/>
      <c r="BY362" s="44"/>
      <c r="BZ362" s="44"/>
      <c r="CA362" s="44"/>
      <c r="CB362" s="44"/>
      <c r="CC362" s="44"/>
      <c r="CD362" s="44"/>
      <c r="CE362" s="44"/>
      <c r="CF362" s="44"/>
      <c r="CG362" s="44"/>
      <c r="CH362" s="44"/>
      <c r="CI362" s="44"/>
      <c r="CJ362" s="44"/>
      <c r="CK362" s="44"/>
      <c r="CL362" s="44"/>
      <c r="CM362" s="44"/>
      <c r="CN362" s="44"/>
      <c r="CO362" s="44"/>
      <c r="CP362" s="44"/>
      <c r="CQ362" s="44"/>
      <c r="CR362" s="44"/>
      <c r="CS362" s="44"/>
      <c r="CT362" s="44"/>
      <c r="CU362" s="44"/>
      <c r="CV362" s="44"/>
      <c r="CW362" s="44"/>
      <c r="CX362" s="44"/>
      <c r="CY362" s="44"/>
      <c r="CZ362" s="44"/>
      <c r="DA362" s="44"/>
      <c r="DB362" s="44"/>
      <c r="DC362" s="44"/>
      <c r="DD362" s="44"/>
      <c r="DE362" s="44"/>
      <c r="DF362" s="44"/>
      <c r="DG362" s="44"/>
      <c r="DH362" s="44"/>
      <c r="DI362" s="44"/>
      <c r="DJ362" s="44"/>
      <c r="DK362" s="44"/>
      <c r="DL362" s="44"/>
      <c r="DM362" s="44"/>
      <c r="DN362" s="44"/>
      <c r="DO362" s="44"/>
      <c r="DP362" s="44"/>
      <c r="DQ362" s="44"/>
      <c r="DR362" s="44"/>
      <c r="DS362" s="44"/>
      <c r="DT362" s="44"/>
      <c r="DU362" s="44"/>
      <c r="DV362" s="44"/>
      <c r="DW362" s="44"/>
      <c r="DX362" s="44"/>
      <c r="DY362" s="44"/>
      <c r="DZ362" s="44"/>
      <c r="EA362" s="44"/>
      <c r="EB362" s="44"/>
      <c r="EC362" s="44"/>
      <c r="ED362" s="44"/>
      <c r="EE362" s="44"/>
      <c r="EF362" s="44"/>
      <c r="EG362" s="44"/>
      <c r="EH362" s="44"/>
      <c r="EI362" s="44"/>
      <c r="EJ362" s="44"/>
      <c r="EK362" s="44"/>
      <c r="EL362" s="44"/>
      <c r="EM362" s="44"/>
      <c r="EN362" s="44"/>
      <c r="EO362" s="44"/>
      <c r="EP362" s="44"/>
      <c r="EQ362" s="44"/>
      <c r="ER362" s="44"/>
      <c r="ES362" s="44"/>
      <c r="ET362" s="44"/>
      <c r="EU362" s="44"/>
      <c r="EV362" s="44"/>
      <c r="EW362" s="44"/>
      <c r="EX362" s="44"/>
      <c r="EY362" s="44"/>
      <c r="EZ362" s="44"/>
      <c r="FA362" s="44"/>
      <c r="FB362" s="44"/>
      <c r="FC362" s="44"/>
      <c r="FD362" s="44"/>
      <c r="FE362" s="44"/>
      <c r="FF362" s="44"/>
      <c r="FG362" s="44"/>
      <c r="FH362" s="44"/>
      <c r="FI362" s="44"/>
      <c r="FJ362" s="44"/>
      <c r="FK362" s="44"/>
      <c r="FL362" s="44"/>
      <c r="FM362" s="44"/>
      <c r="FN362" s="44"/>
      <c r="FO362" s="44"/>
      <c r="FP362" s="44"/>
      <c r="FQ362" s="44"/>
      <c r="FR362" s="44"/>
      <c r="FS362" s="44"/>
      <c r="FT362" s="44"/>
      <c r="FU362" s="44"/>
      <c r="FV362" s="44"/>
      <c r="FW362" s="44"/>
      <c r="FX362" s="44"/>
      <c r="FY362" s="44"/>
      <c r="FZ362" s="44"/>
      <c r="GA362" s="44"/>
      <c r="GB362" s="44"/>
      <c r="GC362" s="44"/>
      <c r="GD362" s="44"/>
      <c r="GE362" s="44"/>
      <c r="GF362" s="44"/>
      <c r="GG362" s="44"/>
      <c r="GH362" s="44"/>
      <c r="GI362" s="44"/>
      <c r="GJ362" s="44"/>
      <c r="GK362" s="44"/>
      <c r="GL362" s="44"/>
      <c r="GM362" s="44"/>
      <c r="GN362" s="44"/>
      <c r="GO362" s="44"/>
      <c r="GP362" s="44"/>
      <c r="GQ362" s="44"/>
      <c r="GR362" s="44"/>
      <c r="GS362" s="44"/>
      <c r="GT362" s="44"/>
      <c r="GU362" s="44"/>
      <c r="GV362" s="44"/>
      <c r="GW362" s="44"/>
      <c r="GX362" s="44"/>
      <c r="GY362" s="44"/>
      <c r="GZ362" s="44"/>
      <c r="HA362" s="44"/>
      <c r="HB362" s="44"/>
      <c r="HC362" s="44"/>
      <c r="HD362" s="44"/>
      <c r="HE362" s="44"/>
      <c r="HF362" s="44"/>
      <c r="HG362" s="44"/>
      <c r="HH362" s="44"/>
      <c r="HI362" s="44"/>
      <c r="HJ362" s="44"/>
      <c r="HK362" s="44"/>
      <c r="HL362" s="44"/>
      <c r="HM362" s="44"/>
      <c r="HN362" s="44"/>
      <c r="HO362" s="44"/>
      <c r="HP362" s="44"/>
      <c r="HQ362" s="44"/>
      <c r="HR362" s="44"/>
      <c r="HS362" s="44"/>
      <c r="HT362" s="44"/>
      <c r="HU362" s="44"/>
      <c r="HV362" s="44"/>
      <c r="HW362" s="44"/>
      <c r="HX362" s="44"/>
      <c r="HY362" s="44"/>
      <c r="HZ362" s="44"/>
      <c r="IA362" s="44"/>
      <c r="IB362" s="44"/>
      <c r="IC362" s="44"/>
      <c r="ID362" s="44"/>
      <c r="IE362" s="44"/>
      <c r="IF362" s="44"/>
      <c r="IG362" s="44"/>
      <c r="IH362" s="44"/>
      <c r="II362" s="44"/>
      <c r="IJ362" s="44"/>
      <c r="IK362" s="44"/>
      <c r="IL362" s="44"/>
      <c r="IM362" s="44"/>
      <c r="IN362" s="44"/>
      <c r="IO362" s="44"/>
      <c r="IP362" s="44"/>
      <c r="IQ362" s="44"/>
      <c r="IR362" s="44"/>
      <c r="IS362" s="44"/>
      <c r="IT362" s="44"/>
      <c r="IU362" s="44"/>
      <c r="IV362" s="44"/>
    </row>
    <row r="363" spans="1:256" ht="15.75" hidden="1" thickBo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  <c r="BH363" s="44"/>
      <c r="BI363" s="44"/>
      <c r="BJ363" s="44"/>
      <c r="BK363" s="44"/>
      <c r="BL363" s="44"/>
      <c r="BM363" s="44"/>
      <c r="BN363" s="44"/>
      <c r="BO363" s="44"/>
      <c r="BP363" s="44"/>
      <c r="BQ363" s="44"/>
      <c r="BR363" s="44"/>
      <c r="BS363" s="44"/>
      <c r="BT363" s="44"/>
      <c r="BU363" s="44"/>
      <c r="BV363" s="44"/>
      <c r="BW363" s="44"/>
      <c r="BX363" s="44"/>
      <c r="BY363" s="44"/>
      <c r="BZ363" s="44"/>
      <c r="CA363" s="44"/>
      <c r="CB363" s="44"/>
      <c r="CC363" s="44"/>
      <c r="CD363" s="44"/>
      <c r="CE363" s="44"/>
      <c r="CF363" s="44"/>
      <c r="CG363" s="44"/>
      <c r="CH363" s="44"/>
      <c r="CI363" s="44"/>
      <c r="CJ363" s="44"/>
      <c r="CK363" s="44"/>
      <c r="CL363" s="44"/>
      <c r="CM363" s="44"/>
      <c r="CN363" s="44"/>
      <c r="CO363" s="44"/>
      <c r="CP363" s="44"/>
      <c r="CQ363" s="44"/>
      <c r="CR363" s="44"/>
      <c r="CS363" s="44"/>
      <c r="CT363" s="44"/>
      <c r="CU363" s="44"/>
      <c r="CV363" s="44"/>
      <c r="CW363" s="44"/>
      <c r="CX363" s="44"/>
      <c r="CY363" s="44"/>
      <c r="CZ363" s="44"/>
      <c r="DA363" s="44"/>
      <c r="DB363" s="44"/>
      <c r="DC363" s="44"/>
      <c r="DD363" s="44"/>
      <c r="DE363" s="44"/>
      <c r="DF363" s="44"/>
      <c r="DG363" s="44"/>
      <c r="DH363" s="44"/>
      <c r="DI363" s="44"/>
      <c r="DJ363" s="44"/>
      <c r="DK363" s="44"/>
      <c r="DL363" s="44"/>
      <c r="DM363" s="44"/>
      <c r="DN363" s="44"/>
      <c r="DO363" s="44"/>
      <c r="DP363" s="44"/>
      <c r="DQ363" s="44"/>
      <c r="DR363" s="44"/>
      <c r="DS363" s="44"/>
      <c r="DT363" s="44"/>
      <c r="DU363" s="44"/>
      <c r="DV363" s="44"/>
      <c r="DW363" s="44"/>
      <c r="DX363" s="44"/>
      <c r="DY363" s="44"/>
      <c r="DZ363" s="44"/>
      <c r="EA363" s="44"/>
      <c r="EB363" s="44"/>
      <c r="EC363" s="44"/>
      <c r="ED363" s="44"/>
      <c r="EE363" s="44"/>
      <c r="EF363" s="44"/>
      <c r="EG363" s="44"/>
      <c r="EH363" s="44"/>
      <c r="EI363" s="44"/>
      <c r="EJ363" s="44"/>
      <c r="EK363" s="44"/>
      <c r="EL363" s="44"/>
      <c r="EM363" s="44"/>
      <c r="EN363" s="44"/>
      <c r="EO363" s="44"/>
      <c r="EP363" s="44"/>
      <c r="EQ363" s="44"/>
      <c r="ER363" s="44"/>
      <c r="ES363" s="44"/>
      <c r="ET363" s="44"/>
      <c r="EU363" s="44"/>
      <c r="EV363" s="44"/>
      <c r="EW363" s="44"/>
      <c r="EX363" s="44"/>
      <c r="EY363" s="44"/>
      <c r="EZ363" s="44"/>
      <c r="FA363" s="44"/>
      <c r="FB363" s="44"/>
      <c r="FC363" s="44"/>
      <c r="FD363" s="44"/>
      <c r="FE363" s="44"/>
      <c r="FF363" s="44"/>
      <c r="FG363" s="44"/>
      <c r="FH363" s="44"/>
      <c r="FI363" s="44"/>
      <c r="FJ363" s="44"/>
      <c r="FK363" s="44"/>
      <c r="FL363" s="44"/>
      <c r="FM363" s="44"/>
      <c r="FN363" s="44"/>
      <c r="FO363" s="44"/>
      <c r="FP363" s="44"/>
      <c r="FQ363" s="44"/>
      <c r="FR363" s="44"/>
      <c r="FS363" s="44"/>
      <c r="FT363" s="44"/>
      <c r="FU363" s="44"/>
      <c r="FV363" s="44"/>
      <c r="FW363" s="44"/>
      <c r="FX363" s="44"/>
      <c r="FY363" s="44"/>
      <c r="FZ363" s="44"/>
      <c r="GA363" s="44"/>
      <c r="GB363" s="44"/>
      <c r="GC363" s="44"/>
      <c r="GD363" s="44"/>
      <c r="GE363" s="44"/>
      <c r="GF363" s="44"/>
      <c r="GG363" s="44"/>
      <c r="GH363" s="44"/>
      <c r="GI363" s="44"/>
      <c r="GJ363" s="44"/>
      <c r="GK363" s="44"/>
      <c r="GL363" s="44"/>
      <c r="GM363" s="44"/>
      <c r="GN363" s="44"/>
      <c r="GO363" s="44"/>
      <c r="GP363" s="44"/>
      <c r="GQ363" s="44"/>
      <c r="GR363" s="44"/>
      <c r="GS363" s="44"/>
      <c r="GT363" s="44"/>
      <c r="GU363" s="44"/>
      <c r="GV363" s="44"/>
      <c r="GW363" s="44"/>
      <c r="GX363" s="44"/>
      <c r="GY363" s="44"/>
      <c r="GZ363" s="44"/>
      <c r="HA363" s="44"/>
      <c r="HB363" s="44"/>
      <c r="HC363" s="44"/>
      <c r="HD363" s="44"/>
      <c r="HE363" s="44"/>
      <c r="HF363" s="44"/>
      <c r="HG363" s="44"/>
      <c r="HH363" s="44"/>
      <c r="HI363" s="44"/>
      <c r="HJ363" s="44"/>
      <c r="HK363" s="44"/>
      <c r="HL363" s="44"/>
      <c r="HM363" s="44"/>
      <c r="HN363" s="44"/>
      <c r="HO363" s="44"/>
      <c r="HP363" s="44"/>
      <c r="HQ363" s="44"/>
      <c r="HR363" s="44"/>
      <c r="HS363" s="44"/>
      <c r="HT363" s="44"/>
      <c r="HU363" s="44"/>
      <c r="HV363" s="44"/>
      <c r="HW363" s="44"/>
      <c r="HX363" s="44"/>
      <c r="HY363" s="44"/>
      <c r="HZ363" s="44"/>
      <c r="IA363" s="44"/>
      <c r="IB363" s="44"/>
      <c r="IC363" s="44"/>
      <c r="ID363" s="44"/>
      <c r="IE363" s="44"/>
      <c r="IF363" s="44"/>
      <c r="IG363" s="44"/>
      <c r="IH363" s="44"/>
      <c r="II363" s="44"/>
      <c r="IJ363" s="44"/>
      <c r="IK363" s="44"/>
      <c r="IL363" s="44"/>
      <c r="IM363" s="44"/>
      <c r="IN363" s="44"/>
      <c r="IO363" s="44"/>
      <c r="IP363" s="44"/>
      <c r="IQ363" s="44"/>
      <c r="IR363" s="44"/>
      <c r="IS363" s="44"/>
      <c r="IT363" s="44"/>
      <c r="IU363" s="44"/>
      <c r="IV363" s="44"/>
    </row>
    <row r="364" spans="1:256" ht="15.75" hidden="1" thickTop="1">
      <c r="A364" s="1748" t="s">
        <v>23</v>
      </c>
      <c r="B364" s="1749"/>
      <c r="C364" s="1749"/>
      <c r="D364" s="1749"/>
      <c r="E364" s="1749" t="s">
        <v>29</v>
      </c>
      <c r="F364" s="1749"/>
      <c r="G364" s="1749"/>
      <c r="H364" s="1749"/>
      <c r="I364" s="1749"/>
      <c r="J364" s="1752"/>
    </row>
    <row r="365" spans="1:256" ht="15.75" hidden="1" thickBot="1">
      <c r="A365" s="1750"/>
      <c r="B365" s="1751"/>
      <c r="C365" s="1751"/>
      <c r="D365" s="1751"/>
      <c r="E365" s="1751" t="s">
        <v>135</v>
      </c>
      <c r="F365" s="1751"/>
      <c r="G365" s="1751"/>
      <c r="H365" s="1751" t="s">
        <v>136</v>
      </c>
      <c r="I365" s="1751"/>
      <c r="J365" s="1753"/>
    </row>
    <row r="366" spans="1:256" ht="15.75" hidden="1" thickTop="1">
      <c r="A366" s="1710"/>
      <c r="B366" s="1711"/>
      <c r="C366" s="1711"/>
      <c r="D366" s="1711"/>
      <c r="E366" s="1712"/>
      <c r="F366" s="1712"/>
      <c r="G366" s="1712"/>
      <c r="H366" s="1712"/>
      <c r="I366" s="1712"/>
      <c r="J366" s="1758"/>
    </row>
    <row r="367" spans="1:256" ht="15" hidden="1">
      <c r="A367" s="1793"/>
      <c r="B367" s="1794"/>
      <c r="C367" s="1794"/>
      <c r="D367" s="1794"/>
      <c r="E367" s="1756"/>
      <c r="F367" s="1756"/>
      <c r="G367" s="1756"/>
      <c r="H367" s="1756"/>
      <c r="I367" s="1756"/>
      <c r="J367" s="1759"/>
    </row>
    <row r="368" spans="1:256" ht="15" hidden="1">
      <c r="A368" s="1793"/>
      <c r="B368" s="1794"/>
      <c r="C368" s="1794"/>
      <c r="D368" s="1794"/>
      <c r="E368" s="1756"/>
      <c r="F368" s="1756"/>
      <c r="G368" s="1756"/>
      <c r="H368" s="1756"/>
      <c r="I368" s="1756"/>
      <c r="J368" s="1759"/>
    </row>
    <row r="369" spans="1:256" ht="15.75" hidden="1" thickBot="1">
      <c r="A369" s="1713"/>
      <c r="B369" s="1714"/>
      <c r="C369" s="1714"/>
      <c r="D369" s="1714"/>
      <c r="E369" s="1744"/>
      <c r="F369" s="1744"/>
      <c r="G369" s="1744"/>
      <c r="H369" s="1744"/>
      <c r="I369" s="1744"/>
      <c r="J369" s="1745"/>
    </row>
    <row r="370" spans="1:256" ht="15.75" hidden="1" thickTop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4"/>
      <c r="AM370" s="44"/>
      <c r="AN370" s="44"/>
      <c r="AO370" s="44"/>
      <c r="AP370" s="44"/>
      <c r="AQ370" s="44"/>
      <c r="AR370" s="44"/>
      <c r="AS370" s="44"/>
      <c r="AT370" s="44"/>
      <c r="AU370" s="44"/>
      <c r="AV370" s="44"/>
      <c r="AW370" s="44"/>
      <c r="AX370" s="44"/>
      <c r="AY370" s="44"/>
      <c r="AZ370" s="44"/>
      <c r="BA370" s="44"/>
      <c r="BB370" s="44"/>
      <c r="BC370" s="44"/>
      <c r="BD370" s="44"/>
      <c r="BE370" s="44"/>
      <c r="BF370" s="44"/>
      <c r="BG370" s="44"/>
      <c r="BH370" s="44"/>
      <c r="BI370" s="44"/>
      <c r="BJ370" s="44"/>
      <c r="BK370" s="44"/>
      <c r="BL370" s="44"/>
      <c r="BM370" s="44"/>
      <c r="BN370" s="44"/>
      <c r="BO370" s="44"/>
      <c r="BP370" s="44"/>
      <c r="BQ370" s="44"/>
      <c r="BR370" s="44"/>
      <c r="BS370" s="44"/>
      <c r="BT370" s="44"/>
      <c r="BU370" s="44"/>
      <c r="BV370" s="44"/>
      <c r="BW370" s="44"/>
      <c r="BX370" s="44"/>
      <c r="BY370" s="44"/>
      <c r="BZ370" s="44"/>
      <c r="CA370" s="44"/>
      <c r="CB370" s="44"/>
      <c r="CC370" s="44"/>
      <c r="CD370" s="44"/>
      <c r="CE370" s="44"/>
      <c r="CF370" s="44"/>
      <c r="CG370" s="44"/>
      <c r="CH370" s="44"/>
      <c r="CI370" s="44"/>
      <c r="CJ370" s="44"/>
      <c r="CK370" s="44"/>
      <c r="CL370" s="44"/>
      <c r="CM370" s="44"/>
      <c r="CN370" s="44"/>
      <c r="CO370" s="44"/>
      <c r="CP370" s="44"/>
      <c r="CQ370" s="44"/>
      <c r="CR370" s="44"/>
      <c r="CS370" s="44"/>
      <c r="CT370" s="44"/>
      <c r="CU370" s="44"/>
      <c r="CV370" s="44"/>
      <c r="CW370" s="44"/>
      <c r="CX370" s="44"/>
      <c r="CY370" s="44"/>
      <c r="CZ370" s="44"/>
      <c r="DA370" s="44"/>
      <c r="DB370" s="44"/>
      <c r="DC370" s="44"/>
      <c r="DD370" s="44"/>
      <c r="DE370" s="44"/>
      <c r="DF370" s="44"/>
      <c r="DG370" s="44"/>
      <c r="DH370" s="44"/>
      <c r="DI370" s="44"/>
      <c r="DJ370" s="44"/>
      <c r="DK370" s="44"/>
      <c r="DL370" s="44"/>
      <c r="DM370" s="44"/>
      <c r="DN370" s="44"/>
      <c r="DO370" s="44"/>
      <c r="DP370" s="44"/>
      <c r="DQ370" s="44"/>
      <c r="DR370" s="44"/>
      <c r="DS370" s="44"/>
      <c r="DT370" s="44"/>
      <c r="DU370" s="44"/>
      <c r="DV370" s="44"/>
      <c r="DW370" s="44"/>
      <c r="DX370" s="44"/>
      <c r="DY370" s="44"/>
      <c r="DZ370" s="44"/>
      <c r="EA370" s="44"/>
      <c r="EB370" s="44"/>
      <c r="EC370" s="44"/>
      <c r="ED370" s="44"/>
      <c r="EE370" s="44"/>
      <c r="EF370" s="44"/>
      <c r="EG370" s="44"/>
      <c r="EH370" s="44"/>
      <c r="EI370" s="44"/>
      <c r="EJ370" s="44"/>
      <c r="EK370" s="44"/>
      <c r="EL370" s="44"/>
      <c r="EM370" s="44"/>
      <c r="EN370" s="44"/>
      <c r="EO370" s="44"/>
      <c r="EP370" s="44"/>
      <c r="EQ370" s="44"/>
      <c r="ER370" s="44"/>
      <c r="ES370" s="44"/>
      <c r="ET370" s="44"/>
      <c r="EU370" s="44"/>
      <c r="EV370" s="44"/>
      <c r="EW370" s="44"/>
      <c r="EX370" s="44"/>
      <c r="EY370" s="44"/>
      <c r="EZ370" s="44"/>
      <c r="FA370" s="44"/>
      <c r="FB370" s="44"/>
      <c r="FC370" s="44"/>
      <c r="FD370" s="44"/>
      <c r="FE370" s="44"/>
      <c r="FF370" s="44"/>
      <c r="FG370" s="44"/>
      <c r="FH370" s="44"/>
      <c r="FI370" s="44"/>
      <c r="FJ370" s="44"/>
      <c r="FK370" s="44"/>
      <c r="FL370" s="44"/>
      <c r="FM370" s="44"/>
      <c r="FN370" s="44"/>
      <c r="FO370" s="44"/>
      <c r="FP370" s="44"/>
      <c r="FQ370" s="44"/>
      <c r="FR370" s="44"/>
      <c r="FS370" s="44"/>
      <c r="FT370" s="44"/>
      <c r="FU370" s="44"/>
      <c r="FV370" s="44"/>
      <c r="FW370" s="44"/>
      <c r="FX370" s="44"/>
      <c r="FY370" s="44"/>
      <c r="FZ370" s="44"/>
      <c r="GA370" s="44"/>
      <c r="GB370" s="44"/>
      <c r="GC370" s="44"/>
      <c r="GD370" s="44"/>
      <c r="GE370" s="44"/>
      <c r="GF370" s="44"/>
      <c r="GG370" s="44"/>
      <c r="GH370" s="44"/>
      <c r="GI370" s="44"/>
      <c r="GJ370" s="44"/>
      <c r="GK370" s="44"/>
      <c r="GL370" s="44"/>
      <c r="GM370" s="44"/>
      <c r="GN370" s="44"/>
      <c r="GO370" s="44"/>
      <c r="GP370" s="44"/>
      <c r="GQ370" s="44"/>
      <c r="GR370" s="44"/>
      <c r="GS370" s="44"/>
      <c r="GT370" s="44"/>
      <c r="GU370" s="44"/>
      <c r="GV370" s="44"/>
      <c r="GW370" s="44"/>
      <c r="GX370" s="44"/>
      <c r="GY370" s="44"/>
      <c r="GZ370" s="44"/>
      <c r="HA370" s="44"/>
      <c r="HB370" s="44"/>
      <c r="HC370" s="44"/>
      <c r="HD370" s="44"/>
      <c r="HE370" s="44"/>
      <c r="HF370" s="44"/>
      <c r="HG370" s="44"/>
      <c r="HH370" s="44"/>
      <c r="HI370" s="44"/>
      <c r="HJ370" s="44"/>
      <c r="HK370" s="44"/>
      <c r="HL370" s="44"/>
      <c r="HM370" s="44"/>
      <c r="HN370" s="44"/>
      <c r="HO370" s="44"/>
      <c r="HP370" s="44"/>
      <c r="HQ370" s="44"/>
      <c r="HR370" s="44"/>
      <c r="HS370" s="44"/>
      <c r="HT370" s="44"/>
      <c r="HU370" s="44"/>
      <c r="HV370" s="44"/>
      <c r="HW370" s="44"/>
      <c r="HX370" s="44"/>
      <c r="HY370" s="44"/>
      <c r="HZ370" s="44"/>
      <c r="IA370" s="44"/>
      <c r="IB370" s="44"/>
      <c r="IC370" s="44"/>
      <c r="ID370" s="44"/>
      <c r="IE370" s="44"/>
      <c r="IF370" s="44"/>
      <c r="IG370" s="44"/>
      <c r="IH370" s="44"/>
      <c r="II370" s="44"/>
      <c r="IJ370" s="44"/>
      <c r="IK370" s="44"/>
      <c r="IL370" s="44"/>
      <c r="IM370" s="44"/>
      <c r="IN370" s="44"/>
      <c r="IO370" s="44"/>
      <c r="IP370" s="44"/>
      <c r="IQ370" s="44"/>
      <c r="IR370" s="44"/>
      <c r="IS370" s="44"/>
      <c r="IT370" s="44"/>
      <c r="IU370" s="44"/>
      <c r="IV370" s="44"/>
    </row>
    <row r="371" spans="1:256" ht="15" hidden="1">
      <c r="A371" s="9" t="s">
        <v>138</v>
      </c>
      <c r="B371" s="1754" t="s">
        <v>871</v>
      </c>
      <c r="C371" s="1754"/>
      <c r="D371" s="1754"/>
      <c r="E371" s="1754"/>
      <c r="F371" s="1754"/>
      <c r="G371" s="1754"/>
      <c r="H371" s="1754"/>
      <c r="I371" s="1754"/>
      <c r="J371" s="175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  <c r="AL371" s="44"/>
      <c r="AM371" s="44"/>
      <c r="AN371" s="44"/>
      <c r="AO371" s="44"/>
      <c r="AP371" s="44"/>
      <c r="AQ371" s="44"/>
      <c r="AR371" s="44"/>
      <c r="AS371" s="44"/>
      <c r="AT371" s="44"/>
      <c r="AU371" s="44"/>
      <c r="AV371" s="44"/>
      <c r="AW371" s="44"/>
      <c r="AX371" s="44"/>
      <c r="AY371" s="44"/>
      <c r="AZ371" s="44"/>
      <c r="BA371" s="44"/>
      <c r="BB371" s="44"/>
      <c r="BC371" s="44"/>
      <c r="BD371" s="44"/>
      <c r="BE371" s="44"/>
      <c r="BF371" s="44"/>
      <c r="BG371" s="44"/>
      <c r="BH371" s="44"/>
      <c r="BI371" s="44"/>
      <c r="BJ371" s="44"/>
      <c r="BK371" s="44"/>
      <c r="BL371" s="44"/>
      <c r="BM371" s="44"/>
      <c r="BN371" s="44"/>
      <c r="BO371" s="44"/>
      <c r="BP371" s="44"/>
      <c r="BQ371" s="44"/>
      <c r="BR371" s="44"/>
      <c r="BS371" s="44"/>
      <c r="BT371" s="44"/>
      <c r="BU371" s="44"/>
      <c r="BV371" s="44"/>
      <c r="BW371" s="44"/>
      <c r="BX371" s="44"/>
      <c r="BY371" s="44"/>
      <c r="BZ371" s="44"/>
      <c r="CA371" s="44"/>
      <c r="CB371" s="44"/>
      <c r="CC371" s="44"/>
      <c r="CD371" s="44"/>
      <c r="CE371" s="44"/>
      <c r="CF371" s="44"/>
      <c r="CG371" s="44"/>
      <c r="CH371" s="44"/>
      <c r="CI371" s="44"/>
      <c r="CJ371" s="44"/>
      <c r="CK371" s="44"/>
      <c r="CL371" s="44"/>
      <c r="CM371" s="44"/>
      <c r="CN371" s="44"/>
      <c r="CO371" s="44"/>
      <c r="CP371" s="44"/>
      <c r="CQ371" s="44"/>
      <c r="CR371" s="44"/>
      <c r="CS371" s="44"/>
      <c r="CT371" s="44"/>
      <c r="CU371" s="44"/>
      <c r="CV371" s="44"/>
      <c r="CW371" s="44"/>
      <c r="CX371" s="44"/>
      <c r="CY371" s="44"/>
      <c r="CZ371" s="44"/>
      <c r="DA371" s="44"/>
      <c r="DB371" s="44"/>
      <c r="DC371" s="44"/>
      <c r="DD371" s="44"/>
      <c r="DE371" s="44"/>
      <c r="DF371" s="44"/>
      <c r="DG371" s="44"/>
      <c r="DH371" s="44"/>
      <c r="DI371" s="44"/>
      <c r="DJ371" s="44"/>
      <c r="DK371" s="44"/>
      <c r="DL371" s="44"/>
      <c r="DM371" s="44"/>
      <c r="DN371" s="44"/>
      <c r="DO371" s="44"/>
      <c r="DP371" s="44"/>
      <c r="DQ371" s="44"/>
      <c r="DR371" s="44"/>
      <c r="DS371" s="44"/>
      <c r="DT371" s="44"/>
      <c r="DU371" s="44"/>
      <c r="DV371" s="44"/>
      <c r="DW371" s="44"/>
      <c r="DX371" s="44"/>
      <c r="DY371" s="44"/>
      <c r="DZ371" s="44"/>
      <c r="EA371" s="44"/>
      <c r="EB371" s="44"/>
      <c r="EC371" s="44"/>
      <c r="ED371" s="44"/>
      <c r="EE371" s="44"/>
      <c r="EF371" s="44"/>
      <c r="EG371" s="44"/>
      <c r="EH371" s="44"/>
      <c r="EI371" s="44"/>
      <c r="EJ371" s="44"/>
      <c r="EK371" s="44"/>
      <c r="EL371" s="44"/>
      <c r="EM371" s="44"/>
      <c r="EN371" s="44"/>
      <c r="EO371" s="44"/>
      <c r="EP371" s="44"/>
      <c r="EQ371" s="44"/>
      <c r="ER371" s="44"/>
      <c r="ES371" s="44"/>
      <c r="ET371" s="44"/>
      <c r="EU371" s="44"/>
      <c r="EV371" s="44"/>
      <c r="EW371" s="44"/>
      <c r="EX371" s="44"/>
      <c r="EY371" s="44"/>
      <c r="EZ371" s="44"/>
      <c r="FA371" s="44"/>
      <c r="FB371" s="44"/>
      <c r="FC371" s="44"/>
      <c r="FD371" s="44"/>
      <c r="FE371" s="44"/>
      <c r="FF371" s="44"/>
      <c r="FG371" s="44"/>
      <c r="FH371" s="44"/>
      <c r="FI371" s="44"/>
      <c r="FJ371" s="44"/>
      <c r="FK371" s="44"/>
      <c r="FL371" s="44"/>
      <c r="FM371" s="44"/>
      <c r="FN371" s="44"/>
      <c r="FO371" s="44"/>
      <c r="FP371" s="44"/>
      <c r="FQ371" s="44"/>
      <c r="FR371" s="44"/>
      <c r="FS371" s="44"/>
      <c r="FT371" s="44"/>
      <c r="FU371" s="44"/>
      <c r="FV371" s="44"/>
      <c r="FW371" s="44"/>
      <c r="FX371" s="44"/>
      <c r="FY371" s="44"/>
      <c r="FZ371" s="44"/>
      <c r="GA371" s="44"/>
      <c r="GB371" s="44"/>
      <c r="GC371" s="44"/>
      <c r="GD371" s="44"/>
      <c r="GE371" s="44"/>
      <c r="GF371" s="44"/>
      <c r="GG371" s="44"/>
      <c r="GH371" s="44"/>
      <c r="GI371" s="44"/>
      <c r="GJ371" s="44"/>
      <c r="GK371" s="44"/>
      <c r="GL371" s="44"/>
      <c r="GM371" s="44"/>
      <c r="GN371" s="44"/>
      <c r="GO371" s="44"/>
      <c r="GP371" s="44"/>
      <c r="GQ371" s="44"/>
      <c r="GR371" s="44"/>
      <c r="GS371" s="44"/>
      <c r="GT371" s="44"/>
      <c r="GU371" s="44"/>
      <c r="GV371" s="44"/>
      <c r="GW371" s="44"/>
      <c r="GX371" s="44"/>
      <c r="GY371" s="44"/>
      <c r="GZ371" s="44"/>
      <c r="HA371" s="44"/>
      <c r="HB371" s="44"/>
      <c r="HC371" s="44"/>
      <c r="HD371" s="44"/>
      <c r="HE371" s="44"/>
      <c r="HF371" s="44"/>
      <c r="HG371" s="44"/>
      <c r="HH371" s="44"/>
      <c r="HI371" s="44"/>
      <c r="HJ371" s="44"/>
      <c r="HK371" s="44"/>
      <c r="HL371" s="44"/>
      <c r="HM371" s="44"/>
      <c r="HN371" s="44"/>
      <c r="HO371" s="44"/>
      <c r="HP371" s="44"/>
      <c r="HQ371" s="44"/>
      <c r="HR371" s="44"/>
      <c r="HS371" s="44"/>
      <c r="HT371" s="44"/>
      <c r="HU371" s="44"/>
      <c r="HV371" s="44"/>
      <c r="HW371" s="44"/>
      <c r="HX371" s="44"/>
      <c r="HY371" s="44"/>
      <c r="HZ371" s="44"/>
      <c r="IA371" s="44"/>
      <c r="IB371" s="44"/>
      <c r="IC371" s="44"/>
      <c r="ID371" s="44"/>
      <c r="IE371" s="44"/>
      <c r="IF371" s="44"/>
      <c r="IG371" s="44"/>
      <c r="IH371" s="44"/>
      <c r="II371" s="44"/>
      <c r="IJ371" s="44"/>
      <c r="IK371" s="44"/>
      <c r="IL371" s="44"/>
      <c r="IM371" s="44"/>
      <c r="IN371" s="44"/>
      <c r="IO371" s="44"/>
      <c r="IP371" s="44"/>
      <c r="IQ371" s="44"/>
      <c r="IR371" s="44"/>
      <c r="IS371" s="44"/>
      <c r="IT371" s="44"/>
      <c r="IU371" s="44"/>
      <c r="IV371" s="44"/>
    </row>
    <row r="372" spans="1:256" ht="15.75" hidden="1" thickBo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  <c r="AL372" s="44"/>
      <c r="AM372" s="44"/>
      <c r="AN372" s="44"/>
      <c r="AO372" s="44"/>
      <c r="AP372" s="44"/>
      <c r="AQ372" s="44"/>
      <c r="AR372" s="44"/>
      <c r="AS372" s="44"/>
      <c r="AT372" s="44"/>
      <c r="AU372" s="44"/>
      <c r="AV372" s="44"/>
      <c r="AW372" s="44"/>
      <c r="AX372" s="44"/>
      <c r="AY372" s="44"/>
      <c r="AZ372" s="44"/>
      <c r="BA372" s="44"/>
      <c r="BB372" s="44"/>
      <c r="BC372" s="44"/>
      <c r="BD372" s="44"/>
      <c r="BE372" s="44"/>
      <c r="BF372" s="44"/>
      <c r="BG372" s="44"/>
      <c r="BH372" s="44"/>
      <c r="BI372" s="44"/>
      <c r="BJ372" s="44"/>
      <c r="BK372" s="44"/>
      <c r="BL372" s="44"/>
      <c r="BM372" s="44"/>
      <c r="BN372" s="44"/>
      <c r="BO372" s="44"/>
      <c r="BP372" s="44"/>
      <c r="BQ372" s="44"/>
      <c r="BR372" s="44"/>
      <c r="BS372" s="44"/>
      <c r="BT372" s="44"/>
      <c r="BU372" s="44"/>
      <c r="BV372" s="44"/>
      <c r="BW372" s="44"/>
      <c r="BX372" s="44"/>
      <c r="BY372" s="44"/>
      <c r="BZ372" s="44"/>
      <c r="CA372" s="44"/>
      <c r="CB372" s="44"/>
      <c r="CC372" s="44"/>
      <c r="CD372" s="44"/>
      <c r="CE372" s="44"/>
      <c r="CF372" s="44"/>
      <c r="CG372" s="44"/>
      <c r="CH372" s="44"/>
      <c r="CI372" s="44"/>
      <c r="CJ372" s="44"/>
      <c r="CK372" s="44"/>
      <c r="CL372" s="44"/>
      <c r="CM372" s="44"/>
      <c r="CN372" s="44"/>
      <c r="CO372" s="44"/>
      <c r="CP372" s="44"/>
      <c r="CQ372" s="44"/>
      <c r="CR372" s="44"/>
      <c r="CS372" s="44"/>
      <c r="CT372" s="44"/>
      <c r="CU372" s="44"/>
      <c r="CV372" s="44"/>
      <c r="CW372" s="44"/>
      <c r="CX372" s="44"/>
      <c r="CY372" s="44"/>
      <c r="CZ372" s="44"/>
      <c r="DA372" s="44"/>
      <c r="DB372" s="44"/>
      <c r="DC372" s="44"/>
      <c r="DD372" s="44"/>
      <c r="DE372" s="44"/>
      <c r="DF372" s="44"/>
      <c r="DG372" s="44"/>
      <c r="DH372" s="44"/>
      <c r="DI372" s="44"/>
      <c r="DJ372" s="44"/>
      <c r="DK372" s="44"/>
      <c r="DL372" s="44"/>
      <c r="DM372" s="44"/>
      <c r="DN372" s="44"/>
      <c r="DO372" s="44"/>
      <c r="DP372" s="44"/>
      <c r="DQ372" s="44"/>
      <c r="DR372" s="44"/>
      <c r="DS372" s="44"/>
      <c r="DT372" s="44"/>
      <c r="DU372" s="44"/>
      <c r="DV372" s="44"/>
      <c r="DW372" s="44"/>
      <c r="DX372" s="44"/>
      <c r="DY372" s="44"/>
      <c r="DZ372" s="44"/>
      <c r="EA372" s="44"/>
      <c r="EB372" s="44"/>
      <c r="EC372" s="44"/>
      <c r="ED372" s="44"/>
      <c r="EE372" s="44"/>
      <c r="EF372" s="44"/>
      <c r="EG372" s="44"/>
      <c r="EH372" s="44"/>
      <c r="EI372" s="44"/>
      <c r="EJ372" s="44"/>
      <c r="EK372" s="44"/>
      <c r="EL372" s="44"/>
      <c r="EM372" s="44"/>
      <c r="EN372" s="44"/>
      <c r="EO372" s="44"/>
      <c r="EP372" s="44"/>
      <c r="EQ372" s="44"/>
      <c r="ER372" s="44"/>
      <c r="ES372" s="44"/>
      <c r="ET372" s="44"/>
      <c r="EU372" s="44"/>
      <c r="EV372" s="44"/>
      <c r="EW372" s="44"/>
      <c r="EX372" s="44"/>
      <c r="EY372" s="44"/>
      <c r="EZ372" s="44"/>
      <c r="FA372" s="44"/>
      <c r="FB372" s="44"/>
      <c r="FC372" s="44"/>
      <c r="FD372" s="44"/>
      <c r="FE372" s="44"/>
      <c r="FF372" s="44"/>
      <c r="FG372" s="44"/>
      <c r="FH372" s="44"/>
      <c r="FI372" s="44"/>
      <c r="FJ372" s="44"/>
      <c r="FK372" s="44"/>
      <c r="FL372" s="44"/>
      <c r="FM372" s="44"/>
      <c r="FN372" s="44"/>
      <c r="FO372" s="44"/>
      <c r="FP372" s="44"/>
      <c r="FQ372" s="44"/>
      <c r="FR372" s="44"/>
      <c r="FS372" s="44"/>
      <c r="FT372" s="44"/>
      <c r="FU372" s="44"/>
      <c r="FV372" s="44"/>
      <c r="FW372" s="44"/>
      <c r="FX372" s="44"/>
      <c r="FY372" s="44"/>
      <c r="FZ372" s="44"/>
      <c r="GA372" s="44"/>
      <c r="GB372" s="44"/>
      <c r="GC372" s="44"/>
      <c r="GD372" s="44"/>
      <c r="GE372" s="44"/>
      <c r="GF372" s="44"/>
      <c r="GG372" s="44"/>
      <c r="GH372" s="44"/>
      <c r="GI372" s="44"/>
      <c r="GJ372" s="44"/>
      <c r="GK372" s="44"/>
      <c r="GL372" s="44"/>
      <c r="GM372" s="44"/>
      <c r="GN372" s="44"/>
      <c r="GO372" s="44"/>
      <c r="GP372" s="44"/>
      <c r="GQ372" s="44"/>
      <c r="GR372" s="44"/>
      <c r="GS372" s="44"/>
      <c r="GT372" s="44"/>
      <c r="GU372" s="44"/>
      <c r="GV372" s="44"/>
      <c r="GW372" s="44"/>
      <c r="GX372" s="44"/>
      <c r="GY372" s="44"/>
      <c r="GZ372" s="44"/>
      <c r="HA372" s="44"/>
      <c r="HB372" s="44"/>
      <c r="HC372" s="44"/>
      <c r="HD372" s="44"/>
      <c r="HE372" s="44"/>
      <c r="HF372" s="44"/>
      <c r="HG372" s="44"/>
      <c r="HH372" s="44"/>
      <c r="HI372" s="44"/>
      <c r="HJ372" s="44"/>
      <c r="HK372" s="44"/>
      <c r="HL372" s="44"/>
      <c r="HM372" s="44"/>
      <c r="HN372" s="44"/>
      <c r="HO372" s="44"/>
      <c r="HP372" s="44"/>
      <c r="HQ372" s="44"/>
      <c r="HR372" s="44"/>
      <c r="HS372" s="44"/>
      <c r="HT372" s="44"/>
      <c r="HU372" s="44"/>
      <c r="HV372" s="44"/>
      <c r="HW372" s="44"/>
      <c r="HX372" s="44"/>
      <c r="HY372" s="44"/>
      <c r="HZ372" s="44"/>
      <c r="IA372" s="44"/>
      <c r="IB372" s="44"/>
      <c r="IC372" s="44"/>
      <c r="ID372" s="44"/>
      <c r="IE372" s="44"/>
      <c r="IF372" s="44"/>
      <c r="IG372" s="44"/>
      <c r="IH372" s="44"/>
      <c r="II372" s="44"/>
      <c r="IJ372" s="44"/>
      <c r="IK372" s="44"/>
      <c r="IL372" s="44"/>
      <c r="IM372" s="44"/>
      <c r="IN372" s="44"/>
      <c r="IO372" s="44"/>
      <c r="IP372" s="44"/>
      <c r="IQ372" s="44"/>
      <c r="IR372" s="44"/>
      <c r="IS372" s="44"/>
      <c r="IT372" s="44"/>
      <c r="IU372" s="44"/>
      <c r="IV372" s="44"/>
    </row>
    <row r="373" spans="1:256" ht="16.5" hidden="1" thickTop="1" thickBot="1">
      <c r="A373" s="1783" t="s">
        <v>731</v>
      </c>
      <c r="B373" s="1784"/>
      <c r="C373" s="1784"/>
      <c r="D373" s="1785"/>
      <c r="E373" s="1358" t="s">
        <v>29</v>
      </c>
      <c r="F373" s="2297"/>
      <c r="G373" s="2298"/>
      <c r="H373" s="1785" t="s">
        <v>139</v>
      </c>
      <c r="I373" s="2297"/>
      <c r="J373" s="2299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4"/>
      <c r="AQ373" s="44"/>
      <c r="AR373" s="44"/>
      <c r="AS373" s="44"/>
      <c r="AT373" s="44"/>
      <c r="AU373" s="44"/>
      <c r="AV373" s="44"/>
      <c r="AW373" s="44"/>
      <c r="AX373" s="44"/>
      <c r="AY373" s="44"/>
      <c r="AZ373" s="44"/>
      <c r="BA373" s="44"/>
      <c r="BB373" s="44"/>
      <c r="BC373" s="44"/>
      <c r="BD373" s="44"/>
      <c r="BE373" s="44"/>
      <c r="BF373" s="44"/>
      <c r="BG373" s="44"/>
      <c r="BH373" s="44"/>
      <c r="BI373" s="44"/>
      <c r="BJ373" s="44"/>
      <c r="BK373" s="44"/>
      <c r="BL373" s="44"/>
      <c r="BM373" s="44"/>
      <c r="BN373" s="44"/>
      <c r="BO373" s="44"/>
      <c r="BP373" s="44"/>
      <c r="BQ373" s="44"/>
      <c r="BR373" s="44"/>
      <c r="BS373" s="44"/>
      <c r="BT373" s="44"/>
      <c r="BU373" s="44"/>
      <c r="BV373" s="44"/>
      <c r="BW373" s="44"/>
      <c r="BX373" s="44"/>
      <c r="BY373" s="44"/>
      <c r="BZ373" s="44"/>
      <c r="CA373" s="44"/>
      <c r="CB373" s="44"/>
      <c r="CC373" s="44"/>
      <c r="CD373" s="44"/>
      <c r="CE373" s="44"/>
      <c r="CF373" s="44"/>
      <c r="CG373" s="44"/>
      <c r="CH373" s="44"/>
      <c r="CI373" s="44"/>
      <c r="CJ373" s="44"/>
      <c r="CK373" s="44"/>
      <c r="CL373" s="44"/>
      <c r="CM373" s="44"/>
      <c r="CN373" s="44"/>
      <c r="CO373" s="44"/>
      <c r="CP373" s="44"/>
      <c r="CQ373" s="44"/>
      <c r="CR373" s="44"/>
      <c r="CS373" s="44"/>
      <c r="CT373" s="44"/>
      <c r="CU373" s="44"/>
      <c r="CV373" s="44"/>
      <c r="CW373" s="44"/>
      <c r="CX373" s="44"/>
      <c r="CY373" s="44"/>
      <c r="CZ373" s="44"/>
      <c r="DA373" s="44"/>
      <c r="DB373" s="44"/>
      <c r="DC373" s="44"/>
      <c r="DD373" s="44"/>
      <c r="DE373" s="44"/>
      <c r="DF373" s="44"/>
      <c r="DG373" s="44"/>
      <c r="DH373" s="44"/>
      <c r="DI373" s="44"/>
      <c r="DJ373" s="44"/>
      <c r="DK373" s="44"/>
      <c r="DL373" s="44"/>
      <c r="DM373" s="44"/>
      <c r="DN373" s="44"/>
      <c r="DO373" s="44"/>
      <c r="DP373" s="44"/>
      <c r="DQ373" s="44"/>
      <c r="DR373" s="44"/>
      <c r="DS373" s="44"/>
      <c r="DT373" s="44"/>
      <c r="DU373" s="44"/>
      <c r="DV373" s="44"/>
      <c r="DW373" s="44"/>
      <c r="DX373" s="44"/>
      <c r="DY373" s="44"/>
      <c r="DZ373" s="44"/>
      <c r="EA373" s="44"/>
      <c r="EB373" s="44"/>
      <c r="EC373" s="44"/>
      <c r="ED373" s="44"/>
      <c r="EE373" s="44"/>
      <c r="EF373" s="44"/>
      <c r="EG373" s="44"/>
      <c r="EH373" s="44"/>
      <c r="EI373" s="44"/>
      <c r="EJ373" s="44"/>
      <c r="EK373" s="44"/>
      <c r="EL373" s="44"/>
      <c r="EM373" s="44"/>
      <c r="EN373" s="44"/>
      <c r="EO373" s="44"/>
      <c r="EP373" s="44"/>
      <c r="EQ373" s="44"/>
      <c r="ER373" s="44"/>
      <c r="ES373" s="44"/>
      <c r="ET373" s="44"/>
      <c r="EU373" s="44"/>
      <c r="EV373" s="44"/>
      <c r="EW373" s="44"/>
      <c r="EX373" s="44"/>
      <c r="EY373" s="44"/>
      <c r="EZ373" s="44"/>
      <c r="FA373" s="44"/>
      <c r="FB373" s="44"/>
      <c r="FC373" s="44"/>
      <c r="FD373" s="44"/>
      <c r="FE373" s="44"/>
      <c r="FF373" s="44"/>
      <c r="FG373" s="44"/>
      <c r="FH373" s="44"/>
      <c r="FI373" s="44"/>
      <c r="FJ373" s="44"/>
      <c r="FK373" s="44"/>
      <c r="FL373" s="44"/>
      <c r="FM373" s="44"/>
      <c r="FN373" s="44"/>
      <c r="FO373" s="44"/>
      <c r="FP373" s="44"/>
      <c r="FQ373" s="44"/>
      <c r="FR373" s="44"/>
      <c r="FS373" s="44"/>
      <c r="FT373" s="44"/>
      <c r="FU373" s="44"/>
      <c r="FV373" s="44"/>
      <c r="FW373" s="44"/>
      <c r="FX373" s="44"/>
      <c r="FY373" s="44"/>
      <c r="FZ373" s="44"/>
      <c r="GA373" s="44"/>
      <c r="GB373" s="44"/>
      <c r="GC373" s="44"/>
      <c r="GD373" s="44"/>
      <c r="GE373" s="44"/>
      <c r="GF373" s="44"/>
      <c r="GG373" s="44"/>
      <c r="GH373" s="44"/>
      <c r="GI373" s="44"/>
      <c r="GJ373" s="44"/>
      <c r="GK373" s="44"/>
      <c r="GL373" s="44"/>
      <c r="GM373" s="44"/>
      <c r="GN373" s="44"/>
      <c r="GO373" s="44"/>
      <c r="GP373" s="44"/>
      <c r="GQ373" s="44"/>
      <c r="GR373" s="44"/>
      <c r="GS373" s="44"/>
      <c r="GT373" s="44"/>
      <c r="GU373" s="44"/>
      <c r="GV373" s="44"/>
      <c r="GW373" s="44"/>
      <c r="GX373" s="44"/>
      <c r="GY373" s="44"/>
      <c r="GZ373" s="44"/>
      <c r="HA373" s="44"/>
      <c r="HB373" s="44"/>
      <c r="HC373" s="44"/>
      <c r="HD373" s="44"/>
      <c r="HE373" s="44"/>
      <c r="HF373" s="44"/>
      <c r="HG373" s="44"/>
      <c r="HH373" s="44"/>
      <c r="HI373" s="44"/>
      <c r="HJ373" s="44"/>
      <c r="HK373" s="44"/>
      <c r="HL373" s="44"/>
      <c r="HM373" s="44"/>
      <c r="HN373" s="44"/>
      <c r="HO373" s="44"/>
      <c r="HP373" s="44"/>
      <c r="HQ373" s="44"/>
      <c r="HR373" s="44"/>
      <c r="HS373" s="44"/>
      <c r="HT373" s="44"/>
      <c r="HU373" s="44"/>
      <c r="HV373" s="44"/>
      <c r="HW373" s="44"/>
      <c r="HX373" s="44"/>
      <c r="HY373" s="44"/>
      <c r="HZ373" s="44"/>
      <c r="IA373" s="44"/>
      <c r="IB373" s="44"/>
      <c r="IC373" s="44"/>
      <c r="ID373" s="44"/>
      <c r="IE373" s="44"/>
      <c r="IF373" s="44"/>
      <c r="IG373" s="44"/>
      <c r="IH373" s="44"/>
      <c r="II373" s="44"/>
      <c r="IJ373" s="44"/>
      <c r="IK373" s="44"/>
      <c r="IL373" s="44"/>
      <c r="IM373" s="44"/>
      <c r="IN373" s="44"/>
      <c r="IO373" s="44"/>
      <c r="IP373" s="44"/>
      <c r="IQ373" s="44"/>
      <c r="IR373" s="44"/>
      <c r="IS373" s="44"/>
      <c r="IT373" s="44"/>
      <c r="IU373" s="44"/>
      <c r="IV373" s="44"/>
    </row>
    <row r="374" spans="1:256" ht="15.75" hidden="1" thickTop="1">
      <c r="A374" s="1809"/>
      <c r="B374" s="1810"/>
      <c r="C374" s="1810"/>
      <c r="D374" s="1811"/>
      <c r="E374" s="1716"/>
      <c r="F374" s="1712"/>
      <c r="G374" s="1712"/>
      <c r="H374" s="1859"/>
      <c r="I374" s="1859"/>
      <c r="J374" s="1860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4"/>
      <c r="AQ374" s="44"/>
      <c r="AR374" s="44"/>
      <c r="AS374" s="44"/>
      <c r="AT374" s="44"/>
      <c r="AU374" s="44"/>
      <c r="AV374" s="44"/>
      <c r="AW374" s="44"/>
      <c r="AX374" s="44"/>
      <c r="AY374" s="44"/>
      <c r="AZ374" s="44"/>
      <c r="BA374" s="44"/>
      <c r="BB374" s="44"/>
      <c r="BC374" s="44"/>
      <c r="BD374" s="44"/>
      <c r="BE374" s="44"/>
      <c r="BF374" s="44"/>
      <c r="BG374" s="44"/>
      <c r="BH374" s="44"/>
      <c r="BI374" s="44"/>
      <c r="BJ374" s="44"/>
      <c r="BK374" s="44"/>
      <c r="BL374" s="44"/>
      <c r="BM374" s="44"/>
      <c r="BN374" s="44"/>
      <c r="BO374" s="44"/>
      <c r="BP374" s="44"/>
      <c r="BQ374" s="44"/>
      <c r="BR374" s="44"/>
      <c r="BS374" s="44"/>
      <c r="BT374" s="44"/>
      <c r="BU374" s="44"/>
      <c r="BV374" s="44"/>
      <c r="BW374" s="44"/>
      <c r="BX374" s="44"/>
      <c r="BY374" s="44"/>
      <c r="BZ374" s="44"/>
      <c r="CA374" s="44"/>
      <c r="CB374" s="44"/>
      <c r="CC374" s="44"/>
      <c r="CD374" s="44"/>
      <c r="CE374" s="44"/>
      <c r="CF374" s="44"/>
      <c r="CG374" s="44"/>
      <c r="CH374" s="44"/>
      <c r="CI374" s="44"/>
      <c r="CJ374" s="44"/>
      <c r="CK374" s="44"/>
      <c r="CL374" s="44"/>
      <c r="CM374" s="44"/>
      <c r="CN374" s="44"/>
      <c r="CO374" s="44"/>
      <c r="CP374" s="44"/>
      <c r="CQ374" s="44"/>
      <c r="CR374" s="44"/>
      <c r="CS374" s="44"/>
      <c r="CT374" s="44"/>
      <c r="CU374" s="44"/>
      <c r="CV374" s="44"/>
      <c r="CW374" s="44"/>
      <c r="CX374" s="44"/>
      <c r="CY374" s="44"/>
      <c r="CZ374" s="44"/>
      <c r="DA374" s="44"/>
      <c r="DB374" s="44"/>
      <c r="DC374" s="44"/>
      <c r="DD374" s="44"/>
      <c r="DE374" s="44"/>
      <c r="DF374" s="44"/>
      <c r="DG374" s="44"/>
      <c r="DH374" s="44"/>
      <c r="DI374" s="44"/>
      <c r="DJ374" s="44"/>
      <c r="DK374" s="44"/>
      <c r="DL374" s="44"/>
      <c r="DM374" s="44"/>
      <c r="DN374" s="44"/>
      <c r="DO374" s="44"/>
      <c r="DP374" s="44"/>
      <c r="DQ374" s="44"/>
      <c r="DR374" s="44"/>
      <c r="DS374" s="44"/>
      <c r="DT374" s="44"/>
      <c r="DU374" s="44"/>
      <c r="DV374" s="44"/>
      <c r="DW374" s="44"/>
      <c r="DX374" s="44"/>
      <c r="DY374" s="44"/>
      <c r="DZ374" s="44"/>
      <c r="EA374" s="44"/>
      <c r="EB374" s="44"/>
      <c r="EC374" s="44"/>
      <c r="ED374" s="44"/>
      <c r="EE374" s="44"/>
      <c r="EF374" s="44"/>
      <c r="EG374" s="44"/>
      <c r="EH374" s="44"/>
      <c r="EI374" s="44"/>
      <c r="EJ374" s="44"/>
      <c r="EK374" s="44"/>
      <c r="EL374" s="44"/>
      <c r="EM374" s="44"/>
      <c r="EN374" s="44"/>
      <c r="EO374" s="44"/>
      <c r="EP374" s="44"/>
      <c r="EQ374" s="44"/>
      <c r="ER374" s="44"/>
      <c r="ES374" s="44"/>
      <c r="ET374" s="44"/>
      <c r="EU374" s="44"/>
      <c r="EV374" s="44"/>
      <c r="EW374" s="44"/>
      <c r="EX374" s="44"/>
      <c r="EY374" s="44"/>
      <c r="EZ374" s="44"/>
      <c r="FA374" s="44"/>
      <c r="FB374" s="44"/>
      <c r="FC374" s="44"/>
      <c r="FD374" s="44"/>
      <c r="FE374" s="44"/>
      <c r="FF374" s="44"/>
      <c r="FG374" s="44"/>
      <c r="FH374" s="44"/>
      <c r="FI374" s="44"/>
      <c r="FJ374" s="44"/>
      <c r="FK374" s="44"/>
      <c r="FL374" s="44"/>
      <c r="FM374" s="44"/>
      <c r="FN374" s="44"/>
      <c r="FO374" s="44"/>
      <c r="FP374" s="44"/>
      <c r="FQ374" s="44"/>
      <c r="FR374" s="44"/>
      <c r="FS374" s="44"/>
      <c r="FT374" s="44"/>
      <c r="FU374" s="44"/>
      <c r="FV374" s="44"/>
      <c r="FW374" s="44"/>
      <c r="FX374" s="44"/>
      <c r="FY374" s="44"/>
      <c r="FZ374" s="44"/>
      <c r="GA374" s="44"/>
      <c r="GB374" s="44"/>
      <c r="GC374" s="44"/>
      <c r="GD374" s="44"/>
      <c r="GE374" s="44"/>
      <c r="GF374" s="44"/>
      <c r="GG374" s="44"/>
      <c r="GH374" s="44"/>
      <c r="GI374" s="44"/>
      <c r="GJ374" s="44"/>
      <c r="GK374" s="44"/>
      <c r="GL374" s="44"/>
      <c r="GM374" s="44"/>
      <c r="GN374" s="44"/>
      <c r="GO374" s="44"/>
      <c r="GP374" s="44"/>
      <c r="GQ374" s="44"/>
      <c r="GR374" s="44"/>
      <c r="GS374" s="44"/>
      <c r="GT374" s="44"/>
      <c r="GU374" s="44"/>
      <c r="GV374" s="44"/>
      <c r="GW374" s="44"/>
      <c r="GX374" s="44"/>
      <c r="GY374" s="44"/>
      <c r="GZ374" s="44"/>
      <c r="HA374" s="44"/>
      <c r="HB374" s="44"/>
      <c r="HC374" s="44"/>
      <c r="HD374" s="44"/>
      <c r="HE374" s="44"/>
      <c r="HF374" s="44"/>
      <c r="HG374" s="44"/>
      <c r="HH374" s="44"/>
      <c r="HI374" s="44"/>
      <c r="HJ374" s="44"/>
      <c r="HK374" s="44"/>
      <c r="HL374" s="44"/>
      <c r="HM374" s="44"/>
      <c r="HN374" s="44"/>
      <c r="HO374" s="44"/>
      <c r="HP374" s="44"/>
      <c r="HQ374" s="44"/>
      <c r="HR374" s="44"/>
      <c r="HS374" s="44"/>
      <c r="HT374" s="44"/>
      <c r="HU374" s="44"/>
      <c r="HV374" s="44"/>
      <c r="HW374" s="44"/>
      <c r="HX374" s="44"/>
      <c r="HY374" s="44"/>
      <c r="HZ374" s="44"/>
      <c r="IA374" s="44"/>
      <c r="IB374" s="44"/>
      <c r="IC374" s="44"/>
      <c r="ID374" s="44"/>
      <c r="IE374" s="44"/>
      <c r="IF374" s="44"/>
      <c r="IG374" s="44"/>
      <c r="IH374" s="44"/>
      <c r="II374" s="44"/>
      <c r="IJ374" s="44"/>
      <c r="IK374" s="44"/>
      <c r="IL374" s="44"/>
      <c r="IM374" s="44"/>
      <c r="IN374" s="44"/>
      <c r="IO374" s="44"/>
      <c r="IP374" s="44"/>
      <c r="IQ374" s="44"/>
      <c r="IR374" s="44"/>
      <c r="IS374" s="44"/>
      <c r="IT374" s="44"/>
      <c r="IU374" s="44"/>
      <c r="IV374" s="44"/>
    </row>
    <row r="375" spans="1:256" ht="15" hidden="1">
      <c r="A375" s="1809"/>
      <c r="B375" s="1810"/>
      <c r="C375" s="1810"/>
      <c r="D375" s="1811"/>
      <c r="E375" s="1716"/>
      <c r="F375" s="1712"/>
      <c r="G375" s="1712"/>
      <c r="H375" s="1859"/>
      <c r="I375" s="1859"/>
      <c r="J375" s="1860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44"/>
      <c r="AP375" s="44"/>
      <c r="AQ375" s="44"/>
      <c r="AR375" s="44"/>
      <c r="AS375" s="44"/>
      <c r="AT375" s="44"/>
      <c r="AU375" s="44"/>
      <c r="AV375" s="44"/>
      <c r="AW375" s="44"/>
      <c r="AX375" s="44"/>
      <c r="AY375" s="44"/>
      <c r="AZ375" s="44"/>
      <c r="BA375" s="44"/>
      <c r="BB375" s="44"/>
      <c r="BC375" s="44"/>
      <c r="BD375" s="44"/>
      <c r="BE375" s="44"/>
      <c r="BF375" s="44"/>
      <c r="BG375" s="44"/>
      <c r="BH375" s="44"/>
      <c r="BI375" s="44"/>
      <c r="BJ375" s="44"/>
      <c r="BK375" s="44"/>
      <c r="BL375" s="44"/>
      <c r="BM375" s="44"/>
      <c r="BN375" s="44"/>
      <c r="BO375" s="44"/>
      <c r="BP375" s="44"/>
      <c r="BQ375" s="44"/>
      <c r="BR375" s="44"/>
      <c r="BS375" s="44"/>
      <c r="BT375" s="44"/>
      <c r="BU375" s="44"/>
      <c r="BV375" s="44"/>
      <c r="BW375" s="44"/>
      <c r="BX375" s="44"/>
      <c r="BY375" s="44"/>
      <c r="BZ375" s="44"/>
      <c r="CA375" s="44"/>
      <c r="CB375" s="44"/>
      <c r="CC375" s="44"/>
      <c r="CD375" s="44"/>
      <c r="CE375" s="44"/>
      <c r="CF375" s="44"/>
      <c r="CG375" s="44"/>
      <c r="CH375" s="44"/>
      <c r="CI375" s="44"/>
      <c r="CJ375" s="44"/>
      <c r="CK375" s="44"/>
      <c r="CL375" s="44"/>
      <c r="CM375" s="44"/>
      <c r="CN375" s="44"/>
      <c r="CO375" s="44"/>
      <c r="CP375" s="44"/>
      <c r="CQ375" s="44"/>
      <c r="CR375" s="44"/>
      <c r="CS375" s="44"/>
      <c r="CT375" s="44"/>
      <c r="CU375" s="44"/>
      <c r="CV375" s="44"/>
      <c r="CW375" s="44"/>
      <c r="CX375" s="44"/>
      <c r="CY375" s="44"/>
      <c r="CZ375" s="44"/>
      <c r="DA375" s="44"/>
      <c r="DB375" s="44"/>
      <c r="DC375" s="44"/>
      <c r="DD375" s="44"/>
      <c r="DE375" s="44"/>
      <c r="DF375" s="44"/>
      <c r="DG375" s="44"/>
      <c r="DH375" s="44"/>
      <c r="DI375" s="44"/>
      <c r="DJ375" s="44"/>
      <c r="DK375" s="44"/>
      <c r="DL375" s="44"/>
      <c r="DM375" s="44"/>
      <c r="DN375" s="44"/>
      <c r="DO375" s="44"/>
      <c r="DP375" s="44"/>
      <c r="DQ375" s="44"/>
      <c r="DR375" s="44"/>
      <c r="DS375" s="44"/>
      <c r="DT375" s="44"/>
      <c r="DU375" s="44"/>
      <c r="DV375" s="44"/>
      <c r="DW375" s="44"/>
      <c r="DX375" s="44"/>
      <c r="DY375" s="44"/>
      <c r="DZ375" s="44"/>
      <c r="EA375" s="44"/>
      <c r="EB375" s="44"/>
      <c r="EC375" s="44"/>
      <c r="ED375" s="44"/>
      <c r="EE375" s="44"/>
      <c r="EF375" s="44"/>
      <c r="EG375" s="44"/>
      <c r="EH375" s="44"/>
      <c r="EI375" s="44"/>
      <c r="EJ375" s="44"/>
      <c r="EK375" s="44"/>
      <c r="EL375" s="44"/>
      <c r="EM375" s="44"/>
      <c r="EN375" s="44"/>
      <c r="EO375" s="44"/>
      <c r="EP375" s="44"/>
      <c r="EQ375" s="44"/>
      <c r="ER375" s="44"/>
      <c r="ES375" s="44"/>
      <c r="ET375" s="44"/>
      <c r="EU375" s="44"/>
      <c r="EV375" s="44"/>
      <c r="EW375" s="44"/>
      <c r="EX375" s="44"/>
      <c r="EY375" s="44"/>
      <c r="EZ375" s="44"/>
      <c r="FA375" s="44"/>
      <c r="FB375" s="44"/>
      <c r="FC375" s="44"/>
      <c r="FD375" s="44"/>
      <c r="FE375" s="44"/>
      <c r="FF375" s="44"/>
      <c r="FG375" s="44"/>
      <c r="FH375" s="44"/>
      <c r="FI375" s="44"/>
      <c r="FJ375" s="44"/>
      <c r="FK375" s="44"/>
      <c r="FL375" s="44"/>
      <c r="FM375" s="44"/>
      <c r="FN375" s="44"/>
      <c r="FO375" s="44"/>
      <c r="FP375" s="44"/>
      <c r="FQ375" s="44"/>
      <c r="FR375" s="44"/>
      <c r="FS375" s="44"/>
      <c r="FT375" s="44"/>
      <c r="FU375" s="44"/>
      <c r="FV375" s="44"/>
      <c r="FW375" s="44"/>
      <c r="FX375" s="44"/>
      <c r="FY375" s="44"/>
      <c r="FZ375" s="44"/>
      <c r="GA375" s="44"/>
      <c r="GB375" s="44"/>
      <c r="GC375" s="44"/>
      <c r="GD375" s="44"/>
      <c r="GE375" s="44"/>
      <c r="GF375" s="44"/>
      <c r="GG375" s="44"/>
      <c r="GH375" s="44"/>
      <c r="GI375" s="44"/>
      <c r="GJ375" s="44"/>
      <c r="GK375" s="44"/>
      <c r="GL375" s="44"/>
      <c r="GM375" s="44"/>
      <c r="GN375" s="44"/>
      <c r="GO375" s="44"/>
      <c r="GP375" s="44"/>
      <c r="GQ375" s="44"/>
      <c r="GR375" s="44"/>
      <c r="GS375" s="44"/>
      <c r="GT375" s="44"/>
      <c r="GU375" s="44"/>
      <c r="GV375" s="44"/>
      <c r="GW375" s="44"/>
      <c r="GX375" s="44"/>
      <c r="GY375" s="44"/>
      <c r="GZ375" s="44"/>
      <c r="HA375" s="44"/>
      <c r="HB375" s="44"/>
      <c r="HC375" s="44"/>
      <c r="HD375" s="44"/>
      <c r="HE375" s="44"/>
      <c r="HF375" s="44"/>
      <c r="HG375" s="44"/>
      <c r="HH375" s="44"/>
      <c r="HI375" s="44"/>
      <c r="HJ375" s="44"/>
      <c r="HK375" s="44"/>
      <c r="HL375" s="44"/>
      <c r="HM375" s="44"/>
      <c r="HN375" s="44"/>
      <c r="HO375" s="44"/>
      <c r="HP375" s="44"/>
      <c r="HQ375" s="44"/>
      <c r="HR375" s="44"/>
      <c r="HS375" s="44"/>
      <c r="HT375" s="44"/>
      <c r="HU375" s="44"/>
      <c r="HV375" s="44"/>
      <c r="HW375" s="44"/>
      <c r="HX375" s="44"/>
      <c r="HY375" s="44"/>
      <c r="HZ375" s="44"/>
      <c r="IA375" s="44"/>
      <c r="IB375" s="44"/>
      <c r="IC375" s="44"/>
      <c r="ID375" s="44"/>
      <c r="IE375" s="44"/>
      <c r="IF375" s="44"/>
      <c r="IG375" s="44"/>
      <c r="IH375" s="44"/>
      <c r="II375" s="44"/>
      <c r="IJ375" s="44"/>
      <c r="IK375" s="44"/>
      <c r="IL375" s="44"/>
      <c r="IM375" s="44"/>
      <c r="IN375" s="44"/>
      <c r="IO375" s="44"/>
      <c r="IP375" s="44"/>
      <c r="IQ375" s="44"/>
      <c r="IR375" s="44"/>
      <c r="IS375" s="44"/>
      <c r="IT375" s="44"/>
      <c r="IU375" s="44"/>
      <c r="IV375" s="44"/>
    </row>
    <row r="376" spans="1:256" ht="15" hidden="1">
      <c r="A376" s="1809"/>
      <c r="B376" s="1810"/>
      <c r="C376" s="1810"/>
      <c r="D376" s="1811"/>
      <c r="E376" s="1716"/>
      <c r="F376" s="1712"/>
      <c r="G376" s="1712"/>
      <c r="H376" s="1859"/>
      <c r="I376" s="1859"/>
      <c r="J376" s="1860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  <c r="AP376" s="44"/>
      <c r="AQ376" s="44"/>
      <c r="AR376" s="44"/>
      <c r="AS376" s="44"/>
      <c r="AT376" s="44"/>
      <c r="AU376" s="44"/>
      <c r="AV376" s="44"/>
      <c r="AW376" s="44"/>
      <c r="AX376" s="44"/>
      <c r="AY376" s="44"/>
      <c r="AZ376" s="44"/>
      <c r="BA376" s="44"/>
      <c r="BB376" s="44"/>
      <c r="BC376" s="44"/>
      <c r="BD376" s="44"/>
      <c r="BE376" s="44"/>
      <c r="BF376" s="44"/>
      <c r="BG376" s="44"/>
      <c r="BH376" s="44"/>
      <c r="BI376" s="44"/>
      <c r="BJ376" s="44"/>
      <c r="BK376" s="44"/>
      <c r="BL376" s="44"/>
      <c r="BM376" s="44"/>
      <c r="BN376" s="44"/>
      <c r="BO376" s="44"/>
      <c r="BP376" s="44"/>
      <c r="BQ376" s="44"/>
      <c r="BR376" s="44"/>
      <c r="BS376" s="44"/>
      <c r="BT376" s="44"/>
      <c r="BU376" s="44"/>
      <c r="BV376" s="44"/>
      <c r="BW376" s="44"/>
      <c r="BX376" s="44"/>
      <c r="BY376" s="44"/>
      <c r="BZ376" s="44"/>
      <c r="CA376" s="44"/>
      <c r="CB376" s="44"/>
      <c r="CC376" s="44"/>
      <c r="CD376" s="44"/>
      <c r="CE376" s="44"/>
      <c r="CF376" s="44"/>
      <c r="CG376" s="44"/>
      <c r="CH376" s="44"/>
      <c r="CI376" s="44"/>
      <c r="CJ376" s="44"/>
      <c r="CK376" s="44"/>
      <c r="CL376" s="44"/>
      <c r="CM376" s="44"/>
      <c r="CN376" s="44"/>
      <c r="CO376" s="44"/>
      <c r="CP376" s="44"/>
      <c r="CQ376" s="44"/>
      <c r="CR376" s="44"/>
      <c r="CS376" s="44"/>
      <c r="CT376" s="44"/>
      <c r="CU376" s="44"/>
      <c r="CV376" s="44"/>
      <c r="CW376" s="44"/>
      <c r="CX376" s="44"/>
      <c r="CY376" s="44"/>
      <c r="CZ376" s="44"/>
      <c r="DA376" s="44"/>
      <c r="DB376" s="44"/>
      <c r="DC376" s="44"/>
      <c r="DD376" s="44"/>
      <c r="DE376" s="44"/>
      <c r="DF376" s="44"/>
      <c r="DG376" s="44"/>
      <c r="DH376" s="44"/>
      <c r="DI376" s="44"/>
      <c r="DJ376" s="44"/>
      <c r="DK376" s="44"/>
      <c r="DL376" s="44"/>
      <c r="DM376" s="44"/>
      <c r="DN376" s="44"/>
      <c r="DO376" s="44"/>
      <c r="DP376" s="44"/>
      <c r="DQ376" s="44"/>
      <c r="DR376" s="44"/>
      <c r="DS376" s="44"/>
      <c r="DT376" s="44"/>
      <c r="DU376" s="44"/>
      <c r="DV376" s="44"/>
      <c r="DW376" s="44"/>
      <c r="DX376" s="44"/>
      <c r="DY376" s="44"/>
      <c r="DZ376" s="44"/>
      <c r="EA376" s="44"/>
      <c r="EB376" s="44"/>
      <c r="EC376" s="44"/>
      <c r="ED376" s="44"/>
      <c r="EE376" s="44"/>
      <c r="EF376" s="44"/>
      <c r="EG376" s="44"/>
      <c r="EH376" s="44"/>
      <c r="EI376" s="44"/>
      <c r="EJ376" s="44"/>
      <c r="EK376" s="44"/>
      <c r="EL376" s="44"/>
      <c r="EM376" s="44"/>
      <c r="EN376" s="44"/>
      <c r="EO376" s="44"/>
      <c r="EP376" s="44"/>
      <c r="EQ376" s="44"/>
      <c r="ER376" s="44"/>
      <c r="ES376" s="44"/>
      <c r="ET376" s="44"/>
      <c r="EU376" s="44"/>
      <c r="EV376" s="44"/>
      <c r="EW376" s="44"/>
      <c r="EX376" s="44"/>
      <c r="EY376" s="44"/>
      <c r="EZ376" s="44"/>
      <c r="FA376" s="44"/>
      <c r="FB376" s="44"/>
      <c r="FC376" s="44"/>
      <c r="FD376" s="44"/>
      <c r="FE376" s="44"/>
      <c r="FF376" s="44"/>
      <c r="FG376" s="44"/>
      <c r="FH376" s="44"/>
      <c r="FI376" s="44"/>
      <c r="FJ376" s="44"/>
      <c r="FK376" s="44"/>
      <c r="FL376" s="44"/>
      <c r="FM376" s="44"/>
      <c r="FN376" s="44"/>
      <c r="FO376" s="44"/>
      <c r="FP376" s="44"/>
      <c r="FQ376" s="44"/>
      <c r="FR376" s="44"/>
      <c r="FS376" s="44"/>
      <c r="FT376" s="44"/>
      <c r="FU376" s="44"/>
      <c r="FV376" s="44"/>
      <c r="FW376" s="44"/>
      <c r="FX376" s="44"/>
      <c r="FY376" s="44"/>
      <c r="FZ376" s="44"/>
      <c r="GA376" s="44"/>
      <c r="GB376" s="44"/>
      <c r="GC376" s="44"/>
      <c r="GD376" s="44"/>
      <c r="GE376" s="44"/>
      <c r="GF376" s="44"/>
      <c r="GG376" s="44"/>
      <c r="GH376" s="44"/>
      <c r="GI376" s="44"/>
      <c r="GJ376" s="44"/>
      <c r="GK376" s="44"/>
      <c r="GL376" s="44"/>
      <c r="GM376" s="44"/>
      <c r="GN376" s="44"/>
      <c r="GO376" s="44"/>
      <c r="GP376" s="44"/>
      <c r="GQ376" s="44"/>
      <c r="GR376" s="44"/>
      <c r="GS376" s="44"/>
      <c r="GT376" s="44"/>
      <c r="GU376" s="44"/>
      <c r="GV376" s="44"/>
      <c r="GW376" s="44"/>
      <c r="GX376" s="44"/>
      <c r="GY376" s="44"/>
      <c r="GZ376" s="44"/>
      <c r="HA376" s="44"/>
      <c r="HB376" s="44"/>
      <c r="HC376" s="44"/>
      <c r="HD376" s="44"/>
      <c r="HE376" s="44"/>
      <c r="HF376" s="44"/>
      <c r="HG376" s="44"/>
      <c r="HH376" s="44"/>
      <c r="HI376" s="44"/>
      <c r="HJ376" s="44"/>
      <c r="HK376" s="44"/>
      <c r="HL376" s="44"/>
      <c r="HM376" s="44"/>
      <c r="HN376" s="44"/>
      <c r="HO376" s="44"/>
      <c r="HP376" s="44"/>
      <c r="HQ376" s="44"/>
      <c r="HR376" s="44"/>
      <c r="HS376" s="44"/>
      <c r="HT376" s="44"/>
      <c r="HU376" s="44"/>
      <c r="HV376" s="44"/>
      <c r="HW376" s="44"/>
      <c r="HX376" s="44"/>
      <c r="HY376" s="44"/>
      <c r="HZ376" s="44"/>
      <c r="IA376" s="44"/>
      <c r="IB376" s="44"/>
      <c r="IC376" s="44"/>
      <c r="ID376" s="44"/>
      <c r="IE376" s="44"/>
      <c r="IF376" s="44"/>
      <c r="IG376" s="44"/>
      <c r="IH376" s="44"/>
      <c r="II376" s="44"/>
      <c r="IJ376" s="44"/>
      <c r="IK376" s="44"/>
      <c r="IL376" s="44"/>
      <c r="IM376" s="44"/>
      <c r="IN376" s="44"/>
      <c r="IO376" s="44"/>
      <c r="IP376" s="44"/>
      <c r="IQ376" s="44"/>
      <c r="IR376" s="44"/>
      <c r="IS376" s="44"/>
      <c r="IT376" s="44"/>
      <c r="IU376" s="44"/>
      <c r="IV376" s="44"/>
    </row>
    <row r="377" spans="1:256" ht="15.75" hidden="1" thickBot="1">
      <c r="A377" s="1775"/>
      <c r="B377" s="1776"/>
      <c r="C377" s="1776"/>
      <c r="D377" s="1776"/>
      <c r="E377" s="1757"/>
      <c r="F377" s="1744"/>
      <c r="G377" s="1744"/>
      <c r="H377" s="1741"/>
      <c r="I377" s="1741"/>
      <c r="J377" s="1742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4"/>
      <c r="AQ377" s="44"/>
      <c r="AR377" s="44"/>
      <c r="AS377" s="44"/>
      <c r="AT377" s="44"/>
      <c r="AU377" s="44"/>
      <c r="AV377" s="44"/>
      <c r="AW377" s="44"/>
      <c r="AX377" s="44"/>
      <c r="AY377" s="44"/>
      <c r="AZ377" s="44"/>
      <c r="BA377" s="44"/>
      <c r="BB377" s="44"/>
      <c r="BC377" s="44"/>
      <c r="BD377" s="44"/>
      <c r="BE377" s="44"/>
      <c r="BF377" s="44"/>
      <c r="BG377" s="44"/>
      <c r="BH377" s="44"/>
      <c r="BI377" s="44"/>
      <c r="BJ377" s="44"/>
      <c r="BK377" s="44"/>
      <c r="BL377" s="44"/>
      <c r="BM377" s="44"/>
      <c r="BN377" s="44"/>
      <c r="BO377" s="44"/>
      <c r="BP377" s="44"/>
      <c r="BQ377" s="44"/>
      <c r="BR377" s="44"/>
      <c r="BS377" s="44"/>
      <c r="BT377" s="44"/>
      <c r="BU377" s="44"/>
      <c r="BV377" s="44"/>
      <c r="BW377" s="44"/>
      <c r="BX377" s="44"/>
      <c r="BY377" s="44"/>
      <c r="BZ377" s="44"/>
      <c r="CA377" s="44"/>
      <c r="CB377" s="44"/>
      <c r="CC377" s="44"/>
      <c r="CD377" s="44"/>
      <c r="CE377" s="44"/>
      <c r="CF377" s="44"/>
      <c r="CG377" s="44"/>
      <c r="CH377" s="44"/>
      <c r="CI377" s="44"/>
      <c r="CJ377" s="44"/>
      <c r="CK377" s="44"/>
      <c r="CL377" s="44"/>
      <c r="CM377" s="44"/>
      <c r="CN377" s="44"/>
      <c r="CO377" s="44"/>
      <c r="CP377" s="44"/>
      <c r="CQ377" s="44"/>
      <c r="CR377" s="44"/>
      <c r="CS377" s="44"/>
      <c r="CT377" s="44"/>
      <c r="CU377" s="44"/>
      <c r="CV377" s="44"/>
      <c r="CW377" s="44"/>
      <c r="CX377" s="44"/>
      <c r="CY377" s="44"/>
      <c r="CZ377" s="44"/>
      <c r="DA377" s="44"/>
      <c r="DB377" s="44"/>
      <c r="DC377" s="44"/>
      <c r="DD377" s="44"/>
      <c r="DE377" s="44"/>
      <c r="DF377" s="44"/>
      <c r="DG377" s="44"/>
      <c r="DH377" s="44"/>
      <c r="DI377" s="44"/>
      <c r="DJ377" s="44"/>
      <c r="DK377" s="44"/>
      <c r="DL377" s="44"/>
      <c r="DM377" s="44"/>
      <c r="DN377" s="44"/>
      <c r="DO377" s="44"/>
      <c r="DP377" s="44"/>
      <c r="DQ377" s="44"/>
      <c r="DR377" s="44"/>
      <c r="DS377" s="44"/>
      <c r="DT377" s="44"/>
      <c r="DU377" s="44"/>
      <c r="DV377" s="44"/>
      <c r="DW377" s="44"/>
      <c r="DX377" s="44"/>
      <c r="DY377" s="44"/>
      <c r="DZ377" s="44"/>
      <c r="EA377" s="44"/>
      <c r="EB377" s="44"/>
      <c r="EC377" s="44"/>
      <c r="ED377" s="44"/>
      <c r="EE377" s="44"/>
      <c r="EF377" s="44"/>
      <c r="EG377" s="44"/>
      <c r="EH377" s="44"/>
      <c r="EI377" s="44"/>
      <c r="EJ377" s="44"/>
      <c r="EK377" s="44"/>
      <c r="EL377" s="44"/>
      <c r="EM377" s="44"/>
      <c r="EN377" s="44"/>
      <c r="EO377" s="44"/>
      <c r="EP377" s="44"/>
      <c r="EQ377" s="44"/>
      <c r="ER377" s="44"/>
      <c r="ES377" s="44"/>
      <c r="ET377" s="44"/>
      <c r="EU377" s="44"/>
      <c r="EV377" s="44"/>
      <c r="EW377" s="44"/>
      <c r="EX377" s="44"/>
      <c r="EY377" s="44"/>
      <c r="EZ377" s="44"/>
      <c r="FA377" s="44"/>
      <c r="FB377" s="44"/>
      <c r="FC377" s="44"/>
      <c r="FD377" s="44"/>
      <c r="FE377" s="44"/>
      <c r="FF377" s="44"/>
      <c r="FG377" s="44"/>
      <c r="FH377" s="44"/>
      <c r="FI377" s="44"/>
      <c r="FJ377" s="44"/>
      <c r="FK377" s="44"/>
      <c r="FL377" s="44"/>
      <c r="FM377" s="44"/>
      <c r="FN377" s="44"/>
      <c r="FO377" s="44"/>
      <c r="FP377" s="44"/>
      <c r="FQ377" s="44"/>
      <c r="FR377" s="44"/>
      <c r="FS377" s="44"/>
      <c r="FT377" s="44"/>
      <c r="FU377" s="44"/>
      <c r="FV377" s="44"/>
      <c r="FW377" s="44"/>
      <c r="FX377" s="44"/>
      <c r="FY377" s="44"/>
      <c r="FZ377" s="44"/>
      <c r="GA377" s="44"/>
      <c r="GB377" s="44"/>
      <c r="GC377" s="44"/>
      <c r="GD377" s="44"/>
      <c r="GE377" s="44"/>
      <c r="GF377" s="44"/>
      <c r="GG377" s="44"/>
      <c r="GH377" s="44"/>
      <c r="GI377" s="44"/>
      <c r="GJ377" s="44"/>
      <c r="GK377" s="44"/>
      <c r="GL377" s="44"/>
      <c r="GM377" s="44"/>
      <c r="GN377" s="44"/>
      <c r="GO377" s="44"/>
      <c r="GP377" s="44"/>
      <c r="GQ377" s="44"/>
      <c r="GR377" s="44"/>
      <c r="GS377" s="44"/>
      <c r="GT377" s="44"/>
      <c r="GU377" s="44"/>
      <c r="GV377" s="44"/>
      <c r="GW377" s="44"/>
      <c r="GX377" s="44"/>
      <c r="GY377" s="44"/>
      <c r="GZ377" s="44"/>
      <c r="HA377" s="44"/>
      <c r="HB377" s="44"/>
      <c r="HC377" s="44"/>
      <c r="HD377" s="44"/>
      <c r="HE377" s="44"/>
      <c r="HF377" s="44"/>
      <c r="HG377" s="44"/>
      <c r="HH377" s="44"/>
      <c r="HI377" s="44"/>
      <c r="HJ377" s="44"/>
      <c r="HK377" s="44"/>
      <c r="HL377" s="44"/>
      <c r="HM377" s="44"/>
      <c r="HN377" s="44"/>
      <c r="HO377" s="44"/>
      <c r="HP377" s="44"/>
      <c r="HQ377" s="44"/>
      <c r="HR377" s="44"/>
      <c r="HS377" s="44"/>
      <c r="HT377" s="44"/>
      <c r="HU377" s="44"/>
      <c r="HV377" s="44"/>
      <c r="HW377" s="44"/>
      <c r="HX377" s="44"/>
      <c r="HY377" s="44"/>
      <c r="HZ377" s="44"/>
      <c r="IA377" s="44"/>
      <c r="IB377" s="44"/>
      <c r="IC377" s="44"/>
      <c r="ID377" s="44"/>
      <c r="IE377" s="44"/>
      <c r="IF377" s="44"/>
      <c r="IG377" s="44"/>
      <c r="IH377" s="44"/>
      <c r="II377" s="44"/>
      <c r="IJ377" s="44"/>
      <c r="IK377" s="44"/>
      <c r="IL377" s="44"/>
      <c r="IM377" s="44"/>
      <c r="IN377" s="44"/>
      <c r="IO377" s="44"/>
      <c r="IP377" s="44"/>
      <c r="IQ377" s="44"/>
      <c r="IR377" s="44"/>
      <c r="IS377" s="44"/>
      <c r="IT377" s="44"/>
      <c r="IU377" s="44"/>
      <c r="IV377" s="44"/>
    </row>
    <row r="378" spans="1:256" ht="15" hidden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4"/>
      <c r="AQ378" s="44"/>
      <c r="AR378" s="44"/>
      <c r="AS378" s="44"/>
      <c r="AT378" s="44"/>
      <c r="AU378" s="44"/>
      <c r="AV378" s="44"/>
      <c r="AW378" s="44"/>
      <c r="AX378" s="44"/>
      <c r="AY378" s="44"/>
      <c r="AZ378" s="44"/>
      <c r="BA378" s="44"/>
      <c r="BB378" s="44"/>
      <c r="BC378" s="44"/>
      <c r="BD378" s="44"/>
      <c r="BE378" s="44"/>
      <c r="BF378" s="44"/>
      <c r="BG378" s="44"/>
      <c r="BH378" s="44"/>
      <c r="BI378" s="44"/>
      <c r="BJ378" s="44"/>
      <c r="BK378" s="44"/>
      <c r="BL378" s="44"/>
      <c r="BM378" s="44"/>
      <c r="BN378" s="44"/>
      <c r="BO378" s="44"/>
      <c r="BP378" s="44"/>
      <c r="BQ378" s="44"/>
      <c r="BR378" s="44"/>
      <c r="BS378" s="44"/>
      <c r="BT378" s="44"/>
      <c r="BU378" s="44"/>
      <c r="BV378" s="44"/>
      <c r="BW378" s="44"/>
      <c r="BX378" s="44"/>
      <c r="BY378" s="44"/>
      <c r="BZ378" s="44"/>
      <c r="CA378" s="44"/>
      <c r="CB378" s="44"/>
      <c r="CC378" s="44"/>
      <c r="CD378" s="44"/>
      <c r="CE378" s="44"/>
      <c r="CF378" s="44"/>
      <c r="CG378" s="44"/>
      <c r="CH378" s="44"/>
      <c r="CI378" s="44"/>
      <c r="CJ378" s="44"/>
      <c r="CK378" s="44"/>
      <c r="CL378" s="44"/>
      <c r="CM378" s="44"/>
      <c r="CN378" s="44"/>
      <c r="CO378" s="44"/>
      <c r="CP378" s="44"/>
      <c r="CQ378" s="44"/>
      <c r="CR378" s="44"/>
      <c r="CS378" s="44"/>
      <c r="CT378" s="44"/>
      <c r="CU378" s="44"/>
      <c r="CV378" s="44"/>
      <c r="CW378" s="44"/>
      <c r="CX378" s="44"/>
      <c r="CY378" s="44"/>
      <c r="CZ378" s="44"/>
      <c r="DA378" s="44"/>
      <c r="DB378" s="44"/>
      <c r="DC378" s="44"/>
      <c r="DD378" s="44"/>
      <c r="DE378" s="44"/>
      <c r="DF378" s="44"/>
      <c r="DG378" s="44"/>
      <c r="DH378" s="44"/>
      <c r="DI378" s="44"/>
      <c r="DJ378" s="44"/>
      <c r="DK378" s="44"/>
      <c r="DL378" s="44"/>
      <c r="DM378" s="44"/>
      <c r="DN378" s="44"/>
      <c r="DO378" s="44"/>
      <c r="DP378" s="44"/>
      <c r="DQ378" s="44"/>
      <c r="DR378" s="44"/>
      <c r="DS378" s="44"/>
      <c r="DT378" s="44"/>
      <c r="DU378" s="44"/>
      <c r="DV378" s="44"/>
      <c r="DW378" s="44"/>
      <c r="DX378" s="44"/>
      <c r="DY378" s="44"/>
      <c r="DZ378" s="44"/>
      <c r="EA378" s="44"/>
      <c r="EB378" s="44"/>
      <c r="EC378" s="44"/>
      <c r="ED378" s="44"/>
      <c r="EE378" s="44"/>
      <c r="EF378" s="44"/>
      <c r="EG378" s="44"/>
      <c r="EH378" s="44"/>
      <c r="EI378" s="44"/>
      <c r="EJ378" s="44"/>
      <c r="EK378" s="44"/>
      <c r="EL378" s="44"/>
      <c r="EM378" s="44"/>
      <c r="EN378" s="44"/>
      <c r="EO378" s="44"/>
      <c r="EP378" s="44"/>
      <c r="EQ378" s="44"/>
      <c r="ER378" s="44"/>
      <c r="ES378" s="44"/>
      <c r="ET378" s="44"/>
      <c r="EU378" s="44"/>
      <c r="EV378" s="44"/>
      <c r="EW378" s="44"/>
      <c r="EX378" s="44"/>
      <c r="EY378" s="44"/>
      <c r="EZ378" s="44"/>
      <c r="FA378" s="44"/>
      <c r="FB378" s="44"/>
      <c r="FC378" s="44"/>
      <c r="FD378" s="44"/>
      <c r="FE378" s="44"/>
      <c r="FF378" s="44"/>
      <c r="FG378" s="44"/>
      <c r="FH378" s="44"/>
      <c r="FI378" s="44"/>
      <c r="FJ378" s="44"/>
      <c r="FK378" s="44"/>
      <c r="FL378" s="44"/>
      <c r="FM378" s="44"/>
      <c r="FN378" s="44"/>
      <c r="FO378" s="44"/>
      <c r="FP378" s="44"/>
      <c r="FQ378" s="44"/>
      <c r="FR378" s="44"/>
      <c r="FS378" s="44"/>
      <c r="FT378" s="44"/>
      <c r="FU378" s="44"/>
      <c r="FV378" s="44"/>
      <c r="FW378" s="44"/>
      <c r="FX378" s="44"/>
      <c r="FY378" s="44"/>
      <c r="FZ378" s="44"/>
      <c r="GA378" s="44"/>
      <c r="GB378" s="44"/>
      <c r="GC378" s="44"/>
      <c r="GD378" s="44"/>
      <c r="GE378" s="44"/>
      <c r="GF378" s="44"/>
      <c r="GG378" s="44"/>
      <c r="GH378" s="44"/>
      <c r="GI378" s="44"/>
      <c r="GJ378" s="44"/>
      <c r="GK378" s="44"/>
      <c r="GL378" s="44"/>
      <c r="GM378" s="44"/>
      <c r="GN378" s="44"/>
      <c r="GO378" s="44"/>
      <c r="GP378" s="44"/>
      <c r="GQ378" s="44"/>
      <c r="GR378" s="44"/>
      <c r="GS378" s="44"/>
      <c r="GT378" s="44"/>
      <c r="GU378" s="44"/>
      <c r="GV378" s="44"/>
      <c r="GW378" s="44"/>
      <c r="GX378" s="44"/>
      <c r="GY378" s="44"/>
      <c r="GZ378" s="44"/>
      <c r="HA378" s="44"/>
      <c r="HB378" s="44"/>
      <c r="HC378" s="44"/>
      <c r="HD378" s="44"/>
      <c r="HE378" s="44"/>
      <c r="HF378" s="44"/>
      <c r="HG378" s="44"/>
      <c r="HH378" s="44"/>
      <c r="HI378" s="44"/>
      <c r="HJ378" s="44"/>
      <c r="HK378" s="44"/>
      <c r="HL378" s="44"/>
      <c r="HM378" s="44"/>
      <c r="HN378" s="44"/>
      <c r="HO378" s="44"/>
      <c r="HP378" s="44"/>
      <c r="HQ378" s="44"/>
      <c r="HR378" s="44"/>
      <c r="HS378" s="44"/>
      <c r="HT378" s="44"/>
      <c r="HU378" s="44"/>
      <c r="HV378" s="44"/>
      <c r="HW378" s="44"/>
      <c r="HX378" s="44"/>
      <c r="HY378" s="44"/>
      <c r="HZ378" s="44"/>
      <c r="IA378" s="44"/>
      <c r="IB378" s="44"/>
      <c r="IC378" s="44"/>
      <c r="ID378" s="44"/>
      <c r="IE378" s="44"/>
      <c r="IF378" s="44"/>
      <c r="IG378" s="44"/>
      <c r="IH378" s="44"/>
      <c r="II378" s="44"/>
      <c r="IJ378" s="44"/>
      <c r="IK378" s="44"/>
      <c r="IL378" s="44"/>
      <c r="IM378" s="44"/>
      <c r="IN378" s="44"/>
      <c r="IO378" s="44"/>
      <c r="IP378" s="44"/>
      <c r="IQ378" s="44"/>
      <c r="IR378" s="44"/>
      <c r="IS378" s="44"/>
      <c r="IT378" s="44"/>
      <c r="IU378" s="44"/>
      <c r="IV378" s="44"/>
    </row>
    <row r="379" spans="1:256" ht="15" hidden="1">
      <c r="A379" s="462" t="s">
        <v>742</v>
      </c>
      <c r="B379" s="462"/>
      <c r="C379" s="462"/>
      <c r="D379" s="462"/>
      <c r="E379" s="462"/>
      <c r="F379" s="462"/>
      <c r="G379" s="462"/>
      <c r="H379" s="462"/>
      <c r="I379" s="462"/>
      <c r="J379" s="462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  <c r="AN379" s="44"/>
      <c r="AO379" s="44"/>
      <c r="AP379" s="44"/>
      <c r="AQ379" s="44"/>
      <c r="AR379" s="44"/>
      <c r="AS379" s="44"/>
      <c r="AT379" s="44"/>
      <c r="AU379" s="44"/>
      <c r="AV379" s="44"/>
      <c r="AW379" s="44"/>
      <c r="AX379" s="44"/>
      <c r="AY379" s="44"/>
      <c r="AZ379" s="44"/>
      <c r="BA379" s="44"/>
      <c r="BB379" s="44"/>
      <c r="BC379" s="44"/>
      <c r="BD379" s="44"/>
      <c r="BE379" s="44"/>
      <c r="BF379" s="44"/>
      <c r="BG379" s="44"/>
      <c r="BH379" s="44"/>
      <c r="BI379" s="44"/>
      <c r="BJ379" s="44"/>
      <c r="BK379" s="44"/>
      <c r="BL379" s="44"/>
      <c r="BM379" s="44"/>
      <c r="BN379" s="44"/>
      <c r="BO379" s="44"/>
      <c r="BP379" s="44"/>
      <c r="BQ379" s="44"/>
      <c r="BR379" s="44"/>
      <c r="BS379" s="44"/>
      <c r="BT379" s="44"/>
      <c r="BU379" s="44"/>
      <c r="BV379" s="44"/>
      <c r="BW379" s="44"/>
      <c r="BX379" s="44"/>
      <c r="BY379" s="44"/>
      <c r="BZ379" s="44"/>
      <c r="CA379" s="44"/>
      <c r="CB379" s="44"/>
      <c r="CC379" s="44"/>
      <c r="CD379" s="44"/>
      <c r="CE379" s="44"/>
      <c r="CF379" s="44"/>
      <c r="CG379" s="44"/>
      <c r="CH379" s="44"/>
      <c r="CI379" s="44"/>
      <c r="CJ379" s="44"/>
      <c r="CK379" s="44"/>
      <c r="CL379" s="44"/>
      <c r="CM379" s="44"/>
      <c r="CN379" s="44"/>
      <c r="CO379" s="44"/>
      <c r="CP379" s="44"/>
      <c r="CQ379" s="44"/>
      <c r="CR379" s="44"/>
      <c r="CS379" s="44"/>
      <c r="CT379" s="44"/>
      <c r="CU379" s="44"/>
      <c r="CV379" s="44"/>
      <c r="CW379" s="44"/>
      <c r="CX379" s="44"/>
      <c r="CY379" s="44"/>
      <c r="CZ379" s="44"/>
      <c r="DA379" s="44"/>
      <c r="DB379" s="44"/>
      <c r="DC379" s="44"/>
      <c r="DD379" s="44"/>
      <c r="DE379" s="44"/>
      <c r="DF379" s="44"/>
      <c r="DG379" s="44"/>
      <c r="DH379" s="44"/>
      <c r="DI379" s="44"/>
      <c r="DJ379" s="44"/>
      <c r="DK379" s="44"/>
      <c r="DL379" s="44"/>
      <c r="DM379" s="44"/>
      <c r="DN379" s="44"/>
      <c r="DO379" s="44"/>
      <c r="DP379" s="44"/>
      <c r="DQ379" s="44"/>
      <c r="DR379" s="44"/>
      <c r="DS379" s="44"/>
      <c r="DT379" s="44"/>
      <c r="DU379" s="44"/>
      <c r="DV379" s="44"/>
      <c r="DW379" s="44"/>
      <c r="DX379" s="44"/>
      <c r="DY379" s="44"/>
      <c r="DZ379" s="44"/>
      <c r="EA379" s="44"/>
      <c r="EB379" s="44"/>
      <c r="EC379" s="44"/>
      <c r="ED379" s="44"/>
      <c r="EE379" s="44"/>
      <c r="EF379" s="44"/>
      <c r="EG379" s="44"/>
      <c r="EH379" s="44"/>
      <c r="EI379" s="44"/>
      <c r="EJ379" s="44"/>
      <c r="EK379" s="44"/>
      <c r="EL379" s="44"/>
      <c r="EM379" s="44"/>
      <c r="EN379" s="44"/>
      <c r="EO379" s="44"/>
      <c r="EP379" s="44"/>
      <c r="EQ379" s="44"/>
      <c r="ER379" s="44"/>
      <c r="ES379" s="44"/>
      <c r="ET379" s="44"/>
      <c r="EU379" s="44"/>
      <c r="EV379" s="44"/>
      <c r="EW379" s="44"/>
      <c r="EX379" s="44"/>
      <c r="EY379" s="44"/>
      <c r="EZ379" s="44"/>
      <c r="FA379" s="44"/>
      <c r="FB379" s="44"/>
      <c r="FC379" s="44"/>
      <c r="FD379" s="44"/>
      <c r="FE379" s="44"/>
      <c r="FF379" s="44"/>
      <c r="FG379" s="44"/>
      <c r="FH379" s="44"/>
      <c r="FI379" s="44"/>
      <c r="FJ379" s="44"/>
      <c r="FK379" s="44"/>
      <c r="FL379" s="44"/>
      <c r="FM379" s="44"/>
      <c r="FN379" s="44"/>
      <c r="FO379" s="44"/>
      <c r="FP379" s="44"/>
      <c r="FQ379" s="44"/>
      <c r="FR379" s="44"/>
      <c r="FS379" s="44"/>
      <c r="FT379" s="44"/>
      <c r="FU379" s="44"/>
      <c r="FV379" s="44"/>
      <c r="FW379" s="44"/>
      <c r="FX379" s="44"/>
      <c r="FY379" s="44"/>
      <c r="FZ379" s="44"/>
      <c r="GA379" s="44"/>
      <c r="GB379" s="44"/>
      <c r="GC379" s="44"/>
      <c r="GD379" s="44"/>
      <c r="GE379" s="44"/>
      <c r="GF379" s="44"/>
      <c r="GG379" s="44"/>
      <c r="GH379" s="44"/>
      <c r="GI379" s="44"/>
      <c r="GJ379" s="44"/>
      <c r="GK379" s="44"/>
      <c r="GL379" s="44"/>
      <c r="GM379" s="44"/>
      <c r="GN379" s="44"/>
      <c r="GO379" s="44"/>
      <c r="GP379" s="44"/>
      <c r="GQ379" s="44"/>
      <c r="GR379" s="44"/>
      <c r="GS379" s="44"/>
      <c r="GT379" s="44"/>
      <c r="GU379" s="44"/>
      <c r="GV379" s="44"/>
      <c r="GW379" s="44"/>
      <c r="GX379" s="44"/>
      <c r="GY379" s="44"/>
      <c r="GZ379" s="44"/>
      <c r="HA379" s="44"/>
      <c r="HB379" s="44"/>
      <c r="HC379" s="44"/>
      <c r="HD379" s="44"/>
      <c r="HE379" s="44"/>
      <c r="HF379" s="44"/>
      <c r="HG379" s="44"/>
      <c r="HH379" s="44"/>
      <c r="HI379" s="44"/>
      <c r="HJ379" s="44"/>
      <c r="HK379" s="44"/>
      <c r="HL379" s="44"/>
      <c r="HM379" s="44"/>
      <c r="HN379" s="44"/>
      <c r="HO379" s="44"/>
      <c r="HP379" s="44"/>
      <c r="HQ379" s="44"/>
      <c r="HR379" s="44"/>
      <c r="HS379" s="44"/>
      <c r="HT379" s="44"/>
      <c r="HU379" s="44"/>
      <c r="HV379" s="44"/>
      <c r="HW379" s="44"/>
      <c r="HX379" s="44"/>
      <c r="HY379" s="44"/>
      <c r="HZ379" s="44"/>
      <c r="IA379" s="44"/>
      <c r="IB379" s="44"/>
      <c r="IC379" s="44"/>
      <c r="ID379" s="44"/>
      <c r="IE379" s="44"/>
      <c r="IF379" s="44"/>
      <c r="IG379" s="44"/>
      <c r="IH379" s="44"/>
      <c r="II379" s="44"/>
      <c r="IJ379" s="44"/>
      <c r="IK379" s="44"/>
      <c r="IL379" s="44"/>
      <c r="IM379" s="44"/>
      <c r="IN379" s="44"/>
      <c r="IO379" s="44"/>
      <c r="IP379" s="44"/>
      <c r="IQ379" s="44"/>
      <c r="IR379" s="44"/>
      <c r="IS379" s="44"/>
      <c r="IT379" s="44"/>
      <c r="IU379" s="44"/>
      <c r="IV379" s="44"/>
    </row>
    <row r="380" spans="1:256" ht="15" hidden="1">
      <c r="A380" s="463"/>
      <c r="B380" s="1429"/>
      <c r="C380" s="1429"/>
      <c r="D380" s="1429"/>
      <c r="E380" s="1429"/>
      <c r="F380" s="1429"/>
      <c r="G380" s="1429"/>
      <c r="H380" s="1429"/>
      <c r="I380" s="1429"/>
      <c r="J380" s="1429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4"/>
      <c r="AM380" s="44"/>
      <c r="AN380" s="44"/>
      <c r="AO380" s="44"/>
      <c r="AP380" s="44"/>
      <c r="AQ380" s="44"/>
      <c r="AR380" s="44"/>
      <c r="AS380" s="44"/>
      <c r="AT380" s="44"/>
      <c r="AU380" s="44"/>
      <c r="AV380" s="44"/>
      <c r="AW380" s="44"/>
      <c r="AX380" s="44"/>
      <c r="AY380" s="44"/>
      <c r="AZ380" s="44"/>
      <c r="BA380" s="44"/>
      <c r="BB380" s="44"/>
      <c r="BC380" s="44"/>
      <c r="BD380" s="44"/>
      <c r="BE380" s="44"/>
      <c r="BF380" s="44"/>
      <c r="BG380" s="44"/>
      <c r="BH380" s="44"/>
      <c r="BI380" s="44"/>
      <c r="BJ380" s="44"/>
      <c r="BK380" s="44"/>
      <c r="BL380" s="44"/>
      <c r="BM380" s="44"/>
      <c r="BN380" s="44"/>
      <c r="BO380" s="44"/>
      <c r="BP380" s="44"/>
      <c r="BQ380" s="44"/>
      <c r="BR380" s="44"/>
      <c r="BS380" s="44"/>
      <c r="BT380" s="44"/>
      <c r="BU380" s="44"/>
      <c r="BV380" s="44"/>
      <c r="BW380" s="44"/>
      <c r="BX380" s="44"/>
      <c r="BY380" s="44"/>
      <c r="BZ380" s="44"/>
      <c r="CA380" s="44"/>
      <c r="CB380" s="44"/>
      <c r="CC380" s="44"/>
      <c r="CD380" s="44"/>
      <c r="CE380" s="44"/>
      <c r="CF380" s="44"/>
      <c r="CG380" s="44"/>
      <c r="CH380" s="44"/>
      <c r="CI380" s="44"/>
      <c r="CJ380" s="44"/>
      <c r="CK380" s="44"/>
      <c r="CL380" s="44"/>
      <c r="CM380" s="44"/>
      <c r="CN380" s="44"/>
      <c r="CO380" s="44"/>
      <c r="CP380" s="44"/>
      <c r="CQ380" s="44"/>
      <c r="CR380" s="44"/>
      <c r="CS380" s="44"/>
      <c r="CT380" s="44"/>
      <c r="CU380" s="44"/>
      <c r="CV380" s="44"/>
      <c r="CW380" s="44"/>
      <c r="CX380" s="44"/>
      <c r="CY380" s="44"/>
      <c r="CZ380" s="44"/>
      <c r="DA380" s="44"/>
      <c r="DB380" s="44"/>
      <c r="DC380" s="44"/>
      <c r="DD380" s="44"/>
      <c r="DE380" s="44"/>
      <c r="DF380" s="44"/>
      <c r="DG380" s="44"/>
      <c r="DH380" s="44"/>
      <c r="DI380" s="44"/>
      <c r="DJ380" s="44"/>
      <c r="DK380" s="44"/>
      <c r="DL380" s="44"/>
      <c r="DM380" s="44"/>
      <c r="DN380" s="44"/>
      <c r="DO380" s="44"/>
      <c r="DP380" s="44"/>
      <c r="DQ380" s="44"/>
      <c r="DR380" s="44"/>
      <c r="DS380" s="44"/>
      <c r="DT380" s="44"/>
      <c r="DU380" s="44"/>
      <c r="DV380" s="44"/>
      <c r="DW380" s="44"/>
      <c r="DX380" s="44"/>
      <c r="DY380" s="44"/>
      <c r="DZ380" s="44"/>
      <c r="EA380" s="44"/>
      <c r="EB380" s="44"/>
      <c r="EC380" s="44"/>
      <c r="ED380" s="44"/>
      <c r="EE380" s="44"/>
      <c r="EF380" s="44"/>
      <c r="EG380" s="44"/>
      <c r="EH380" s="44"/>
      <c r="EI380" s="44"/>
      <c r="EJ380" s="44"/>
      <c r="EK380" s="44"/>
      <c r="EL380" s="44"/>
      <c r="EM380" s="44"/>
      <c r="EN380" s="44"/>
      <c r="EO380" s="44"/>
      <c r="EP380" s="44"/>
      <c r="EQ380" s="44"/>
      <c r="ER380" s="44"/>
      <c r="ES380" s="44"/>
      <c r="ET380" s="44"/>
      <c r="EU380" s="44"/>
      <c r="EV380" s="44"/>
      <c r="EW380" s="44"/>
      <c r="EX380" s="44"/>
      <c r="EY380" s="44"/>
      <c r="EZ380" s="44"/>
      <c r="FA380" s="44"/>
      <c r="FB380" s="44"/>
      <c r="FC380" s="44"/>
      <c r="FD380" s="44"/>
      <c r="FE380" s="44"/>
      <c r="FF380" s="44"/>
      <c r="FG380" s="44"/>
      <c r="FH380" s="44"/>
      <c r="FI380" s="44"/>
      <c r="FJ380" s="44"/>
      <c r="FK380" s="44"/>
      <c r="FL380" s="44"/>
      <c r="FM380" s="44"/>
      <c r="FN380" s="44"/>
      <c r="FO380" s="44"/>
      <c r="FP380" s="44"/>
      <c r="FQ380" s="44"/>
      <c r="FR380" s="44"/>
      <c r="FS380" s="44"/>
      <c r="FT380" s="44"/>
      <c r="FU380" s="44"/>
      <c r="FV380" s="44"/>
      <c r="FW380" s="44"/>
      <c r="FX380" s="44"/>
      <c r="FY380" s="44"/>
      <c r="FZ380" s="44"/>
      <c r="GA380" s="44"/>
      <c r="GB380" s="44"/>
      <c r="GC380" s="44"/>
      <c r="GD380" s="44"/>
      <c r="GE380" s="44"/>
      <c r="GF380" s="44"/>
      <c r="GG380" s="44"/>
      <c r="GH380" s="44"/>
      <c r="GI380" s="44"/>
      <c r="GJ380" s="44"/>
      <c r="GK380" s="44"/>
      <c r="GL380" s="44"/>
      <c r="GM380" s="44"/>
      <c r="GN380" s="44"/>
      <c r="GO380" s="44"/>
      <c r="GP380" s="44"/>
      <c r="GQ380" s="44"/>
      <c r="GR380" s="44"/>
      <c r="GS380" s="44"/>
      <c r="GT380" s="44"/>
      <c r="GU380" s="44"/>
      <c r="GV380" s="44"/>
      <c r="GW380" s="44"/>
      <c r="GX380" s="44"/>
      <c r="GY380" s="44"/>
      <c r="GZ380" s="44"/>
      <c r="HA380" s="44"/>
      <c r="HB380" s="44"/>
      <c r="HC380" s="44"/>
      <c r="HD380" s="44"/>
      <c r="HE380" s="44"/>
      <c r="HF380" s="44"/>
      <c r="HG380" s="44"/>
      <c r="HH380" s="44"/>
      <c r="HI380" s="44"/>
      <c r="HJ380" s="44"/>
      <c r="HK380" s="44"/>
      <c r="HL380" s="44"/>
      <c r="HM380" s="44"/>
      <c r="HN380" s="44"/>
      <c r="HO380" s="44"/>
      <c r="HP380" s="44"/>
      <c r="HQ380" s="44"/>
      <c r="HR380" s="44"/>
      <c r="HS380" s="44"/>
      <c r="HT380" s="44"/>
      <c r="HU380" s="44"/>
      <c r="HV380" s="44"/>
      <c r="HW380" s="44"/>
      <c r="HX380" s="44"/>
      <c r="HY380" s="44"/>
      <c r="HZ380" s="44"/>
      <c r="IA380" s="44"/>
      <c r="IB380" s="44"/>
      <c r="IC380" s="44"/>
      <c r="ID380" s="44"/>
      <c r="IE380" s="44"/>
      <c r="IF380" s="44"/>
      <c r="IG380" s="44"/>
      <c r="IH380" s="44"/>
      <c r="II380" s="44"/>
      <c r="IJ380" s="44"/>
      <c r="IK380" s="44"/>
      <c r="IL380" s="44"/>
      <c r="IM380" s="44"/>
      <c r="IN380" s="44"/>
      <c r="IO380" s="44"/>
      <c r="IP380" s="44"/>
      <c r="IQ380" s="44"/>
      <c r="IR380" s="44"/>
      <c r="IS380" s="44"/>
      <c r="IT380" s="44"/>
      <c r="IU380" s="44"/>
      <c r="IV380" s="44"/>
    </row>
    <row r="381" spans="1:256" ht="15" hidden="1">
      <c r="A381" s="1429"/>
      <c r="B381" s="1429"/>
      <c r="C381" s="1429"/>
      <c r="D381" s="1429"/>
      <c r="E381" s="1429"/>
      <c r="F381" s="1429"/>
      <c r="G381" s="1429"/>
      <c r="H381" s="1429"/>
      <c r="I381" s="1429"/>
      <c r="J381" s="1429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  <c r="AI381" s="44"/>
      <c r="AJ381" s="44"/>
      <c r="AK381" s="44"/>
      <c r="AL381" s="44"/>
      <c r="AM381" s="44"/>
      <c r="AN381" s="44"/>
      <c r="AO381" s="44"/>
      <c r="AP381" s="44"/>
      <c r="AQ381" s="44"/>
      <c r="AR381" s="44"/>
      <c r="AS381" s="44"/>
      <c r="AT381" s="44"/>
      <c r="AU381" s="44"/>
      <c r="AV381" s="44"/>
      <c r="AW381" s="44"/>
      <c r="AX381" s="44"/>
      <c r="AY381" s="44"/>
      <c r="AZ381" s="44"/>
      <c r="BA381" s="44"/>
      <c r="BB381" s="44"/>
      <c r="BC381" s="44"/>
      <c r="BD381" s="44"/>
      <c r="BE381" s="44"/>
      <c r="BF381" s="44"/>
      <c r="BG381" s="44"/>
      <c r="BH381" s="44"/>
      <c r="BI381" s="44"/>
      <c r="BJ381" s="44"/>
      <c r="BK381" s="44"/>
      <c r="BL381" s="44"/>
      <c r="BM381" s="44"/>
      <c r="BN381" s="44"/>
      <c r="BO381" s="44"/>
      <c r="BP381" s="44"/>
      <c r="BQ381" s="44"/>
      <c r="BR381" s="44"/>
      <c r="BS381" s="44"/>
      <c r="BT381" s="44"/>
      <c r="BU381" s="44"/>
      <c r="BV381" s="44"/>
      <c r="BW381" s="44"/>
      <c r="BX381" s="44"/>
      <c r="BY381" s="44"/>
      <c r="BZ381" s="44"/>
      <c r="CA381" s="44"/>
      <c r="CB381" s="44"/>
      <c r="CC381" s="44"/>
      <c r="CD381" s="44"/>
      <c r="CE381" s="44"/>
      <c r="CF381" s="44"/>
      <c r="CG381" s="44"/>
      <c r="CH381" s="44"/>
      <c r="CI381" s="44"/>
      <c r="CJ381" s="44"/>
      <c r="CK381" s="44"/>
      <c r="CL381" s="44"/>
      <c r="CM381" s="44"/>
      <c r="CN381" s="44"/>
      <c r="CO381" s="44"/>
      <c r="CP381" s="44"/>
      <c r="CQ381" s="44"/>
      <c r="CR381" s="44"/>
      <c r="CS381" s="44"/>
      <c r="CT381" s="44"/>
      <c r="CU381" s="44"/>
      <c r="CV381" s="44"/>
      <c r="CW381" s="44"/>
      <c r="CX381" s="44"/>
      <c r="CY381" s="44"/>
      <c r="CZ381" s="44"/>
      <c r="DA381" s="44"/>
      <c r="DB381" s="44"/>
      <c r="DC381" s="44"/>
      <c r="DD381" s="44"/>
      <c r="DE381" s="44"/>
      <c r="DF381" s="44"/>
      <c r="DG381" s="44"/>
      <c r="DH381" s="44"/>
      <c r="DI381" s="44"/>
      <c r="DJ381" s="44"/>
      <c r="DK381" s="44"/>
      <c r="DL381" s="44"/>
      <c r="DM381" s="44"/>
      <c r="DN381" s="44"/>
      <c r="DO381" s="44"/>
      <c r="DP381" s="44"/>
      <c r="DQ381" s="44"/>
      <c r="DR381" s="44"/>
      <c r="DS381" s="44"/>
      <c r="DT381" s="44"/>
      <c r="DU381" s="44"/>
      <c r="DV381" s="44"/>
      <c r="DW381" s="44"/>
      <c r="DX381" s="44"/>
      <c r="DY381" s="44"/>
      <c r="DZ381" s="44"/>
      <c r="EA381" s="44"/>
      <c r="EB381" s="44"/>
      <c r="EC381" s="44"/>
      <c r="ED381" s="44"/>
      <c r="EE381" s="44"/>
      <c r="EF381" s="44"/>
      <c r="EG381" s="44"/>
      <c r="EH381" s="44"/>
      <c r="EI381" s="44"/>
      <c r="EJ381" s="44"/>
      <c r="EK381" s="44"/>
      <c r="EL381" s="44"/>
      <c r="EM381" s="44"/>
      <c r="EN381" s="44"/>
      <c r="EO381" s="44"/>
      <c r="EP381" s="44"/>
      <c r="EQ381" s="44"/>
      <c r="ER381" s="44"/>
      <c r="ES381" s="44"/>
      <c r="ET381" s="44"/>
      <c r="EU381" s="44"/>
      <c r="EV381" s="44"/>
      <c r="EW381" s="44"/>
      <c r="EX381" s="44"/>
      <c r="EY381" s="44"/>
      <c r="EZ381" s="44"/>
      <c r="FA381" s="44"/>
      <c r="FB381" s="44"/>
      <c r="FC381" s="44"/>
      <c r="FD381" s="44"/>
      <c r="FE381" s="44"/>
      <c r="FF381" s="44"/>
      <c r="FG381" s="44"/>
      <c r="FH381" s="44"/>
      <c r="FI381" s="44"/>
      <c r="FJ381" s="44"/>
      <c r="FK381" s="44"/>
      <c r="FL381" s="44"/>
      <c r="FM381" s="44"/>
      <c r="FN381" s="44"/>
      <c r="FO381" s="44"/>
      <c r="FP381" s="44"/>
      <c r="FQ381" s="44"/>
      <c r="FR381" s="44"/>
      <c r="FS381" s="44"/>
      <c r="FT381" s="44"/>
      <c r="FU381" s="44"/>
      <c r="FV381" s="44"/>
      <c r="FW381" s="44"/>
      <c r="FX381" s="44"/>
      <c r="FY381" s="44"/>
      <c r="FZ381" s="44"/>
      <c r="GA381" s="44"/>
      <c r="GB381" s="44"/>
      <c r="GC381" s="44"/>
      <c r="GD381" s="44"/>
      <c r="GE381" s="44"/>
      <c r="GF381" s="44"/>
      <c r="GG381" s="44"/>
      <c r="GH381" s="44"/>
      <c r="GI381" s="44"/>
      <c r="GJ381" s="44"/>
      <c r="GK381" s="44"/>
      <c r="GL381" s="44"/>
      <c r="GM381" s="44"/>
      <c r="GN381" s="44"/>
      <c r="GO381" s="44"/>
      <c r="GP381" s="44"/>
      <c r="GQ381" s="44"/>
      <c r="GR381" s="44"/>
      <c r="GS381" s="44"/>
      <c r="GT381" s="44"/>
      <c r="GU381" s="44"/>
      <c r="GV381" s="44"/>
      <c r="GW381" s="44"/>
      <c r="GX381" s="44"/>
      <c r="GY381" s="44"/>
      <c r="GZ381" s="44"/>
      <c r="HA381" s="44"/>
      <c r="HB381" s="44"/>
      <c r="HC381" s="44"/>
      <c r="HD381" s="44"/>
      <c r="HE381" s="44"/>
      <c r="HF381" s="44"/>
      <c r="HG381" s="44"/>
      <c r="HH381" s="44"/>
      <c r="HI381" s="44"/>
      <c r="HJ381" s="44"/>
      <c r="HK381" s="44"/>
      <c r="HL381" s="44"/>
      <c r="HM381" s="44"/>
      <c r="HN381" s="44"/>
      <c r="HO381" s="44"/>
      <c r="HP381" s="44"/>
      <c r="HQ381" s="44"/>
      <c r="HR381" s="44"/>
      <c r="HS381" s="44"/>
      <c r="HT381" s="44"/>
      <c r="HU381" s="44"/>
      <c r="HV381" s="44"/>
      <c r="HW381" s="44"/>
      <c r="HX381" s="44"/>
      <c r="HY381" s="44"/>
      <c r="HZ381" s="44"/>
      <c r="IA381" s="44"/>
      <c r="IB381" s="44"/>
      <c r="IC381" s="44"/>
      <c r="ID381" s="44"/>
      <c r="IE381" s="44"/>
      <c r="IF381" s="44"/>
      <c r="IG381" s="44"/>
      <c r="IH381" s="44"/>
      <c r="II381" s="44"/>
      <c r="IJ381" s="44"/>
      <c r="IK381" s="44"/>
      <c r="IL381" s="44"/>
      <c r="IM381" s="44"/>
      <c r="IN381" s="44"/>
      <c r="IO381" s="44"/>
      <c r="IP381" s="44"/>
      <c r="IQ381" s="44"/>
      <c r="IR381" s="44"/>
      <c r="IS381" s="44"/>
      <c r="IT381" s="44"/>
      <c r="IU381" s="44"/>
      <c r="IV381" s="44"/>
    </row>
    <row r="382" spans="1:256" ht="15" hidden="1">
      <c r="A382" s="1429"/>
      <c r="B382" s="1429"/>
      <c r="C382" s="1429"/>
      <c r="D382" s="1429"/>
      <c r="E382" s="1429"/>
      <c r="F382" s="1429"/>
      <c r="G382" s="1429"/>
      <c r="H382" s="1429"/>
      <c r="I382" s="1429"/>
      <c r="J382" s="1429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44"/>
      <c r="AP382" s="44"/>
      <c r="AQ382" s="44"/>
      <c r="AR382" s="44"/>
      <c r="AS382" s="44"/>
      <c r="AT382" s="44"/>
      <c r="AU382" s="44"/>
      <c r="AV382" s="44"/>
      <c r="AW382" s="44"/>
      <c r="AX382" s="44"/>
      <c r="AY382" s="44"/>
      <c r="AZ382" s="44"/>
      <c r="BA382" s="44"/>
      <c r="BB382" s="44"/>
      <c r="BC382" s="44"/>
      <c r="BD382" s="44"/>
      <c r="BE382" s="44"/>
      <c r="BF382" s="44"/>
      <c r="BG382" s="44"/>
      <c r="BH382" s="44"/>
      <c r="BI382" s="44"/>
      <c r="BJ382" s="44"/>
      <c r="BK382" s="44"/>
      <c r="BL382" s="44"/>
      <c r="BM382" s="44"/>
      <c r="BN382" s="44"/>
      <c r="BO382" s="44"/>
      <c r="BP382" s="44"/>
      <c r="BQ382" s="44"/>
      <c r="BR382" s="44"/>
      <c r="BS382" s="44"/>
      <c r="BT382" s="44"/>
      <c r="BU382" s="44"/>
      <c r="BV382" s="44"/>
      <c r="BW382" s="44"/>
      <c r="BX382" s="44"/>
      <c r="BY382" s="44"/>
      <c r="BZ382" s="44"/>
      <c r="CA382" s="44"/>
      <c r="CB382" s="44"/>
      <c r="CC382" s="44"/>
      <c r="CD382" s="44"/>
      <c r="CE382" s="44"/>
      <c r="CF382" s="44"/>
      <c r="CG382" s="44"/>
      <c r="CH382" s="44"/>
      <c r="CI382" s="44"/>
      <c r="CJ382" s="44"/>
      <c r="CK382" s="44"/>
      <c r="CL382" s="44"/>
      <c r="CM382" s="44"/>
      <c r="CN382" s="44"/>
      <c r="CO382" s="44"/>
      <c r="CP382" s="44"/>
      <c r="CQ382" s="44"/>
      <c r="CR382" s="44"/>
      <c r="CS382" s="44"/>
      <c r="CT382" s="44"/>
      <c r="CU382" s="44"/>
      <c r="CV382" s="44"/>
      <c r="CW382" s="44"/>
      <c r="CX382" s="44"/>
      <c r="CY382" s="44"/>
      <c r="CZ382" s="44"/>
      <c r="DA382" s="44"/>
      <c r="DB382" s="44"/>
      <c r="DC382" s="44"/>
      <c r="DD382" s="44"/>
      <c r="DE382" s="44"/>
      <c r="DF382" s="44"/>
      <c r="DG382" s="44"/>
      <c r="DH382" s="44"/>
      <c r="DI382" s="44"/>
      <c r="DJ382" s="44"/>
      <c r="DK382" s="44"/>
      <c r="DL382" s="44"/>
      <c r="DM382" s="44"/>
      <c r="DN382" s="44"/>
      <c r="DO382" s="44"/>
      <c r="DP382" s="44"/>
      <c r="DQ382" s="44"/>
      <c r="DR382" s="44"/>
      <c r="DS382" s="44"/>
      <c r="DT382" s="44"/>
      <c r="DU382" s="44"/>
      <c r="DV382" s="44"/>
      <c r="DW382" s="44"/>
      <c r="DX382" s="44"/>
      <c r="DY382" s="44"/>
      <c r="DZ382" s="44"/>
      <c r="EA382" s="44"/>
      <c r="EB382" s="44"/>
      <c r="EC382" s="44"/>
      <c r="ED382" s="44"/>
      <c r="EE382" s="44"/>
      <c r="EF382" s="44"/>
      <c r="EG382" s="44"/>
      <c r="EH382" s="44"/>
      <c r="EI382" s="44"/>
      <c r="EJ382" s="44"/>
      <c r="EK382" s="44"/>
      <c r="EL382" s="44"/>
      <c r="EM382" s="44"/>
      <c r="EN382" s="44"/>
      <c r="EO382" s="44"/>
      <c r="EP382" s="44"/>
      <c r="EQ382" s="44"/>
      <c r="ER382" s="44"/>
      <c r="ES382" s="44"/>
      <c r="ET382" s="44"/>
      <c r="EU382" s="44"/>
      <c r="EV382" s="44"/>
      <c r="EW382" s="44"/>
      <c r="EX382" s="44"/>
      <c r="EY382" s="44"/>
      <c r="EZ382" s="44"/>
      <c r="FA382" s="44"/>
      <c r="FB382" s="44"/>
      <c r="FC382" s="44"/>
      <c r="FD382" s="44"/>
      <c r="FE382" s="44"/>
      <c r="FF382" s="44"/>
      <c r="FG382" s="44"/>
      <c r="FH382" s="44"/>
      <c r="FI382" s="44"/>
      <c r="FJ382" s="44"/>
      <c r="FK382" s="44"/>
      <c r="FL382" s="44"/>
      <c r="FM382" s="44"/>
      <c r="FN382" s="44"/>
      <c r="FO382" s="44"/>
      <c r="FP382" s="44"/>
      <c r="FQ382" s="44"/>
      <c r="FR382" s="44"/>
      <c r="FS382" s="44"/>
      <c r="FT382" s="44"/>
      <c r="FU382" s="44"/>
      <c r="FV382" s="44"/>
      <c r="FW382" s="44"/>
      <c r="FX382" s="44"/>
      <c r="FY382" s="44"/>
      <c r="FZ382" s="44"/>
      <c r="GA382" s="44"/>
      <c r="GB382" s="44"/>
      <c r="GC382" s="44"/>
      <c r="GD382" s="44"/>
      <c r="GE382" s="44"/>
      <c r="GF382" s="44"/>
      <c r="GG382" s="44"/>
      <c r="GH382" s="44"/>
      <c r="GI382" s="44"/>
      <c r="GJ382" s="44"/>
      <c r="GK382" s="44"/>
      <c r="GL382" s="44"/>
      <c r="GM382" s="44"/>
      <c r="GN382" s="44"/>
      <c r="GO382" s="44"/>
      <c r="GP382" s="44"/>
      <c r="GQ382" s="44"/>
      <c r="GR382" s="44"/>
      <c r="GS382" s="44"/>
      <c r="GT382" s="44"/>
      <c r="GU382" s="44"/>
      <c r="GV382" s="44"/>
      <c r="GW382" s="44"/>
      <c r="GX382" s="44"/>
      <c r="GY382" s="44"/>
      <c r="GZ382" s="44"/>
      <c r="HA382" s="44"/>
      <c r="HB382" s="44"/>
      <c r="HC382" s="44"/>
      <c r="HD382" s="44"/>
      <c r="HE382" s="44"/>
      <c r="HF382" s="44"/>
      <c r="HG382" s="44"/>
      <c r="HH382" s="44"/>
      <c r="HI382" s="44"/>
      <c r="HJ382" s="44"/>
      <c r="HK382" s="44"/>
      <c r="HL382" s="44"/>
      <c r="HM382" s="44"/>
      <c r="HN382" s="44"/>
      <c r="HO382" s="44"/>
      <c r="HP382" s="44"/>
      <c r="HQ382" s="44"/>
      <c r="HR382" s="44"/>
      <c r="HS382" s="44"/>
      <c r="HT382" s="44"/>
      <c r="HU382" s="44"/>
      <c r="HV382" s="44"/>
      <c r="HW382" s="44"/>
      <c r="HX382" s="44"/>
      <c r="HY382" s="44"/>
      <c r="HZ382" s="44"/>
      <c r="IA382" s="44"/>
      <c r="IB382" s="44"/>
      <c r="IC382" s="44"/>
      <c r="ID382" s="44"/>
      <c r="IE382" s="44"/>
      <c r="IF382" s="44"/>
      <c r="IG382" s="44"/>
      <c r="IH382" s="44"/>
      <c r="II382" s="44"/>
      <c r="IJ382" s="44"/>
      <c r="IK382" s="44"/>
      <c r="IL382" s="44"/>
      <c r="IM382" s="44"/>
      <c r="IN382" s="44"/>
      <c r="IO382" s="44"/>
      <c r="IP382" s="44"/>
      <c r="IQ382" s="44"/>
      <c r="IR382" s="44"/>
      <c r="IS382" s="44"/>
      <c r="IT382" s="44"/>
      <c r="IU382" s="44"/>
      <c r="IV382" s="44"/>
    </row>
    <row r="383" spans="1:256" ht="15" hidden="1">
      <c r="A383" s="1429"/>
      <c r="B383" s="1429"/>
      <c r="C383" s="1429"/>
      <c r="D383" s="1429"/>
      <c r="E383" s="1429"/>
      <c r="F383" s="1429"/>
      <c r="G383" s="1429"/>
      <c r="H383" s="1429"/>
      <c r="I383" s="1429"/>
      <c r="J383" s="1429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  <c r="AN383" s="44"/>
      <c r="AO383" s="44"/>
      <c r="AP383" s="44"/>
      <c r="AQ383" s="44"/>
      <c r="AR383" s="44"/>
      <c r="AS383" s="44"/>
      <c r="AT383" s="44"/>
      <c r="AU383" s="44"/>
      <c r="AV383" s="44"/>
      <c r="AW383" s="44"/>
      <c r="AX383" s="44"/>
      <c r="AY383" s="44"/>
      <c r="AZ383" s="44"/>
      <c r="BA383" s="44"/>
      <c r="BB383" s="44"/>
      <c r="BC383" s="44"/>
      <c r="BD383" s="44"/>
      <c r="BE383" s="44"/>
      <c r="BF383" s="44"/>
      <c r="BG383" s="44"/>
      <c r="BH383" s="44"/>
      <c r="BI383" s="44"/>
      <c r="BJ383" s="44"/>
      <c r="BK383" s="44"/>
      <c r="BL383" s="44"/>
      <c r="BM383" s="44"/>
      <c r="BN383" s="44"/>
      <c r="BO383" s="44"/>
      <c r="BP383" s="44"/>
      <c r="BQ383" s="44"/>
      <c r="BR383" s="44"/>
      <c r="BS383" s="44"/>
      <c r="BT383" s="44"/>
      <c r="BU383" s="44"/>
      <c r="BV383" s="44"/>
      <c r="BW383" s="44"/>
      <c r="BX383" s="44"/>
      <c r="BY383" s="44"/>
      <c r="BZ383" s="44"/>
      <c r="CA383" s="44"/>
      <c r="CB383" s="44"/>
      <c r="CC383" s="44"/>
      <c r="CD383" s="44"/>
      <c r="CE383" s="44"/>
      <c r="CF383" s="44"/>
      <c r="CG383" s="44"/>
      <c r="CH383" s="44"/>
      <c r="CI383" s="44"/>
      <c r="CJ383" s="44"/>
      <c r="CK383" s="44"/>
      <c r="CL383" s="44"/>
      <c r="CM383" s="44"/>
      <c r="CN383" s="44"/>
      <c r="CO383" s="44"/>
      <c r="CP383" s="44"/>
      <c r="CQ383" s="44"/>
      <c r="CR383" s="44"/>
      <c r="CS383" s="44"/>
      <c r="CT383" s="44"/>
      <c r="CU383" s="44"/>
      <c r="CV383" s="44"/>
      <c r="CW383" s="44"/>
      <c r="CX383" s="44"/>
      <c r="CY383" s="44"/>
      <c r="CZ383" s="44"/>
      <c r="DA383" s="44"/>
      <c r="DB383" s="44"/>
      <c r="DC383" s="44"/>
      <c r="DD383" s="44"/>
      <c r="DE383" s="44"/>
      <c r="DF383" s="44"/>
      <c r="DG383" s="44"/>
      <c r="DH383" s="44"/>
      <c r="DI383" s="44"/>
      <c r="DJ383" s="44"/>
      <c r="DK383" s="44"/>
      <c r="DL383" s="44"/>
      <c r="DM383" s="44"/>
      <c r="DN383" s="44"/>
      <c r="DO383" s="44"/>
      <c r="DP383" s="44"/>
      <c r="DQ383" s="44"/>
      <c r="DR383" s="44"/>
      <c r="DS383" s="44"/>
      <c r="DT383" s="44"/>
      <c r="DU383" s="44"/>
      <c r="DV383" s="44"/>
      <c r="DW383" s="44"/>
      <c r="DX383" s="44"/>
      <c r="DY383" s="44"/>
      <c r="DZ383" s="44"/>
      <c r="EA383" s="44"/>
      <c r="EB383" s="44"/>
      <c r="EC383" s="44"/>
      <c r="ED383" s="44"/>
      <c r="EE383" s="44"/>
      <c r="EF383" s="44"/>
      <c r="EG383" s="44"/>
      <c r="EH383" s="44"/>
      <c r="EI383" s="44"/>
      <c r="EJ383" s="44"/>
      <c r="EK383" s="44"/>
      <c r="EL383" s="44"/>
      <c r="EM383" s="44"/>
      <c r="EN383" s="44"/>
      <c r="EO383" s="44"/>
      <c r="EP383" s="44"/>
      <c r="EQ383" s="44"/>
      <c r="ER383" s="44"/>
      <c r="ES383" s="44"/>
      <c r="ET383" s="44"/>
      <c r="EU383" s="44"/>
      <c r="EV383" s="44"/>
      <c r="EW383" s="44"/>
      <c r="EX383" s="44"/>
      <c r="EY383" s="44"/>
      <c r="EZ383" s="44"/>
      <c r="FA383" s="44"/>
      <c r="FB383" s="44"/>
      <c r="FC383" s="44"/>
      <c r="FD383" s="44"/>
      <c r="FE383" s="44"/>
      <c r="FF383" s="44"/>
      <c r="FG383" s="44"/>
      <c r="FH383" s="44"/>
      <c r="FI383" s="44"/>
      <c r="FJ383" s="44"/>
      <c r="FK383" s="44"/>
      <c r="FL383" s="44"/>
      <c r="FM383" s="44"/>
      <c r="FN383" s="44"/>
      <c r="FO383" s="44"/>
      <c r="FP383" s="44"/>
      <c r="FQ383" s="44"/>
      <c r="FR383" s="44"/>
      <c r="FS383" s="44"/>
      <c r="FT383" s="44"/>
      <c r="FU383" s="44"/>
      <c r="FV383" s="44"/>
      <c r="FW383" s="44"/>
      <c r="FX383" s="44"/>
      <c r="FY383" s="44"/>
      <c r="FZ383" s="44"/>
      <c r="GA383" s="44"/>
      <c r="GB383" s="44"/>
      <c r="GC383" s="44"/>
      <c r="GD383" s="44"/>
      <c r="GE383" s="44"/>
      <c r="GF383" s="44"/>
      <c r="GG383" s="44"/>
      <c r="GH383" s="44"/>
      <c r="GI383" s="44"/>
      <c r="GJ383" s="44"/>
      <c r="GK383" s="44"/>
      <c r="GL383" s="44"/>
      <c r="GM383" s="44"/>
      <c r="GN383" s="44"/>
      <c r="GO383" s="44"/>
      <c r="GP383" s="44"/>
      <c r="GQ383" s="44"/>
      <c r="GR383" s="44"/>
      <c r="GS383" s="44"/>
      <c r="GT383" s="44"/>
      <c r="GU383" s="44"/>
      <c r="GV383" s="44"/>
      <c r="GW383" s="44"/>
      <c r="GX383" s="44"/>
      <c r="GY383" s="44"/>
      <c r="GZ383" s="44"/>
      <c r="HA383" s="44"/>
      <c r="HB383" s="44"/>
      <c r="HC383" s="44"/>
      <c r="HD383" s="44"/>
      <c r="HE383" s="44"/>
      <c r="HF383" s="44"/>
      <c r="HG383" s="44"/>
      <c r="HH383" s="44"/>
      <c r="HI383" s="44"/>
      <c r="HJ383" s="44"/>
      <c r="HK383" s="44"/>
      <c r="HL383" s="44"/>
      <c r="HM383" s="44"/>
      <c r="HN383" s="44"/>
      <c r="HO383" s="44"/>
      <c r="HP383" s="44"/>
      <c r="HQ383" s="44"/>
      <c r="HR383" s="44"/>
      <c r="HS383" s="44"/>
      <c r="HT383" s="44"/>
      <c r="HU383" s="44"/>
      <c r="HV383" s="44"/>
      <c r="HW383" s="44"/>
      <c r="HX383" s="44"/>
      <c r="HY383" s="44"/>
      <c r="HZ383" s="44"/>
      <c r="IA383" s="44"/>
      <c r="IB383" s="44"/>
      <c r="IC383" s="44"/>
      <c r="ID383" s="44"/>
      <c r="IE383" s="44"/>
      <c r="IF383" s="44"/>
      <c r="IG383" s="44"/>
      <c r="IH383" s="44"/>
      <c r="II383" s="44"/>
      <c r="IJ383" s="44"/>
      <c r="IK383" s="44"/>
      <c r="IL383" s="44"/>
      <c r="IM383" s="44"/>
      <c r="IN383" s="44"/>
      <c r="IO383" s="44"/>
      <c r="IP383" s="44"/>
      <c r="IQ383" s="44"/>
      <c r="IR383" s="44"/>
      <c r="IS383" s="44"/>
      <c r="IT383" s="44"/>
      <c r="IU383" s="44"/>
      <c r="IV383" s="44"/>
    </row>
    <row r="384" spans="1:256" ht="15" hidden="1">
      <c r="A384" s="1429"/>
      <c r="B384" s="1429"/>
      <c r="C384" s="1429"/>
      <c r="D384" s="1429"/>
      <c r="E384" s="1429"/>
      <c r="F384" s="1429"/>
      <c r="G384" s="1429"/>
      <c r="H384" s="1429"/>
      <c r="I384" s="1429"/>
      <c r="J384" s="1429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  <c r="AM384" s="44"/>
      <c r="AN384" s="44"/>
      <c r="AO384" s="44"/>
      <c r="AP384" s="44"/>
      <c r="AQ384" s="44"/>
      <c r="AR384" s="44"/>
      <c r="AS384" s="44"/>
      <c r="AT384" s="44"/>
      <c r="AU384" s="44"/>
      <c r="AV384" s="44"/>
      <c r="AW384" s="44"/>
      <c r="AX384" s="44"/>
      <c r="AY384" s="44"/>
      <c r="AZ384" s="44"/>
      <c r="BA384" s="44"/>
      <c r="BB384" s="44"/>
      <c r="BC384" s="44"/>
      <c r="BD384" s="44"/>
      <c r="BE384" s="44"/>
      <c r="BF384" s="44"/>
      <c r="BG384" s="44"/>
      <c r="BH384" s="44"/>
      <c r="BI384" s="44"/>
      <c r="BJ384" s="44"/>
      <c r="BK384" s="44"/>
      <c r="BL384" s="44"/>
      <c r="BM384" s="44"/>
      <c r="BN384" s="44"/>
      <c r="BO384" s="44"/>
      <c r="BP384" s="44"/>
      <c r="BQ384" s="44"/>
      <c r="BR384" s="44"/>
      <c r="BS384" s="44"/>
      <c r="BT384" s="44"/>
      <c r="BU384" s="44"/>
      <c r="BV384" s="44"/>
      <c r="BW384" s="44"/>
      <c r="BX384" s="44"/>
      <c r="BY384" s="44"/>
      <c r="BZ384" s="44"/>
      <c r="CA384" s="44"/>
      <c r="CB384" s="44"/>
      <c r="CC384" s="44"/>
      <c r="CD384" s="44"/>
      <c r="CE384" s="44"/>
      <c r="CF384" s="44"/>
      <c r="CG384" s="44"/>
      <c r="CH384" s="44"/>
      <c r="CI384" s="44"/>
      <c r="CJ384" s="44"/>
      <c r="CK384" s="44"/>
      <c r="CL384" s="44"/>
      <c r="CM384" s="44"/>
      <c r="CN384" s="44"/>
      <c r="CO384" s="44"/>
      <c r="CP384" s="44"/>
      <c r="CQ384" s="44"/>
      <c r="CR384" s="44"/>
      <c r="CS384" s="44"/>
      <c r="CT384" s="44"/>
      <c r="CU384" s="44"/>
      <c r="CV384" s="44"/>
      <c r="CW384" s="44"/>
      <c r="CX384" s="44"/>
      <c r="CY384" s="44"/>
      <c r="CZ384" s="44"/>
      <c r="DA384" s="44"/>
      <c r="DB384" s="44"/>
      <c r="DC384" s="44"/>
      <c r="DD384" s="44"/>
      <c r="DE384" s="44"/>
      <c r="DF384" s="44"/>
      <c r="DG384" s="44"/>
      <c r="DH384" s="44"/>
      <c r="DI384" s="44"/>
      <c r="DJ384" s="44"/>
      <c r="DK384" s="44"/>
      <c r="DL384" s="44"/>
      <c r="DM384" s="44"/>
      <c r="DN384" s="44"/>
      <c r="DO384" s="44"/>
      <c r="DP384" s="44"/>
      <c r="DQ384" s="44"/>
      <c r="DR384" s="44"/>
      <c r="DS384" s="44"/>
      <c r="DT384" s="44"/>
      <c r="DU384" s="44"/>
      <c r="DV384" s="44"/>
      <c r="DW384" s="44"/>
      <c r="DX384" s="44"/>
      <c r="DY384" s="44"/>
      <c r="DZ384" s="44"/>
      <c r="EA384" s="44"/>
      <c r="EB384" s="44"/>
      <c r="EC384" s="44"/>
      <c r="ED384" s="44"/>
      <c r="EE384" s="44"/>
      <c r="EF384" s="44"/>
      <c r="EG384" s="44"/>
      <c r="EH384" s="44"/>
      <c r="EI384" s="44"/>
      <c r="EJ384" s="44"/>
      <c r="EK384" s="44"/>
      <c r="EL384" s="44"/>
      <c r="EM384" s="44"/>
      <c r="EN384" s="44"/>
      <c r="EO384" s="44"/>
      <c r="EP384" s="44"/>
      <c r="EQ384" s="44"/>
      <c r="ER384" s="44"/>
      <c r="ES384" s="44"/>
      <c r="ET384" s="44"/>
      <c r="EU384" s="44"/>
      <c r="EV384" s="44"/>
      <c r="EW384" s="44"/>
      <c r="EX384" s="44"/>
      <c r="EY384" s="44"/>
      <c r="EZ384" s="44"/>
      <c r="FA384" s="44"/>
      <c r="FB384" s="44"/>
      <c r="FC384" s="44"/>
      <c r="FD384" s="44"/>
      <c r="FE384" s="44"/>
      <c r="FF384" s="44"/>
      <c r="FG384" s="44"/>
      <c r="FH384" s="44"/>
      <c r="FI384" s="44"/>
      <c r="FJ384" s="44"/>
      <c r="FK384" s="44"/>
      <c r="FL384" s="44"/>
      <c r="FM384" s="44"/>
      <c r="FN384" s="44"/>
      <c r="FO384" s="44"/>
      <c r="FP384" s="44"/>
      <c r="FQ384" s="44"/>
      <c r="FR384" s="44"/>
      <c r="FS384" s="44"/>
      <c r="FT384" s="44"/>
      <c r="FU384" s="44"/>
      <c r="FV384" s="44"/>
      <c r="FW384" s="44"/>
      <c r="FX384" s="44"/>
      <c r="FY384" s="44"/>
      <c r="FZ384" s="44"/>
      <c r="GA384" s="44"/>
      <c r="GB384" s="44"/>
      <c r="GC384" s="44"/>
      <c r="GD384" s="44"/>
      <c r="GE384" s="44"/>
      <c r="GF384" s="44"/>
      <c r="GG384" s="44"/>
      <c r="GH384" s="44"/>
      <c r="GI384" s="44"/>
      <c r="GJ384" s="44"/>
      <c r="GK384" s="44"/>
      <c r="GL384" s="44"/>
      <c r="GM384" s="44"/>
      <c r="GN384" s="44"/>
      <c r="GO384" s="44"/>
      <c r="GP384" s="44"/>
      <c r="GQ384" s="44"/>
      <c r="GR384" s="44"/>
      <c r="GS384" s="44"/>
      <c r="GT384" s="44"/>
      <c r="GU384" s="44"/>
      <c r="GV384" s="44"/>
      <c r="GW384" s="44"/>
      <c r="GX384" s="44"/>
      <c r="GY384" s="44"/>
      <c r="GZ384" s="44"/>
      <c r="HA384" s="44"/>
      <c r="HB384" s="44"/>
      <c r="HC384" s="44"/>
      <c r="HD384" s="44"/>
      <c r="HE384" s="44"/>
      <c r="HF384" s="44"/>
      <c r="HG384" s="44"/>
      <c r="HH384" s="44"/>
      <c r="HI384" s="44"/>
      <c r="HJ384" s="44"/>
      <c r="HK384" s="44"/>
      <c r="HL384" s="44"/>
      <c r="HM384" s="44"/>
      <c r="HN384" s="44"/>
      <c r="HO384" s="44"/>
      <c r="HP384" s="44"/>
      <c r="HQ384" s="44"/>
      <c r="HR384" s="44"/>
      <c r="HS384" s="44"/>
      <c r="HT384" s="44"/>
      <c r="HU384" s="44"/>
      <c r="HV384" s="44"/>
      <c r="HW384" s="44"/>
      <c r="HX384" s="44"/>
      <c r="HY384" s="44"/>
      <c r="HZ384" s="44"/>
      <c r="IA384" s="44"/>
      <c r="IB384" s="44"/>
      <c r="IC384" s="44"/>
      <c r="ID384" s="44"/>
      <c r="IE384" s="44"/>
      <c r="IF384" s="44"/>
      <c r="IG384" s="44"/>
      <c r="IH384" s="44"/>
      <c r="II384" s="44"/>
      <c r="IJ384" s="44"/>
      <c r="IK384" s="44"/>
      <c r="IL384" s="44"/>
      <c r="IM384" s="44"/>
      <c r="IN384" s="44"/>
      <c r="IO384" s="44"/>
      <c r="IP384" s="44"/>
      <c r="IQ384" s="44"/>
      <c r="IR384" s="44"/>
      <c r="IS384" s="44"/>
      <c r="IT384" s="44"/>
      <c r="IU384" s="44"/>
      <c r="IV384" s="44"/>
    </row>
    <row r="385" spans="1:256" ht="15" hidden="1">
      <c r="A385" s="1429"/>
      <c r="B385" s="1429"/>
      <c r="C385" s="1429"/>
      <c r="D385" s="1429"/>
      <c r="E385" s="1429"/>
      <c r="F385" s="1429"/>
      <c r="G385" s="1429"/>
      <c r="H385" s="1429"/>
      <c r="I385" s="1429"/>
      <c r="J385" s="1429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  <c r="AP385" s="44"/>
      <c r="AQ385" s="44"/>
      <c r="AR385" s="44"/>
      <c r="AS385" s="44"/>
      <c r="AT385" s="44"/>
      <c r="AU385" s="44"/>
      <c r="AV385" s="44"/>
      <c r="AW385" s="44"/>
      <c r="AX385" s="44"/>
      <c r="AY385" s="44"/>
      <c r="AZ385" s="44"/>
      <c r="BA385" s="44"/>
      <c r="BB385" s="44"/>
      <c r="BC385" s="44"/>
      <c r="BD385" s="44"/>
      <c r="BE385" s="44"/>
      <c r="BF385" s="44"/>
      <c r="BG385" s="44"/>
      <c r="BH385" s="44"/>
      <c r="BI385" s="44"/>
      <c r="BJ385" s="44"/>
      <c r="BK385" s="44"/>
      <c r="BL385" s="44"/>
      <c r="BM385" s="44"/>
      <c r="BN385" s="44"/>
      <c r="BO385" s="44"/>
      <c r="BP385" s="44"/>
      <c r="BQ385" s="44"/>
      <c r="BR385" s="44"/>
      <c r="BS385" s="44"/>
      <c r="BT385" s="44"/>
      <c r="BU385" s="44"/>
      <c r="BV385" s="44"/>
      <c r="BW385" s="44"/>
      <c r="BX385" s="44"/>
      <c r="BY385" s="44"/>
      <c r="BZ385" s="44"/>
      <c r="CA385" s="44"/>
      <c r="CB385" s="44"/>
      <c r="CC385" s="44"/>
      <c r="CD385" s="44"/>
      <c r="CE385" s="44"/>
      <c r="CF385" s="44"/>
      <c r="CG385" s="44"/>
      <c r="CH385" s="44"/>
      <c r="CI385" s="44"/>
      <c r="CJ385" s="44"/>
      <c r="CK385" s="44"/>
      <c r="CL385" s="44"/>
      <c r="CM385" s="44"/>
      <c r="CN385" s="44"/>
      <c r="CO385" s="44"/>
      <c r="CP385" s="44"/>
      <c r="CQ385" s="44"/>
      <c r="CR385" s="44"/>
      <c r="CS385" s="44"/>
      <c r="CT385" s="44"/>
      <c r="CU385" s="44"/>
      <c r="CV385" s="44"/>
      <c r="CW385" s="44"/>
      <c r="CX385" s="44"/>
      <c r="CY385" s="44"/>
      <c r="CZ385" s="44"/>
      <c r="DA385" s="44"/>
      <c r="DB385" s="44"/>
      <c r="DC385" s="44"/>
      <c r="DD385" s="44"/>
      <c r="DE385" s="44"/>
      <c r="DF385" s="44"/>
      <c r="DG385" s="44"/>
      <c r="DH385" s="44"/>
      <c r="DI385" s="44"/>
      <c r="DJ385" s="44"/>
      <c r="DK385" s="44"/>
      <c r="DL385" s="44"/>
      <c r="DM385" s="44"/>
      <c r="DN385" s="44"/>
      <c r="DO385" s="44"/>
      <c r="DP385" s="44"/>
      <c r="DQ385" s="44"/>
      <c r="DR385" s="44"/>
      <c r="DS385" s="44"/>
      <c r="DT385" s="44"/>
      <c r="DU385" s="44"/>
      <c r="DV385" s="44"/>
      <c r="DW385" s="44"/>
      <c r="DX385" s="44"/>
      <c r="DY385" s="44"/>
      <c r="DZ385" s="44"/>
      <c r="EA385" s="44"/>
      <c r="EB385" s="44"/>
      <c r="EC385" s="44"/>
      <c r="ED385" s="44"/>
      <c r="EE385" s="44"/>
      <c r="EF385" s="44"/>
      <c r="EG385" s="44"/>
      <c r="EH385" s="44"/>
      <c r="EI385" s="44"/>
      <c r="EJ385" s="44"/>
      <c r="EK385" s="44"/>
      <c r="EL385" s="44"/>
      <c r="EM385" s="44"/>
      <c r="EN385" s="44"/>
      <c r="EO385" s="44"/>
      <c r="EP385" s="44"/>
      <c r="EQ385" s="44"/>
      <c r="ER385" s="44"/>
      <c r="ES385" s="44"/>
      <c r="ET385" s="44"/>
      <c r="EU385" s="44"/>
      <c r="EV385" s="44"/>
      <c r="EW385" s="44"/>
      <c r="EX385" s="44"/>
      <c r="EY385" s="44"/>
      <c r="EZ385" s="44"/>
      <c r="FA385" s="44"/>
      <c r="FB385" s="44"/>
      <c r="FC385" s="44"/>
      <c r="FD385" s="44"/>
      <c r="FE385" s="44"/>
      <c r="FF385" s="44"/>
      <c r="FG385" s="44"/>
      <c r="FH385" s="44"/>
      <c r="FI385" s="44"/>
      <c r="FJ385" s="44"/>
      <c r="FK385" s="44"/>
      <c r="FL385" s="44"/>
      <c r="FM385" s="44"/>
      <c r="FN385" s="44"/>
      <c r="FO385" s="44"/>
      <c r="FP385" s="44"/>
      <c r="FQ385" s="44"/>
      <c r="FR385" s="44"/>
      <c r="FS385" s="44"/>
      <c r="FT385" s="44"/>
      <c r="FU385" s="44"/>
      <c r="FV385" s="44"/>
      <c r="FW385" s="44"/>
      <c r="FX385" s="44"/>
      <c r="FY385" s="44"/>
      <c r="FZ385" s="44"/>
      <c r="GA385" s="44"/>
      <c r="GB385" s="44"/>
      <c r="GC385" s="44"/>
      <c r="GD385" s="44"/>
      <c r="GE385" s="44"/>
      <c r="GF385" s="44"/>
      <c r="GG385" s="44"/>
      <c r="GH385" s="44"/>
      <c r="GI385" s="44"/>
      <c r="GJ385" s="44"/>
      <c r="GK385" s="44"/>
      <c r="GL385" s="44"/>
      <c r="GM385" s="44"/>
      <c r="GN385" s="44"/>
      <c r="GO385" s="44"/>
      <c r="GP385" s="44"/>
      <c r="GQ385" s="44"/>
      <c r="GR385" s="44"/>
      <c r="GS385" s="44"/>
      <c r="GT385" s="44"/>
      <c r="GU385" s="44"/>
      <c r="GV385" s="44"/>
      <c r="GW385" s="44"/>
      <c r="GX385" s="44"/>
      <c r="GY385" s="44"/>
      <c r="GZ385" s="44"/>
      <c r="HA385" s="44"/>
      <c r="HB385" s="44"/>
      <c r="HC385" s="44"/>
      <c r="HD385" s="44"/>
      <c r="HE385" s="44"/>
      <c r="HF385" s="44"/>
      <c r="HG385" s="44"/>
      <c r="HH385" s="44"/>
      <c r="HI385" s="44"/>
      <c r="HJ385" s="44"/>
      <c r="HK385" s="44"/>
      <c r="HL385" s="44"/>
      <c r="HM385" s="44"/>
      <c r="HN385" s="44"/>
      <c r="HO385" s="44"/>
      <c r="HP385" s="44"/>
      <c r="HQ385" s="44"/>
      <c r="HR385" s="44"/>
      <c r="HS385" s="44"/>
      <c r="HT385" s="44"/>
      <c r="HU385" s="44"/>
      <c r="HV385" s="44"/>
      <c r="HW385" s="44"/>
      <c r="HX385" s="44"/>
      <c r="HY385" s="44"/>
      <c r="HZ385" s="44"/>
      <c r="IA385" s="44"/>
      <c r="IB385" s="44"/>
      <c r="IC385" s="44"/>
      <c r="ID385" s="44"/>
      <c r="IE385" s="44"/>
      <c r="IF385" s="44"/>
      <c r="IG385" s="44"/>
      <c r="IH385" s="44"/>
      <c r="II385" s="44"/>
      <c r="IJ385" s="44"/>
      <c r="IK385" s="44"/>
      <c r="IL385" s="44"/>
      <c r="IM385" s="44"/>
      <c r="IN385" s="44"/>
      <c r="IO385" s="44"/>
      <c r="IP385" s="44"/>
      <c r="IQ385" s="44"/>
      <c r="IR385" s="44"/>
      <c r="IS385" s="44"/>
      <c r="IT385" s="44"/>
      <c r="IU385" s="44"/>
      <c r="IV385" s="44"/>
    </row>
    <row r="386" spans="1:256" ht="15" hidden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44"/>
      <c r="AP386" s="44"/>
      <c r="AQ386" s="44"/>
      <c r="AR386" s="44"/>
      <c r="AS386" s="44"/>
      <c r="AT386" s="44"/>
      <c r="AU386" s="44"/>
      <c r="AV386" s="44"/>
      <c r="AW386" s="44"/>
      <c r="AX386" s="44"/>
      <c r="AY386" s="44"/>
      <c r="AZ386" s="44"/>
      <c r="BA386" s="44"/>
      <c r="BB386" s="44"/>
      <c r="BC386" s="44"/>
      <c r="BD386" s="44"/>
      <c r="BE386" s="44"/>
      <c r="BF386" s="44"/>
      <c r="BG386" s="44"/>
      <c r="BH386" s="44"/>
      <c r="BI386" s="44"/>
      <c r="BJ386" s="44"/>
      <c r="BK386" s="44"/>
      <c r="BL386" s="44"/>
      <c r="BM386" s="44"/>
      <c r="BN386" s="44"/>
      <c r="BO386" s="44"/>
      <c r="BP386" s="44"/>
      <c r="BQ386" s="44"/>
      <c r="BR386" s="44"/>
      <c r="BS386" s="44"/>
      <c r="BT386" s="44"/>
      <c r="BU386" s="44"/>
      <c r="BV386" s="44"/>
      <c r="BW386" s="44"/>
      <c r="BX386" s="44"/>
      <c r="BY386" s="44"/>
      <c r="BZ386" s="44"/>
      <c r="CA386" s="44"/>
      <c r="CB386" s="44"/>
      <c r="CC386" s="44"/>
      <c r="CD386" s="44"/>
      <c r="CE386" s="44"/>
      <c r="CF386" s="44"/>
      <c r="CG386" s="44"/>
      <c r="CH386" s="44"/>
      <c r="CI386" s="44"/>
      <c r="CJ386" s="44"/>
      <c r="CK386" s="44"/>
      <c r="CL386" s="44"/>
      <c r="CM386" s="44"/>
      <c r="CN386" s="44"/>
      <c r="CO386" s="44"/>
      <c r="CP386" s="44"/>
      <c r="CQ386" s="44"/>
      <c r="CR386" s="44"/>
      <c r="CS386" s="44"/>
      <c r="CT386" s="44"/>
      <c r="CU386" s="44"/>
      <c r="CV386" s="44"/>
      <c r="CW386" s="44"/>
      <c r="CX386" s="44"/>
      <c r="CY386" s="44"/>
      <c r="CZ386" s="44"/>
      <c r="DA386" s="44"/>
      <c r="DB386" s="44"/>
      <c r="DC386" s="44"/>
      <c r="DD386" s="44"/>
      <c r="DE386" s="44"/>
      <c r="DF386" s="44"/>
      <c r="DG386" s="44"/>
      <c r="DH386" s="44"/>
      <c r="DI386" s="44"/>
      <c r="DJ386" s="44"/>
      <c r="DK386" s="44"/>
      <c r="DL386" s="44"/>
      <c r="DM386" s="44"/>
      <c r="DN386" s="44"/>
      <c r="DO386" s="44"/>
      <c r="DP386" s="44"/>
      <c r="DQ386" s="44"/>
      <c r="DR386" s="44"/>
      <c r="DS386" s="44"/>
      <c r="DT386" s="44"/>
      <c r="DU386" s="44"/>
      <c r="DV386" s="44"/>
      <c r="DW386" s="44"/>
      <c r="DX386" s="44"/>
      <c r="DY386" s="44"/>
      <c r="DZ386" s="44"/>
      <c r="EA386" s="44"/>
      <c r="EB386" s="44"/>
      <c r="EC386" s="44"/>
      <c r="ED386" s="44"/>
      <c r="EE386" s="44"/>
      <c r="EF386" s="44"/>
      <c r="EG386" s="44"/>
      <c r="EH386" s="44"/>
      <c r="EI386" s="44"/>
      <c r="EJ386" s="44"/>
      <c r="EK386" s="44"/>
      <c r="EL386" s="44"/>
      <c r="EM386" s="44"/>
      <c r="EN386" s="44"/>
      <c r="EO386" s="44"/>
      <c r="EP386" s="44"/>
      <c r="EQ386" s="44"/>
      <c r="ER386" s="44"/>
      <c r="ES386" s="44"/>
      <c r="ET386" s="44"/>
      <c r="EU386" s="44"/>
      <c r="EV386" s="44"/>
      <c r="EW386" s="44"/>
      <c r="EX386" s="44"/>
      <c r="EY386" s="44"/>
      <c r="EZ386" s="44"/>
      <c r="FA386" s="44"/>
      <c r="FB386" s="44"/>
      <c r="FC386" s="44"/>
      <c r="FD386" s="44"/>
      <c r="FE386" s="44"/>
      <c r="FF386" s="44"/>
      <c r="FG386" s="44"/>
      <c r="FH386" s="44"/>
      <c r="FI386" s="44"/>
      <c r="FJ386" s="44"/>
      <c r="FK386" s="44"/>
      <c r="FL386" s="44"/>
      <c r="FM386" s="44"/>
      <c r="FN386" s="44"/>
      <c r="FO386" s="44"/>
      <c r="FP386" s="44"/>
      <c r="FQ386" s="44"/>
      <c r="FR386" s="44"/>
      <c r="FS386" s="44"/>
      <c r="FT386" s="44"/>
      <c r="FU386" s="44"/>
      <c r="FV386" s="44"/>
      <c r="FW386" s="44"/>
      <c r="FX386" s="44"/>
      <c r="FY386" s="44"/>
      <c r="FZ386" s="44"/>
      <c r="GA386" s="44"/>
      <c r="GB386" s="44"/>
      <c r="GC386" s="44"/>
      <c r="GD386" s="44"/>
      <c r="GE386" s="44"/>
      <c r="GF386" s="44"/>
      <c r="GG386" s="44"/>
      <c r="GH386" s="44"/>
      <c r="GI386" s="44"/>
      <c r="GJ386" s="44"/>
      <c r="GK386" s="44"/>
      <c r="GL386" s="44"/>
      <c r="GM386" s="44"/>
      <c r="GN386" s="44"/>
      <c r="GO386" s="44"/>
      <c r="GP386" s="44"/>
      <c r="GQ386" s="44"/>
      <c r="GR386" s="44"/>
      <c r="GS386" s="44"/>
      <c r="GT386" s="44"/>
      <c r="GU386" s="44"/>
      <c r="GV386" s="44"/>
      <c r="GW386" s="44"/>
      <c r="GX386" s="44"/>
      <c r="GY386" s="44"/>
      <c r="GZ386" s="44"/>
      <c r="HA386" s="44"/>
      <c r="HB386" s="44"/>
      <c r="HC386" s="44"/>
      <c r="HD386" s="44"/>
      <c r="HE386" s="44"/>
      <c r="HF386" s="44"/>
      <c r="HG386" s="44"/>
      <c r="HH386" s="44"/>
      <c r="HI386" s="44"/>
      <c r="HJ386" s="44"/>
      <c r="HK386" s="44"/>
      <c r="HL386" s="44"/>
      <c r="HM386" s="44"/>
      <c r="HN386" s="44"/>
      <c r="HO386" s="44"/>
      <c r="HP386" s="44"/>
      <c r="HQ386" s="44"/>
      <c r="HR386" s="44"/>
      <c r="HS386" s="44"/>
      <c r="HT386" s="44"/>
      <c r="HU386" s="44"/>
      <c r="HV386" s="44"/>
      <c r="HW386" s="44"/>
      <c r="HX386" s="44"/>
      <c r="HY386" s="44"/>
      <c r="HZ386" s="44"/>
      <c r="IA386" s="44"/>
      <c r="IB386" s="44"/>
      <c r="IC386" s="44"/>
      <c r="ID386" s="44"/>
      <c r="IE386" s="44"/>
      <c r="IF386" s="44"/>
      <c r="IG386" s="44"/>
      <c r="IH386" s="44"/>
      <c r="II386" s="44"/>
      <c r="IJ386" s="44"/>
      <c r="IK386" s="44"/>
      <c r="IL386" s="44"/>
      <c r="IM386" s="44"/>
      <c r="IN386" s="44"/>
      <c r="IO386" s="44"/>
      <c r="IP386" s="44"/>
      <c r="IQ386" s="44"/>
      <c r="IR386" s="44"/>
      <c r="IS386" s="44"/>
      <c r="IT386" s="44"/>
      <c r="IU386" s="44"/>
      <c r="IV386" s="44"/>
    </row>
    <row r="387" spans="1:256" ht="15" hidden="1" customHeight="1">
      <c r="A387" s="9" t="s">
        <v>140</v>
      </c>
      <c r="B387" s="1740" t="s">
        <v>872</v>
      </c>
      <c r="C387" s="1740"/>
      <c r="D387" s="1740"/>
      <c r="E387" s="1740"/>
      <c r="F387" s="1740"/>
      <c r="G387" s="1740"/>
      <c r="H387" s="1740"/>
      <c r="I387" s="1740"/>
      <c r="J387" s="1740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4"/>
      <c r="AQ387" s="44"/>
      <c r="AR387" s="44"/>
      <c r="AS387" s="44"/>
      <c r="AT387" s="44"/>
      <c r="AU387" s="44"/>
      <c r="AV387" s="44"/>
      <c r="AW387" s="44"/>
      <c r="AX387" s="44"/>
      <c r="AY387" s="44"/>
      <c r="AZ387" s="44"/>
      <c r="BA387" s="44"/>
      <c r="BB387" s="44"/>
      <c r="BC387" s="44"/>
      <c r="BD387" s="44"/>
      <c r="BE387" s="44"/>
      <c r="BF387" s="44"/>
      <c r="BG387" s="44"/>
      <c r="BH387" s="44"/>
      <c r="BI387" s="44"/>
      <c r="BJ387" s="44"/>
      <c r="BK387" s="44"/>
      <c r="BL387" s="44"/>
      <c r="BM387" s="44"/>
      <c r="BN387" s="44"/>
      <c r="BO387" s="44"/>
      <c r="BP387" s="44"/>
      <c r="BQ387" s="44"/>
      <c r="BR387" s="44"/>
      <c r="BS387" s="44"/>
      <c r="BT387" s="44"/>
      <c r="BU387" s="44"/>
      <c r="BV387" s="44"/>
      <c r="BW387" s="44"/>
      <c r="BX387" s="44"/>
      <c r="BY387" s="44"/>
      <c r="BZ387" s="44"/>
      <c r="CA387" s="44"/>
      <c r="CB387" s="44"/>
      <c r="CC387" s="44"/>
      <c r="CD387" s="44"/>
      <c r="CE387" s="44"/>
      <c r="CF387" s="44"/>
      <c r="CG387" s="44"/>
      <c r="CH387" s="44"/>
      <c r="CI387" s="44"/>
      <c r="CJ387" s="44"/>
      <c r="CK387" s="44"/>
      <c r="CL387" s="44"/>
      <c r="CM387" s="44"/>
      <c r="CN387" s="44"/>
      <c r="CO387" s="44"/>
      <c r="CP387" s="44"/>
      <c r="CQ387" s="44"/>
      <c r="CR387" s="44"/>
      <c r="CS387" s="44"/>
      <c r="CT387" s="44"/>
      <c r="CU387" s="44"/>
      <c r="CV387" s="44"/>
      <c r="CW387" s="44"/>
      <c r="CX387" s="44"/>
      <c r="CY387" s="44"/>
      <c r="CZ387" s="44"/>
      <c r="DA387" s="44"/>
      <c r="DB387" s="44"/>
      <c r="DC387" s="44"/>
      <c r="DD387" s="44"/>
      <c r="DE387" s="44"/>
      <c r="DF387" s="44"/>
      <c r="DG387" s="44"/>
      <c r="DH387" s="44"/>
      <c r="DI387" s="44"/>
      <c r="DJ387" s="44"/>
      <c r="DK387" s="44"/>
      <c r="DL387" s="44"/>
      <c r="DM387" s="44"/>
      <c r="DN387" s="44"/>
      <c r="DO387" s="44"/>
      <c r="DP387" s="44"/>
      <c r="DQ387" s="44"/>
      <c r="DR387" s="44"/>
      <c r="DS387" s="44"/>
      <c r="DT387" s="44"/>
      <c r="DU387" s="44"/>
      <c r="DV387" s="44"/>
      <c r="DW387" s="44"/>
      <c r="DX387" s="44"/>
      <c r="DY387" s="44"/>
      <c r="DZ387" s="44"/>
      <c r="EA387" s="44"/>
      <c r="EB387" s="44"/>
      <c r="EC387" s="44"/>
      <c r="ED387" s="44"/>
      <c r="EE387" s="44"/>
      <c r="EF387" s="44"/>
      <c r="EG387" s="44"/>
      <c r="EH387" s="44"/>
      <c r="EI387" s="44"/>
      <c r="EJ387" s="44"/>
      <c r="EK387" s="44"/>
      <c r="EL387" s="44"/>
      <c r="EM387" s="44"/>
      <c r="EN387" s="44"/>
      <c r="EO387" s="44"/>
      <c r="EP387" s="44"/>
      <c r="EQ387" s="44"/>
      <c r="ER387" s="44"/>
      <c r="ES387" s="44"/>
      <c r="ET387" s="44"/>
      <c r="EU387" s="44"/>
      <c r="EV387" s="44"/>
      <c r="EW387" s="44"/>
      <c r="EX387" s="44"/>
      <c r="EY387" s="44"/>
      <c r="EZ387" s="44"/>
      <c r="FA387" s="44"/>
      <c r="FB387" s="44"/>
      <c r="FC387" s="44"/>
      <c r="FD387" s="44"/>
      <c r="FE387" s="44"/>
      <c r="FF387" s="44"/>
      <c r="FG387" s="44"/>
      <c r="FH387" s="44"/>
      <c r="FI387" s="44"/>
      <c r="FJ387" s="44"/>
      <c r="FK387" s="44"/>
      <c r="FL387" s="44"/>
      <c r="FM387" s="44"/>
      <c r="FN387" s="44"/>
      <c r="FO387" s="44"/>
      <c r="FP387" s="44"/>
      <c r="FQ387" s="44"/>
      <c r="FR387" s="44"/>
      <c r="FS387" s="44"/>
      <c r="FT387" s="44"/>
      <c r="FU387" s="44"/>
      <c r="FV387" s="44"/>
      <c r="FW387" s="44"/>
      <c r="FX387" s="44"/>
      <c r="FY387" s="44"/>
      <c r="FZ387" s="44"/>
      <c r="GA387" s="44"/>
      <c r="GB387" s="44"/>
      <c r="GC387" s="44"/>
      <c r="GD387" s="44"/>
      <c r="GE387" s="44"/>
      <c r="GF387" s="44"/>
      <c r="GG387" s="44"/>
      <c r="GH387" s="44"/>
      <c r="GI387" s="44"/>
      <c r="GJ387" s="44"/>
      <c r="GK387" s="44"/>
      <c r="GL387" s="44"/>
      <c r="GM387" s="44"/>
      <c r="GN387" s="44"/>
      <c r="GO387" s="44"/>
      <c r="GP387" s="44"/>
      <c r="GQ387" s="44"/>
      <c r="GR387" s="44"/>
      <c r="GS387" s="44"/>
      <c r="GT387" s="44"/>
      <c r="GU387" s="44"/>
      <c r="GV387" s="44"/>
      <c r="GW387" s="44"/>
      <c r="GX387" s="44"/>
      <c r="GY387" s="44"/>
      <c r="GZ387" s="44"/>
      <c r="HA387" s="44"/>
      <c r="HB387" s="44"/>
      <c r="HC387" s="44"/>
      <c r="HD387" s="44"/>
      <c r="HE387" s="44"/>
      <c r="HF387" s="44"/>
      <c r="HG387" s="44"/>
      <c r="HH387" s="44"/>
      <c r="HI387" s="44"/>
      <c r="HJ387" s="44"/>
      <c r="HK387" s="44"/>
      <c r="HL387" s="44"/>
      <c r="HM387" s="44"/>
      <c r="HN387" s="44"/>
      <c r="HO387" s="44"/>
      <c r="HP387" s="44"/>
      <c r="HQ387" s="44"/>
      <c r="HR387" s="44"/>
      <c r="HS387" s="44"/>
      <c r="HT387" s="44"/>
      <c r="HU387" s="44"/>
      <c r="HV387" s="44"/>
      <c r="HW387" s="44"/>
      <c r="HX387" s="44"/>
      <c r="HY387" s="44"/>
      <c r="HZ387" s="44"/>
      <c r="IA387" s="44"/>
      <c r="IB387" s="44"/>
      <c r="IC387" s="44"/>
      <c r="ID387" s="44"/>
      <c r="IE387" s="44"/>
      <c r="IF387" s="44"/>
      <c r="IG387" s="44"/>
      <c r="IH387" s="44"/>
      <c r="II387" s="44"/>
      <c r="IJ387" s="44"/>
      <c r="IK387" s="44"/>
      <c r="IL387" s="44"/>
      <c r="IM387" s="44"/>
      <c r="IN387" s="44"/>
      <c r="IO387" s="44"/>
      <c r="IP387" s="44"/>
      <c r="IQ387" s="44"/>
      <c r="IR387" s="44"/>
      <c r="IS387" s="44"/>
      <c r="IT387" s="44"/>
      <c r="IU387" s="44"/>
      <c r="IV387" s="44"/>
    </row>
    <row r="388" spans="1:256" ht="15" hidden="1">
      <c r="A388" s="8"/>
      <c r="B388" s="1740"/>
      <c r="C388" s="1740"/>
      <c r="D388" s="1740"/>
      <c r="E388" s="1740"/>
      <c r="F388" s="1740"/>
      <c r="G388" s="1740"/>
      <c r="H388" s="1740"/>
      <c r="I388" s="1740"/>
      <c r="J388" s="1740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4"/>
      <c r="AM388" s="44"/>
      <c r="AN388" s="44"/>
      <c r="AO388" s="44"/>
      <c r="AP388" s="44"/>
      <c r="AQ388" s="44"/>
      <c r="AR388" s="44"/>
      <c r="AS388" s="44"/>
      <c r="AT388" s="44"/>
      <c r="AU388" s="44"/>
      <c r="AV388" s="44"/>
      <c r="AW388" s="44"/>
      <c r="AX388" s="44"/>
      <c r="AY388" s="44"/>
      <c r="AZ388" s="44"/>
      <c r="BA388" s="44"/>
      <c r="BB388" s="44"/>
      <c r="BC388" s="44"/>
      <c r="BD388" s="44"/>
      <c r="BE388" s="44"/>
      <c r="BF388" s="44"/>
      <c r="BG388" s="44"/>
      <c r="BH388" s="44"/>
      <c r="BI388" s="44"/>
      <c r="BJ388" s="44"/>
      <c r="BK388" s="44"/>
      <c r="BL388" s="44"/>
      <c r="BM388" s="44"/>
      <c r="BN388" s="44"/>
      <c r="BO388" s="44"/>
      <c r="BP388" s="44"/>
      <c r="BQ388" s="44"/>
      <c r="BR388" s="44"/>
      <c r="BS388" s="44"/>
      <c r="BT388" s="44"/>
      <c r="BU388" s="44"/>
      <c r="BV388" s="44"/>
      <c r="BW388" s="44"/>
      <c r="BX388" s="44"/>
      <c r="BY388" s="44"/>
      <c r="BZ388" s="44"/>
      <c r="CA388" s="44"/>
      <c r="CB388" s="44"/>
      <c r="CC388" s="44"/>
      <c r="CD388" s="44"/>
      <c r="CE388" s="44"/>
      <c r="CF388" s="44"/>
      <c r="CG388" s="44"/>
      <c r="CH388" s="44"/>
      <c r="CI388" s="44"/>
      <c r="CJ388" s="44"/>
      <c r="CK388" s="44"/>
      <c r="CL388" s="44"/>
      <c r="CM388" s="44"/>
      <c r="CN388" s="44"/>
      <c r="CO388" s="44"/>
      <c r="CP388" s="44"/>
      <c r="CQ388" s="44"/>
      <c r="CR388" s="44"/>
      <c r="CS388" s="44"/>
      <c r="CT388" s="44"/>
      <c r="CU388" s="44"/>
      <c r="CV388" s="44"/>
      <c r="CW388" s="44"/>
      <c r="CX388" s="44"/>
      <c r="CY388" s="44"/>
      <c r="CZ388" s="44"/>
      <c r="DA388" s="44"/>
      <c r="DB388" s="44"/>
      <c r="DC388" s="44"/>
      <c r="DD388" s="44"/>
      <c r="DE388" s="44"/>
      <c r="DF388" s="44"/>
      <c r="DG388" s="44"/>
      <c r="DH388" s="44"/>
      <c r="DI388" s="44"/>
      <c r="DJ388" s="44"/>
      <c r="DK388" s="44"/>
      <c r="DL388" s="44"/>
      <c r="DM388" s="44"/>
      <c r="DN388" s="44"/>
      <c r="DO388" s="44"/>
      <c r="DP388" s="44"/>
      <c r="DQ388" s="44"/>
      <c r="DR388" s="44"/>
      <c r="DS388" s="44"/>
      <c r="DT388" s="44"/>
      <c r="DU388" s="44"/>
      <c r="DV388" s="44"/>
      <c r="DW388" s="44"/>
      <c r="DX388" s="44"/>
      <c r="DY388" s="44"/>
      <c r="DZ388" s="44"/>
      <c r="EA388" s="44"/>
      <c r="EB388" s="44"/>
      <c r="EC388" s="44"/>
      <c r="ED388" s="44"/>
      <c r="EE388" s="44"/>
      <c r="EF388" s="44"/>
      <c r="EG388" s="44"/>
      <c r="EH388" s="44"/>
      <c r="EI388" s="44"/>
      <c r="EJ388" s="44"/>
      <c r="EK388" s="44"/>
      <c r="EL388" s="44"/>
      <c r="EM388" s="44"/>
      <c r="EN388" s="44"/>
      <c r="EO388" s="44"/>
      <c r="EP388" s="44"/>
      <c r="EQ388" s="44"/>
      <c r="ER388" s="44"/>
      <c r="ES388" s="44"/>
      <c r="ET388" s="44"/>
      <c r="EU388" s="44"/>
      <c r="EV388" s="44"/>
      <c r="EW388" s="44"/>
      <c r="EX388" s="44"/>
      <c r="EY388" s="44"/>
      <c r="EZ388" s="44"/>
      <c r="FA388" s="44"/>
      <c r="FB388" s="44"/>
      <c r="FC388" s="44"/>
      <c r="FD388" s="44"/>
      <c r="FE388" s="44"/>
      <c r="FF388" s="44"/>
      <c r="FG388" s="44"/>
      <c r="FH388" s="44"/>
      <c r="FI388" s="44"/>
      <c r="FJ388" s="44"/>
      <c r="FK388" s="44"/>
      <c r="FL388" s="44"/>
      <c r="FM388" s="44"/>
      <c r="FN388" s="44"/>
      <c r="FO388" s="44"/>
      <c r="FP388" s="44"/>
      <c r="FQ388" s="44"/>
      <c r="FR388" s="44"/>
      <c r="FS388" s="44"/>
      <c r="FT388" s="44"/>
      <c r="FU388" s="44"/>
      <c r="FV388" s="44"/>
      <c r="FW388" s="44"/>
      <c r="FX388" s="44"/>
      <c r="FY388" s="44"/>
      <c r="FZ388" s="44"/>
      <c r="GA388" s="44"/>
      <c r="GB388" s="44"/>
      <c r="GC388" s="44"/>
      <c r="GD388" s="44"/>
      <c r="GE388" s="44"/>
      <c r="GF388" s="44"/>
      <c r="GG388" s="44"/>
      <c r="GH388" s="44"/>
      <c r="GI388" s="44"/>
      <c r="GJ388" s="44"/>
      <c r="GK388" s="44"/>
      <c r="GL388" s="44"/>
      <c r="GM388" s="44"/>
      <c r="GN388" s="44"/>
      <c r="GO388" s="44"/>
      <c r="GP388" s="44"/>
      <c r="GQ388" s="44"/>
      <c r="GR388" s="44"/>
      <c r="GS388" s="44"/>
      <c r="GT388" s="44"/>
      <c r="GU388" s="44"/>
      <c r="GV388" s="44"/>
      <c r="GW388" s="44"/>
      <c r="GX388" s="44"/>
      <c r="GY388" s="44"/>
      <c r="GZ388" s="44"/>
      <c r="HA388" s="44"/>
      <c r="HB388" s="44"/>
      <c r="HC388" s="44"/>
      <c r="HD388" s="44"/>
      <c r="HE388" s="44"/>
      <c r="HF388" s="44"/>
      <c r="HG388" s="44"/>
      <c r="HH388" s="44"/>
      <c r="HI388" s="44"/>
      <c r="HJ388" s="44"/>
      <c r="HK388" s="44"/>
      <c r="HL388" s="44"/>
      <c r="HM388" s="44"/>
      <c r="HN388" s="44"/>
      <c r="HO388" s="44"/>
      <c r="HP388" s="44"/>
      <c r="HQ388" s="44"/>
      <c r="HR388" s="44"/>
      <c r="HS388" s="44"/>
      <c r="HT388" s="44"/>
      <c r="HU388" s="44"/>
      <c r="HV388" s="44"/>
      <c r="HW388" s="44"/>
      <c r="HX388" s="44"/>
      <c r="HY388" s="44"/>
      <c r="HZ388" s="44"/>
      <c r="IA388" s="44"/>
      <c r="IB388" s="44"/>
      <c r="IC388" s="44"/>
      <c r="ID388" s="44"/>
      <c r="IE388" s="44"/>
      <c r="IF388" s="44"/>
      <c r="IG388" s="44"/>
      <c r="IH388" s="44"/>
      <c r="II388" s="44"/>
      <c r="IJ388" s="44"/>
      <c r="IK388" s="44"/>
      <c r="IL388" s="44"/>
      <c r="IM388" s="44"/>
      <c r="IN388" s="44"/>
      <c r="IO388" s="44"/>
      <c r="IP388" s="44"/>
      <c r="IQ388" s="44"/>
      <c r="IR388" s="44"/>
      <c r="IS388" s="44"/>
      <c r="IT388" s="44"/>
      <c r="IU388" s="44"/>
      <c r="IV388" s="44"/>
    </row>
    <row r="389" spans="1:256" ht="15.75" hidden="1" thickBo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44"/>
      <c r="AO389" s="44"/>
      <c r="AP389" s="44"/>
      <c r="AQ389" s="44"/>
      <c r="AR389" s="44"/>
      <c r="AS389" s="44"/>
      <c r="AT389" s="44"/>
      <c r="AU389" s="44"/>
      <c r="AV389" s="44"/>
      <c r="AW389" s="44"/>
      <c r="AX389" s="44"/>
      <c r="AY389" s="44"/>
      <c r="AZ389" s="44"/>
      <c r="BA389" s="44"/>
      <c r="BB389" s="44"/>
      <c r="BC389" s="44"/>
      <c r="BD389" s="44"/>
      <c r="BE389" s="44"/>
      <c r="BF389" s="44"/>
      <c r="BG389" s="44"/>
      <c r="BH389" s="44"/>
      <c r="BI389" s="44"/>
      <c r="BJ389" s="44"/>
      <c r="BK389" s="44"/>
      <c r="BL389" s="44"/>
      <c r="BM389" s="44"/>
      <c r="BN389" s="44"/>
      <c r="BO389" s="44"/>
      <c r="BP389" s="44"/>
      <c r="BQ389" s="44"/>
      <c r="BR389" s="44"/>
      <c r="BS389" s="44"/>
      <c r="BT389" s="44"/>
      <c r="BU389" s="44"/>
      <c r="BV389" s="44"/>
      <c r="BW389" s="44"/>
      <c r="BX389" s="44"/>
      <c r="BY389" s="44"/>
      <c r="BZ389" s="44"/>
      <c r="CA389" s="44"/>
      <c r="CB389" s="44"/>
      <c r="CC389" s="44"/>
      <c r="CD389" s="44"/>
      <c r="CE389" s="44"/>
      <c r="CF389" s="44"/>
      <c r="CG389" s="44"/>
      <c r="CH389" s="44"/>
      <c r="CI389" s="44"/>
      <c r="CJ389" s="44"/>
      <c r="CK389" s="44"/>
      <c r="CL389" s="44"/>
      <c r="CM389" s="44"/>
      <c r="CN389" s="44"/>
      <c r="CO389" s="44"/>
      <c r="CP389" s="44"/>
      <c r="CQ389" s="44"/>
      <c r="CR389" s="44"/>
      <c r="CS389" s="44"/>
      <c r="CT389" s="44"/>
      <c r="CU389" s="44"/>
      <c r="CV389" s="44"/>
      <c r="CW389" s="44"/>
      <c r="CX389" s="44"/>
      <c r="CY389" s="44"/>
      <c r="CZ389" s="44"/>
      <c r="DA389" s="44"/>
      <c r="DB389" s="44"/>
      <c r="DC389" s="44"/>
      <c r="DD389" s="44"/>
      <c r="DE389" s="44"/>
      <c r="DF389" s="44"/>
      <c r="DG389" s="44"/>
      <c r="DH389" s="44"/>
      <c r="DI389" s="44"/>
      <c r="DJ389" s="44"/>
      <c r="DK389" s="44"/>
      <c r="DL389" s="44"/>
      <c r="DM389" s="44"/>
      <c r="DN389" s="44"/>
      <c r="DO389" s="44"/>
      <c r="DP389" s="44"/>
      <c r="DQ389" s="44"/>
      <c r="DR389" s="44"/>
      <c r="DS389" s="44"/>
      <c r="DT389" s="44"/>
      <c r="DU389" s="44"/>
      <c r="DV389" s="44"/>
      <c r="DW389" s="44"/>
      <c r="DX389" s="44"/>
      <c r="DY389" s="44"/>
      <c r="DZ389" s="44"/>
      <c r="EA389" s="44"/>
      <c r="EB389" s="44"/>
      <c r="EC389" s="44"/>
      <c r="ED389" s="44"/>
      <c r="EE389" s="44"/>
      <c r="EF389" s="44"/>
      <c r="EG389" s="44"/>
      <c r="EH389" s="44"/>
      <c r="EI389" s="44"/>
      <c r="EJ389" s="44"/>
      <c r="EK389" s="44"/>
      <c r="EL389" s="44"/>
      <c r="EM389" s="44"/>
      <c r="EN389" s="44"/>
      <c r="EO389" s="44"/>
      <c r="EP389" s="44"/>
      <c r="EQ389" s="44"/>
      <c r="ER389" s="44"/>
      <c r="ES389" s="44"/>
      <c r="ET389" s="44"/>
      <c r="EU389" s="44"/>
      <c r="EV389" s="44"/>
      <c r="EW389" s="44"/>
      <c r="EX389" s="44"/>
      <c r="EY389" s="44"/>
      <c r="EZ389" s="44"/>
      <c r="FA389" s="44"/>
      <c r="FB389" s="44"/>
      <c r="FC389" s="44"/>
      <c r="FD389" s="44"/>
      <c r="FE389" s="44"/>
      <c r="FF389" s="44"/>
      <c r="FG389" s="44"/>
      <c r="FH389" s="44"/>
      <c r="FI389" s="44"/>
      <c r="FJ389" s="44"/>
      <c r="FK389" s="44"/>
      <c r="FL389" s="44"/>
      <c r="FM389" s="44"/>
      <c r="FN389" s="44"/>
      <c r="FO389" s="44"/>
      <c r="FP389" s="44"/>
      <c r="FQ389" s="44"/>
      <c r="FR389" s="44"/>
      <c r="FS389" s="44"/>
      <c r="FT389" s="44"/>
      <c r="FU389" s="44"/>
      <c r="FV389" s="44"/>
      <c r="FW389" s="44"/>
      <c r="FX389" s="44"/>
      <c r="FY389" s="44"/>
      <c r="FZ389" s="44"/>
      <c r="GA389" s="44"/>
      <c r="GB389" s="44"/>
      <c r="GC389" s="44"/>
      <c r="GD389" s="44"/>
      <c r="GE389" s="44"/>
      <c r="GF389" s="44"/>
      <c r="GG389" s="44"/>
      <c r="GH389" s="44"/>
      <c r="GI389" s="44"/>
      <c r="GJ389" s="44"/>
      <c r="GK389" s="44"/>
      <c r="GL389" s="44"/>
      <c r="GM389" s="44"/>
      <c r="GN389" s="44"/>
      <c r="GO389" s="44"/>
      <c r="GP389" s="44"/>
      <c r="GQ389" s="44"/>
      <c r="GR389" s="44"/>
      <c r="GS389" s="44"/>
      <c r="GT389" s="44"/>
      <c r="GU389" s="44"/>
      <c r="GV389" s="44"/>
      <c r="GW389" s="44"/>
      <c r="GX389" s="44"/>
      <c r="GY389" s="44"/>
      <c r="GZ389" s="44"/>
      <c r="HA389" s="44"/>
      <c r="HB389" s="44"/>
      <c r="HC389" s="44"/>
      <c r="HD389" s="44"/>
      <c r="HE389" s="44"/>
      <c r="HF389" s="44"/>
      <c r="HG389" s="44"/>
      <c r="HH389" s="44"/>
      <c r="HI389" s="44"/>
      <c r="HJ389" s="44"/>
      <c r="HK389" s="44"/>
      <c r="HL389" s="44"/>
      <c r="HM389" s="44"/>
      <c r="HN389" s="44"/>
      <c r="HO389" s="44"/>
      <c r="HP389" s="44"/>
      <c r="HQ389" s="44"/>
      <c r="HR389" s="44"/>
      <c r="HS389" s="44"/>
      <c r="HT389" s="44"/>
      <c r="HU389" s="44"/>
      <c r="HV389" s="44"/>
      <c r="HW389" s="44"/>
      <c r="HX389" s="44"/>
      <c r="HY389" s="44"/>
      <c r="HZ389" s="44"/>
      <c r="IA389" s="44"/>
      <c r="IB389" s="44"/>
      <c r="IC389" s="44"/>
      <c r="ID389" s="44"/>
      <c r="IE389" s="44"/>
      <c r="IF389" s="44"/>
      <c r="IG389" s="44"/>
      <c r="IH389" s="44"/>
      <c r="II389" s="44"/>
      <c r="IJ389" s="44"/>
      <c r="IK389" s="44"/>
      <c r="IL389" s="44"/>
      <c r="IM389" s="44"/>
      <c r="IN389" s="44"/>
      <c r="IO389" s="44"/>
      <c r="IP389" s="44"/>
      <c r="IQ389" s="44"/>
      <c r="IR389" s="44"/>
      <c r="IS389" s="44"/>
      <c r="IT389" s="44"/>
      <c r="IU389" s="44"/>
      <c r="IV389" s="44"/>
    </row>
    <row r="390" spans="1:256" ht="15.75" hidden="1" thickTop="1">
      <c r="A390" s="2022" t="s">
        <v>141</v>
      </c>
      <c r="B390" s="2023"/>
      <c r="C390" s="2023"/>
      <c r="D390" s="2023"/>
      <c r="E390" s="2026" t="s">
        <v>142</v>
      </c>
      <c r="F390" s="2027"/>
      <c r="G390" s="2301" t="s">
        <v>125</v>
      </c>
      <c r="H390" s="2302"/>
      <c r="I390" s="2061" t="s">
        <v>127</v>
      </c>
      <c r="J390" s="2062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4"/>
      <c r="AQ390" s="44"/>
      <c r="AR390" s="44"/>
      <c r="AS390" s="44"/>
      <c r="AT390" s="44"/>
      <c r="AU390" s="44"/>
      <c r="AV390" s="44"/>
      <c r="AW390" s="44"/>
      <c r="AX390" s="44"/>
      <c r="AY390" s="44"/>
      <c r="AZ390" s="44"/>
      <c r="BA390" s="44"/>
      <c r="BB390" s="44"/>
      <c r="BC390" s="44"/>
      <c r="BD390" s="44"/>
      <c r="BE390" s="44"/>
      <c r="BF390" s="44"/>
      <c r="BG390" s="44"/>
      <c r="BH390" s="44"/>
      <c r="BI390" s="44"/>
      <c r="BJ390" s="44"/>
      <c r="BK390" s="44"/>
      <c r="BL390" s="44"/>
      <c r="BM390" s="44"/>
      <c r="BN390" s="44"/>
      <c r="BO390" s="44"/>
      <c r="BP390" s="44"/>
      <c r="BQ390" s="44"/>
      <c r="BR390" s="44"/>
      <c r="BS390" s="44"/>
      <c r="BT390" s="44"/>
      <c r="BU390" s="44"/>
      <c r="BV390" s="44"/>
      <c r="BW390" s="44"/>
      <c r="BX390" s="44"/>
      <c r="BY390" s="44"/>
      <c r="BZ390" s="44"/>
      <c r="CA390" s="44"/>
      <c r="CB390" s="44"/>
      <c r="CC390" s="44"/>
      <c r="CD390" s="44"/>
      <c r="CE390" s="44"/>
      <c r="CF390" s="44"/>
      <c r="CG390" s="44"/>
      <c r="CH390" s="44"/>
      <c r="CI390" s="44"/>
      <c r="CJ390" s="44"/>
      <c r="CK390" s="44"/>
      <c r="CL390" s="44"/>
      <c r="CM390" s="44"/>
      <c r="CN390" s="44"/>
      <c r="CO390" s="44"/>
      <c r="CP390" s="44"/>
      <c r="CQ390" s="44"/>
      <c r="CR390" s="44"/>
      <c r="CS390" s="44"/>
      <c r="CT390" s="44"/>
      <c r="CU390" s="44"/>
      <c r="CV390" s="44"/>
      <c r="CW390" s="44"/>
      <c r="CX390" s="44"/>
      <c r="CY390" s="44"/>
      <c r="CZ390" s="44"/>
      <c r="DA390" s="44"/>
      <c r="DB390" s="44"/>
      <c r="DC390" s="44"/>
      <c r="DD390" s="44"/>
      <c r="DE390" s="44"/>
      <c r="DF390" s="44"/>
      <c r="DG390" s="44"/>
      <c r="DH390" s="44"/>
      <c r="DI390" s="44"/>
      <c r="DJ390" s="44"/>
      <c r="DK390" s="44"/>
      <c r="DL390" s="44"/>
      <c r="DM390" s="44"/>
      <c r="DN390" s="44"/>
      <c r="DO390" s="44"/>
      <c r="DP390" s="44"/>
      <c r="DQ390" s="44"/>
      <c r="DR390" s="44"/>
      <c r="DS390" s="44"/>
      <c r="DT390" s="44"/>
      <c r="DU390" s="44"/>
      <c r="DV390" s="44"/>
      <c r="DW390" s="44"/>
      <c r="DX390" s="44"/>
      <c r="DY390" s="44"/>
      <c r="DZ390" s="44"/>
      <c r="EA390" s="44"/>
      <c r="EB390" s="44"/>
      <c r="EC390" s="44"/>
      <c r="ED390" s="44"/>
      <c r="EE390" s="44"/>
      <c r="EF390" s="44"/>
      <c r="EG390" s="44"/>
      <c r="EH390" s="44"/>
      <c r="EI390" s="44"/>
      <c r="EJ390" s="44"/>
      <c r="EK390" s="44"/>
      <c r="EL390" s="44"/>
      <c r="EM390" s="44"/>
      <c r="EN390" s="44"/>
      <c r="EO390" s="44"/>
      <c r="EP390" s="44"/>
      <c r="EQ390" s="44"/>
      <c r="ER390" s="44"/>
      <c r="ES390" s="44"/>
      <c r="ET390" s="44"/>
      <c r="EU390" s="44"/>
      <c r="EV390" s="44"/>
      <c r="EW390" s="44"/>
      <c r="EX390" s="44"/>
      <c r="EY390" s="44"/>
      <c r="EZ390" s="44"/>
      <c r="FA390" s="44"/>
      <c r="FB390" s="44"/>
      <c r="FC390" s="44"/>
      <c r="FD390" s="44"/>
      <c r="FE390" s="44"/>
      <c r="FF390" s="44"/>
      <c r="FG390" s="44"/>
      <c r="FH390" s="44"/>
      <c r="FI390" s="44"/>
      <c r="FJ390" s="44"/>
      <c r="FK390" s="44"/>
      <c r="FL390" s="44"/>
      <c r="FM390" s="44"/>
      <c r="FN390" s="44"/>
      <c r="FO390" s="44"/>
      <c r="FP390" s="44"/>
      <c r="FQ390" s="44"/>
      <c r="FR390" s="44"/>
      <c r="FS390" s="44"/>
      <c r="FT390" s="44"/>
      <c r="FU390" s="44"/>
      <c r="FV390" s="44"/>
      <c r="FW390" s="44"/>
      <c r="FX390" s="44"/>
      <c r="FY390" s="44"/>
      <c r="FZ390" s="44"/>
      <c r="GA390" s="44"/>
      <c r="GB390" s="44"/>
      <c r="GC390" s="44"/>
      <c r="GD390" s="44"/>
      <c r="GE390" s="44"/>
      <c r="GF390" s="44"/>
      <c r="GG390" s="44"/>
      <c r="GH390" s="44"/>
      <c r="GI390" s="44"/>
      <c r="GJ390" s="44"/>
      <c r="GK390" s="44"/>
      <c r="GL390" s="44"/>
      <c r="GM390" s="44"/>
      <c r="GN390" s="44"/>
      <c r="GO390" s="44"/>
      <c r="GP390" s="44"/>
      <c r="GQ390" s="44"/>
      <c r="GR390" s="44"/>
      <c r="GS390" s="44"/>
      <c r="GT390" s="44"/>
      <c r="GU390" s="44"/>
      <c r="GV390" s="44"/>
      <c r="GW390" s="44"/>
      <c r="GX390" s="44"/>
      <c r="GY390" s="44"/>
      <c r="GZ390" s="44"/>
      <c r="HA390" s="44"/>
      <c r="HB390" s="44"/>
      <c r="HC390" s="44"/>
      <c r="HD390" s="44"/>
      <c r="HE390" s="44"/>
      <c r="HF390" s="44"/>
      <c r="HG390" s="44"/>
      <c r="HH390" s="44"/>
      <c r="HI390" s="44"/>
      <c r="HJ390" s="44"/>
      <c r="HK390" s="44"/>
      <c r="HL390" s="44"/>
      <c r="HM390" s="44"/>
      <c r="HN390" s="44"/>
      <c r="HO390" s="44"/>
      <c r="HP390" s="44"/>
      <c r="HQ390" s="44"/>
      <c r="HR390" s="44"/>
      <c r="HS390" s="44"/>
      <c r="HT390" s="44"/>
      <c r="HU390" s="44"/>
      <c r="HV390" s="44"/>
      <c r="HW390" s="44"/>
      <c r="HX390" s="44"/>
      <c r="HY390" s="44"/>
      <c r="HZ390" s="44"/>
      <c r="IA390" s="44"/>
      <c r="IB390" s="44"/>
      <c r="IC390" s="44"/>
      <c r="ID390" s="44"/>
      <c r="IE390" s="44"/>
      <c r="IF390" s="44"/>
      <c r="IG390" s="44"/>
      <c r="IH390" s="44"/>
      <c r="II390" s="44"/>
      <c r="IJ390" s="44"/>
      <c r="IK390" s="44"/>
      <c r="IL390" s="44"/>
      <c r="IM390" s="44"/>
      <c r="IN390" s="44"/>
      <c r="IO390" s="44"/>
      <c r="IP390" s="44"/>
      <c r="IQ390" s="44"/>
      <c r="IR390" s="44"/>
      <c r="IS390" s="44"/>
      <c r="IT390" s="44"/>
      <c r="IU390" s="44"/>
      <c r="IV390" s="44"/>
    </row>
    <row r="391" spans="1:256" ht="15.75" hidden="1" thickBot="1">
      <c r="A391" s="2024"/>
      <c r="B391" s="2025"/>
      <c r="C391" s="2025"/>
      <c r="D391" s="2025"/>
      <c r="E391" s="2028"/>
      <c r="F391" s="2029"/>
      <c r="G391" s="2303"/>
      <c r="H391" s="2304"/>
      <c r="I391" s="2063"/>
      <c r="J391" s="206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  <c r="AP391" s="44"/>
      <c r="AQ391" s="44"/>
      <c r="AR391" s="44"/>
      <c r="AS391" s="44"/>
      <c r="AT391" s="44"/>
      <c r="AU391" s="44"/>
      <c r="AV391" s="44"/>
      <c r="AW391" s="44"/>
      <c r="AX391" s="44"/>
      <c r="AY391" s="44"/>
      <c r="AZ391" s="44"/>
      <c r="BA391" s="44"/>
      <c r="BB391" s="44"/>
      <c r="BC391" s="44"/>
      <c r="BD391" s="44"/>
      <c r="BE391" s="44"/>
      <c r="BF391" s="44"/>
      <c r="BG391" s="44"/>
      <c r="BH391" s="44"/>
      <c r="BI391" s="44"/>
      <c r="BJ391" s="44"/>
      <c r="BK391" s="44"/>
      <c r="BL391" s="44"/>
      <c r="BM391" s="44"/>
      <c r="BN391" s="44"/>
      <c r="BO391" s="44"/>
      <c r="BP391" s="44"/>
      <c r="BQ391" s="44"/>
      <c r="BR391" s="44"/>
      <c r="BS391" s="44"/>
      <c r="BT391" s="44"/>
      <c r="BU391" s="44"/>
      <c r="BV391" s="44"/>
      <c r="BW391" s="44"/>
      <c r="BX391" s="44"/>
      <c r="BY391" s="44"/>
      <c r="BZ391" s="44"/>
      <c r="CA391" s="44"/>
      <c r="CB391" s="44"/>
      <c r="CC391" s="44"/>
      <c r="CD391" s="44"/>
      <c r="CE391" s="44"/>
      <c r="CF391" s="44"/>
      <c r="CG391" s="44"/>
      <c r="CH391" s="44"/>
      <c r="CI391" s="44"/>
      <c r="CJ391" s="44"/>
      <c r="CK391" s="44"/>
      <c r="CL391" s="44"/>
      <c r="CM391" s="44"/>
      <c r="CN391" s="44"/>
      <c r="CO391" s="44"/>
      <c r="CP391" s="44"/>
      <c r="CQ391" s="44"/>
      <c r="CR391" s="44"/>
      <c r="CS391" s="44"/>
      <c r="CT391" s="44"/>
      <c r="CU391" s="44"/>
      <c r="CV391" s="44"/>
      <c r="CW391" s="44"/>
      <c r="CX391" s="44"/>
      <c r="CY391" s="44"/>
      <c r="CZ391" s="44"/>
      <c r="DA391" s="44"/>
      <c r="DB391" s="44"/>
      <c r="DC391" s="44"/>
      <c r="DD391" s="44"/>
      <c r="DE391" s="44"/>
      <c r="DF391" s="44"/>
      <c r="DG391" s="44"/>
      <c r="DH391" s="44"/>
      <c r="DI391" s="44"/>
      <c r="DJ391" s="44"/>
      <c r="DK391" s="44"/>
      <c r="DL391" s="44"/>
      <c r="DM391" s="44"/>
      <c r="DN391" s="44"/>
      <c r="DO391" s="44"/>
      <c r="DP391" s="44"/>
      <c r="DQ391" s="44"/>
      <c r="DR391" s="44"/>
      <c r="DS391" s="44"/>
      <c r="DT391" s="44"/>
      <c r="DU391" s="44"/>
      <c r="DV391" s="44"/>
      <c r="DW391" s="44"/>
      <c r="DX391" s="44"/>
      <c r="DY391" s="44"/>
      <c r="DZ391" s="44"/>
      <c r="EA391" s="44"/>
      <c r="EB391" s="44"/>
      <c r="EC391" s="44"/>
      <c r="ED391" s="44"/>
      <c r="EE391" s="44"/>
      <c r="EF391" s="44"/>
      <c r="EG391" s="44"/>
      <c r="EH391" s="44"/>
      <c r="EI391" s="44"/>
      <c r="EJ391" s="44"/>
      <c r="EK391" s="44"/>
      <c r="EL391" s="44"/>
      <c r="EM391" s="44"/>
      <c r="EN391" s="44"/>
      <c r="EO391" s="44"/>
      <c r="EP391" s="44"/>
      <c r="EQ391" s="44"/>
      <c r="ER391" s="44"/>
      <c r="ES391" s="44"/>
      <c r="ET391" s="44"/>
      <c r="EU391" s="44"/>
      <c r="EV391" s="44"/>
      <c r="EW391" s="44"/>
      <c r="EX391" s="44"/>
      <c r="EY391" s="44"/>
      <c r="EZ391" s="44"/>
      <c r="FA391" s="44"/>
      <c r="FB391" s="44"/>
      <c r="FC391" s="44"/>
      <c r="FD391" s="44"/>
      <c r="FE391" s="44"/>
      <c r="FF391" s="44"/>
      <c r="FG391" s="44"/>
      <c r="FH391" s="44"/>
      <c r="FI391" s="44"/>
      <c r="FJ391" s="44"/>
      <c r="FK391" s="44"/>
      <c r="FL391" s="44"/>
      <c r="FM391" s="44"/>
      <c r="FN391" s="44"/>
      <c r="FO391" s="44"/>
      <c r="FP391" s="44"/>
      <c r="FQ391" s="44"/>
      <c r="FR391" s="44"/>
      <c r="FS391" s="44"/>
      <c r="FT391" s="44"/>
      <c r="FU391" s="44"/>
      <c r="FV391" s="44"/>
      <c r="FW391" s="44"/>
      <c r="FX391" s="44"/>
      <c r="FY391" s="44"/>
      <c r="FZ391" s="44"/>
      <c r="GA391" s="44"/>
      <c r="GB391" s="44"/>
      <c r="GC391" s="44"/>
      <c r="GD391" s="44"/>
      <c r="GE391" s="44"/>
      <c r="GF391" s="44"/>
      <c r="GG391" s="44"/>
      <c r="GH391" s="44"/>
      <c r="GI391" s="44"/>
      <c r="GJ391" s="44"/>
      <c r="GK391" s="44"/>
      <c r="GL391" s="44"/>
      <c r="GM391" s="44"/>
      <c r="GN391" s="44"/>
      <c r="GO391" s="44"/>
      <c r="GP391" s="44"/>
      <c r="GQ391" s="44"/>
      <c r="GR391" s="44"/>
      <c r="GS391" s="44"/>
      <c r="GT391" s="44"/>
      <c r="GU391" s="44"/>
      <c r="GV391" s="44"/>
      <c r="GW391" s="44"/>
      <c r="GX391" s="44"/>
      <c r="GY391" s="44"/>
      <c r="GZ391" s="44"/>
      <c r="HA391" s="44"/>
      <c r="HB391" s="44"/>
      <c r="HC391" s="44"/>
      <c r="HD391" s="44"/>
      <c r="HE391" s="44"/>
      <c r="HF391" s="44"/>
      <c r="HG391" s="44"/>
      <c r="HH391" s="44"/>
      <c r="HI391" s="44"/>
      <c r="HJ391" s="44"/>
      <c r="HK391" s="44"/>
      <c r="HL391" s="44"/>
      <c r="HM391" s="44"/>
      <c r="HN391" s="44"/>
      <c r="HO391" s="44"/>
      <c r="HP391" s="44"/>
      <c r="HQ391" s="44"/>
      <c r="HR391" s="44"/>
      <c r="HS391" s="44"/>
      <c r="HT391" s="44"/>
      <c r="HU391" s="44"/>
      <c r="HV391" s="44"/>
      <c r="HW391" s="44"/>
      <c r="HX391" s="44"/>
      <c r="HY391" s="44"/>
      <c r="HZ391" s="44"/>
      <c r="IA391" s="44"/>
      <c r="IB391" s="44"/>
      <c r="IC391" s="44"/>
      <c r="ID391" s="44"/>
      <c r="IE391" s="44"/>
      <c r="IF391" s="44"/>
      <c r="IG391" s="44"/>
      <c r="IH391" s="44"/>
      <c r="II391" s="44"/>
      <c r="IJ391" s="44"/>
      <c r="IK391" s="44"/>
      <c r="IL391" s="44"/>
      <c r="IM391" s="44"/>
      <c r="IN391" s="44"/>
      <c r="IO391" s="44"/>
      <c r="IP391" s="44"/>
      <c r="IQ391" s="44"/>
      <c r="IR391" s="44"/>
      <c r="IS391" s="44"/>
      <c r="IT391" s="44"/>
      <c r="IU391" s="44"/>
      <c r="IV391" s="44"/>
    </row>
    <row r="392" spans="1:256" ht="15.75" hidden="1" thickTop="1">
      <c r="A392" s="1710"/>
      <c r="B392" s="1711"/>
      <c r="C392" s="1711"/>
      <c r="D392" s="2030"/>
      <c r="E392" s="1835"/>
      <c r="F392" s="1836"/>
      <c r="G392" s="1836"/>
      <c r="H392" s="1836"/>
      <c r="I392" s="1841" t="str">
        <f>IF(E392-G392=0,"",E392-G392)</f>
        <v/>
      </c>
      <c r="J392" s="1842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44"/>
      <c r="AO392" s="44"/>
      <c r="AP392" s="44"/>
      <c r="AQ392" s="44"/>
      <c r="AR392" s="44"/>
      <c r="AS392" s="44"/>
      <c r="AT392" s="44"/>
      <c r="AU392" s="44"/>
      <c r="AV392" s="44"/>
      <c r="AW392" s="44"/>
      <c r="AX392" s="44"/>
      <c r="AY392" s="44"/>
      <c r="AZ392" s="44"/>
      <c r="BA392" s="44"/>
      <c r="BB392" s="44"/>
      <c r="BC392" s="44"/>
      <c r="BD392" s="44"/>
      <c r="BE392" s="44"/>
      <c r="BF392" s="44"/>
      <c r="BG392" s="44"/>
      <c r="BH392" s="44"/>
      <c r="BI392" s="44"/>
      <c r="BJ392" s="44"/>
      <c r="BK392" s="44"/>
      <c r="BL392" s="44"/>
      <c r="BM392" s="44"/>
      <c r="BN392" s="44"/>
      <c r="BO392" s="44"/>
      <c r="BP392" s="44"/>
      <c r="BQ392" s="44"/>
      <c r="BR392" s="44"/>
      <c r="BS392" s="44"/>
      <c r="BT392" s="44"/>
      <c r="BU392" s="44"/>
      <c r="BV392" s="44"/>
      <c r="BW392" s="44"/>
      <c r="BX392" s="44"/>
      <c r="BY392" s="44"/>
      <c r="BZ392" s="44"/>
      <c r="CA392" s="44"/>
      <c r="CB392" s="44"/>
      <c r="CC392" s="44"/>
      <c r="CD392" s="44"/>
      <c r="CE392" s="44"/>
      <c r="CF392" s="44"/>
      <c r="CG392" s="44"/>
      <c r="CH392" s="44"/>
      <c r="CI392" s="44"/>
      <c r="CJ392" s="44"/>
      <c r="CK392" s="44"/>
      <c r="CL392" s="44"/>
      <c r="CM392" s="44"/>
      <c r="CN392" s="44"/>
      <c r="CO392" s="44"/>
      <c r="CP392" s="44"/>
      <c r="CQ392" s="44"/>
      <c r="CR392" s="44"/>
      <c r="CS392" s="44"/>
      <c r="CT392" s="44"/>
      <c r="CU392" s="44"/>
      <c r="CV392" s="44"/>
      <c r="CW392" s="44"/>
      <c r="CX392" s="44"/>
      <c r="CY392" s="44"/>
      <c r="CZ392" s="44"/>
      <c r="DA392" s="44"/>
      <c r="DB392" s="44"/>
      <c r="DC392" s="44"/>
      <c r="DD392" s="44"/>
      <c r="DE392" s="44"/>
      <c r="DF392" s="44"/>
      <c r="DG392" s="44"/>
      <c r="DH392" s="44"/>
      <c r="DI392" s="44"/>
      <c r="DJ392" s="44"/>
      <c r="DK392" s="44"/>
      <c r="DL392" s="44"/>
      <c r="DM392" s="44"/>
      <c r="DN392" s="44"/>
      <c r="DO392" s="44"/>
      <c r="DP392" s="44"/>
      <c r="DQ392" s="44"/>
      <c r="DR392" s="44"/>
      <c r="DS392" s="44"/>
      <c r="DT392" s="44"/>
      <c r="DU392" s="44"/>
      <c r="DV392" s="44"/>
      <c r="DW392" s="44"/>
      <c r="DX392" s="44"/>
      <c r="DY392" s="44"/>
      <c r="DZ392" s="44"/>
      <c r="EA392" s="44"/>
      <c r="EB392" s="44"/>
      <c r="EC392" s="44"/>
      <c r="ED392" s="44"/>
      <c r="EE392" s="44"/>
      <c r="EF392" s="44"/>
      <c r="EG392" s="44"/>
      <c r="EH392" s="44"/>
      <c r="EI392" s="44"/>
      <c r="EJ392" s="44"/>
      <c r="EK392" s="44"/>
      <c r="EL392" s="44"/>
      <c r="EM392" s="44"/>
      <c r="EN392" s="44"/>
      <c r="EO392" s="44"/>
      <c r="EP392" s="44"/>
      <c r="EQ392" s="44"/>
      <c r="ER392" s="44"/>
      <c r="ES392" s="44"/>
      <c r="ET392" s="44"/>
      <c r="EU392" s="44"/>
      <c r="EV392" s="44"/>
      <c r="EW392" s="44"/>
      <c r="EX392" s="44"/>
      <c r="EY392" s="44"/>
      <c r="EZ392" s="44"/>
      <c r="FA392" s="44"/>
      <c r="FB392" s="44"/>
      <c r="FC392" s="44"/>
      <c r="FD392" s="44"/>
      <c r="FE392" s="44"/>
      <c r="FF392" s="44"/>
      <c r="FG392" s="44"/>
      <c r="FH392" s="44"/>
      <c r="FI392" s="44"/>
      <c r="FJ392" s="44"/>
      <c r="FK392" s="44"/>
      <c r="FL392" s="44"/>
      <c r="FM392" s="44"/>
      <c r="FN392" s="44"/>
      <c r="FO392" s="44"/>
      <c r="FP392" s="44"/>
      <c r="FQ392" s="44"/>
      <c r="FR392" s="44"/>
      <c r="FS392" s="44"/>
      <c r="FT392" s="44"/>
      <c r="FU392" s="44"/>
      <c r="FV392" s="44"/>
      <c r="FW392" s="44"/>
      <c r="FX392" s="44"/>
      <c r="FY392" s="44"/>
      <c r="FZ392" s="44"/>
      <c r="GA392" s="44"/>
      <c r="GB392" s="44"/>
      <c r="GC392" s="44"/>
      <c r="GD392" s="44"/>
      <c r="GE392" s="44"/>
      <c r="GF392" s="44"/>
      <c r="GG392" s="44"/>
      <c r="GH392" s="44"/>
      <c r="GI392" s="44"/>
      <c r="GJ392" s="44"/>
      <c r="GK392" s="44"/>
      <c r="GL392" s="44"/>
      <c r="GM392" s="44"/>
      <c r="GN392" s="44"/>
      <c r="GO392" s="44"/>
      <c r="GP392" s="44"/>
      <c r="GQ392" s="44"/>
      <c r="GR392" s="44"/>
      <c r="GS392" s="44"/>
      <c r="GT392" s="44"/>
      <c r="GU392" s="44"/>
      <c r="GV392" s="44"/>
      <c r="GW392" s="44"/>
      <c r="GX392" s="44"/>
      <c r="GY392" s="44"/>
      <c r="GZ392" s="44"/>
      <c r="HA392" s="44"/>
      <c r="HB392" s="44"/>
      <c r="HC392" s="44"/>
      <c r="HD392" s="44"/>
      <c r="HE392" s="44"/>
      <c r="HF392" s="44"/>
      <c r="HG392" s="44"/>
      <c r="HH392" s="44"/>
      <c r="HI392" s="44"/>
      <c r="HJ392" s="44"/>
      <c r="HK392" s="44"/>
      <c r="HL392" s="44"/>
      <c r="HM392" s="44"/>
      <c r="HN392" s="44"/>
      <c r="HO392" s="44"/>
      <c r="HP392" s="44"/>
      <c r="HQ392" s="44"/>
      <c r="HR392" s="44"/>
      <c r="HS392" s="44"/>
      <c r="HT392" s="44"/>
      <c r="HU392" s="44"/>
      <c r="HV392" s="44"/>
      <c r="HW392" s="44"/>
      <c r="HX392" s="44"/>
      <c r="HY392" s="44"/>
      <c r="HZ392" s="44"/>
      <c r="IA392" s="44"/>
      <c r="IB392" s="44"/>
      <c r="IC392" s="44"/>
      <c r="ID392" s="44"/>
      <c r="IE392" s="44"/>
      <c r="IF392" s="44"/>
      <c r="IG392" s="44"/>
      <c r="IH392" s="44"/>
      <c r="II392" s="44"/>
      <c r="IJ392" s="44"/>
      <c r="IK392" s="44"/>
      <c r="IL392" s="44"/>
      <c r="IM392" s="44"/>
      <c r="IN392" s="44"/>
      <c r="IO392" s="44"/>
      <c r="IP392" s="44"/>
      <c r="IQ392" s="44"/>
      <c r="IR392" s="44"/>
      <c r="IS392" s="44"/>
      <c r="IT392" s="44"/>
      <c r="IU392" s="44"/>
      <c r="IV392" s="44"/>
    </row>
    <row r="393" spans="1:256" ht="15" hidden="1">
      <c r="A393" s="1793"/>
      <c r="B393" s="1794"/>
      <c r="C393" s="1794"/>
      <c r="D393" s="1814"/>
      <c r="E393" s="1837"/>
      <c r="F393" s="1838"/>
      <c r="G393" s="1838"/>
      <c r="H393" s="1838"/>
      <c r="I393" s="1843" t="str">
        <f>IF(E393-G393=0,"",E393-G393)</f>
        <v/>
      </c>
      <c r="J393" s="18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  <c r="AN393" s="44"/>
      <c r="AO393" s="44"/>
      <c r="AP393" s="44"/>
      <c r="AQ393" s="44"/>
      <c r="AR393" s="44"/>
      <c r="AS393" s="44"/>
      <c r="AT393" s="44"/>
      <c r="AU393" s="44"/>
      <c r="AV393" s="44"/>
      <c r="AW393" s="44"/>
      <c r="AX393" s="44"/>
      <c r="AY393" s="44"/>
      <c r="AZ393" s="44"/>
      <c r="BA393" s="44"/>
      <c r="BB393" s="44"/>
      <c r="BC393" s="44"/>
      <c r="BD393" s="44"/>
      <c r="BE393" s="44"/>
      <c r="BF393" s="44"/>
      <c r="BG393" s="44"/>
      <c r="BH393" s="44"/>
      <c r="BI393" s="44"/>
      <c r="BJ393" s="44"/>
      <c r="BK393" s="44"/>
      <c r="BL393" s="44"/>
      <c r="BM393" s="44"/>
      <c r="BN393" s="44"/>
      <c r="BO393" s="44"/>
      <c r="BP393" s="44"/>
      <c r="BQ393" s="44"/>
      <c r="BR393" s="44"/>
      <c r="BS393" s="44"/>
      <c r="BT393" s="44"/>
      <c r="BU393" s="44"/>
      <c r="BV393" s="44"/>
      <c r="BW393" s="44"/>
      <c r="BX393" s="44"/>
      <c r="BY393" s="44"/>
      <c r="BZ393" s="44"/>
      <c r="CA393" s="44"/>
      <c r="CB393" s="44"/>
      <c r="CC393" s="44"/>
      <c r="CD393" s="44"/>
      <c r="CE393" s="44"/>
      <c r="CF393" s="44"/>
      <c r="CG393" s="44"/>
      <c r="CH393" s="44"/>
      <c r="CI393" s="44"/>
      <c r="CJ393" s="44"/>
      <c r="CK393" s="44"/>
      <c r="CL393" s="44"/>
      <c r="CM393" s="44"/>
      <c r="CN393" s="44"/>
      <c r="CO393" s="44"/>
      <c r="CP393" s="44"/>
      <c r="CQ393" s="44"/>
      <c r="CR393" s="44"/>
      <c r="CS393" s="44"/>
      <c r="CT393" s="44"/>
      <c r="CU393" s="44"/>
      <c r="CV393" s="44"/>
      <c r="CW393" s="44"/>
      <c r="CX393" s="44"/>
      <c r="CY393" s="44"/>
      <c r="CZ393" s="44"/>
      <c r="DA393" s="44"/>
      <c r="DB393" s="44"/>
      <c r="DC393" s="44"/>
      <c r="DD393" s="44"/>
      <c r="DE393" s="44"/>
      <c r="DF393" s="44"/>
      <c r="DG393" s="44"/>
      <c r="DH393" s="44"/>
      <c r="DI393" s="44"/>
      <c r="DJ393" s="44"/>
      <c r="DK393" s="44"/>
      <c r="DL393" s="44"/>
      <c r="DM393" s="44"/>
      <c r="DN393" s="44"/>
      <c r="DO393" s="44"/>
      <c r="DP393" s="44"/>
      <c r="DQ393" s="44"/>
      <c r="DR393" s="44"/>
      <c r="DS393" s="44"/>
      <c r="DT393" s="44"/>
      <c r="DU393" s="44"/>
      <c r="DV393" s="44"/>
      <c r="DW393" s="44"/>
      <c r="DX393" s="44"/>
      <c r="DY393" s="44"/>
      <c r="DZ393" s="44"/>
      <c r="EA393" s="44"/>
      <c r="EB393" s="44"/>
      <c r="EC393" s="44"/>
      <c r="ED393" s="44"/>
      <c r="EE393" s="44"/>
      <c r="EF393" s="44"/>
      <c r="EG393" s="44"/>
      <c r="EH393" s="44"/>
      <c r="EI393" s="44"/>
      <c r="EJ393" s="44"/>
      <c r="EK393" s="44"/>
      <c r="EL393" s="44"/>
      <c r="EM393" s="44"/>
      <c r="EN393" s="44"/>
      <c r="EO393" s="44"/>
      <c r="EP393" s="44"/>
      <c r="EQ393" s="44"/>
      <c r="ER393" s="44"/>
      <c r="ES393" s="44"/>
      <c r="ET393" s="44"/>
      <c r="EU393" s="44"/>
      <c r="EV393" s="44"/>
      <c r="EW393" s="44"/>
      <c r="EX393" s="44"/>
      <c r="EY393" s="44"/>
      <c r="EZ393" s="44"/>
      <c r="FA393" s="44"/>
      <c r="FB393" s="44"/>
      <c r="FC393" s="44"/>
      <c r="FD393" s="44"/>
      <c r="FE393" s="44"/>
      <c r="FF393" s="44"/>
      <c r="FG393" s="44"/>
      <c r="FH393" s="44"/>
      <c r="FI393" s="44"/>
      <c r="FJ393" s="44"/>
      <c r="FK393" s="44"/>
      <c r="FL393" s="44"/>
      <c r="FM393" s="44"/>
      <c r="FN393" s="44"/>
      <c r="FO393" s="44"/>
      <c r="FP393" s="44"/>
      <c r="FQ393" s="44"/>
      <c r="FR393" s="44"/>
      <c r="FS393" s="44"/>
      <c r="FT393" s="44"/>
      <c r="FU393" s="44"/>
      <c r="FV393" s="44"/>
      <c r="FW393" s="44"/>
      <c r="FX393" s="44"/>
      <c r="FY393" s="44"/>
      <c r="FZ393" s="44"/>
      <c r="GA393" s="44"/>
      <c r="GB393" s="44"/>
      <c r="GC393" s="44"/>
      <c r="GD393" s="44"/>
      <c r="GE393" s="44"/>
      <c r="GF393" s="44"/>
      <c r="GG393" s="44"/>
      <c r="GH393" s="44"/>
      <c r="GI393" s="44"/>
      <c r="GJ393" s="44"/>
      <c r="GK393" s="44"/>
      <c r="GL393" s="44"/>
      <c r="GM393" s="44"/>
      <c r="GN393" s="44"/>
      <c r="GO393" s="44"/>
      <c r="GP393" s="44"/>
      <c r="GQ393" s="44"/>
      <c r="GR393" s="44"/>
      <c r="GS393" s="44"/>
      <c r="GT393" s="44"/>
      <c r="GU393" s="44"/>
      <c r="GV393" s="44"/>
      <c r="GW393" s="44"/>
      <c r="GX393" s="44"/>
      <c r="GY393" s="44"/>
      <c r="GZ393" s="44"/>
      <c r="HA393" s="44"/>
      <c r="HB393" s="44"/>
      <c r="HC393" s="44"/>
      <c r="HD393" s="44"/>
      <c r="HE393" s="44"/>
      <c r="HF393" s="44"/>
      <c r="HG393" s="44"/>
      <c r="HH393" s="44"/>
      <c r="HI393" s="44"/>
      <c r="HJ393" s="44"/>
      <c r="HK393" s="44"/>
      <c r="HL393" s="44"/>
      <c r="HM393" s="44"/>
      <c r="HN393" s="44"/>
      <c r="HO393" s="44"/>
      <c r="HP393" s="44"/>
      <c r="HQ393" s="44"/>
      <c r="HR393" s="44"/>
      <c r="HS393" s="44"/>
      <c r="HT393" s="44"/>
      <c r="HU393" s="44"/>
      <c r="HV393" s="44"/>
      <c r="HW393" s="44"/>
      <c r="HX393" s="44"/>
      <c r="HY393" s="44"/>
      <c r="HZ393" s="44"/>
      <c r="IA393" s="44"/>
      <c r="IB393" s="44"/>
      <c r="IC393" s="44"/>
      <c r="ID393" s="44"/>
      <c r="IE393" s="44"/>
      <c r="IF393" s="44"/>
      <c r="IG393" s="44"/>
      <c r="IH393" s="44"/>
      <c r="II393" s="44"/>
      <c r="IJ393" s="44"/>
      <c r="IK393" s="44"/>
      <c r="IL393" s="44"/>
      <c r="IM393" s="44"/>
      <c r="IN393" s="44"/>
      <c r="IO393" s="44"/>
      <c r="IP393" s="44"/>
      <c r="IQ393" s="44"/>
      <c r="IR393" s="44"/>
      <c r="IS393" s="44"/>
      <c r="IT393" s="44"/>
      <c r="IU393" s="44"/>
      <c r="IV393" s="44"/>
    </row>
    <row r="394" spans="1:256" ht="15.75" hidden="1" thickBot="1">
      <c r="A394" s="1713"/>
      <c r="B394" s="1714"/>
      <c r="C394" s="1714"/>
      <c r="D394" s="1715"/>
      <c r="E394" s="1839"/>
      <c r="F394" s="1840"/>
      <c r="G394" s="1840"/>
      <c r="H394" s="1840"/>
      <c r="I394" s="1845" t="str">
        <f>IF(E394-G394=0,"",E394-G394)</f>
        <v/>
      </c>
      <c r="J394" s="1846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4"/>
      <c r="AQ394" s="44"/>
      <c r="AR394" s="44"/>
      <c r="AS394" s="44"/>
      <c r="AT394" s="44"/>
      <c r="AU394" s="44"/>
      <c r="AV394" s="44"/>
      <c r="AW394" s="44"/>
      <c r="AX394" s="44"/>
      <c r="AY394" s="44"/>
      <c r="AZ394" s="44"/>
      <c r="BA394" s="44"/>
      <c r="BB394" s="44"/>
      <c r="BC394" s="44"/>
      <c r="BD394" s="44"/>
      <c r="BE394" s="44"/>
      <c r="BF394" s="44"/>
      <c r="BG394" s="44"/>
      <c r="BH394" s="44"/>
      <c r="BI394" s="44"/>
      <c r="BJ394" s="44"/>
      <c r="BK394" s="44"/>
      <c r="BL394" s="44"/>
      <c r="BM394" s="44"/>
      <c r="BN394" s="44"/>
      <c r="BO394" s="44"/>
      <c r="BP394" s="44"/>
      <c r="BQ394" s="44"/>
      <c r="BR394" s="44"/>
      <c r="BS394" s="44"/>
      <c r="BT394" s="44"/>
      <c r="BU394" s="44"/>
      <c r="BV394" s="44"/>
      <c r="BW394" s="44"/>
      <c r="BX394" s="44"/>
      <c r="BY394" s="44"/>
      <c r="BZ394" s="44"/>
      <c r="CA394" s="44"/>
      <c r="CB394" s="44"/>
      <c r="CC394" s="44"/>
      <c r="CD394" s="44"/>
      <c r="CE394" s="44"/>
      <c r="CF394" s="44"/>
      <c r="CG394" s="44"/>
      <c r="CH394" s="44"/>
      <c r="CI394" s="44"/>
      <c r="CJ394" s="44"/>
      <c r="CK394" s="44"/>
      <c r="CL394" s="44"/>
      <c r="CM394" s="44"/>
      <c r="CN394" s="44"/>
      <c r="CO394" s="44"/>
      <c r="CP394" s="44"/>
      <c r="CQ394" s="44"/>
      <c r="CR394" s="44"/>
      <c r="CS394" s="44"/>
      <c r="CT394" s="44"/>
      <c r="CU394" s="44"/>
      <c r="CV394" s="44"/>
      <c r="CW394" s="44"/>
      <c r="CX394" s="44"/>
      <c r="CY394" s="44"/>
      <c r="CZ394" s="44"/>
      <c r="DA394" s="44"/>
      <c r="DB394" s="44"/>
      <c r="DC394" s="44"/>
      <c r="DD394" s="44"/>
      <c r="DE394" s="44"/>
      <c r="DF394" s="44"/>
      <c r="DG394" s="44"/>
      <c r="DH394" s="44"/>
      <c r="DI394" s="44"/>
      <c r="DJ394" s="44"/>
      <c r="DK394" s="44"/>
      <c r="DL394" s="44"/>
      <c r="DM394" s="44"/>
      <c r="DN394" s="44"/>
      <c r="DO394" s="44"/>
      <c r="DP394" s="44"/>
      <c r="DQ394" s="44"/>
      <c r="DR394" s="44"/>
      <c r="DS394" s="44"/>
      <c r="DT394" s="44"/>
      <c r="DU394" s="44"/>
      <c r="DV394" s="44"/>
      <c r="DW394" s="44"/>
      <c r="DX394" s="44"/>
      <c r="DY394" s="44"/>
      <c r="DZ394" s="44"/>
      <c r="EA394" s="44"/>
      <c r="EB394" s="44"/>
      <c r="EC394" s="44"/>
      <c r="ED394" s="44"/>
      <c r="EE394" s="44"/>
      <c r="EF394" s="44"/>
      <c r="EG394" s="44"/>
      <c r="EH394" s="44"/>
      <c r="EI394" s="44"/>
      <c r="EJ394" s="44"/>
      <c r="EK394" s="44"/>
      <c r="EL394" s="44"/>
      <c r="EM394" s="44"/>
      <c r="EN394" s="44"/>
      <c r="EO394" s="44"/>
      <c r="EP394" s="44"/>
      <c r="EQ394" s="44"/>
      <c r="ER394" s="44"/>
      <c r="ES394" s="44"/>
      <c r="ET394" s="44"/>
      <c r="EU394" s="44"/>
      <c r="EV394" s="44"/>
      <c r="EW394" s="44"/>
      <c r="EX394" s="44"/>
      <c r="EY394" s="44"/>
      <c r="EZ394" s="44"/>
      <c r="FA394" s="44"/>
      <c r="FB394" s="44"/>
      <c r="FC394" s="44"/>
      <c r="FD394" s="44"/>
      <c r="FE394" s="44"/>
      <c r="FF394" s="44"/>
      <c r="FG394" s="44"/>
      <c r="FH394" s="44"/>
      <c r="FI394" s="44"/>
      <c r="FJ394" s="44"/>
      <c r="FK394" s="44"/>
      <c r="FL394" s="44"/>
      <c r="FM394" s="44"/>
      <c r="FN394" s="44"/>
      <c r="FO394" s="44"/>
      <c r="FP394" s="44"/>
      <c r="FQ394" s="44"/>
      <c r="FR394" s="44"/>
      <c r="FS394" s="44"/>
      <c r="FT394" s="44"/>
      <c r="FU394" s="44"/>
      <c r="FV394" s="44"/>
      <c r="FW394" s="44"/>
      <c r="FX394" s="44"/>
      <c r="FY394" s="44"/>
      <c r="FZ394" s="44"/>
      <c r="GA394" s="44"/>
      <c r="GB394" s="44"/>
      <c r="GC394" s="44"/>
      <c r="GD394" s="44"/>
      <c r="GE394" s="44"/>
      <c r="GF394" s="44"/>
      <c r="GG394" s="44"/>
      <c r="GH394" s="44"/>
      <c r="GI394" s="44"/>
      <c r="GJ394" s="44"/>
      <c r="GK394" s="44"/>
      <c r="GL394" s="44"/>
      <c r="GM394" s="44"/>
      <c r="GN394" s="44"/>
      <c r="GO394" s="44"/>
      <c r="GP394" s="44"/>
      <c r="GQ394" s="44"/>
      <c r="GR394" s="44"/>
      <c r="GS394" s="44"/>
      <c r="GT394" s="44"/>
      <c r="GU394" s="44"/>
      <c r="GV394" s="44"/>
      <c r="GW394" s="44"/>
      <c r="GX394" s="44"/>
      <c r="GY394" s="44"/>
      <c r="GZ394" s="44"/>
      <c r="HA394" s="44"/>
      <c r="HB394" s="44"/>
      <c r="HC394" s="44"/>
      <c r="HD394" s="44"/>
      <c r="HE394" s="44"/>
      <c r="HF394" s="44"/>
      <c r="HG394" s="44"/>
      <c r="HH394" s="44"/>
      <c r="HI394" s="44"/>
      <c r="HJ394" s="44"/>
      <c r="HK394" s="44"/>
      <c r="HL394" s="44"/>
      <c r="HM394" s="44"/>
      <c r="HN394" s="44"/>
      <c r="HO394" s="44"/>
      <c r="HP394" s="44"/>
      <c r="HQ394" s="44"/>
      <c r="HR394" s="44"/>
      <c r="HS394" s="44"/>
      <c r="HT394" s="44"/>
      <c r="HU394" s="44"/>
      <c r="HV394" s="44"/>
      <c r="HW394" s="44"/>
      <c r="HX394" s="44"/>
      <c r="HY394" s="44"/>
      <c r="HZ394" s="44"/>
      <c r="IA394" s="44"/>
      <c r="IB394" s="44"/>
      <c r="IC394" s="44"/>
      <c r="ID394" s="44"/>
      <c r="IE394" s="44"/>
      <c r="IF394" s="44"/>
      <c r="IG394" s="44"/>
      <c r="IH394" s="44"/>
      <c r="II394" s="44"/>
      <c r="IJ394" s="44"/>
      <c r="IK394" s="44"/>
      <c r="IL394" s="44"/>
      <c r="IM394" s="44"/>
      <c r="IN394" s="44"/>
      <c r="IO394" s="44"/>
      <c r="IP394" s="44"/>
      <c r="IQ394" s="44"/>
      <c r="IR394" s="44"/>
      <c r="IS394" s="44"/>
      <c r="IT394" s="44"/>
      <c r="IU394" s="44"/>
      <c r="IV394" s="44"/>
    </row>
    <row r="395" spans="1:256" ht="15.75" hidden="1" thickTop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J395" s="44"/>
      <c r="AK395" s="44"/>
      <c r="AL395" s="44"/>
      <c r="AM395" s="44"/>
      <c r="AN395" s="44"/>
      <c r="AO395" s="44"/>
      <c r="AP395" s="44"/>
      <c r="AQ395" s="44"/>
      <c r="AR395" s="44"/>
      <c r="AS395" s="44"/>
      <c r="AT395" s="44"/>
      <c r="AU395" s="44"/>
      <c r="AV395" s="44"/>
      <c r="AW395" s="44"/>
      <c r="AX395" s="44"/>
      <c r="AY395" s="44"/>
      <c r="AZ395" s="44"/>
      <c r="BA395" s="44"/>
      <c r="BB395" s="44"/>
      <c r="BC395" s="44"/>
      <c r="BD395" s="44"/>
      <c r="BE395" s="44"/>
      <c r="BF395" s="44"/>
      <c r="BG395" s="44"/>
      <c r="BH395" s="44"/>
      <c r="BI395" s="44"/>
      <c r="BJ395" s="44"/>
      <c r="BK395" s="44"/>
      <c r="BL395" s="44"/>
      <c r="BM395" s="44"/>
      <c r="BN395" s="44"/>
      <c r="BO395" s="44"/>
      <c r="BP395" s="44"/>
      <c r="BQ395" s="44"/>
      <c r="BR395" s="44"/>
      <c r="BS395" s="44"/>
      <c r="BT395" s="44"/>
      <c r="BU395" s="44"/>
      <c r="BV395" s="44"/>
      <c r="BW395" s="44"/>
      <c r="BX395" s="44"/>
      <c r="BY395" s="44"/>
      <c r="BZ395" s="44"/>
      <c r="CA395" s="44"/>
      <c r="CB395" s="44"/>
      <c r="CC395" s="44"/>
      <c r="CD395" s="44"/>
      <c r="CE395" s="44"/>
      <c r="CF395" s="44"/>
      <c r="CG395" s="44"/>
      <c r="CH395" s="44"/>
      <c r="CI395" s="44"/>
      <c r="CJ395" s="44"/>
      <c r="CK395" s="44"/>
      <c r="CL395" s="44"/>
      <c r="CM395" s="44"/>
      <c r="CN395" s="44"/>
      <c r="CO395" s="44"/>
      <c r="CP395" s="44"/>
      <c r="CQ395" s="44"/>
      <c r="CR395" s="44"/>
      <c r="CS395" s="44"/>
      <c r="CT395" s="44"/>
      <c r="CU395" s="44"/>
      <c r="CV395" s="44"/>
      <c r="CW395" s="44"/>
      <c r="CX395" s="44"/>
      <c r="CY395" s="44"/>
      <c r="CZ395" s="44"/>
      <c r="DA395" s="44"/>
      <c r="DB395" s="44"/>
      <c r="DC395" s="44"/>
      <c r="DD395" s="44"/>
      <c r="DE395" s="44"/>
      <c r="DF395" s="44"/>
      <c r="DG395" s="44"/>
      <c r="DH395" s="44"/>
      <c r="DI395" s="44"/>
      <c r="DJ395" s="44"/>
      <c r="DK395" s="44"/>
      <c r="DL395" s="44"/>
      <c r="DM395" s="44"/>
      <c r="DN395" s="44"/>
      <c r="DO395" s="44"/>
      <c r="DP395" s="44"/>
      <c r="DQ395" s="44"/>
      <c r="DR395" s="44"/>
      <c r="DS395" s="44"/>
      <c r="DT395" s="44"/>
      <c r="DU395" s="44"/>
      <c r="DV395" s="44"/>
      <c r="DW395" s="44"/>
      <c r="DX395" s="44"/>
      <c r="DY395" s="44"/>
      <c r="DZ395" s="44"/>
      <c r="EA395" s="44"/>
      <c r="EB395" s="44"/>
      <c r="EC395" s="44"/>
      <c r="ED395" s="44"/>
      <c r="EE395" s="44"/>
      <c r="EF395" s="44"/>
      <c r="EG395" s="44"/>
      <c r="EH395" s="44"/>
      <c r="EI395" s="44"/>
      <c r="EJ395" s="44"/>
      <c r="EK395" s="44"/>
      <c r="EL395" s="44"/>
      <c r="EM395" s="44"/>
      <c r="EN395" s="44"/>
      <c r="EO395" s="44"/>
      <c r="EP395" s="44"/>
      <c r="EQ395" s="44"/>
      <c r="ER395" s="44"/>
      <c r="ES395" s="44"/>
      <c r="ET395" s="44"/>
      <c r="EU395" s="44"/>
      <c r="EV395" s="44"/>
      <c r="EW395" s="44"/>
      <c r="EX395" s="44"/>
      <c r="EY395" s="44"/>
      <c r="EZ395" s="44"/>
      <c r="FA395" s="44"/>
      <c r="FB395" s="44"/>
      <c r="FC395" s="44"/>
      <c r="FD395" s="44"/>
      <c r="FE395" s="44"/>
      <c r="FF395" s="44"/>
      <c r="FG395" s="44"/>
      <c r="FH395" s="44"/>
      <c r="FI395" s="44"/>
      <c r="FJ395" s="44"/>
      <c r="FK395" s="44"/>
      <c r="FL395" s="44"/>
      <c r="FM395" s="44"/>
      <c r="FN395" s="44"/>
      <c r="FO395" s="44"/>
      <c r="FP395" s="44"/>
      <c r="FQ395" s="44"/>
      <c r="FR395" s="44"/>
      <c r="FS395" s="44"/>
      <c r="FT395" s="44"/>
      <c r="FU395" s="44"/>
      <c r="FV395" s="44"/>
      <c r="FW395" s="44"/>
      <c r="FX395" s="44"/>
      <c r="FY395" s="44"/>
      <c r="FZ395" s="44"/>
      <c r="GA395" s="44"/>
      <c r="GB395" s="44"/>
      <c r="GC395" s="44"/>
      <c r="GD395" s="44"/>
      <c r="GE395" s="44"/>
      <c r="GF395" s="44"/>
      <c r="GG395" s="44"/>
      <c r="GH395" s="44"/>
      <c r="GI395" s="44"/>
      <c r="GJ395" s="44"/>
      <c r="GK395" s="44"/>
      <c r="GL395" s="44"/>
      <c r="GM395" s="44"/>
      <c r="GN395" s="44"/>
      <c r="GO395" s="44"/>
      <c r="GP395" s="44"/>
      <c r="GQ395" s="44"/>
      <c r="GR395" s="44"/>
      <c r="GS395" s="44"/>
      <c r="GT395" s="44"/>
      <c r="GU395" s="44"/>
      <c r="GV395" s="44"/>
      <c r="GW395" s="44"/>
      <c r="GX395" s="44"/>
      <c r="GY395" s="44"/>
      <c r="GZ395" s="44"/>
      <c r="HA395" s="44"/>
      <c r="HB395" s="44"/>
      <c r="HC395" s="44"/>
      <c r="HD395" s="44"/>
      <c r="HE395" s="44"/>
      <c r="HF395" s="44"/>
      <c r="HG395" s="44"/>
      <c r="HH395" s="44"/>
      <c r="HI395" s="44"/>
      <c r="HJ395" s="44"/>
      <c r="HK395" s="44"/>
      <c r="HL395" s="44"/>
      <c r="HM395" s="44"/>
      <c r="HN395" s="44"/>
      <c r="HO395" s="44"/>
      <c r="HP395" s="44"/>
      <c r="HQ395" s="44"/>
      <c r="HR395" s="44"/>
      <c r="HS395" s="44"/>
      <c r="HT395" s="44"/>
      <c r="HU395" s="44"/>
      <c r="HV395" s="44"/>
      <c r="HW395" s="44"/>
      <c r="HX395" s="44"/>
      <c r="HY395" s="44"/>
      <c r="HZ395" s="44"/>
      <c r="IA395" s="44"/>
      <c r="IB395" s="44"/>
      <c r="IC395" s="44"/>
      <c r="ID395" s="44"/>
      <c r="IE395" s="44"/>
      <c r="IF395" s="44"/>
      <c r="IG395" s="44"/>
      <c r="IH395" s="44"/>
      <c r="II395" s="44"/>
      <c r="IJ395" s="44"/>
      <c r="IK395" s="44"/>
      <c r="IL395" s="44"/>
      <c r="IM395" s="44"/>
      <c r="IN395" s="44"/>
      <c r="IO395" s="44"/>
      <c r="IP395" s="44"/>
      <c r="IQ395" s="44"/>
      <c r="IR395" s="44"/>
      <c r="IS395" s="44"/>
      <c r="IT395" s="44"/>
      <c r="IU395" s="44"/>
      <c r="IV395" s="44"/>
    </row>
    <row r="396" spans="1:256" ht="15" hidden="1">
      <c r="A396" s="9" t="s">
        <v>143</v>
      </c>
      <c r="B396" s="1740" t="s">
        <v>873</v>
      </c>
      <c r="C396" s="1740"/>
      <c r="D396" s="1740"/>
      <c r="E396" s="1740"/>
      <c r="F396" s="1740"/>
      <c r="G396" s="1740"/>
      <c r="H396" s="1740"/>
      <c r="I396" s="1740"/>
      <c r="J396" s="1740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44"/>
      <c r="AP396" s="44"/>
      <c r="AQ396" s="44"/>
      <c r="AR396" s="44"/>
      <c r="AS396" s="44"/>
      <c r="AT396" s="44"/>
      <c r="AU396" s="44"/>
      <c r="AV396" s="44"/>
      <c r="AW396" s="44"/>
      <c r="AX396" s="44"/>
      <c r="AY396" s="44"/>
      <c r="AZ396" s="44"/>
      <c r="BA396" s="44"/>
      <c r="BB396" s="44"/>
      <c r="BC396" s="44"/>
      <c r="BD396" s="44"/>
      <c r="BE396" s="44"/>
      <c r="BF396" s="44"/>
      <c r="BG396" s="44"/>
      <c r="BH396" s="44"/>
      <c r="BI396" s="44"/>
      <c r="BJ396" s="44"/>
      <c r="BK396" s="44"/>
      <c r="BL396" s="44"/>
      <c r="BM396" s="44"/>
      <c r="BN396" s="44"/>
      <c r="BO396" s="44"/>
      <c r="BP396" s="44"/>
      <c r="BQ396" s="44"/>
      <c r="BR396" s="44"/>
      <c r="BS396" s="44"/>
      <c r="BT396" s="44"/>
      <c r="BU396" s="44"/>
      <c r="BV396" s="44"/>
      <c r="BW396" s="44"/>
      <c r="BX396" s="44"/>
      <c r="BY396" s="44"/>
      <c r="BZ396" s="44"/>
      <c r="CA396" s="44"/>
      <c r="CB396" s="44"/>
      <c r="CC396" s="44"/>
      <c r="CD396" s="44"/>
      <c r="CE396" s="44"/>
      <c r="CF396" s="44"/>
      <c r="CG396" s="44"/>
      <c r="CH396" s="44"/>
      <c r="CI396" s="44"/>
      <c r="CJ396" s="44"/>
      <c r="CK396" s="44"/>
      <c r="CL396" s="44"/>
      <c r="CM396" s="44"/>
      <c r="CN396" s="44"/>
      <c r="CO396" s="44"/>
      <c r="CP396" s="44"/>
      <c r="CQ396" s="44"/>
      <c r="CR396" s="44"/>
      <c r="CS396" s="44"/>
      <c r="CT396" s="44"/>
      <c r="CU396" s="44"/>
      <c r="CV396" s="44"/>
      <c r="CW396" s="44"/>
      <c r="CX396" s="44"/>
      <c r="CY396" s="44"/>
      <c r="CZ396" s="44"/>
      <c r="DA396" s="44"/>
      <c r="DB396" s="44"/>
      <c r="DC396" s="44"/>
      <c r="DD396" s="44"/>
      <c r="DE396" s="44"/>
      <c r="DF396" s="44"/>
      <c r="DG396" s="44"/>
      <c r="DH396" s="44"/>
      <c r="DI396" s="44"/>
      <c r="DJ396" s="44"/>
      <c r="DK396" s="44"/>
      <c r="DL396" s="44"/>
      <c r="DM396" s="44"/>
      <c r="DN396" s="44"/>
      <c r="DO396" s="44"/>
      <c r="DP396" s="44"/>
      <c r="DQ396" s="44"/>
      <c r="DR396" s="44"/>
      <c r="DS396" s="44"/>
      <c r="DT396" s="44"/>
      <c r="DU396" s="44"/>
      <c r="DV396" s="44"/>
      <c r="DW396" s="44"/>
      <c r="DX396" s="44"/>
      <c r="DY396" s="44"/>
      <c r="DZ396" s="44"/>
      <c r="EA396" s="44"/>
      <c r="EB396" s="44"/>
      <c r="EC396" s="44"/>
      <c r="ED396" s="44"/>
      <c r="EE396" s="44"/>
      <c r="EF396" s="44"/>
      <c r="EG396" s="44"/>
      <c r="EH396" s="44"/>
      <c r="EI396" s="44"/>
      <c r="EJ396" s="44"/>
      <c r="EK396" s="44"/>
      <c r="EL396" s="44"/>
      <c r="EM396" s="44"/>
      <c r="EN396" s="44"/>
      <c r="EO396" s="44"/>
      <c r="EP396" s="44"/>
      <c r="EQ396" s="44"/>
      <c r="ER396" s="44"/>
      <c r="ES396" s="44"/>
      <c r="ET396" s="44"/>
      <c r="EU396" s="44"/>
      <c r="EV396" s="44"/>
      <c r="EW396" s="44"/>
      <c r="EX396" s="44"/>
      <c r="EY396" s="44"/>
      <c r="EZ396" s="44"/>
      <c r="FA396" s="44"/>
      <c r="FB396" s="44"/>
      <c r="FC396" s="44"/>
      <c r="FD396" s="44"/>
      <c r="FE396" s="44"/>
      <c r="FF396" s="44"/>
      <c r="FG396" s="44"/>
      <c r="FH396" s="44"/>
      <c r="FI396" s="44"/>
      <c r="FJ396" s="44"/>
      <c r="FK396" s="44"/>
      <c r="FL396" s="44"/>
      <c r="FM396" s="44"/>
      <c r="FN396" s="44"/>
      <c r="FO396" s="44"/>
      <c r="FP396" s="44"/>
      <c r="FQ396" s="44"/>
      <c r="FR396" s="44"/>
      <c r="FS396" s="44"/>
      <c r="FT396" s="44"/>
      <c r="FU396" s="44"/>
      <c r="FV396" s="44"/>
      <c r="FW396" s="44"/>
      <c r="FX396" s="44"/>
      <c r="FY396" s="44"/>
      <c r="FZ396" s="44"/>
      <c r="GA396" s="44"/>
      <c r="GB396" s="44"/>
      <c r="GC396" s="44"/>
      <c r="GD396" s="44"/>
      <c r="GE396" s="44"/>
      <c r="GF396" s="44"/>
      <c r="GG396" s="44"/>
      <c r="GH396" s="44"/>
      <c r="GI396" s="44"/>
      <c r="GJ396" s="44"/>
      <c r="GK396" s="44"/>
      <c r="GL396" s="44"/>
      <c r="GM396" s="44"/>
      <c r="GN396" s="44"/>
      <c r="GO396" s="44"/>
      <c r="GP396" s="44"/>
      <c r="GQ396" s="44"/>
      <c r="GR396" s="44"/>
      <c r="GS396" s="44"/>
      <c r="GT396" s="44"/>
      <c r="GU396" s="44"/>
      <c r="GV396" s="44"/>
      <c r="GW396" s="44"/>
      <c r="GX396" s="44"/>
      <c r="GY396" s="44"/>
      <c r="GZ396" s="44"/>
      <c r="HA396" s="44"/>
      <c r="HB396" s="44"/>
      <c r="HC396" s="44"/>
      <c r="HD396" s="44"/>
      <c r="HE396" s="44"/>
      <c r="HF396" s="44"/>
      <c r="HG396" s="44"/>
      <c r="HH396" s="44"/>
      <c r="HI396" s="44"/>
      <c r="HJ396" s="44"/>
      <c r="HK396" s="44"/>
      <c r="HL396" s="44"/>
      <c r="HM396" s="44"/>
      <c r="HN396" s="44"/>
      <c r="HO396" s="44"/>
      <c r="HP396" s="44"/>
      <c r="HQ396" s="44"/>
      <c r="HR396" s="44"/>
      <c r="HS396" s="44"/>
      <c r="HT396" s="44"/>
      <c r="HU396" s="44"/>
      <c r="HV396" s="44"/>
      <c r="HW396" s="44"/>
      <c r="HX396" s="44"/>
      <c r="HY396" s="44"/>
      <c r="HZ396" s="44"/>
      <c r="IA396" s="44"/>
      <c r="IB396" s="44"/>
      <c r="IC396" s="44"/>
      <c r="ID396" s="44"/>
      <c r="IE396" s="44"/>
      <c r="IF396" s="44"/>
      <c r="IG396" s="44"/>
      <c r="IH396" s="44"/>
      <c r="II396" s="44"/>
      <c r="IJ396" s="44"/>
      <c r="IK396" s="44"/>
      <c r="IL396" s="44"/>
      <c r="IM396" s="44"/>
      <c r="IN396" s="44"/>
      <c r="IO396" s="44"/>
      <c r="IP396" s="44"/>
      <c r="IQ396" s="44"/>
      <c r="IR396" s="44"/>
      <c r="IS396" s="44"/>
      <c r="IT396" s="44"/>
      <c r="IU396" s="44"/>
      <c r="IV396" s="44"/>
    </row>
    <row r="397" spans="1:256" ht="15.75" hidden="1" thickBot="1">
      <c r="A397" s="9"/>
      <c r="B397" s="33"/>
      <c r="C397" s="33"/>
      <c r="D397" s="33"/>
      <c r="E397" s="33"/>
      <c r="F397" s="33"/>
      <c r="G397" s="33"/>
      <c r="H397" s="33"/>
      <c r="I397" s="33"/>
      <c r="J397" s="33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44"/>
      <c r="AO397" s="44"/>
      <c r="AP397" s="44"/>
      <c r="AQ397" s="44"/>
      <c r="AR397" s="44"/>
      <c r="AS397" s="44"/>
      <c r="AT397" s="44"/>
      <c r="AU397" s="44"/>
      <c r="AV397" s="44"/>
      <c r="AW397" s="44"/>
      <c r="AX397" s="44"/>
      <c r="AY397" s="44"/>
      <c r="AZ397" s="44"/>
      <c r="BA397" s="44"/>
      <c r="BB397" s="44"/>
      <c r="BC397" s="44"/>
      <c r="BD397" s="44"/>
      <c r="BE397" s="44"/>
      <c r="BF397" s="44"/>
      <c r="BG397" s="44"/>
      <c r="BH397" s="44"/>
      <c r="BI397" s="44"/>
      <c r="BJ397" s="44"/>
      <c r="BK397" s="44"/>
      <c r="BL397" s="44"/>
      <c r="BM397" s="44"/>
      <c r="BN397" s="44"/>
      <c r="BO397" s="44"/>
      <c r="BP397" s="44"/>
      <c r="BQ397" s="44"/>
      <c r="BR397" s="44"/>
      <c r="BS397" s="44"/>
      <c r="BT397" s="44"/>
      <c r="BU397" s="44"/>
      <c r="BV397" s="44"/>
      <c r="BW397" s="44"/>
      <c r="BX397" s="44"/>
      <c r="BY397" s="44"/>
      <c r="BZ397" s="44"/>
      <c r="CA397" s="44"/>
      <c r="CB397" s="44"/>
      <c r="CC397" s="44"/>
      <c r="CD397" s="44"/>
      <c r="CE397" s="44"/>
      <c r="CF397" s="44"/>
      <c r="CG397" s="44"/>
      <c r="CH397" s="44"/>
      <c r="CI397" s="44"/>
      <c r="CJ397" s="44"/>
      <c r="CK397" s="44"/>
      <c r="CL397" s="44"/>
      <c r="CM397" s="44"/>
      <c r="CN397" s="44"/>
      <c r="CO397" s="44"/>
      <c r="CP397" s="44"/>
      <c r="CQ397" s="44"/>
      <c r="CR397" s="44"/>
      <c r="CS397" s="44"/>
      <c r="CT397" s="44"/>
      <c r="CU397" s="44"/>
      <c r="CV397" s="44"/>
      <c r="CW397" s="44"/>
      <c r="CX397" s="44"/>
      <c r="CY397" s="44"/>
      <c r="CZ397" s="44"/>
      <c r="DA397" s="44"/>
      <c r="DB397" s="44"/>
      <c r="DC397" s="44"/>
      <c r="DD397" s="44"/>
      <c r="DE397" s="44"/>
      <c r="DF397" s="44"/>
      <c r="DG397" s="44"/>
      <c r="DH397" s="44"/>
      <c r="DI397" s="44"/>
      <c r="DJ397" s="44"/>
      <c r="DK397" s="44"/>
      <c r="DL397" s="44"/>
      <c r="DM397" s="44"/>
      <c r="DN397" s="44"/>
      <c r="DO397" s="44"/>
      <c r="DP397" s="44"/>
      <c r="DQ397" s="44"/>
      <c r="DR397" s="44"/>
      <c r="DS397" s="44"/>
      <c r="DT397" s="44"/>
      <c r="DU397" s="44"/>
      <c r="DV397" s="44"/>
      <c r="DW397" s="44"/>
      <c r="DX397" s="44"/>
      <c r="DY397" s="44"/>
      <c r="DZ397" s="44"/>
      <c r="EA397" s="44"/>
      <c r="EB397" s="44"/>
      <c r="EC397" s="44"/>
      <c r="ED397" s="44"/>
      <c r="EE397" s="44"/>
      <c r="EF397" s="44"/>
      <c r="EG397" s="44"/>
      <c r="EH397" s="44"/>
      <c r="EI397" s="44"/>
      <c r="EJ397" s="44"/>
      <c r="EK397" s="44"/>
      <c r="EL397" s="44"/>
      <c r="EM397" s="44"/>
      <c r="EN397" s="44"/>
      <c r="EO397" s="44"/>
      <c r="EP397" s="44"/>
      <c r="EQ397" s="44"/>
      <c r="ER397" s="44"/>
      <c r="ES397" s="44"/>
      <c r="ET397" s="44"/>
      <c r="EU397" s="44"/>
      <c r="EV397" s="44"/>
      <c r="EW397" s="44"/>
      <c r="EX397" s="44"/>
      <c r="EY397" s="44"/>
      <c r="EZ397" s="44"/>
      <c r="FA397" s="44"/>
      <c r="FB397" s="44"/>
      <c r="FC397" s="44"/>
      <c r="FD397" s="44"/>
      <c r="FE397" s="44"/>
      <c r="FF397" s="44"/>
      <c r="FG397" s="44"/>
      <c r="FH397" s="44"/>
      <c r="FI397" s="44"/>
      <c r="FJ397" s="44"/>
      <c r="FK397" s="44"/>
      <c r="FL397" s="44"/>
      <c r="FM397" s="44"/>
      <c r="FN397" s="44"/>
      <c r="FO397" s="44"/>
      <c r="FP397" s="44"/>
      <c r="FQ397" s="44"/>
      <c r="FR397" s="44"/>
      <c r="FS397" s="44"/>
      <c r="FT397" s="44"/>
      <c r="FU397" s="44"/>
      <c r="FV397" s="44"/>
      <c r="FW397" s="44"/>
      <c r="FX397" s="44"/>
      <c r="FY397" s="44"/>
      <c r="FZ397" s="44"/>
      <c r="GA397" s="44"/>
      <c r="GB397" s="44"/>
      <c r="GC397" s="44"/>
      <c r="GD397" s="44"/>
      <c r="GE397" s="44"/>
      <c r="GF397" s="44"/>
      <c r="GG397" s="44"/>
      <c r="GH397" s="44"/>
      <c r="GI397" s="44"/>
      <c r="GJ397" s="44"/>
      <c r="GK397" s="44"/>
      <c r="GL397" s="44"/>
      <c r="GM397" s="44"/>
      <c r="GN397" s="44"/>
      <c r="GO397" s="44"/>
      <c r="GP397" s="44"/>
      <c r="GQ397" s="44"/>
      <c r="GR397" s="44"/>
      <c r="GS397" s="44"/>
      <c r="GT397" s="44"/>
      <c r="GU397" s="44"/>
      <c r="GV397" s="44"/>
      <c r="GW397" s="44"/>
      <c r="GX397" s="44"/>
      <c r="GY397" s="44"/>
      <c r="GZ397" s="44"/>
      <c r="HA397" s="44"/>
      <c r="HB397" s="44"/>
      <c r="HC397" s="44"/>
      <c r="HD397" s="44"/>
      <c r="HE397" s="44"/>
      <c r="HF397" s="44"/>
      <c r="HG397" s="44"/>
      <c r="HH397" s="44"/>
      <c r="HI397" s="44"/>
      <c r="HJ397" s="44"/>
      <c r="HK397" s="44"/>
      <c r="HL397" s="44"/>
      <c r="HM397" s="44"/>
      <c r="HN397" s="44"/>
      <c r="HO397" s="44"/>
      <c r="HP397" s="44"/>
      <c r="HQ397" s="44"/>
      <c r="HR397" s="44"/>
      <c r="HS397" s="44"/>
      <c r="HT397" s="44"/>
      <c r="HU397" s="44"/>
      <c r="HV397" s="44"/>
      <c r="HW397" s="44"/>
      <c r="HX397" s="44"/>
      <c r="HY397" s="44"/>
      <c r="HZ397" s="44"/>
      <c r="IA397" s="44"/>
      <c r="IB397" s="44"/>
      <c r="IC397" s="44"/>
      <c r="ID397" s="44"/>
      <c r="IE397" s="44"/>
      <c r="IF397" s="44"/>
      <c r="IG397" s="44"/>
      <c r="IH397" s="44"/>
      <c r="II397" s="44"/>
      <c r="IJ397" s="44"/>
      <c r="IK397" s="44"/>
      <c r="IL397" s="44"/>
      <c r="IM397" s="44"/>
      <c r="IN397" s="44"/>
      <c r="IO397" s="44"/>
      <c r="IP397" s="44"/>
      <c r="IQ397" s="44"/>
      <c r="IR397" s="44"/>
      <c r="IS397" s="44"/>
      <c r="IT397" s="44"/>
      <c r="IU397" s="44"/>
      <c r="IV397" s="44"/>
    </row>
    <row r="398" spans="1:256" ht="38.25" hidden="1" customHeight="1" thickTop="1" thickBot="1">
      <c r="A398" s="2307" t="s">
        <v>735</v>
      </c>
      <c r="B398" s="2297"/>
      <c r="C398" s="765" t="s">
        <v>734</v>
      </c>
      <c r="D398" s="692"/>
      <c r="E398" s="690" t="s">
        <v>732</v>
      </c>
      <c r="F398" s="695"/>
      <c r="G398" s="692"/>
      <c r="H398" s="1766" t="s">
        <v>733</v>
      </c>
      <c r="I398" s="1766"/>
      <c r="J398" s="1767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  <c r="AP398" s="44"/>
      <c r="AQ398" s="44"/>
      <c r="AR398" s="44"/>
      <c r="AS398" s="44"/>
      <c r="AT398" s="44"/>
      <c r="AU398" s="44"/>
      <c r="AV398" s="44"/>
      <c r="AW398" s="44"/>
      <c r="AX398" s="44"/>
      <c r="AY398" s="44"/>
      <c r="AZ398" s="44"/>
      <c r="BA398" s="44"/>
      <c r="BB398" s="44"/>
      <c r="BC398" s="44"/>
      <c r="BD398" s="44"/>
      <c r="BE398" s="44"/>
      <c r="BF398" s="44"/>
      <c r="BG398" s="44"/>
      <c r="BH398" s="44"/>
      <c r="BI398" s="44"/>
      <c r="BJ398" s="44"/>
      <c r="BK398" s="44"/>
      <c r="BL398" s="44"/>
      <c r="BM398" s="44"/>
      <c r="BN398" s="44"/>
      <c r="BO398" s="44"/>
      <c r="BP398" s="44"/>
      <c r="BQ398" s="44"/>
      <c r="BR398" s="44"/>
      <c r="BS398" s="44"/>
      <c r="BT398" s="44"/>
      <c r="BU398" s="44"/>
      <c r="BV398" s="44"/>
      <c r="BW398" s="44"/>
      <c r="BX398" s="44"/>
      <c r="BY398" s="44"/>
      <c r="BZ398" s="44"/>
      <c r="CA398" s="44"/>
      <c r="CB398" s="44"/>
      <c r="CC398" s="44"/>
      <c r="CD398" s="44"/>
      <c r="CE398" s="44"/>
      <c r="CF398" s="44"/>
      <c r="CG398" s="44"/>
      <c r="CH398" s="44"/>
      <c r="CI398" s="44"/>
      <c r="CJ398" s="44"/>
      <c r="CK398" s="44"/>
      <c r="CL398" s="44"/>
      <c r="CM398" s="44"/>
      <c r="CN398" s="44"/>
      <c r="CO398" s="44"/>
      <c r="CP398" s="44"/>
      <c r="CQ398" s="44"/>
      <c r="CR398" s="44"/>
      <c r="CS398" s="44"/>
      <c r="CT398" s="44"/>
      <c r="CU398" s="44"/>
      <c r="CV398" s="44"/>
      <c r="CW398" s="44"/>
      <c r="CX398" s="44"/>
      <c r="CY398" s="44"/>
      <c r="CZ398" s="44"/>
      <c r="DA398" s="44"/>
      <c r="DB398" s="44"/>
      <c r="DC398" s="44"/>
      <c r="DD398" s="44"/>
      <c r="DE398" s="44"/>
      <c r="DF398" s="44"/>
      <c r="DG398" s="44"/>
      <c r="DH398" s="44"/>
      <c r="DI398" s="44"/>
      <c r="DJ398" s="44"/>
      <c r="DK398" s="44"/>
      <c r="DL398" s="44"/>
      <c r="DM398" s="44"/>
      <c r="DN398" s="44"/>
      <c r="DO398" s="44"/>
      <c r="DP398" s="44"/>
      <c r="DQ398" s="44"/>
      <c r="DR398" s="44"/>
      <c r="DS398" s="44"/>
      <c r="DT398" s="44"/>
      <c r="DU398" s="44"/>
      <c r="DV398" s="44"/>
      <c r="DW398" s="44"/>
      <c r="DX398" s="44"/>
      <c r="DY398" s="44"/>
      <c r="DZ398" s="44"/>
      <c r="EA398" s="44"/>
      <c r="EB398" s="44"/>
      <c r="EC398" s="44"/>
      <c r="ED398" s="44"/>
      <c r="EE398" s="44"/>
      <c r="EF398" s="44"/>
      <c r="EG398" s="44"/>
      <c r="EH398" s="44"/>
      <c r="EI398" s="44"/>
      <c r="EJ398" s="44"/>
      <c r="EK398" s="44"/>
      <c r="EL398" s="44"/>
      <c r="EM398" s="44"/>
      <c r="EN398" s="44"/>
      <c r="EO398" s="44"/>
      <c r="EP398" s="44"/>
      <c r="EQ398" s="44"/>
      <c r="ER398" s="44"/>
      <c r="ES398" s="44"/>
      <c r="ET398" s="44"/>
      <c r="EU398" s="44"/>
      <c r="EV398" s="44"/>
      <c r="EW398" s="44"/>
      <c r="EX398" s="44"/>
      <c r="EY398" s="44"/>
      <c r="EZ398" s="44"/>
      <c r="FA398" s="44"/>
      <c r="FB398" s="44"/>
      <c r="FC398" s="44"/>
      <c r="FD398" s="44"/>
      <c r="FE398" s="44"/>
      <c r="FF398" s="44"/>
      <c r="FG398" s="44"/>
      <c r="FH398" s="44"/>
      <c r="FI398" s="44"/>
      <c r="FJ398" s="44"/>
      <c r="FK398" s="44"/>
      <c r="FL398" s="44"/>
      <c r="FM398" s="44"/>
      <c r="FN398" s="44"/>
      <c r="FO398" s="44"/>
      <c r="FP398" s="44"/>
      <c r="FQ398" s="44"/>
      <c r="FR398" s="44"/>
      <c r="FS398" s="44"/>
      <c r="FT398" s="44"/>
      <c r="FU398" s="44"/>
      <c r="FV398" s="44"/>
      <c r="FW398" s="44"/>
      <c r="FX398" s="44"/>
      <c r="FY398" s="44"/>
      <c r="FZ398" s="44"/>
      <c r="GA398" s="44"/>
      <c r="GB398" s="44"/>
      <c r="GC398" s="44"/>
      <c r="GD398" s="44"/>
      <c r="GE398" s="44"/>
      <c r="GF398" s="44"/>
      <c r="GG398" s="44"/>
      <c r="GH398" s="44"/>
      <c r="GI398" s="44"/>
      <c r="GJ398" s="44"/>
      <c r="GK398" s="44"/>
      <c r="GL398" s="44"/>
      <c r="GM398" s="44"/>
      <c r="GN398" s="44"/>
      <c r="GO398" s="44"/>
      <c r="GP398" s="44"/>
      <c r="GQ398" s="44"/>
      <c r="GR398" s="44"/>
      <c r="GS398" s="44"/>
      <c r="GT398" s="44"/>
      <c r="GU398" s="44"/>
      <c r="GV398" s="44"/>
      <c r="GW398" s="44"/>
      <c r="GX398" s="44"/>
      <c r="GY398" s="44"/>
      <c r="GZ398" s="44"/>
      <c r="HA398" s="44"/>
      <c r="HB398" s="44"/>
      <c r="HC398" s="44"/>
      <c r="HD398" s="44"/>
      <c r="HE398" s="44"/>
      <c r="HF398" s="44"/>
      <c r="HG398" s="44"/>
      <c r="HH398" s="44"/>
      <c r="HI398" s="44"/>
      <c r="HJ398" s="44"/>
      <c r="HK398" s="44"/>
      <c r="HL398" s="44"/>
      <c r="HM398" s="44"/>
      <c r="HN398" s="44"/>
      <c r="HO398" s="44"/>
      <c r="HP398" s="44"/>
      <c r="HQ398" s="44"/>
      <c r="HR398" s="44"/>
      <c r="HS398" s="44"/>
      <c r="HT398" s="44"/>
      <c r="HU398" s="44"/>
      <c r="HV398" s="44"/>
      <c r="HW398" s="44"/>
      <c r="HX398" s="44"/>
      <c r="HY398" s="44"/>
      <c r="HZ398" s="44"/>
      <c r="IA398" s="44"/>
      <c r="IB398" s="44"/>
      <c r="IC398" s="44"/>
      <c r="ID398" s="44"/>
      <c r="IE398" s="44"/>
      <c r="IF398" s="44"/>
      <c r="IG398" s="44"/>
      <c r="IH398" s="44"/>
      <c r="II398" s="44"/>
      <c r="IJ398" s="44"/>
      <c r="IK398" s="44"/>
      <c r="IL398" s="44"/>
      <c r="IM398" s="44"/>
      <c r="IN398" s="44"/>
      <c r="IO398" s="44"/>
      <c r="IP398" s="44"/>
      <c r="IQ398" s="44"/>
      <c r="IR398" s="44"/>
      <c r="IS398" s="44"/>
      <c r="IT398" s="44"/>
      <c r="IU398" s="44"/>
      <c r="IV398" s="44"/>
    </row>
    <row r="399" spans="1:256" ht="15.75" hidden="1" thickTop="1">
      <c r="A399" s="1817"/>
      <c r="B399" s="1818"/>
      <c r="C399" s="1877"/>
      <c r="D399" s="1878"/>
      <c r="E399" s="2053"/>
      <c r="F399" s="2054"/>
      <c r="G399" s="2055"/>
      <c r="H399" s="1871"/>
      <c r="I399" s="1871"/>
      <c r="J399" s="1872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4"/>
      <c r="AQ399" s="44"/>
      <c r="AR399" s="44"/>
      <c r="AS399" s="44"/>
      <c r="AT399" s="44"/>
      <c r="AU399" s="44"/>
      <c r="AV399" s="44"/>
      <c r="AW399" s="44"/>
      <c r="AX399" s="44"/>
      <c r="AY399" s="44"/>
      <c r="AZ399" s="44"/>
      <c r="BA399" s="44"/>
      <c r="BB399" s="44"/>
      <c r="BC399" s="44"/>
      <c r="BD399" s="44"/>
      <c r="BE399" s="44"/>
      <c r="BF399" s="44"/>
      <c r="BG399" s="44"/>
      <c r="BH399" s="44"/>
      <c r="BI399" s="44"/>
      <c r="BJ399" s="44"/>
      <c r="BK399" s="44"/>
      <c r="BL399" s="44"/>
      <c r="BM399" s="44"/>
      <c r="BN399" s="44"/>
      <c r="BO399" s="44"/>
      <c r="BP399" s="44"/>
      <c r="BQ399" s="44"/>
      <c r="BR399" s="44"/>
      <c r="BS399" s="44"/>
      <c r="BT399" s="44"/>
      <c r="BU399" s="44"/>
      <c r="BV399" s="44"/>
      <c r="BW399" s="44"/>
      <c r="BX399" s="44"/>
      <c r="BY399" s="44"/>
      <c r="BZ399" s="44"/>
      <c r="CA399" s="44"/>
      <c r="CB399" s="44"/>
      <c r="CC399" s="44"/>
      <c r="CD399" s="44"/>
      <c r="CE399" s="44"/>
      <c r="CF399" s="44"/>
      <c r="CG399" s="44"/>
      <c r="CH399" s="44"/>
      <c r="CI399" s="44"/>
      <c r="CJ399" s="44"/>
      <c r="CK399" s="44"/>
      <c r="CL399" s="44"/>
      <c r="CM399" s="44"/>
      <c r="CN399" s="44"/>
      <c r="CO399" s="44"/>
      <c r="CP399" s="44"/>
      <c r="CQ399" s="44"/>
      <c r="CR399" s="44"/>
      <c r="CS399" s="44"/>
      <c r="CT399" s="44"/>
      <c r="CU399" s="44"/>
      <c r="CV399" s="44"/>
      <c r="CW399" s="44"/>
      <c r="CX399" s="44"/>
      <c r="CY399" s="44"/>
      <c r="CZ399" s="44"/>
      <c r="DA399" s="44"/>
      <c r="DB399" s="44"/>
      <c r="DC399" s="44"/>
      <c r="DD399" s="44"/>
      <c r="DE399" s="44"/>
      <c r="DF399" s="44"/>
      <c r="DG399" s="44"/>
      <c r="DH399" s="44"/>
      <c r="DI399" s="44"/>
      <c r="DJ399" s="44"/>
      <c r="DK399" s="44"/>
      <c r="DL399" s="44"/>
      <c r="DM399" s="44"/>
      <c r="DN399" s="44"/>
      <c r="DO399" s="44"/>
      <c r="DP399" s="44"/>
      <c r="DQ399" s="44"/>
      <c r="DR399" s="44"/>
      <c r="DS399" s="44"/>
      <c r="DT399" s="44"/>
      <c r="DU399" s="44"/>
      <c r="DV399" s="44"/>
      <c r="DW399" s="44"/>
      <c r="DX399" s="44"/>
      <c r="DY399" s="44"/>
      <c r="DZ399" s="44"/>
      <c r="EA399" s="44"/>
      <c r="EB399" s="44"/>
      <c r="EC399" s="44"/>
      <c r="ED399" s="44"/>
      <c r="EE399" s="44"/>
      <c r="EF399" s="44"/>
      <c r="EG399" s="44"/>
      <c r="EH399" s="44"/>
      <c r="EI399" s="44"/>
      <c r="EJ399" s="44"/>
      <c r="EK399" s="44"/>
      <c r="EL399" s="44"/>
      <c r="EM399" s="44"/>
      <c r="EN399" s="44"/>
      <c r="EO399" s="44"/>
      <c r="EP399" s="44"/>
      <c r="EQ399" s="44"/>
      <c r="ER399" s="44"/>
      <c r="ES399" s="44"/>
      <c r="ET399" s="44"/>
      <c r="EU399" s="44"/>
      <c r="EV399" s="44"/>
      <c r="EW399" s="44"/>
      <c r="EX399" s="44"/>
      <c r="EY399" s="44"/>
      <c r="EZ399" s="44"/>
      <c r="FA399" s="44"/>
      <c r="FB399" s="44"/>
      <c r="FC399" s="44"/>
      <c r="FD399" s="44"/>
      <c r="FE399" s="44"/>
      <c r="FF399" s="44"/>
      <c r="FG399" s="44"/>
      <c r="FH399" s="44"/>
      <c r="FI399" s="44"/>
      <c r="FJ399" s="44"/>
      <c r="FK399" s="44"/>
      <c r="FL399" s="44"/>
      <c r="FM399" s="44"/>
      <c r="FN399" s="44"/>
      <c r="FO399" s="44"/>
      <c r="FP399" s="44"/>
      <c r="FQ399" s="44"/>
      <c r="FR399" s="44"/>
      <c r="FS399" s="44"/>
      <c r="FT399" s="44"/>
      <c r="FU399" s="44"/>
      <c r="FV399" s="44"/>
      <c r="FW399" s="44"/>
      <c r="FX399" s="44"/>
      <c r="FY399" s="44"/>
      <c r="FZ399" s="44"/>
      <c r="GA399" s="44"/>
      <c r="GB399" s="44"/>
      <c r="GC399" s="44"/>
      <c r="GD399" s="44"/>
      <c r="GE399" s="44"/>
      <c r="GF399" s="44"/>
      <c r="GG399" s="44"/>
      <c r="GH399" s="44"/>
      <c r="GI399" s="44"/>
      <c r="GJ399" s="44"/>
      <c r="GK399" s="44"/>
      <c r="GL399" s="44"/>
      <c r="GM399" s="44"/>
      <c r="GN399" s="44"/>
      <c r="GO399" s="44"/>
      <c r="GP399" s="44"/>
      <c r="GQ399" s="44"/>
      <c r="GR399" s="44"/>
      <c r="GS399" s="44"/>
      <c r="GT399" s="44"/>
      <c r="GU399" s="44"/>
      <c r="GV399" s="44"/>
      <c r="GW399" s="44"/>
      <c r="GX399" s="44"/>
      <c r="GY399" s="44"/>
      <c r="GZ399" s="44"/>
      <c r="HA399" s="44"/>
      <c r="HB399" s="44"/>
      <c r="HC399" s="44"/>
      <c r="HD399" s="44"/>
      <c r="HE399" s="44"/>
      <c r="HF399" s="44"/>
      <c r="HG399" s="44"/>
      <c r="HH399" s="44"/>
      <c r="HI399" s="44"/>
      <c r="HJ399" s="44"/>
      <c r="HK399" s="44"/>
      <c r="HL399" s="44"/>
      <c r="HM399" s="44"/>
      <c r="HN399" s="44"/>
      <c r="HO399" s="44"/>
      <c r="HP399" s="44"/>
      <c r="HQ399" s="44"/>
      <c r="HR399" s="44"/>
      <c r="HS399" s="44"/>
      <c r="HT399" s="44"/>
      <c r="HU399" s="44"/>
      <c r="HV399" s="44"/>
      <c r="HW399" s="44"/>
      <c r="HX399" s="44"/>
      <c r="HY399" s="44"/>
      <c r="HZ399" s="44"/>
      <c r="IA399" s="44"/>
      <c r="IB399" s="44"/>
      <c r="IC399" s="44"/>
      <c r="ID399" s="44"/>
      <c r="IE399" s="44"/>
      <c r="IF399" s="44"/>
      <c r="IG399" s="44"/>
      <c r="IH399" s="44"/>
      <c r="II399" s="44"/>
      <c r="IJ399" s="44"/>
      <c r="IK399" s="44"/>
      <c r="IL399" s="44"/>
      <c r="IM399" s="44"/>
      <c r="IN399" s="44"/>
      <c r="IO399" s="44"/>
      <c r="IP399" s="44"/>
      <c r="IQ399" s="44"/>
      <c r="IR399" s="44"/>
      <c r="IS399" s="44"/>
      <c r="IT399" s="44"/>
      <c r="IU399" s="44"/>
      <c r="IV399" s="44"/>
    </row>
    <row r="400" spans="1:256" ht="15" hidden="1">
      <c r="A400" s="1819"/>
      <c r="B400" s="1820"/>
      <c r="C400" s="1408"/>
      <c r="D400" s="1829"/>
      <c r="E400" s="1823"/>
      <c r="F400" s="1824"/>
      <c r="G400" s="1825"/>
      <c r="H400" s="1873"/>
      <c r="I400" s="1873"/>
      <c r="J400" s="187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4"/>
      <c r="AQ400" s="44"/>
      <c r="AR400" s="44"/>
      <c r="AS400" s="44"/>
      <c r="AT400" s="44"/>
      <c r="AU400" s="44"/>
      <c r="AV400" s="44"/>
      <c r="AW400" s="44"/>
      <c r="AX400" s="44"/>
      <c r="AY400" s="44"/>
      <c r="AZ400" s="44"/>
      <c r="BA400" s="44"/>
      <c r="BB400" s="44"/>
      <c r="BC400" s="44"/>
      <c r="BD400" s="44"/>
      <c r="BE400" s="44"/>
      <c r="BF400" s="44"/>
      <c r="BG400" s="44"/>
      <c r="BH400" s="44"/>
      <c r="BI400" s="44"/>
      <c r="BJ400" s="44"/>
      <c r="BK400" s="44"/>
      <c r="BL400" s="44"/>
      <c r="BM400" s="44"/>
      <c r="BN400" s="44"/>
      <c r="BO400" s="44"/>
      <c r="BP400" s="44"/>
      <c r="BQ400" s="44"/>
      <c r="BR400" s="44"/>
      <c r="BS400" s="44"/>
      <c r="BT400" s="44"/>
      <c r="BU400" s="44"/>
      <c r="BV400" s="44"/>
      <c r="BW400" s="44"/>
      <c r="BX400" s="44"/>
      <c r="BY400" s="44"/>
      <c r="BZ400" s="44"/>
      <c r="CA400" s="44"/>
      <c r="CB400" s="44"/>
      <c r="CC400" s="44"/>
      <c r="CD400" s="44"/>
      <c r="CE400" s="44"/>
      <c r="CF400" s="44"/>
      <c r="CG400" s="44"/>
      <c r="CH400" s="44"/>
      <c r="CI400" s="44"/>
      <c r="CJ400" s="44"/>
      <c r="CK400" s="44"/>
      <c r="CL400" s="44"/>
      <c r="CM400" s="44"/>
      <c r="CN400" s="44"/>
      <c r="CO400" s="44"/>
      <c r="CP400" s="44"/>
      <c r="CQ400" s="44"/>
      <c r="CR400" s="44"/>
      <c r="CS400" s="44"/>
      <c r="CT400" s="44"/>
      <c r="CU400" s="44"/>
      <c r="CV400" s="44"/>
      <c r="CW400" s="44"/>
      <c r="CX400" s="44"/>
      <c r="CY400" s="44"/>
      <c r="CZ400" s="44"/>
      <c r="DA400" s="44"/>
      <c r="DB400" s="44"/>
      <c r="DC400" s="44"/>
      <c r="DD400" s="44"/>
      <c r="DE400" s="44"/>
      <c r="DF400" s="44"/>
      <c r="DG400" s="44"/>
      <c r="DH400" s="44"/>
      <c r="DI400" s="44"/>
      <c r="DJ400" s="44"/>
      <c r="DK400" s="44"/>
      <c r="DL400" s="44"/>
      <c r="DM400" s="44"/>
      <c r="DN400" s="44"/>
      <c r="DO400" s="44"/>
      <c r="DP400" s="44"/>
      <c r="DQ400" s="44"/>
      <c r="DR400" s="44"/>
      <c r="DS400" s="44"/>
      <c r="DT400" s="44"/>
      <c r="DU400" s="44"/>
      <c r="DV400" s="44"/>
      <c r="DW400" s="44"/>
      <c r="DX400" s="44"/>
      <c r="DY400" s="44"/>
      <c r="DZ400" s="44"/>
      <c r="EA400" s="44"/>
      <c r="EB400" s="44"/>
      <c r="EC400" s="44"/>
      <c r="ED400" s="44"/>
      <c r="EE400" s="44"/>
      <c r="EF400" s="44"/>
      <c r="EG400" s="44"/>
      <c r="EH400" s="44"/>
      <c r="EI400" s="44"/>
      <c r="EJ400" s="44"/>
      <c r="EK400" s="44"/>
      <c r="EL400" s="44"/>
      <c r="EM400" s="44"/>
      <c r="EN400" s="44"/>
      <c r="EO400" s="44"/>
      <c r="EP400" s="44"/>
      <c r="EQ400" s="44"/>
      <c r="ER400" s="44"/>
      <c r="ES400" s="44"/>
      <c r="ET400" s="44"/>
      <c r="EU400" s="44"/>
      <c r="EV400" s="44"/>
      <c r="EW400" s="44"/>
      <c r="EX400" s="44"/>
      <c r="EY400" s="44"/>
      <c r="EZ400" s="44"/>
      <c r="FA400" s="44"/>
      <c r="FB400" s="44"/>
      <c r="FC400" s="44"/>
      <c r="FD400" s="44"/>
      <c r="FE400" s="44"/>
      <c r="FF400" s="44"/>
      <c r="FG400" s="44"/>
      <c r="FH400" s="44"/>
      <c r="FI400" s="44"/>
      <c r="FJ400" s="44"/>
      <c r="FK400" s="44"/>
      <c r="FL400" s="44"/>
      <c r="FM400" s="44"/>
      <c r="FN400" s="44"/>
      <c r="FO400" s="44"/>
      <c r="FP400" s="44"/>
      <c r="FQ400" s="44"/>
      <c r="FR400" s="44"/>
      <c r="FS400" s="44"/>
      <c r="FT400" s="44"/>
      <c r="FU400" s="44"/>
      <c r="FV400" s="44"/>
      <c r="FW400" s="44"/>
      <c r="FX400" s="44"/>
      <c r="FY400" s="44"/>
      <c r="FZ400" s="44"/>
      <c r="GA400" s="44"/>
      <c r="GB400" s="44"/>
      <c r="GC400" s="44"/>
      <c r="GD400" s="44"/>
      <c r="GE400" s="44"/>
      <c r="GF400" s="44"/>
      <c r="GG400" s="44"/>
      <c r="GH400" s="44"/>
      <c r="GI400" s="44"/>
      <c r="GJ400" s="44"/>
      <c r="GK400" s="44"/>
      <c r="GL400" s="44"/>
      <c r="GM400" s="44"/>
      <c r="GN400" s="44"/>
      <c r="GO400" s="44"/>
      <c r="GP400" s="44"/>
      <c r="GQ400" s="44"/>
      <c r="GR400" s="44"/>
      <c r="GS400" s="44"/>
      <c r="GT400" s="44"/>
      <c r="GU400" s="44"/>
      <c r="GV400" s="44"/>
      <c r="GW400" s="44"/>
      <c r="GX400" s="44"/>
      <c r="GY400" s="44"/>
      <c r="GZ400" s="44"/>
      <c r="HA400" s="44"/>
      <c r="HB400" s="44"/>
      <c r="HC400" s="44"/>
      <c r="HD400" s="44"/>
      <c r="HE400" s="44"/>
      <c r="HF400" s="44"/>
      <c r="HG400" s="44"/>
      <c r="HH400" s="44"/>
      <c r="HI400" s="44"/>
      <c r="HJ400" s="44"/>
      <c r="HK400" s="44"/>
      <c r="HL400" s="44"/>
      <c r="HM400" s="44"/>
      <c r="HN400" s="44"/>
      <c r="HO400" s="44"/>
      <c r="HP400" s="44"/>
      <c r="HQ400" s="44"/>
      <c r="HR400" s="44"/>
      <c r="HS400" s="44"/>
      <c r="HT400" s="44"/>
      <c r="HU400" s="44"/>
      <c r="HV400" s="44"/>
      <c r="HW400" s="44"/>
      <c r="HX400" s="44"/>
      <c r="HY400" s="44"/>
      <c r="HZ400" s="44"/>
      <c r="IA400" s="44"/>
      <c r="IB400" s="44"/>
      <c r="IC400" s="44"/>
      <c r="ID400" s="44"/>
      <c r="IE400" s="44"/>
      <c r="IF400" s="44"/>
      <c r="IG400" s="44"/>
      <c r="IH400" s="44"/>
      <c r="II400" s="44"/>
      <c r="IJ400" s="44"/>
      <c r="IK400" s="44"/>
      <c r="IL400" s="44"/>
      <c r="IM400" s="44"/>
      <c r="IN400" s="44"/>
      <c r="IO400" s="44"/>
      <c r="IP400" s="44"/>
      <c r="IQ400" s="44"/>
      <c r="IR400" s="44"/>
      <c r="IS400" s="44"/>
      <c r="IT400" s="44"/>
      <c r="IU400" s="44"/>
      <c r="IV400" s="44"/>
    </row>
    <row r="401" spans="1:256" ht="15.75" hidden="1" thickBot="1">
      <c r="A401" s="2056"/>
      <c r="B401" s="2057"/>
      <c r="C401" s="1830"/>
      <c r="D401" s="1831"/>
      <c r="E401" s="1826"/>
      <c r="F401" s="1827"/>
      <c r="G401" s="1828"/>
      <c r="H401" s="1875"/>
      <c r="I401" s="1875"/>
      <c r="J401" s="1876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44"/>
      <c r="AO401" s="44"/>
      <c r="AP401" s="44"/>
      <c r="AQ401" s="44"/>
      <c r="AR401" s="44"/>
      <c r="AS401" s="44"/>
      <c r="AT401" s="44"/>
      <c r="AU401" s="44"/>
      <c r="AV401" s="44"/>
      <c r="AW401" s="44"/>
      <c r="AX401" s="44"/>
      <c r="AY401" s="44"/>
      <c r="AZ401" s="44"/>
      <c r="BA401" s="44"/>
      <c r="BB401" s="44"/>
      <c r="BC401" s="44"/>
      <c r="BD401" s="44"/>
      <c r="BE401" s="44"/>
      <c r="BF401" s="44"/>
      <c r="BG401" s="44"/>
      <c r="BH401" s="44"/>
      <c r="BI401" s="44"/>
      <c r="BJ401" s="44"/>
      <c r="BK401" s="44"/>
      <c r="BL401" s="44"/>
      <c r="BM401" s="44"/>
      <c r="BN401" s="44"/>
      <c r="BO401" s="44"/>
      <c r="BP401" s="44"/>
      <c r="BQ401" s="44"/>
      <c r="BR401" s="44"/>
      <c r="BS401" s="44"/>
      <c r="BT401" s="44"/>
      <c r="BU401" s="44"/>
      <c r="BV401" s="44"/>
      <c r="BW401" s="44"/>
      <c r="BX401" s="44"/>
      <c r="BY401" s="44"/>
      <c r="BZ401" s="44"/>
      <c r="CA401" s="44"/>
      <c r="CB401" s="44"/>
      <c r="CC401" s="44"/>
      <c r="CD401" s="44"/>
      <c r="CE401" s="44"/>
      <c r="CF401" s="44"/>
      <c r="CG401" s="44"/>
      <c r="CH401" s="44"/>
      <c r="CI401" s="44"/>
      <c r="CJ401" s="44"/>
      <c r="CK401" s="44"/>
      <c r="CL401" s="44"/>
      <c r="CM401" s="44"/>
      <c r="CN401" s="44"/>
      <c r="CO401" s="44"/>
      <c r="CP401" s="44"/>
      <c r="CQ401" s="44"/>
      <c r="CR401" s="44"/>
      <c r="CS401" s="44"/>
      <c r="CT401" s="44"/>
      <c r="CU401" s="44"/>
      <c r="CV401" s="44"/>
      <c r="CW401" s="44"/>
      <c r="CX401" s="44"/>
      <c r="CY401" s="44"/>
      <c r="CZ401" s="44"/>
      <c r="DA401" s="44"/>
      <c r="DB401" s="44"/>
      <c r="DC401" s="44"/>
      <c r="DD401" s="44"/>
      <c r="DE401" s="44"/>
      <c r="DF401" s="44"/>
      <c r="DG401" s="44"/>
      <c r="DH401" s="44"/>
      <c r="DI401" s="44"/>
      <c r="DJ401" s="44"/>
      <c r="DK401" s="44"/>
      <c r="DL401" s="44"/>
      <c r="DM401" s="44"/>
      <c r="DN401" s="44"/>
      <c r="DO401" s="44"/>
      <c r="DP401" s="44"/>
      <c r="DQ401" s="44"/>
      <c r="DR401" s="44"/>
      <c r="DS401" s="44"/>
      <c r="DT401" s="44"/>
      <c r="DU401" s="44"/>
      <c r="DV401" s="44"/>
      <c r="DW401" s="44"/>
      <c r="DX401" s="44"/>
      <c r="DY401" s="44"/>
      <c r="DZ401" s="44"/>
      <c r="EA401" s="44"/>
      <c r="EB401" s="44"/>
      <c r="EC401" s="44"/>
      <c r="ED401" s="44"/>
      <c r="EE401" s="44"/>
      <c r="EF401" s="44"/>
      <c r="EG401" s="44"/>
      <c r="EH401" s="44"/>
      <c r="EI401" s="44"/>
      <c r="EJ401" s="44"/>
      <c r="EK401" s="44"/>
      <c r="EL401" s="44"/>
      <c r="EM401" s="44"/>
      <c r="EN401" s="44"/>
      <c r="EO401" s="44"/>
      <c r="EP401" s="44"/>
      <c r="EQ401" s="44"/>
      <c r="ER401" s="44"/>
      <c r="ES401" s="44"/>
      <c r="ET401" s="44"/>
      <c r="EU401" s="44"/>
      <c r="EV401" s="44"/>
      <c r="EW401" s="44"/>
      <c r="EX401" s="44"/>
      <c r="EY401" s="44"/>
      <c r="EZ401" s="44"/>
      <c r="FA401" s="44"/>
      <c r="FB401" s="44"/>
      <c r="FC401" s="44"/>
      <c r="FD401" s="44"/>
      <c r="FE401" s="44"/>
      <c r="FF401" s="44"/>
      <c r="FG401" s="44"/>
      <c r="FH401" s="44"/>
      <c r="FI401" s="44"/>
      <c r="FJ401" s="44"/>
      <c r="FK401" s="44"/>
      <c r="FL401" s="44"/>
      <c r="FM401" s="44"/>
      <c r="FN401" s="44"/>
      <c r="FO401" s="44"/>
      <c r="FP401" s="44"/>
      <c r="FQ401" s="44"/>
      <c r="FR401" s="44"/>
      <c r="FS401" s="44"/>
      <c r="FT401" s="44"/>
      <c r="FU401" s="44"/>
      <c r="FV401" s="44"/>
      <c r="FW401" s="44"/>
      <c r="FX401" s="44"/>
      <c r="FY401" s="44"/>
      <c r="FZ401" s="44"/>
      <c r="GA401" s="44"/>
      <c r="GB401" s="44"/>
      <c r="GC401" s="44"/>
      <c r="GD401" s="44"/>
      <c r="GE401" s="44"/>
      <c r="GF401" s="44"/>
      <c r="GG401" s="44"/>
      <c r="GH401" s="44"/>
      <c r="GI401" s="44"/>
      <c r="GJ401" s="44"/>
      <c r="GK401" s="44"/>
      <c r="GL401" s="44"/>
      <c r="GM401" s="44"/>
      <c r="GN401" s="44"/>
      <c r="GO401" s="44"/>
      <c r="GP401" s="44"/>
      <c r="GQ401" s="44"/>
      <c r="GR401" s="44"/>
      <c r="GS401" s="44"/>
      <c r="GT401" s="44"/>
      <c r="GU401" s="44"/>
      <c r="GV401" s="44"/>
      <c r="GW401" s="44"/>
      <c r="GX401" s="44"/>
      <c r="GY401" s="44"/>
      <c r="GZ401" s="44"/>
      <c r="HA401" s="44"/>
      <c r="HB401" s="44"/>
      <c r="HC401" s="44"/>
      <c r="HD401" s="44"/>
      <c r="HE401" s="44"/>
      <c r="HF401" s="44"/>
      <c r="HG401" s="44"/>
      <c r="HH401" s="44"/>
      <c r="HI401" s="44"/>
      <c r="HJ401" s="44"/>
      <c r="HK401" s="44"/>
      <c r="HL401" s="44"/>
      <c r="HM401" s="44"/>
      <c r="HN401" s="44"/>
      <c r="HO401" s="44"/>
      <c r="HP401" s="44"/>
      <c r="HQ401" s="44"/>
      <c r="HR401" s="44"/>
      <c r="HS401" s="44"/>
      <c r="HT401" s="44"/>
      <c r="HU401" s="44"/>
      <c r="HV401" s="44"/>
      <c r="HW401" s="44"/>
      <c r="HX401" s="44"/>
      <c r="HY401" s="44"/>
      <c r="HZ401" s="44"/>
      <c r="IA401" s="44"/>
      <c r="IB401" s="44"/>
      <c r="IC401" s="44"/>
      <c r="ID401" s="44"/>
      <c r="IE401" s="44"/>
      <c r="IF401" s="44"/>
      <c r="IG401" s="44"/>
      <c r="IH401" s="44"/>
      <c r="II401" s="44"/>
      <c r="IJ401" s="44"/>
      <c r="IK401" s="44"/>
      <c r="IL401" s="44"/>
      <c r="IM401" s="44"/>
      <c r="IN401" s="44"/>
      <c r="IO401" s="44"/>
      <c r="IP401" s="44"/>
      <c r="IQ401" s="44"/>
      <c r="IR401" s="44"/>
      <c r="IS401" s="44"/>
      <c r="IT401" s="44"/>
      <c r="IU401" s="44"/>
      <c r="IV401" s="44"/>
    </row>
    <row r="402" spans="1:256" ht="15" hidden="1">
      <c r="A402" s="86"/>
      <c r="B402" s="86"/>
      <c r="C402" s="87"/>
      <c r="D402" s="87"/>
      <c r="E402" s="88"/>
      <c r="F402" s="88"/>
      <c r="G402" s="88"/>
      <c r="H402" s="88"/>
      <c r="I402" s="88"/>
      <c r="J402" s="88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4"/>
      <c r="AQ402" s="44"/>
      <c r="AR402" s="44"/>
      <c r="AS402" s="44"/>
      <c r="AT402" s="44"/>
      <c r="AU402" s="44"/>
      <c r="AV402" s="44"/>
      <c r="AW402" s="44"/>
      <c r="AX402" s="44"/>
      <c r="AY402" s="44"/>
      <c r="AZ402" s="44"/>
      <c r="BA402" s="44"/>
      <c r="BB402" s="44"/>
      <c r="BC402" s="44"/>
      <c r="BD402" s="44"/>
      <c r="BE402" s="44"/>
      <c r="BF402" s="44"/>
      <c r="BG402" s="44"/>
      <c r="BH402" s="44"/>
      <c r="BI402" s="44"/>
      <c r="BJ402" s="44"/>
      <c r="BK402" s="44"/>
      <c r="BL402" s="44"/>
      <c r="BM402" s="44"/>
      <c r="BN402" s="44"/>
      <c r="BO402" s="44"/>
      <c r="BP402" s="44"/>
      <c r="BQ402" s="44"/>
      <c r="BR402" s="44"/>
      <c r="BS402" s="44"/>
      <c r="BT402" s="44"/>
      <c r="BU402" s="44"/>
      <c r="BV402" s="44"/>
      <c r="BW402" s="44"/>
      <c r="BX402" s="44"/>
      <c r="BY402" s="44"/>
      <c r="BZ402" s="44"/>
      <c r="CA402" s="44"/>
      <c r="CB402" s="44"/>
      <c r="CC402" s="44"/>
      <c r="CD402" s="44"/>
      <c r="CE402" s="44"/>
      <c r="CF402" s="44"/>
      <c r="CG402" s="44"/>
      <c r="CH402" s="44"/>
      <c r="CI402" s="44"/>
      <c r="CJ402" s="44"/>
      <c r="CK402" s="44"/>
      <c r="CL402" s="44"/>
      <c r="CM402" s="44"/>
      <c r="CN402" s="44"/>
      <c r="CO402" s="44"/>
      <c r="CP402" s="44"/>
      <c r="CQ402" s="44"/>
      <c r="CR402" s="44"/>
      <c r="CS402" s="44"/>
      <c r="CT402" s="44"/>
      <c r="CU402" s="44"/>
      <c r="CV402" s="44"/>
      <c r="CW402" s="44"/>
      <c r="CX402" s="44"/>
      <c r="CY402" s="44"/>
      <c r="CZ402" s="44"/>
      <c r="DA402" s="44"/>
      <c r="DB402" s="44"/>
      <c r="DC402" s="44"/>
      <c r="DD402" s="44"/>
      <c r="DE402" s="44"/>
      <c r="DF402" s="44"/>
      <c r="DG402" s="44"/>
      <c r="DH402" s="44"/>
      <c r="DI402" s="44"/>
      <c r="DJ402" s="44"/>
      <c r="DK402" s="44"/>
      <c r="DL402" s="44"/>
      <c r="DM402" s="44"/>
      <c r="DN402" s="44"/>
      <c r="DO402" s="44"/>
      <c r="DP402" s="44"/>
      <c r="DQ402" s="44"/>
      <c r="DR402" s="44"/>
      <c r="DS402" s="44"/>
      <c r="DT402" s="44"/>
      <c r="DU402" s="44"/>
      <c r="DV402" s="44"/>
      <c r="DW402" s="44"/>
      <c r="DX402" s="44"/>
      <c r="DY402" s="44"/>
      <c r="DZ402" s="44"/>
      <c r="EA402" s="44"/>
      <c r="EB402" s="44"/>
      <c r="EC402" s="44"/>
      <c r="ED402" s="44"/>
      <c r="EE402" s="44"/>
      <c r="EF402" s="44"/>
      <c r="EG402" s="44"/>
      <c r="EH402" s="44"/>
      <c r="EI402" s="44"/>
      <c r="EJ402" s="44"/>
      <c r="EK402" s="44"/>
      <c r="EL402" s="44"/>
      <c r="EM402" s="44"/>
      <c r="EN402" s="44"/>
      <c r="EO402" s="44"/>
      <c r="EP402" s="44"/>
      <c r="EQ402" s="44"/>
      <c r="ER402" s="44"/>
      <c r="ES402" s="44"/>
      <c r="ET402" s="44"/>
      <c r="EU402" s="44"/>
      <c r="EV402" s="44"/>
      <c r="EW402" s="44"/>
      <c r="EX402" s="44"/>
      <c r="EY402" s="44"/>
      <c r="EZ402" s="44"/>
      <c r="FA402" s="44"/>
      <c r="FB402" s="44"/>
      <c r="FC402" s="44"/>
      <c r="FD402" s="44"/>
      <c r="FE402" s="44"/>
      <c r="FF402" s="44"/>
      <c r="FG402" s="44"/>
      <c r="FH402" s="44"/>
      <c r="FI402" s="44"/>
      <c r="FJ402" s="44"/>
      <c r="FK402" s="44"/>
      <c r="FL402" s="44"/>
      <c r="FM402" s="44"/>
      <c r="FN402" s="44"/>
      <c r="FO402" s="44"/>
      <c r="FP402" s="44"/>
      <c r="FQ402" s="44"/>
      <c r="FR402" s="44"/>
      <c r="FS402" s="44"/>
      <c r="FT402" s="44"/>
      <c r="FU402" s="44"/>
      <c r="FV402" s="44"/>
      <c r="FW402" s="44"/>
      <c r="FX402" s="44"/>
      <c r="FY402" s="44"/>
      <c r="FZ402" s="44"/>
      <c r="GA402" s="44"/>
      <c r="GB402" s="44"/>
      <c r="GC402" s="44"/>
      <c r="GD402" s="44"/>
      <c r="GE402" s="44"/>
      <c r="GF402" s="44"/>
      <c r="GG402" s="44"/>
      <c r="GH402" s="44"/>
      <c r="GI402" s="44"/>
      <c r="GJ402" s="44"/>
      <c r="GK402" s="44"/>
      <c r="GL402" s="44"/>
      <c r="GM402" s="44"/>
      <c r="GN402" s="44"/>
      <c r="GO402" s="44"/>
      <c r="GP402" s="44"/>
      <c r="GQ402" s="44"/>
      <c r="GR402" s="44"/>
      <c r="GS402" s="44"/>
      <c r="GT402" s="44"/>
      <c r="GU402" s="44"/>
      <c r="GV402" s="44"/>
      <c r="GW402" s="44"/>
      <c r="GX402" s="44"/>
      <c r="GY402" s="44"/>
      <c r="GZ402" s="44"/>
      <c r="HA402" s="44"/>
      <c r="HB402" s="44"/>
      <c r="HC402" s="44"/>
      <c r="HD402" s="44"/>
      <c r="HE402" s="44"/>
      <c r="HF402" s="44"/>
      <c r="HG402" s="44"/>
      <c r="HH402" s="44"/>
      <c r="HI402" s="44"/>
      <c r="HJ402" s="44"/>
      <c r="HK402" s="44"/>
      <c r="HL402" s="44"/>
      <c r="HM402" s="44"/>
      <c r="HN402" s="44"/>
      <c r="HO402" s="44"/>
      <c r="HP402" s="44"/>
      <c r="HQ402" s="44"/>
      <c r="HR402" s="44"/>
      <c r="HS402" s="44"/>
      <c r="HT402" s="44"/>
      <c r="HU402" s="44"/>
      <c r="HV402" s="44"/>
      <c r="HW402" s="44"/>
      <c r="HX402" s="44"/>
      <c r="HY402" s="44"/>
      <c r="HZ402" s="44"/>
      <c r="IA402" s="44"/>
      <c r="IB402" s="44"/>
      <c r="IC402" s="44"/>
      <c r="ID402" s="44"/>
      <c r="IE402" s="44"/>
      <c r="IF402" s="44"/>
      <c r="IG402" s="44"/>
      <c r="IH402" s="44"/>
      <c r="II402" s="44"/>
      <c r="IJ402" s="44"/>
      <c r="IK402" s="44"/>
      <c r="IL402" s="44"/>
      <c r="IM402" s="44"/>
      <c r="IN402" s="44"/>
      <c r="IO402" s="44"/>
      <c r="IP402" s="44"/>
      <c r="IQ402" s="44"/>
      <c r="IR402" s="44"/>
      <c r="IS402" s="44"/>
      <c r="IT402" s="44"/>
      <c r="IU402" s="44"/>
      <c r="IV402" s="44"/>
    </row>
    <row r="403" spans="1:256" ht="15" hidden="1">
      <c r="A403" s="462" t="s">
        <v>743</v>
      </c>
      <c r="B403" s="462"/>
      <c r="C403" s="462"/>
      <c r="D403" s="462"/>
      <c r="E403" s="462"/>
      <c r="F403" s="462"/>
      <c r="G403" s="462"/>
      <c r="H403" s="462"/>
      <c r="I403" s="462"/>
      <c r="J403" s="462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4"/>
      <c r="AQ403" s="44"/>
      <c r="AR403" s="44"/>
      <c r="AS403" s="44"/>
      <c r="AT403" s="44"/>
      <c r="AU403" s="44"/>
      <c r="AV403" s="44"/>
      <c r="AW403" s="44"/>
      <c r="AX403" s="44"/>
      <c r="AY403" s="44"/>
      <c r="AZ403" s="44"/>
      <c r="BA403" s="44"/>
      <c r="BB403" s="44"/>
      <c r="BC403" s="44"/>
      <c r="BD403" s="44"/>
      <c r="BE403" s="44"/>
      <c r="BF403" s="44"/>
      <c r="BG403" s="44"/>
      <c r="BH403" s="44"/>
      <c r="BI403" s="44"/>
      <c r="BJ403" s="44"/>
      <c r="BK403" s="44"/>
      <c r="BL403" s="44"/>
      <c r="BM403" s="44"/>
      <c r="BN403" s="44"/>
      <c r="BO403" s="44"/>
      <c r="BP403" s="44"/>
      <c r="BQ403" s="44"/>
      <c r="BR403" s="44"/>
      <c r="BS403" s="44"/>
      <c r="BT403" s="44"/>
      <c r="BU403" s="44"/>
      <c r="BV403" s="44"/>
      <c r="BW403" s="44"/>
      <c r="BX403" s="44"/>
      <c r="BY403" s="44"/>
      <c r="BZ403" s="44"/>
      <c r="CA403" s="44"/>
      <c r="CB403" s="44"/>
      <c r="CC403" s="44"/>
      <c r="CD403" s="44"/>
      <c r="CE403" s="44"/>
      <c r="CF403" s="44"/>
      <c r="CG403" s="44"/>
      <c r="CH403" s="44"/>
      <c r="CI403" s="44"/>
      <c r="CJ403" s="44"/>
      <c r="CK403" s="44"/>
      <c r="CL403" s="44"/>
      <c r="CM403" s="44"/>
      <c r="CN403" s="44"/>
      <c r="CO403" s="44"/>
      <c r="CP403" s="44"/>
      <c r="CQ403" s="44"/>
      <c r="CR403" s="44"/>
      <c r="CS403" s="44"/>
      <c r="CT403" s="44"/>
      <c r="CU403" s="44"/>
      <c r="CV403" s="44"/>
      <c r="CW403" s="44"/>
      <c r="CX403" s="44"/>
      <c r="CY403" s="44"/>
      <c r="CZ403" s="44"/>
      <c r="DA403" s="44"/>
      <c r="DB403" s="44"/>
      <c r="DC403" s="44"/>
      <c r="DD403" s="44"/>
      <c r="DE403" s="44"/>
      <c r="DF403" s="44"/>
      <c r="DG403" s="44"/>
      <c r="DH403" s="44"/>
      <c r="DI403" s="44"/>
      <c r="DJ403" s="44"/>
      <c r="DK403" s="44"/>
      <c r="DL403" s="44"/>
      <c r="DM403" s="44"/>
      <c r="DN403" s="44"/>
      <c r="DO403" s="44"/>
      <c r="DP403" s="44"/>
      <c r="DQ403" s="44"/>
      <c r="DR403" s="44"/>
      <c r="DS403" s="44"/>
      <c r="DT403" s="44"/>
      <c r="DU403" s="44"/>
      <c r="DV403" s="44"/>
      <c r="DW403" s="44"/>
      <c r="DX403" s="44"/>
      <c r="DY403" s="44"/>
      <c r="DZ403" s="44"/>
      <c r="EA403" s="44"/>
      <c r="EB403" s="44"/>
      <c r="EC403" s="44"/>
      <c r="ED403" s="44"/>
      <c r="EE403" s="44"/>
      <c r="EF403" s="44"/>
      <c r="EG403" s="44"/>
      <c r="EH403" s="44"/>
      <c r="EI403" s="44"/>
      <c r="EJ403" s="44"/>
      <c r="EK403" s="44"/>
      <c r="EL403" s="44"/>
      <c r="EM403" s="44"/>
      <c r="EN403" s="44"/>
      <c r="EO403" s="44"/>
      <c r="EP403" s="44"/>
      <c r="EQ403" s="44"/>
      <c r="ER403" s="44"/>
      <c r="ES403" s="44"/>
      <c r="ET403" s="44"/>
      <c r="EU403" s="44"/>
      <c r="EV403" s="44"/>
      <c r="EW403" s="44"/>
      <c r="EX403" s="44"/>
      <c r="EY403" s="44"/>
      <c r="EZ403" s="44"/>
      <c r="FA403" s="44"/>
      <c r="FB403" s="44"/>
      <c r="FC403" s="44"/>
      <c r="FD403" s="44"/>
      <c r="FE403" s="44"/>
      <c r="FF403" s="44"/>
      <c r="FG403" s="44"/>
      <c r="FH403" s="44"/>
      <c r="FI403" s="44"/>
      <c r="FJ403" s="44"/>
      <c r="FK403" s="44"/>
      <c r="FL403" s="44"/>
      <c r="FM403" s="44"/>
      <c r="FN403" s="44"/>
      <c r="FO403" s="44"/>
      <c r="FP403" s="44"/>
      <c r="FQ403" s="44"/>
      <c r="FR403" s="44"/>
      <c r="FS403" s="44"/>
      <c r="FT403" s="44"/>
      <c r="FU403" s="44"/>
      <c r="FV403" s="44"/>
      <c r="FW403" s="44"/>
      <c r="FX403" s="44"/>
      <c r="FY403" s="44"/>
      <c r="FZ403" s="44"/>
      <c r="GA403" s="44"/>
      <c r="GB403" s="44"/>
      <c r="GC403" s="44"/>
      <c r="GD403" s="44"/>
      <c r="GE403" s="44"/>
      <c r="GF403" s="44"/>
      <c r="GG403" s="44"/>
      <c r="GH403" s="44"/>
      <c r="GI403" s="44"/>
      <c r="GJ403" s="44"/>
      <c r="GK403" s="44"/>
      <c r="GL403" s="44"/>
      <c r="GM403" s="44"/>
      <c r="GN403" s="44"/>
      <c r="GO403" s="44"/>
      <c r="GP403" s="44"/>
      <c r="GQ403" s="44"/>
      <c r="GR403" s="44"/>
      <c r="GS403" s="44"/>
      <c r="GT403" s="44"/>
      <c r="GU403" s="44"/>
      <c r="GV403" s="44"/>
      <c r="GW403" s="44"/>
      <c r="GX403" s="44"/>
      <c r="GY403" s="44"/>
      <c r="GZ403" s="44"/>
      <c r="HA403" s="44"/>
      <c r="HB403" s="44"/>
      <c r="HC403" s="44"/>
      <c r="HD403" s="44"/>
      <c r="HE403" s="44"/>
      <c r="HF403" s="44"/>
      <c r="HG403" s="44"/>
      <c r="HH403" s="44"/>
      <c r="HI403" s="44"/>
      <c r="HJ403" s="44"/>
      <c r="HK403" s="44"/>
      <c r="HL403" s="44"/>
      <c r="HM403" s="44"/>
      <c r="HN403" s="44"/>
      <c r="HO403" s="44"/>
      <c r="HP403" s="44"/>
      <c r="HQ403" s="44"/>
      <c r="HR403" s="44"/>
      <c r="HS403" s="44"/>
      <c r="HT403" s="44"/>
      <c r="HU403" s="44"/>
      <c r="HV403" s="44"/>
      <c r="HW403" s="44"/>
      <c r="HX403" s="44"/>
      <c r="HY403" s="44"/>
      <c r="HZ403" s="44"/>
      <c r="IA403" s="44"/>
      <c r="IB403" s="44"/>
      <c r="IC403" s="44"/>
      <c r="ID403" s="44"/>
      <c r="IE403" s="44"/>
      <c r="IF403" s="44"/>
      <c r="IG403" s="44"/>
      <c r="IH403" s="44"/>
      <c r="II403" s="44"/>
      <c r="IJ403" s="44"/>
      <c r="IK403" s="44"/>
      <c r="IL403" s="44"/>
      <c r="IM403" s="44"/>
      <c r="IN403" s="44"/>
      <c r="IO403" s="44"/>
      <c r="IP403" s="44"/>
      <c r="IQ403" s="44"/>
      <c r="IR403" s="44"/>
      <c r="IS403" s="44"/>
      <c r="IT403" s="44"/>
      <c r="IU403" s="44"/>
      <c r="IV403" s="44"/>
    </row>
    <row r="404" spans="1:256" ht="15" hidden="1">
      <c r="A404" s="463"/>
      <c r="B404" s="463"/>
      <c r="C404" s="463"/>
      <c r="D404" s="463"/>
      <c r="E404" s="463"/>
      <c r="F404" s="463"/>
      <c r="G404" s="463"/>
      <c r="H404" s="463"/>
      <c r="I404" s="463"/>
      <c r="J404" s="463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4"/>
      <c r="AM404" s="44"/>
      <c r="AN404" s="44"/>
      <c r="AO404" s="44"/>
      <c r="AP404" s="44"/>
      <c r="AQ404" s="44"/>
      <c r="AR404" s="44"/>
      <c r="AS404" s="44"/>
      <c r="AT404" s="44"/>
      <c r="AU404" s="44"/>
      <c r="AV404" s="44"/>
      <c r="AW404" s="44"/>
      <c r="AX404" s="44"/>
      <c r="AY404" s="44"/>
      <c r="AZ404" s="44"/>
      <c r="BA404" s="44"/>
      <c r="BB404" s="44"/>
      <c r="BC404" s="44"/>
      <c r="BD404" s="44"/>
      <c r="BE404" s="44"/>
      <c r="BF404" s="44"/>
      <c r="BG404" s="44"/>
      <c r="BH404" s="44"/>
      <c r="BI404" s="44"/>
      <c r="BJ404" s="44"/>
      <c r="BK404" s="44"/>
      <c r="BL404" s="44"/>
      <c r="BM404" s="44"/>
      <c r="BN404" s="44"/>
      <c r="BO404" s="44"/>
      <c r="BP404" s="44"/>
      <c r="BQ404" s="44"/>
      <c r="BR404" s="44"/>
      <c r="BS404" s="44"/>
      <c r="BT404" s="44"/>
      <c r="BU404" s="44"/>
      <c r="BV404" s="44"/>
      <c r="BW404" s="44"/>
      <c r="BX404" s="44"/>
      <c r="BY404" s="44"/>
      <c r="BZ404" s="44"/>
      <c r="CA404" s="44"/>
      <c r="CB404" s="44"/>
      <c r="CC404" s="44"/>
      <c r="CD404" s="44"/>
      <c r="CE404" s="44"/>
      <c r="CF404" s="44"/>
      <c r="CG404" s="44"/>
      <c r="CH404" s="44"/>
      <c r="CI404" s="44"/>
      <c r="CJ404" s="44"/>
      <c r="CK404" s="44"/>
      <c r="CL404" s="44"/>
      <c r="CM404" s="44"/>
      <c r="CN404" s="44"/>
      <c r="CO404" s="44"/>
      <c r="CP404" s="44"/>
      <c r="CQ404" s="44"/>
      <c r="CR404" s="44"/>
      <c r="CS404" s="44"/>
      <c r="CT404" s="44"/>
      <c r="CU404" s="44"/>
      <c r="CV404" s="44"/>
      <c r="CW404" s="44"/>
      <c r="CX404" s="44"/>
      <c r="CY404" s="44"/>
      <c r="CZ404" s="44"/>
      <c r="DA404" s="44"/>
      <c r="DB404" s="44"/>
      <c r="DC404" s="44"/>
      <c r="DD404" s="44"/>
      <c r="DE404" s="44"/>
      <c r="DF404" s="44"/>
      <c r="DG404" s="44"/>
      <c r="DH404" s="44"/>
      <c r="DI404" s="44"/>
      <c r="DJ404" s="44"/>
      <c r="DK404" s="44"/>
      <c r="DL404" s="44"/>
      <c r="DM404" s="44"/>
      <c r="DN404" s="44"/>
      <c r="DO404" s="44"/>
      <c r="DP404" s="44"/>
      <c r="DQ404" s="44"/>
      <c r="DR404" s="44"/>
      <c r="DS404" s="44"/>
      <c r="DT404" s="44"/>
      <c r="DU404" s="44"/>
      <c r="DV404" s="44"/>
      <c r="DW404" s="44"/>
      <c r="DX404" s="44"/>
      <c r="DY404" s="44"/>
      <c r="DZ404" s="44"/>
      <c r="EA404" s="44"/>
      <c r="EB404" s="44"/>
      <c r="EC404" s="44"/>
      <c r="ED404" s="44"/>
      <c r="EE404" s="44"/>
      <c r="EF404" s="44"/>
      <c r="EG404" s="44"/>
      <c r="EH404" s="44"/>
      <c r="EI404" s="44"/>
      <c r="EJ404" s="44"/>
      <c r="EK404" s="44"/>
      <c r="EL404" s="44"/>
      <c r="EM404" s="44"/>
      <c r="EN404" s="44"/>
      <c r="EO404" s="44"/>
      <c r="EP404" s="44"/>
      <c r="EQ404" s="44"/>
      <c r="ER404" s="44"/>
      <c r="ES404" s="44"/>
      <c r="ET404" s="44"/>
      <c r="EU404" s="44"/>
      <c r="EV404" s="44"/>
      <c r="EW404" s="44"/>
      <c r="EX404" s="44"/>
      <c r="EY404" s="44"/>
      <c r="EZ404" s="44"/>
      <c r="FA404" s="44"/>
      <c r="FB404" s="44"/>
      <c r="FC404" s="44"/>
      <c r="FD404" s="44"/>
      <c r="FE404" s="44"/>
      <c r="FF404" s="44"/>
      <c r="FG404" s="44"/>
      <c r="FH404" s="44"/>
      <c r="FI404" s="44"/>
      <c r="FJ404" s="44"/>
      <c r="FK404" s="44"/>
      <c r="FL404" s="44"/>
      <c r="FM404" s="44"/>
      <c r="FN404" s="44"/>
      <c r="FO404" s="44"/>
      <c r="FP404" s="44"/>
      <c r="FQ404" s="44"/>
      <c r="FR404" s="44"/>
      <c r="FS404" s="44"/>
      <c r="FT404" s="44"/>
      <c r="FU404" s="44"/>
      <c r="FV404" s="44"/>
      <c r="FW404" s="44"/>
      <c r="FX404" s="44"/>
      <c r="FY404" s="44"/>
      <c r="FZ404" s="44"/>
      <c r="GA404" s="44"/>
      <c r="GB404" s="44"/>
      <c r="GC404" s="44"/>
      <c r="GD404" s="44"/>
      <c r="GE404" s="44"/>
      <c r="GF404" s="44"/>
      <c r="GG404" s="44"/>
      <c r="GH404" s="44"/>
      <c r="GI404" s="44"/>
      <c r="GJ404" s="44"/>
      <c r="GK404" s="44"/>
      <c r="GL404" s="44"/>
      <c r="GM404" s="44"/>
      <c r="GN404" s="44"/>
      <c r="GO404" s="44"/>
      <c r="GP404" s="44"/>
      <c r="GQ404" s="44"/>
      <c r="GR404" s="44"/>
      <c r="GS404" s="44"/>
      <c r="GT404" s="44"/>
      <c r="GU404" s="44"/>
      <c r="GV404" s="44"/>
      <c r="GW404" s="44"/>
      <c r="GX404" s="44"/>
      <c r="GY404" s="44"/>
      <c r="GZ404" s="44"/>
      <c r="HA404" s="44"/>
      <c r="HB404" s="44"/>
      <c r="HC404" s="44"/>
      <c r="HD404" s="44"/>
      <c r="HE404" s="44"/>
      <c r="HF404" s="44"/>
      <c r="HG404" s="44"/>
      <c r="HH404" s="44"/>
      <c r="HI404" s="44"/>
      <c r="HJ404" s="44"/>
      <c r="HK404" s="44"/>
      <c r="HL404" s="44"/>
      <c r="HM404" s="44"/>
      <c r="HN404" s="44"/>
      <c r="HO404" s="44"/>
      <c r="HP404" s="44"/>
      <c r="HQ404" s="44"/>
      <c r="HR404" s="44"/>
      <c r="HS404" s="44"/>
      <c r="HT404" s="44"/>
      <c r="HU404" s="44"/>
      <c r="HV404" s="44"/>
      <c r="HW404" s="44"/>
      <c r="HX404" s="44"/>
      <c r="HY404" s="44"/>
      <c r="HZ404" s="44"/>
      <c r="IA404" s="44"/>
      <c r="IB404" s="44"/>
      <c r="IC404" s="44"/>
      <c r="ID404" s="44"/>
      <c r="IE404" s="44"/>
      <c r="IF404" s="44"/>
      <c r="IG404" s="44"/>
      <c r="IH404" s="44"/>
      <c r="II404" s="44"/>
      <c r="IJ404" s="44"/>
      <c r="IK404" s="44"/>
      <c r="IL404" s="44"/>
      <c r="IM404" s="44"/>
      <c r="IN404" s="44"/>
      <c r="IO404" s="44"/>
      <c r="IP404" s="44"/>
      <c r="IQ404" s="44"/>
      <c r="IR404" s="44"/>
      <c r="IS404" s="44"/>
      <c r="IT404" s="44"/>
      <c r="IU404" s="44"/>
      <c r="IV404" s="44"/>
    </row>
    <row r="405" spans="1:256" ht="15" hidden="1">
      <c r="A405" s="463"/>
      <c r="B405" s="463"/>
      <c r="C405" s="463"/>
      <c r="D405" s="463"/>
      <c r="E405" s="463"/>
      <c r="F405" s="463"/>
      <c r="G405" s="463"/>
      <c r="H405" s="463"/>
      <c r="I405" s="463"/>
      <c r="J405" s="463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  <c r="AU405" s="44"/>
      <c r="AV405" s="44"/>
      <c r="AW405" s="44"/>
      <c r="AX405" s="44"/>
      <c r="AY405" s="44"/>
      <c r="AZ405" s="44"/>
      <c r="BA405" s="44"/>
      <c r="BB405" s="44"/>
      <c r="BC405" s="44"/>
      <c r="BD405" s="44"/>
      <c r="BE405" s="44"/>
      <c r="BF405" s="44"/>
      <c r="BG405" s="44"/>
      <c r="BH405" s="44"/>
      <c r="BI405" s="44"/>
      <c r="BJ405" s="44"/>
      <c r="BK405" s="44"/>
      <c r="BL405" s="44"/>
      <c r="BM405" s="44"/>
      <c r="BN405" s="44"/>
      <c r="BO405" s="44"/>
      <c r="BP405" s="44"/>
      <c r="BQ405" s="44"/>
      <c r="BR405" s="44"/>
      <c r="BS405" s="44"/>
      <c r="BT405" s="44"/>
      <c r="BU405" s="44"/>
      <c r="BV405" s="44"/>
      <c r="BW405" s="44"/>
      <c r="BX405" s="44"/>
      <c r="BY405" s="44"/>
      <c r="BZ405" s="44"/>
      <c r="CA405" s="44"/>
      <c r="CB405" s="44"/>
      <c r="CC405" s="44"/>
      <c r="CD405" s="44"/>
      <c r="CE405" s="44"/>
      <c r="CF405" s="44"/>
      <c r="CG405" s="44"/>
      <c r="CH405" s="44"/>
      <c r="CI405" s="44"/>
      <c r="CJ405" s="44"/>
      <c r="CK405" s="44"/>
      <c r="CL405" s="44"/>
      <c r="CM405" s="44"/>
      <c r="CN405" s="44"/>
      <c r="CO405" s="44"/>
      <c r="CP405" s="44"/>
      <c r="CQ405" s="44"/>
      <c r="CR405" s="44"/>
      <c r="CS405" s="44"/>
      <c r="CT405" s="44"/>
      <c r="CU405" s="44"/>
      <c r="CV405" s="44"/>
      <c r="CW405" s="44"/>
      <c r="CX405" s="44"/>
      <c r="CY405" s="44"/>
      <c r="CZ405" s="44"/>
      <c r="DA405" s="44"/>
      <c r="DB405" s="44"/>
      <c r="DC405" s="44"/>
      <c r="DD405" s="44"/>
      <c r="DE405" s="44"/>
      <c r="DF405" s="44"/>
      <c r="DG405" s="44"/>
      <c r="DH405" s="44"/>
      <c r="DI405" s="44"/>
      <c r="DJ405" s="44"/>
      <c r="DK405" s="44"/>
      <c r="DL405" s="44"/>
      <c r="DM405" s="44"/>
      <c r="DN405" s="44"/>
      <c r="DO405" s="44"/>
      <c r="DP405" s="44"/>
      <c r="DQ405" s="44"/>
      <c r="DR405" s="44"/>
      <c r="DS405" s="44"/>
      <c r="DT405" s="44"/>
      <c r="DU405" s="44"/>
      <c r="DV405" s="44"/>
      <c r="DW405" s="44"/>
      <c r="DX405" s="44"/>
      <c r="DY405" s="44"/>
      <c r="DZ405" s="44"/>
      <c r="EA405" s="44"/>
      <c r="EB405" s="44"/>
      <c r="EC405" s="44"/>
      <c r="ED405" s="44"/>
      <c r="EE405" s="44"/>
      <c r="EF405" s="44"/>
      <c r="EG405" s="44"/>
      <c r="EH405" s="44"/>
      <c r="EI405" s="44"/>
      <c r="EJ405" s="44"/>
      <c r="EK405" s="44"/>
      <c r="EL405" s="44"/>
      <c r="EM405" s="44"/>
      <c r="EN405" s="44"/>
      <c r="EO405" s="44"/>
      <c r="EP405" s="44"/>
      <c r="EQ405" s="44"/>
      <c r="ER405" s="44"/>
      <c r="ES405" s="44"/>
      <c r="ET405" s="44"/>
      <c r="EU405" s="44"/>
      <c r="EV405" s="44"/>
      <c r="EW405" s="44"/>
      <c r="EX405" s="44"/>
      <c r="EY405" s="44"/>
      <c r="EZ405" s="44"/>
      <c r="FA405" s="44"/>
      <c r="FB405" s="44"/>
      <c r="FC405" s="44"/>
      <c r="FD405" s="44"/>
      <c r="FE405" s="44"/>
      <c r="FF405" s="44"/>
      <c r="FG405" s="44"/>
      <c r="FH405" s="44"/>
      <c r="FI405" s="44"/>
      <c r="FJ405" s="44"/>
      <c r="FK405" s="44"/>
      <c r="FL405" s="44"/>
      <c r="FM405" s="44"/>
      <c r="FN405" s="44"/>
      <c r="FO405" s="44"/>
      <c r="FP405" s="44"/>
      <c r="FQ405" s="44"/>
      <c r="FR405" s="44"/>
      <c r="FS405" s="44"/>
      <c r="FT405" s="44"/>
      <c r="FU405" s="44"/>
      <c r="FV405" s="44"/>
      <c r="FW405" s="44"/>
      <c r="FX405" s="44"/>
      <c r="FY405" s="44"/>
      <c r="FZ405" s="44"/>
      <c r="GA405" s="44"/>
      <c r="GB405" s="44"/>
      <c r="GC405" s="44"/>
      <c r="GD405" s="44"/>
      <c r="GE405" s="44"/>
      <c r="GF405" s="44"/>
      <c r="GG405" s="44"/>
      <c r="GH405" s="44"/>
      <c r="GI405" s="44"/>
      <c r="GJ405" s="44"/>
      <c r="GK405" s="44"/>
      <c r="GL405" s="44"/>
      <c r="GM405" s="44"/>
      <c r="GN405" s="44"/>
      <c r="GO405" s="44"/>
      <c r="GP405" s="44"/>
      <c r="GQ405" s="44"/>
      <c r="GR405" s="44"/>
      <c r="GS405" s="44"/>
      <c r="GT405" s="44"/>
      <c r="GU405" s="44"/>
      <c r="GV405" s="44"/>
      <c r="GW405" s="44"/>
      <c r="GX405" s="44"/>
      <c r="GY405" s="44"/>
      <c r="GZ405" s="44"/>
      <c r="HA405" s="44"/>
      <c r="HB405" s="44"/>
      <c r="HC405" s="44"/>
      <c r="HD405" s="44"/>
      <c r="HE405" s="44"/>
      <c r="HF405" s="44"/>
      <c r="HG405" s="44"/>
      <c r="HH405" s="44"/>
      <c r="HI405" s="44"/>
      <c r="HJ405" s="44"/>
      <c r="HK405" s="44"/>
      <c r="HL405" s="44"/>
      <c r="HM405" s="44"/>
      <c r="HN405" s="44"/>
      <c r="HO405" s="44"/>
      <c r="HP405" s="44"/>
      <c r="HQ405" s="44"/>
      <c r="HR405" s="44"/>
      <c r="HS405" s="44"/>
      <c r="HT405" s="44"/>
      <c r="HU405" s="44"/>
      <c r="HV405" s="44"/>
      <c r="HW405" s="44"/>
      <c r="HX405" s="44"/>
      <c r="HY405" s="44"/>
      <c r="HZ405" s="44"/>
      <c r="IA405" s="44"/>
      <c r="IB405" s="44"/>
      <c r="IC405" s="44"/>
      <c r="ID405" s="44"/>
      <c r="IE405" s="44"/>
      <c r="IF405" s="44"/>
      <c r="IG405" s="44"/>
      <c r="IH405" s="44"/>
      <c r="II405" s="44"/>
      <c r="IJ405" s="44"/>
      <c r="IK405" s="44"/>
      <c r="IL405" s="44"/>
      <c r="IM405" s="44"/>
      <c r="IN405" s="44"/>
      <c r="IO405" s="44"/>
      <c r="IP405" s="44"/>
      <c r="IQ405" s="44"/>
      <c r="IR405" s="44"/>
      <c r="IS405" s="44"/>
      <c r="IT405" s="44"/>
      <c r="IU405" s="44"/>
      <c r="IV405" s="44"/>
    </row>
    <row r="406" spans="1:256" ht="15" hidden="1">
      <c r="A406" s="463"/>
      <c r="B406" s="463"/>
      <c r="C406" s="463"/>
      <c r="D406" s="463"/>
      <c r="E406" s="463"/>
      <c r="F406" s="463"/>
      <c r="G406" s="463"/>
      <c r="H406" s="463"/>
      <c r="I406" s="463"/>
      <c r="J406" s="463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4"/>
      <c r="AQ406" s="44"/>
      <c r="AR406" s="44"/>
      <c r="AS406" s="44"/>
      <c r="AT406" s="44"/>
      <c r="AU406" s="44"/>
      <c r="AV406" s="44"/>
      <c r="AW406" s="44"/>
      <c r="AX406" s="44"/>
      <c r="AY406" s="44"/>
      <c r="AZ406" s="44"/>
      <c r="BA406" s="44"/>
      <c r="BB406" s="44"/>
      <c r="BC406" s="44"/>
      <c r="BD406" s="44"/>
      <c r="BE406" s="44"/>
      <c r="BF406" s="44"/>
      <c r="BG406" s="44"/>
      <c r="BH406" s="44"/>
      <c r="BI406" s="44"/>
      <c r="BJ406" s="44"/>
      <c r="BK406" s="44"/>
      <c r="BL406" s="44"/>
      <c r="BM406" s="44"/>
      <c r="BN406" s="44"/>
      <c r="BO406" s="44"/>
      <c r="BP406" s="44"/>
      <c r="BQ406" s="44"/>
      <c r="BR406" s="44"/>
      <c r="BS406" s="44"/>
      <c r="BT406" s="44"/>
      <c r="BU406" s="44"/>
      <c r="BV406" s="44"/>
      <c r="BW406" s="44"/>
      <c r="BX406" s="44"/>
      <c r="BY406" s="44"/>
      <c r="BZ406" s="44"/>
      <c r="CA406" s="44"/>
      <c r="CB406" s="44"/>
      <c r="CC406" s="44"/>
      <c r="CD406" s="44"/>
      <c r="CE406" s="44"/>
      <c r="CF406" s="44"/>
      <c r="CG406" s="44"/>
      <c r="CH406" s="44"/>
      <c r="CI406" s="44"/>
      <c r="CJ406" s="44"/>
      <c r="CK406" s="44"/>
      <c r="CL406" s="44"/>
      <c r="CM406" s="44"/>
      <c r="CN406" s="44"/>
      <c r="CO406" s="44"/>
      <c r="CP406" s="44"/>
      <c r="CQ406" s="44"/>
      <c r="CR406" s="44"/>
      <c r="CS406" s="44"/>
      <c r="CT406" s="44"/>
      <c r="CU406" s="44"/>
      <c r="CV406" s="44"/>
      <c r="CW406" s="44"/>
      <c r="CX406" s="44"/>
      <c r="CY406" s="44"/>
      <c r="CZ406" s="44"/>
      <c r="DA406" s="44"/>
      <c r="DB406" s="44"/>
      <c r="DC406" s="44"/>
      <c r="DD406" s="44"/>
      <c r="DE406" s="44"/>
      <c r="DF406" s="44"/>
      <c r="DG406" s="44"/>
      <c r="DH406" s="44"/>
      <c r="DI406" s="44"/>
      <c r="DJ406" s="44"/>
      <c r="DK406" s="44"/>
      <c r="DL406" s="44"/>
      <c r="DM406" s="44"/>
      <c r="DN406" s="44"/>
      <c r="DO406" s="44"/>
      <c r="DP406" s="44"/>
      <c r="DQ406" s="44"/>
      <c r="DR406" s="44"/>
      <c r="DS406" s="44"/>
      <c r="DT406" s="44"/>
      <c r="DU406" s="44"/>
      <c r="DV406" s="44"/>
      <c r="DW406" s="44"/>
      <c r="DX406" s="44"/>
      <c r="DY406" s="44"/>
      <c r="DZ406" s="44"/>
      <c r="EA406" s="44"/>
      <c r="EB406" s="44"/>
      <c r="EC406" s="44"/>
      <c r="ED406" s="44"/>
      <c r="EE406" s="44"/>
      <c r="EF406" s="44"/>
      <c r="EG406" s="44"/>
      <c r="EH406" s="44"/>
      <c r="EI406" s="44"/>
      <c r="EJ406" s="44"/>
      <c r="EK406" s="44"/>
      <c r="EL406" s="44"/>
      <c r="EM406" s="44"/>
      <c r="EN406" s="44"/>
      <c r="EO406" s="44"/>
      <c r="EP406" s="44"/>
      <c r="EQ406" s="44"/>
      <c r="ER406" s="44"/>
      <c r="ES406" s="44"/>
      <c r="ET406" s="44"/>
      <c r="EU406" s="44"/>
      <c r="EV406" s="44"/>
      <c r="EW406" s="44"/>
      <c r="EX406" s="44"/>
      <c r="EY406" s="44"/>
      <c r="EZ406" s="44"/>
      <c r="FA406" s="44"/>
      <c r="FB406" s="44"/>
      <c r="FC406" s="44"/>
      <c r="FD406" s="44"/>
      <c r="FE406" s="44"/>
      <c r="FF406" s="44"/>
      <c r="FG406" s="44"/>
      <c r="FH406" s="44"/>
      <c r="FI406" s="44"/>
      <c r="FJ406" s="44"/>
      <c r="FK406" s="44"/>
      <c r="FL406" s="44"/>
      <c r="FM406" s="44"/>
      <c r="FN406" s="44"/>
      <c r="FO406" s="44"/>
      <c r="FP406" s="44"/>
      <c r="FQ406" s="44"/>
      <c r="FR406" s="44"/>
      <c r="FS406" s="44"/>
      <c r="FT406" s="44"/>
      <c r="FU406" s="44"/>
      <c r="FV406" s="44"/>
      <c r="FW406" s="44"/>
      <c r="FX406" s="44"/>
      <c r="FY406" s="44"/>
      <c r="FZ406" s="44"/>
      <c r="GA406" s="44"/>
      <c r="GB406" s="44"/>
      <c r="GC406" s="44"/>
      <c r="GD406" s="44"/>
      <c r="GE406" s="44"/>
      <c r="GF406" s="44"/>
      <c r="GG406" s="44"/>
      <c r="GH406" s="44"/>
      <c r="GI406" s="44"/>
      <c r="GJ406" s="44"/>
      <c r="GK406" s="44"/>
      <c r="GL406" s="44"/>
      <c r="GM406" s="44"/>
      <c r="GN406" s="44"/>
      <c r="GO406" s="44"/>
      <c r="GP406" s="44"/>
      <c r="GQ406" s="44"/>
      <c r="GR406" s="44"/>
      <c r="GS406" s="44"/>
      <c r="GT406" s="44"/>
      <c r="GU406" s="44"/>
      <c r="GV406" s="44"/>
      <c r="GW406" s="44"/>
      <c r="GX406" s="44"/>
      <c r="GY406" s="44"/>
      <c r="GZ406" s="44"/>
      <c r="HA406" s="44"/>
      <c r="HB406" s="44"/>
      <c r="HC406" s="44"/>
      <c r="HD406" s="44"/>
      <c r="HE406" s="44"/>
      <c r="HF406" s="44"/>
      <c r="HG406" s="44"/>
      <c r="HH406" s="44"/>
      <c r="HI406" s="44"/>
      <c r="HJ406" s="44"/>
      <c r="HK406" s="44"/>
      <c r="HL406" s="44"/>
      <c r="HM406" s="44"/>
      <c r="HN406" s="44"/>
      <c r="HO406" s="44"/>
      <c r="HP406" s="44"/>
      <c r="HQ406" s="44"/>
      <c r="HR406" s="44"/>
      <c r="HS406" s="44"/>
      <c r="HT406" s="44"/>
      <c r="HU406" s="44"/>
      <c r="HV406" s="44"/>
      <c r="HW406" s="44"/>
      <c r="HX406" s="44"/>
      <c r="HY406" s="44"/>
      <c r="HZ406" s="44"/>
      <c r="IA406" s="44"/>
      <c r="IB406" s="44"/>
      <c r="IC406" s="44"/>
      <c r="ID406" s="44"/>
      <c r="IE406" s="44"/>
      <c r="IF406" s="44"/>
      <c r="IG406" s="44"/>
      <c r="IH406" s="44"/>
      <c r="II406" s="44"/>
      <c r="IJ406" s="44"/>
      <c r="IK406" s="44"/>
      <c r="IL406" s="44"/>
      <c r="IM406" s="44"/>
      <c r="IN406" s="44"/>
      <c r="IO406" s="44"/>
      <c r="IP406" s="44"/>
      <c r="IQ406" s="44"/>
      <c r="IR406" s="44"/>
      <c r="IS406" s="44"/>
      <c r="IT406" s="44"/>
      <c r="IU406" s="44"/>
      <c r="IV406" s="44"/>
    </row>
    <row r="407" spans="1:256" ht="15" hidden="1">
      <c r="A407" s="463"/>
      <c r="B407" s="463"/>
      <c r="C407" s="463"/>
      <c r="D407" s="463"/>
      <c r="E407" s="463"/>
      <c r="F407" s="463"/>
      <c r="G407" s="463"/>
      <c r="H407" s="463"/>
      <c r="I407" s="463"/>
      <c r="J407" s="463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44"/>
      <c r="AO407" s="44"/>
      <c r="AP407" s="44"/>
      <c r="AQ407" s="44"/>
      <c r="AR407" s="44"/>
      <c r="AS407" s="44"/>
      <c r="AT407" s="44"/>
      <c r="AU407" s="44"/>
      <c r="AV407" s="44"/>
      <c r="AW407" s="44"/>
      <c r="AX407" s="44"/>
      <c r="AY407" s="44"/>
      <c r="AZ407" s="44"/>
      <c r="BA407" s="44"/>
      <c r="BB407" s="44"/>
      <c r="BC407" s="44"/>
      <c r="BD407" s="44"/>
      <c r="BE407" s="44"/>
      <c r="BF407" s="44"/>
      <c r="BG407" s="44"/>
      <c r="BH407" s="44"/>
      <c r="BI407" s="44"/>
      <c r="BJ407" s="44"/>
      <c r="BK407" s="44"/>
      <c r="BL407" s="44"/>
      <c r="BM407" s="44"/>
      <c r="BN407" s="44"/>
      <c r="BO407" s="44"/>
      <c r="BP407" s="44"/>
      <c r="BQ407" s="44"/>
      <c r="BR407" s="44"/>
      <c r="BS407" s="44"/>
      <c r="BT407" s="44"/>
      <c r="BU407" s="44"/>
      <c r="BV407" s="44"/>
      <c r="BW407" s="44"/>
      <c r="BX407" s="44"/>
      <c r="BY407" s="44"/>
      <c r="BZ407" s="44"/>
      <c r="CA407" s="44"/>
      <c r="CB407" s="44"/>
      <c r="CC407" s="44"/>
      <c r="CD407" s="44"/>
      <c r="CE407" s="44"/>
      <c r="CF407" s="44"/>
      <c r="CG407" s="44"/>
      <c r="CH407" s="44"/>
      <c r="CI407" s="44"/>
      <c r="CJ407" s="44"/>
      <c r="CK407" s="44"/>
      <c r="CL407" s="44"/>
      <c r="CM407" s="44"/>
      <c r="CN407" s="44"/>
      <c r="CO407" s="44"/>
      <c r="CP407" s="44"/>
      <c r="CQ407" s="44"/>
      <c r="CR407" s="44"/>
      <c r="CS407" s="44"/>
      <c r="CT407" s="44"/>
      <c r="CU407" s="44"/>
      <c r="CV407" s="44"/>
      <c r="CW407" s="44"/>
      <c r="CX407" s="44"/>
      <c r="CY407" s="44"/>
      <c r="CZ407" s="44"/>
      <c r="DA407" s="44"/>
      <c r="DB407" s="44"/>
      <c r="DC407" s="44"/>
      <c r="DD407" s="44"/>
      <c r="DE407" s="44"/>
      <c r="DF407" s="44"/>
      <c r="DG407" s="44"/>
      <c r="DH407" s="44"/>
      <c r="DI407" s="44"/>
      <c r="DJ407" s="44"/>
      <c r="DK407" s="44"/>
      <c r="DL407" s="44"/>
      <c r="DM407" s="44"/>
      <c r="DN407" s="44"/>
      <c r="DO407" s="44"/>
      <c r="DP407" s="44"/>
      <c r="DQ407" s="44"/>
      <c r="DR407" s="44"/>
      <c r="DS407" s="44"/>
      <c r="DT407" s="44"/>
      <c r="DU407" s="44"/>
      <c r="DV407" s="44"/>
      <c r="DW407" s="44"/>
      <c r="DX407" s="44"/>
      <c r="DY407" s="44"/>
      <c r="DZ407" s="44"/>
      <c r="EA407" s="44"/>
      <c r="EB407" s="44"/>
      <c r="EC407" s="44"/>
      <c r="ED407" s="44"/>
      <c r="EE407" s="44"/>
      <c r="EF407" s="44"/>
      <c r="EG407" s="44"/>
      <c r="EH407" s="44"/>
      <c r="EI407" s="44"/>
      <c r="EJ407" s="44"/>
      <c r="EK407" s="44"/>
      <c r="EL407" s="44"/>
      <c r="EM407" s="44"/>
      <c r="EN407" s="44"/>
      <c r="EO407" s="44"/>
      <c r="EP407" s="44"/>
      <c r="EQ407" s="44"/>
      <c r="ER407" s="44"/>
      <c r="ES407" s="44"/>
      <c r="ET407" s="44"/>
      <c r="EU407" s="44"/>
      <c r="EV407" s="44"/>
      <c r="EW407" s="44"/>
      <c r="EX407" s="44"/>
      <c r="EY407" s="44"/>
      <c r="EZ407" s="44"/>
      <c r="FA407" s="44"/>
      <c r="FB407" s="44"/>
      <c r="FC407" s="44"/>
      <c r="FD407" s="44"/>
      <c r="FE407" s="44"/>
      <c r="FF407" s="44"/>
      <c r="FG407" s="44"/>
      <c r="FH407" s="44"/>
      <c r="FI407" s="44"/>
      <c r="FJ407" s="44"/>
      <c r="FK407" s="44"/>
      <c r="FL407" s="44"/>
      <c r="FM407" s="44"/>
      <c r="FN407" s="44"/>
      <c r="FO407" s="44"/>
      <c r="FP407" s="44"/>
      <c r="FQ407" s="44"/>
      <c r="FR407" s="44"/>
      <c r="FS407" s="44"/>
      <c r="FT407" s="44"/>
      <c r="FU407" s="44"/>
      <c r="FV407" s="44"/>
      <c r="FW407" s="44"/>
      <c r="FX407" s="44"/>
      <c r="FY407" s="44"/>
      <c r="FZ407" s="44"/>
      <c r="GA407" s="44"/>
      <c r="GB407" s="44"/>
      <c r="GC407" s="44"/>
      <c r="GD407" s="44"/>
      <c r="GE407" s="44"/>
      <c r="GF407" s="44"/>
      <c r="GG407" s="44"/>
      <c r="GH407" s="44"/>
      <c r="GI407" s="44"/>
      <c r="GJ407" s="44"/>
      <c r="GK407" s="44"/>
      <c r="GL407" s="44"/>
      <c r="GM407" s="44"/>
      <c r="GN407" s="44"/>
      <c r="GO407" s="44"/>
      <c r="GP407" s="44"/>
      <c r="GQ407" s="44"/>
      <c r="GR407" s="44"/>
      <c r="GS407" s="44"/>
      <c r="GT407" s="44"/>
      <c r="GU407" s="44"/>
      <c r="GV407" s="44"/>
      <c r="GW407" s="44"/>
      <c r="GX407" s="44"/>
      <c r="GY407" s="44"/>
      <c r="GZ407" s="44"/>
      <c r="HA407" s="44"/>
      <c r="HB407" s="44"/>
      <c r="HC407" s="44"/>
      <c r="HD407" s="44"/>
      <c r="HE407" s="44"/>
      <c r="HF407" s="44"/>
      <c r="HG407" s="44"/>
      <c r="HH407" s="44"/>
      <c r="HI407" s="44"/>
      <c r="HJ407" s="44"/>
      <c r="HK407" s="44"/>
      <c r="HL407" s="44"/>
      <c r="HM407" s="44"/>
      <c r="HN407" s="44"/>
      <c r="HO407" s="44"/>
      <c r="HP407" s="44"/>
      <c r="HQ407" s="44"/>
      <c r="HR407" s="44"/>
      <c r="HS407" s="44"/>
      <c r="HT407" s="44"/>
      <c r="HU407" s="44"/>
      <c r="HV407" s="44"/>
      <c r="HW407" s="44"/>
      <c r="HX407" s="44"/>
      <c r="HY407" s="44"/>
      <c r="HZ407" s="44"/>
      <c r="IA407" s="44"/>
      <c r="IB407" s="44"/>
      <c r="IC407" s="44"/>
      <c r="ID407" s="44"/>
      <c r="IE407" s="44"/>
      <c r="IF407" s="44"/>
      <c r="IG407" s="44"/>
      <c r="IH407" s="44"/>
      <c r="II407" s="44"/>
      <c r="IJ407" s="44"/>
      <c r="IK407" s="44"/>
      <c r="IL407" s="44"/>
      <c r="IM407" s="44"/>
      <c r="IN407" s="44"/>
      <c r="IO407" s="44"/>
      <c r="IP407" s="44"/>
      <c r="IQ407" s="44"/>
      <c r="IR407" s="44"/>
      <c r="IS407" s="44"/>
      <c r="IT407" s="44"/>
      <c r="IU407" s="44"/>
      <c r="IV407" s="44"/>
    </row>
    <row r="408" spans="1:256" ht="15" hidden="1">
      <c r="A408" s="463"/>
      <c r="B408" s="463"/>
      <c r="C408" s="463"/>
      <c r="D408" s="463"/>
      <c r="E408" s="463"/>
      <c r="F408" s="463"/>
      <c r="G408" s="463"/>
      <c r="H408" s="463"/>
      <c r="I408" s="463"/>
      <c r="J408" s="463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4"/>
      <c r="AM408" s="44"/>
      <c r="AN408" s="44"/>
      <c r="AO408" s="44"/>
      <c r="AP408" s="44"/>
      <c r="AQ408" s="44"/>
      <c r="AR408" s="44"/>
      <c r="AS408" s="44"/>
      <c r="AT408" s="44"/>
      <c r="AU408" s="44"/>
      <c r="AV408" s="44"/>
      <c r="AW408" s="44"/>
      <c r="AX408" s="44"/>
      <c r="AY408" s="44"/>
      <c r="AZ408" s="44"/>
      <c r="BA408" s="44"/>
      <c r="BB408" s="44"/>
      <c r="BC408" s="44"/>
      <c r="BD408" s="44"/>
      <c r="BE408" s="44"/>
      <c r="BF408" s="44"/>
      <c r="BG408" s="44"/>
      <c r="BH408" s="44"/>
      <c r="BI408" s="44"/>
      <c r="BJ408" s="44"/>
      <c r="BK408" s="44"/>
      <c r="BL408" s="44"/>
      <c r="BM408" s="44"/>
      <c r="BN408" s="44"/>
      <c r="BO408" s="44"/>
      <c r="BP408" s="44"/>
      <c r="BQ408" s="44"/>
      <c r="BR408" s="44"/>
      <c r="BS408" s="44"/>
      <c r="BT408" s="44"/>
      <c r="BU408" s="44"/>
      <c r="BV408" s="44"/>
      <c r="BW408" s="44"/>
      <c r="BX408" s="44"/>
      <c r="BY408" s="44"/>
      <c r="BZ408" s="44"/>
      <c r="CA408" s="44"/>
      <c r="CB408" s="44"/>
      <c r="CC408" s="44"/>
      <c r="CD408" s="44"/>
      <c r="CE408" s="44"/>
      <c r="CF408" s="44"/>
      <c r="CG408" s="44"/>
      <c r="CH408" s="44"/>
      <c r="CI408" s="44"/>
      <c r="CJ408" s="44"/>
      <c r="CK408" s="44"/>
      <c r="CL408" s="44"/>
      <c r="CM408" s="44"/>
      <c r="CN408" s="44"/>
      <c r="CO408" s="44"/>
      <c r="CP408" s="44"/>
      <c r="CQ408" s="44"/>
      <c r="CR408" s="44"/>
      <c r="CS408" s="44"/>
      <c r="CT408" s="44"/>
      <c r="CU408" s="44"/>
      <c r="CV408" s="44"/>
      <c r="CW408" s="44"/>
      <c r="CX408" s="44"/>
      <c r="CY408" s="44"/>
      <c r="CZ408" s="44"/>
      <c r="DA408" s="44"/>
      <c r="DB408" s="44"/>
      <c r="DC408" s="44"/>
      <c r="DD408" s="44"/>
      <c r="DE408" s="44"/>
      <c r="DF408" s="44"/>
      <c r="DG408" s="44"/>
      <c r="DH408" s="44"/>
      <c r="DI408" s="44"/>
      <c r="DJ408" s="44"/>
      <c r="DK408" s="44"/>
      <c r="DL408" s="44"/>
      <c r="DM408" s="44"/>
      <c r="DN408" s="44"/>
      <c r="DO408" s="44"/>
      <c r="DP408" s="44"/>
      <c r="DQ408" s="44"/>
      <c r="DR408" s="44"/>
      <c r="DS408" s="44"/>
      <c r="DT408" s="44"/>
      <c r="DU408" s="44"/>
      <c r="DV408" s="44"/>
      <c r="DW408" s="44"/>
      <c r="DX408" s="44"/>
      <c r="DY408" s="44"/>
      <c r="DZ408" s="44"/>
      <c r="EA408" s="44"/>
      <c r="EB408" s="44"/>
      <c r="EC408" s="44"/>
      <c r="ED408" s="44"/>
      <c r="EE408" s="44"/>
      <c r="EF408" s="44"/>
      <c r="EG408" s="44"/>
      <c r="EH408" s="44"/>
      <c r="EI408" s="44"/>
      <c r="EJ408" s="44"/>
      <c r="EK408" s="44"/>
      <c r="EL408" s="44"/>
      <c r="EM408" s="44"/>
      <c r="EN408" s="44"/>
      <c r="EO408" s="44"/>
      <c r="EP408" s="44"/>
      <c r="EQ408" s="44"/>
      <c r="ER408" s="44"/>
      <c r="ES408" s="44"/>
      <c r="ET408" s="44"/>
      <c r="EU408" s="44"/>
      <c r="EV408" s="44"/>
      <c r="EW408" s="44"/>
      <c r="EX408" s="44"/>
      <c r="EY408" s="44"/>
      <c r="EZ408" s="44"/>
      <c r="FA408" s="44"/>
      <c r="FB408" s="44"/>
      <c r="FC408" s="44"/>
      <c r="FD408" s="44"/>
      <c r="FE408" s="44"/>
      <c r="FF408" s="44"/>
      <c r="FG408" s="44"/>
      <c r="FH408" s="44"/>
      <c r="FI408" s="44"/>
      <c r="FJ408" s="44"/>
      <c r="FK408" s="44"/>
      <c r="FL408" s="44"/>
      <c r="FM408" s="44"/>
      <c r="FN408" s="44"/>
      <c r="FO408" s="44"/>
      <c r="FP408" s="44"/>
      <c r="FQ408" s="44"/>
      <c r="FR408" s="44"/>
      <c r="FS408" s="44"/>
      <c r="FT408" s="44"/>
      <c r="FU408" s="44"/>
      <c r="FV408" s="44"/>
      <c r="FW408" s="44"/>
      <c r="FX408" s="44"/>
      <c r="FY408" s="44"/>
      <c r="FZ408" s="44"/>
      <c r="GA408" s="44"/>
      <c r="GB408" s="44"/>
      <c r="GC408" s="44"/>
      <c r="GD408" s="44"/>
      <c r="GE408" s="44"/>
      <c r="GF408" s="44"/>
      <c r="GG408" s="44"/>
      <c r="GH408" s="44"/>
      <c r="GI408" s="44"/>
      <c r="GJ408" s="44"/>
      <c r="GK408" s="44"/>
      <c r="GL408" s="44"/>
      <c r="GM408" s="44"/>
      <c r="GN408" s="44"/>
      <c r="GO408" s="44"/>
      <c r="GP408" s="44"/>
      <c r="GQ408" s="44"/>
      <c r="GR408" s="44"/>
      <c r="GS408" s="44"/>
      <c r="GT408" s="44"/>
      <c r="GU408" s="44"/>
      <c r="GV408" s="44"/>
      <c r="GW408" s="44"/>
      <c r="GX408" s="44"/>
      <c r="GY408" s="44"/>
      <c r="GZ408" s="44"/>
      <c r="HA408" s="44"/>
      <c r="HB408" s="44"/>
      <c r="HC408" s="44"/>
      <c r="HD408" s="44"/>
      <c r="HE408" s="44"/>
      <c r="HF408" s="44"/>
      <c r="HG408" s="44"/>
      <c r="HH408" s="44"/>
      <c r="HI408" s="44"/>
      <c r="HJ408" s="44"/>
      <c r="HK408" s="44"/>
      <c r="HL408" s="44"/>
      <c r="HM408" s="44"/>
      <c r="HN408" s="44"/>
      <c r="HO408" s="44"/>
      <c r="HP408" s="44"/>
      <c r="HQ408" s="44"/>
      <c r="HR408" s="44"/>
      <c r="HS408" s="44"/>
      <c r="HT408" s="44"/>
      <c r="HU408" s="44"/>
      <c r="HV408" s="44"/>
      <c r="HW408" s="44"/>
      <c r="HX408" s="44"/>
      <c r="HY408" s="44"/>
      <c r="HZ408" s="44"/>
      <c r="IA408" s="44"/>
      <c r="IB408" s="44"/>
      <c r="IC408" s="44"/>
      <c r="ID408" s="44"/>
      <c r="IE408" s="44"/>
      <c r="IF408" s="44"/>
      <c r="IG408" s="44"/>
      <c r="IH408" s="44"/>
      <c r="II408" s="44"/>
      <c r="IJ408" s="44"/>
      <c r="IK408" s="44"/>
      <c r="IL408" s="44"/>
      <c r="IM408" s="44"/>
      <c r="IN408" s="44"/>
      <c r="IO408" s="44"/>
      <c r="IP408" s="44"/>
      <c r="IQ408" s="44"/>
      <c r="IR408" s="44"/>
      <c r="IS408" s="44"/>
      <c r="IT408" s="44"/>
      <c r="IU408" s="44"/>
      <c r="IV408" s="44"/>
    </row>
    <row r="409" spans="1:256" ht="15" hidden="1">
      <c r="A409" s="463"/>
      <c r="B409" s="463"/>
      <c r="C409" s="463"/>
      <c r="D409" s="463"/>
      <c r="E409" s="463"/>
      <c r="F409" s="463"/>
      <c r="G409" s="463"/>
      <c r="H409" s="463"/>
      <c r="I409" s="463"/>
      <c r="J409" s="463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  <c r="AP409" s="44"/>
      <c r="AQ409" s="44"/>
      <c r="AR409" s="44"/>
      <c r="AS409" s="44"/>
      <c r="AT409" s="44"/>
      <c r="AU409" s="44"/>
      <c r="AV409" s="44"/>
      <c r="AW409" s="44"/>
      <c r="AX409" s="44"/>
      <c r="AY409" s="44"/>
      <c r="AZ409" s="44"/>
      <c r="BA409" s="44"/>
      <c r="BB409" s="44"/>
      <c r="BC409" s="44"/>
      <c r="BD409" s="44"/>
      <c r="BE409" s="44"/>
      <c r="BF409" s="44"/>
      <c r="BG409" s="44"/>
      <c r="BH409" s="44"/>
      <c r="BI409" s="44"/>
      <c r="BJ409" s="44"/>
      <c r="BK409" s="44"/>
      <c r="BL409" s="44"/>
      <c r="BM409" s="44"/>
      <c r="BN409" s="44"/>
      <c r="BO409" s="44"/>
      <c r="BP409" s="44"/>
      <c r="BQ409" s="44"/>
      <c r="BR409" s="44"/>
      <c r="BS409" s="44"/>
      <c r="BT409" s="44"/>
      <c r="BU409" s="44"/>
      <c r="BV409" s="44"/>
      <c r="BW409" s="44"/>
      <c r="BX409" s="44"/>
      <c r="BY409" s="44"/>
      <c r="BZ409" s="44"/>
      <c r="CA409" s="44"/>
      <c r="CB409" s="44"/>
      <c r="CC409" s="44"/>
      <c r="CD409" s="44"/>
      <c r="CE409" s="44"/>
      <c r="CF409" s="44"/>
      <c r="CG409" s="44"/>
      <c r="CH409" s="44"/>
      <c r="CI409" s="44"/>
      <c r="CJ409" s="44"/>
      <c r="CK409" s="44"/>
      <c r="CL409" s="44"/>
      <c r="CM409" s="44"/>
      <c r="CN409" s="44"/>
      <c r="CO409" s="44"/>
      <c r="CP409" s="44"/>
      <c r="CQ409" s="44"/>
      <c r="CR409" s="44"/>
      <c r="CS409" s="44"/>
      <c r="CT409" s="44"/>
      <c r="CU409" s="44"/>
      <c r="CV409" s="44"/>
      <c r="CW409" s="44"/>
      <c r="CX409" s="44"/>
      <c r="CY409" s="44"/>
      <c r="CZ409" s="44"/>
      <c r="DA409" s="44"/>
      <c r="DB409" s="44"/>
      <c r="DC409" s="44"/>
      <c r="DD409" s="44"/>
      <c r="DE409" s="44"/>
      <c r="DF409" s="44"/>
      <c r="DG409" s="44"/>
      <c r="DH409" s="44"/>
      <c r="DI409" s="44"/>
      <c r="DJ409" s="44"/>
      <c r="DK409" s="44"/>
      <c r="DL409" s="44"/>
      <c r="DM409" s="44"/>
      <c r="DN409" s="44"/>
      <c r="DO409" s="44"/>
      <c r="DP409" s="44"/>
      <c r="DQ409" s="44"/>
      <c r="DR409" s="44"/>
      <c r="DS409" s="44"/>
      <c r="DT409" s="44"/>
      <c r="DU409" s="44"/>
      <c r="DV409" s="44"/>
      <c r="DW409" s="44"/>
      <c r="DX409" s="44"/>
      <c r="DY409" s="44"/>
      <c r="DZ409" s="44"/>
      <c r="EA409" s="44"/>
      <c r="EB409" s="44"/>
      <c r="EC409" s="44"/>
      <c r="ED409" s="44"/>
      <c r="EE409" s="44"/>
      <c r="EF409" s="44"/>
      <c r="EG409" s="44"/>
      <c r="EH409" s="44"/>
      <c r="EI409" s="44"/>
      <c r="EJ409" s="44"/>
      <c r="EK409" s="44"/>
      <c r="EL409" s="44"/>
      <c r="EM409" s="44"/>
      <c r="EN409" s="44"/>
      <c r="EO409" s="44"/>
      <c r="EP409" s="44"/>
      <c r="EQ409" s="44"/>
      <c r="ER409" s="44"/>
      <c r="ES409" s="44"/>
      <c r="ET409" s="44"/>
      <c r="EU409" s="44"/>
      <c r="EV409" s="44"/>
      <c r="EW409" s="44"/>
      <c r="EX409" s="44"/>
      <c r="EY409" s="44"/>
      <c r="EZ409" s="44"/>
      <c r="FA409" s="44"/>
      <c r="FB409" s="44"/>
      <c r="FC409" s="44"/>
      <c r="FD409" s="44"/>
      <c r="FE409" s="44"/>
      <c r="FF409" s="44"/>
      <c r="FG409" s="44"/>
      <c r="FH409" s="44"/>
      <c r="FI409" s="44"/>
      <c r="FJ409" s="44"/>
      <c r="FK409" s="44"/>
      <c r="FL409" s="44"/>
      <c r="FM409" s="44"/>
      <c r="FN409" s="44"/>
      <c r="FO409" s="44"/>
      <c r="FP409" s="44"/>
      <c r="FQ409" s="44"/>
      <c r="FR409" s="44"/>
      <c r="FS409" s="44"/>
      <c r="FT409" s="44"/>
      <c r="FU409" s="44"/>
      <c r="FV409" s="44"/>
      <c r="FW409" s="44"/>
      <c r="FX409" s="44"/>
      <c r="FY409" s="44"/>
      <c r="FZ409" s="44"/>
      <c r="GA409" s="44"/>
      <c r="GB409" s="44"/>
      <c r="GC409" s="44"/>
      <c r="GD409" s="44"/>
      <c r="GE409" s="44"/>
      <c r="GF409" s="44"/>
      <c r="GG409" s="44"/>
      <c r="GH409" s="44"/>
      <c r="GI409" s="44"/>
      <c r="GJ409" s="44"/>
      <c r="GK409" s="44"/>
      <c r="GL409" s="44"/>
      <c r="GM409" s="44"/>
      <c r="GN409" s="44"/>
      <c r="GO409" s="44"/>
      <c r="GP409" s="44"/>
      <c r="GQ409" s="44"/>
      <c r="GR409" s="44"/>
      <c r="GS409" s="44"/>
      <c r="GT409" s="44"/>
      <c r="GU409" s="44"/>
      <c r="GV409" s="44"/>
      <c r="GW409" s="44"/>
      <c r="GX409" s="44"/>
      <c r="GY409" s="44"/>
      <c r="GZ409" s="44"/>
      <c r="HA409" s="44"/>
      <c r="HB409" s="44"/>
      <c r="HC409" s="44"/>
      <c r="HD409" s="44"/>
      <c r="HE409" s="44"/>
      <c r="HF409" s="44"/>
      <c r="HG409" s="44"/>
      <c r="HH409" s="44"/>
      <c r="HI409" s="44"/>
      <c r="HJ409" s="44"/>
      <c r="HK409" s="44"/>
      <c r="HL409" s="44"/>
      <c r="HM409" s="44"/>
      <c r="HN409" s="44"/>
      <c r="HO409" s="44"/>
      <c r="HP409" s="44"/>
      <c r="HQ409" s="44"/>
      <c r="HR409" s="44"/>
      <c r="HS409" s="44"/>
      <c r="HT409" s="44"/>
      <c r="HU409" s="44"/>
      <c r="HV409" s="44"/>
      <c r="HW409" s="44"/>
      <c r="HX409" s="44"/>
      <c r="HY409" s="44"/>
      <c r="HZ409" s="44"/>
      <c r="IA409" s="44"/>
      <c r="IB409" s="44"/>
      <c r="IC409" s="44"/>
      <c r="ID409" s="44"/>
      <c r="IE409" s="44"/>
      <c r="IF409" s="44"/>
      <c r="IG409" s="44"/>
      <c r="IH409" s="44"/>
      <c r="II409" s="44"/>
      <c r="IJ409" s="44"/>
      <c r="IK409" s="44"/>
      <c r="IL409" s="44"/>
      <c r="IM409" s="44"/>
      <c r="IN409" s="44"/>
      <c r="IO409" s="44"/>
      <c r="IP409" s="44"/>
      <c r="IQ409" s="44"/>
      <c r="IR409" s="44"/>
      <c r="IS409" s="44"/>
      <c r="IT409" s="44"/>
      <c r="IU409" s="44"/>
      <c r="IV409" s="44"/>
    </row>
    <row r="410" spans="1:256" ht="15" hidden="1">
      <c r="A410" s="86"/>
      <c r="B410" s="86"/>
      <c r="C410" s="87"/>
      <c r="D410" s="87"/>
      <c r="E410" s="88"/>
      <c r="F410" s="88"/>
      <c r="G410" s="88"/>
      <c r="H410" s="88"/>
      <c r="I410" s="88"/>
      <c r="J410" s="88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4"/>
      <c r="AQ410" s="44"/>
      <c r="AR410" s="44"/>
      <c r="AS410" s="44"/>
      <c r="AT410" s="44"/>
      <c r="AU410" s="44"/>
      <c r="AV410" s="44"/>
      <c r="AW410" s="44"/>
      <c r="AX410" s="44"/>
      <c r="AY410" s="44"/>
      <c r="AZ410" s="44"/>
      <c r="BA410" s="44"/>
      <c r="BB410" s="44"/>
      <c r="BC410" s="44"/>
      <c r="BD410" s="44"/>
      <c r="BE410" s="44"/>
      <c r="BF410" s="44"/>
      <c r="BG410" s="44"/>
      <c r="BH410" s="44"/>
      <c r="BI410" s="44"/>
      <c r="BJ410" s="44"/>
      <c r="BK410" s="44"/>
      <c r="BL410" s="44"/>
      <c r="BM410" s="44"/>
      <c r="BN410" s="44"/>
      <c r="BO410" s="44"/>
      <c r="BP410" s="44"/>
      <c r="BQ410" s="44"/>
      <c r="BR410" s="44"/>
      <c r="BS410" s="44"/>
      <c r="BT410" s="44"/>
      <c r="BU410" s="44"/>
      <c r="BV410" s="44"/>
      <c r="BW410" s="44"/>
      <c r="BX410" s="44"/>
      <c r="BY410" s="44"/>
      <c r="BZ410" s="44"/>
      <c r="CA410" s="44"/>
      <c r="CB410" s="44"/>
      <c r="CC410" s="44"/>
      <c r="CD410" s="44"/>
      <c r="CE410" s="44"/>
      <c r="CF410" s="44"/>
      <c r="CG410" s="44"/>
      <c r="CH410" s="44"/>
      <c r="CI410" s="44"/>
      <c r="CJ410" s="44"/>
      <c r="CK410" s="44"/>
      <c r="CL410" s="44"/>
      <c r="CM410" s="44"/>
      <c r="CN410" s="44"/>
      <c r="CO410" s="44"/>
      <c r="CP410" s="44"/>
      <c r="CQ410" s="44"/>
      <c r="CR410" s="44"/>
      <c r="CS410" s="44"/>
      <c r="CT410" s="44"/>
      <c r="CU410" s="44"/>
      <c r="CV410" s="44"/>
      <c r="CW410" s="44"/>
      <c r="CX410" s="44"/>
      <c r="CY410" s="44"/>
      <c r="CZ410" s="44"/>
      <c r="DA410" s="44"/>
      <c r="DB410" s="44"/>
      <c r="DC410" s="44"/>
      <c r="DD410" s="44"/>
      <c r="DE410" s="44"/>
      <c r="DF410" s="44"/>
      <c r="DG410" s="44"/>
      <c r="DH410" s="44"/>
      <c r="DI410" s="44"/>
      <c r="DJ410" s="44"/>
      <c r="DK410" s="44"/>
      <c r="DL410" s="44"/>
      <c r="DM410" s="44"/>
      <c r="DN410" s="44"/>
      <c r="DO410" s="44"/>
      <c r="DP410" s="44"/>
      <c r="DQ410" s="44"/>
      <c r="DR410" s="44"/>
      <c r="DS410" s="44"/>
      <c r="DT410" s="44"/>
      <c r="DU410" s="44"/>
      <c r="DV410" s="44"/>
      <c r="DW410" s="44"/>
      <c r="DX410" s="44"/>
      <c r="DY410" s="44"/>
      <c r="DZ410" s="44"/>
      <c r="EA410" s="44"/>
      <c r="EB410" s="44"/>
      <c r="EC410" s="44"/>
      <c r="ED410" s="44"/>
      <c r="EE410" s="44"/>
      <c r="EF410" s="44"/>
      <c r="EG410" s="44"/>
      <c r="EH410" s="44"/>
      <c r="EI410" s="44"/>
      <c r="EJ410" s="44"/>
      <c r="EK410" s="44"/>
      <c r="EL410" s="44"/>
      <c r="EM410" s="44"/>
      <c r="EN410" s="44"/>
      <c r="EO410" s="44"/>
      <c r="EP410" s="44"/>
      <c r="EQ410" s="44"/>
      <c r="ER410" s="44"/>
      <c r="ES410" s="44"/>
      <c r="ET410" s="44"/>
      <c r="EU410" s="44"/>
      <c r="EV410" s="44"/>
      <c r="EW410" s="44"/>
      <c r="EX410" s="44"/>
      <c r="EY410" s="44"/>
      <c r="EZ410" s="44"/>
      <c r="FA410" s="44"/>
      <c r="FB410" s="44"/>
      <c r="FC410" s="44"/>
      <c r="FD410" s="44"/>
      <c r="FE410" s="44"/>
      <c r="FF410" s="44"/>
      <c r="FG410" s="44"/>
      <c r="FH410" s="44"/>
      <c r="FI410" s="44"/>
      <c r="FJ410" s="44"/>
      <c r="FK410" s="44"/>
      <c r="FL410" s="44"/>
      <c r="FM410" s="44"/>
      <c r="FN410" s="44"/>
      <c r="FO410" s="44"/>
      <c r="FP410" s="44"/>
      <c r="FQ410" s="44"/>
      <c r="FR410" s="44"/>
      <c r="FS410" s="44"/>
      <c r="FT410" s="44"/>
      <c r="FU410" s="44"/>
      <c r="FV410" s="44"/>
      <c r="FW410" s="44"/>
      <c r="FX410" s="44"/>
      <c r="FY410" s="44"/>
      <c r="FZ410" s="44"/>
      <c r="GA410" s="44"/>
      <c r="GB410" s="44"/>
      <c r="GC410" s="44"/>
      <c r="GD410" s="44"/>
      <c r="GE410" s="44"/>
      <c r="GF410" s="44"/>
      <c r="GG410" s="44"/>
      <c r="GH410" s="44"/>
      <c r="GI410" s="44"/>
      <c r="GJ410" s="44"/>
      <c r="GK410" s="44"/>
      <c r="GL410" s="44"/>
      <c r="GM410" s="44"/>
      <c r="GN410" s="44"/>
      <c r="GO410" s="44"/>
      <c r="GP410" s="44"/>
      <c r="GQ410" s="44"/>
      <c r="GR410" s="44"/>
      <c r="GS410" s="44"/>
      <c r="GT410" s="44"/>
      <c r="GU410" s="44"/>
      <c r="GV410" s="44"/>
      <c r="GW410" s="44"/>
      <c r="GX410" s="44"/>
      <c r="GY410" s="44"/>
      <c r="GZ410" s="44"/>
      <c r="HA410" s="44"/>
      <c r="HB410" s="44"/>
      <c r="HC410" s="44"/>
      <c r="HD410" s="44"/>
      <c r="HE410" s="44"/>
      <c r="HF410" s="44"/>
      <c r="HG410" s="44"/>
      <c r="HH410" s="44"/>
      <c r="HI410" s="44"/>
      <c r="HJ410" s="44"/>
      <c r="HK410" s="44"/>
      <c r="HL410" s="44"/>
      <c r="HM410" s="44"/>
      <c r="HN410" s="44"/>
      <c r="HO410" s="44"/>
      <c r="HP410" s="44"/>
      <c r="HQ410" s="44"/>
      <c r="HR410" s="44"/>
      <c r="HS410" s="44"/>
      <c r="HT410" s="44"/>
      <c r="HU410" s="44"/>
      <c r="HV410" s="44"/>
      <c r="HW410" s="44"/>
      <c r="HX410" s="44"/>
      <c r="HY410" s="44"/>
      <c r="HZ410" s="44"/>
      <c r="IA410" s="44"/>
      <c r="IB410" s="44"/>
      <c r="IC410" s="44"/>
      <c r="ID410" s="44"/>
      <c r="IE410" s="44"/>
      <c r="IF410" s="44"/>
      <c r="IG410" s="44"/>
      <c r="IH410" s="44"/>
      <c r="II410" s="44"/>
      <c r="IJ410" s="44"/>
      <c r="IK410" s="44"/>
      <c r="IL410" s="44"/>
      <c r="IM410" s="44"/>
      <c r="IN410" s="44"/>
      <c r="IO410" s="44"/>
      <c r="IP410" s="44"/>
      <c r="IQ410" s="44"/>
      <c r="IR410" s="44"/>
      <c r="IS410" s="44"/>
      <c r="IT410" s="44"/>
      <c r="IU410" s="44"/>
      <c r="IV410" s="44"/>
    </row>
    <row r="411" spans="1:256" ht="15.75" hidden="1" customHeight="1">
      <c r="A411" s="49" t="s">
        <v>751</v>
      </c>
      <c r="B411" s="462" t="s">
        <v>750</v>
      </c>
      <c r="C411" s="462"/>
      <c r="D411" s="462"/>
      <c r="E411" s="462"/>
      <c r="F411" s="462"/>
      <c r="G411" s="462"/>
      <c r="H411" s="462"/>
      <c r="I411" s="462"/>
      <c r="J411" s="462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  <c r="AP411" s="44"/>
      <c r="AQ411" s="44"/>
      <c r="AR411" s="44"/>
      <c r="AS411" s="44"/>
      <c r="AT411" s="44"/>
      <c r="AU411" s="44"/>
      <c r="AV411" s="44"/>
      <c r="AW411" s="44"/>
      <c r="AX411" s="44"/>
      <c r="AY411" s="44"/>
      <c r="AZ411" s="44"/>
      <c r="BA411" s="44"/>
      <c r="BB411" s="44"/>
      <c r="BC411" s="44"/>
      <c r="BD411" s="44"/>
      <c r="BE411" s="44"/>
      <c r="BF411" s="44"/>
      <c r="BG411" s="44"/>
      <c r="BH411" s="44"/>
      <c r="BI411" s="44"/>
      <c r="BJ411" s="44"/>
      <c r="BK411" s="44"/>
      <c r="BL411" s="44"/>
      <c r="BM411" s="44"/>
      <c r="BN411" s="44"/>
      <c r="BO411" s="44"/>
      <c r="BP411" s="44"/>
      <c r="BQ411" s="44"/>
      <c r="BR411" s="44"/>
      <c r="BS411" s="44"/>
      <c r="BT411" s="44"/>
      <c r="BU411" s="44"/>
      <c r="BV411" s="44"/>
      <c r="BW411" s="44"/>
      <c r="BX411" s="44"/>
      <c r="BY411" s="44"/>
      <c r="BZ411" s="44"/>
      <c r="CA411" s="44"/>
      <c r="CB411" s="44"/>
      <c r="CC411" s="44"/>
      <c r="CD411" s="44"/>
      <c r="CE411" s="44"/>
      <c r="CF411" s="44"/>
      <c r="CG411" s="44"/>
      <c r="CH411" s="44"/>
      <c r="CI411" s="44"/>
      <c r="CJ411" s="44"/>
      <c r="CK411" s="44"/>
      <c r="CL411" s="44"/>
      <c r="CM411" s="44"/>
      <c r="CN411" s="44"/>
      <c r="CO411" s="44"/>
      <c r="CP411" s="44"/>
      <c r="CQ411" s="44"/>
      <c r="CR411" s="44"/>
      <c r="CS411" s="44"/>
      <c r="CT411" s="44"/>
      <c r="CU411" s="44"/>
      <c r="CV411" s="44"/>
      <c r="CW411" s="44"/>
      <c r="CX411" s="44"/>
      <c r="CY411" s="44"/>
      <c r="CZ411" s="44"/>
      <c r="DA411" s="44"/>
      <c r="DB411" s="44"/>
      <c r="DC411" s="44"/>
      <c r="DD411" s="44"/>
      <c r="DE411" s="44"/>
      <c r="DF411" s="44"/>
      <c r="DG411" s="44"/>
      <c r="DH411" s="44"/>
      <c r="DI411" s="44"/>
      <c r="DJ411" s="44"/>
      <c r="DK411" s="44"/>
      <c r="DL411" s="44"/>
      <c r="DM411" s="44"/>
      <c r="DN411" s="44"/>
      <c r="DO411" s="44"/>
      <c r="DP411" s="44"/>
      <c r="DQ411" s="44"/>
      <c r="DR411" s="44"/>
      <c r="DS411" s="44"/>
      <c r="DT411" s="44"/>
      <c r="DU411" s="44"/>
      <c r="DV411" s="44"/>
      <c r="DW411" s="44"/>
      <c r="DX411" s="44"/>
      <c r="DY411" s="44"/>
      <c r="DZ411" s="44"/>
      <c r="EA411" s="44"/>
      <c r="EB411" s="44"/>
      <c r="EC411" s="44"/>
      <c r="ED411" s="44"/>
      <c r="EE411" s="44"/>
      <c r="EF411" s="44"/>
      <c r="EG411" s="44"/>
      <c r="EH411" s="44"/>
      <c r="EI411" s="44"/>
      <c r="EJ411" s="44"/>
      <c r="EK411" s="44"/>
      <c r="EL411" s="44"/>
      <c r="EM411" s="44"/>
      <c r="EN411" s="44"/>
      <c r="EO411" s="44"/>
      <c r="EP411" s="44"/>
      <c r="EQ411" s="44"/>
      <c r="ER411" s="44"/>
      <c r="ES411" s="44"/>
      <c r="ET411" s="44"/>
      <c r="EU411" s="44"/>
      <c r="EV411" s="44"/>
      <c r="EW411" s="44"/>
      <c r="EX411" s="44"/>
      <c r="EY411" s="44"/>
      <c r="EZ411" s="44"/>
      <c r="FA411" s="44"/>
      <c r="FB411" s="44"/>
      <c r="FC411" s="44"/>
      <c r="FD411" s="44"/>
      <c r="FE411" s="44"/>
      <c r="FF411" s="44"/>
      <c r="FG411" s="44"/>
      <c r="FH411" s="44"/>
      <c r="FI411" s="44"/>
      <c r="FJ411" s="44"/>
      <c r="FK411" s="44"/>
      <c r="FL411" s="44"/>
      <c r="FM411" s="44"/>
      <c r="FN411" s="44"/>
      <c r="FO411" s="44"/>
      <c r="FP411" s="44"/>
      <c r="FQ411" s="44"/>
      <c r="FR411" s="44"/>
      <c r="FS411" s="44"/>
      <c r="FT411" s="44"/>
      <c r="FU411" s="44"/>
      <c r="FV411" s="44"/>
      <c r="FW411" s="44"/>
      <c r="FX411" s="44"/>
      <c r="FY411" s="44"/>
      <c r="FZ411" s="44"/>
      <c r="GA411" s="44"/>
      <c r="GB411" s="44"/>
      <c r="GC411" s="44"/>
      <c r="GD411" s="44"/>
      <c r="GE411" s="44"/>
      <c r="GF411" s="44"/>
      <c r="GG411" s="44"/>
      <c r="GH411" s="44"/>
      <c r="GI411" s="44"/>
      <c r="GJ411" s="44"/>
      <c r="GK411" s="44"/>
      <c r="GL411" s="44"/>
      <c r="GM411" s="44"/>
      <c r="GN411" s="44"/>
      <c r="GO411" s="44"/>
      <c r="GP411" s="44"/>
      <c r="GQ411" s="44"/>
      <c r="GR411" s="44"/>
      <c r="GS411" s="44"/>
      <c r="GT411" s="44"/>
      <c r="GU411" s="44"/>
      <c r="GV411" s="44"/>
      <c r="GW411" s="44"/>
      <c r="GX411" s="44"/>
      <c r="GY411" s="44"/>
      <c r="GZ411" s="44"/>
      <c r="HA411" s="44"/>
      <c r="HB411" s="44"/>
      <c r="HC411" s="44"/>
      <c r="HD411" s="44"/>
      <c r="HE411" s="44"/>
      <c r="HF411" s="44"/>
      <c r="HG411" s="44"/>
      <c r="HH411" s="44"/>
      <c r="HI411" s="44"/>
      <c r="HJ411" s="44"/>
      <c r="HK411" s="44"/>
      <c r="HL411" s="44"/>
      <c r="HM411" s="44"/>
      <c r="HN411" s="44"/>
      <c r="HO411" s="44"/>
      <c r="HP411" s="44"/>
      <c r="HQ411" s="44"/>
      <c r="HR411" s="44"/>
      <c r="HS411" s="44"/>
      <c r="HT411" s="44"/>
      <c r="HU411" s="44"/>
      <c r="HV411" s="44"/>
      <c r="HW411" s="44"/>
      <c r="HX411" s="44"/>
      <c r="HY411" s="44"/>
      <c r="HZ411" s="44"/>
      <c r="IA411" s="44"/>
      <c r="IB411" s="44"/>
      <c r="IC411" s="44"/>
      <c r="ID411" s="44"/>
      <c r="IE411" s="44"/>
      <c r="IF411" s="44"/>
      <c r="IG411" s="44"/>
      <c r="IH411" s="44"/>
      <c r="II411" s="44"/>
      <c r="IJ411" s="44"/>
      <c r="IK411" s="44"/>
      <c r="IL411" s="44"/>
      <c r="IM411" s="44"/>
      <c r="IN411" s="44"/>
      <c r="IO411" s="44"/>
      <c r="IP411" s="44"/>
      <c r="IQ411" s="44"/>
      <c r="IR411" s="44"/>
      <c r="IS411" s="44"/>
      <c r="IT411" s="44"/>
      <c r="IU411" s="44"/>
      <c r="IV411" s="44"/>
    </row>
    <row r="412" spans="1:256" ht="15.75" hidden="1" customHeight="1" thickBo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4"/>
      <c r="AM412" s="44"/>
      <c r="AN412" s="44"/>
      <c r="AO412" s="44"/>
      <c r="AP412" s="44"/>
      <c r="AQ412" s="44"/>
      <c r="AR412" s="44"/>
      <c r="AS412" s="44"/>
      <c r="AT412" s="44"/>
      <c r="AU412" s="44"/>
      <c r="AV412" s="44"/>
      <c r="AW412" s="44"/>
      <c r="AX412" s="44"/>
      <c r="AY412" s="44"/>
      <c r="AZ412" s="44"/>
      <c r="BA412" s="44"/>
      <c r="BB412" s="44"/>
      <c r="BC412" s="44"/>
      <c r="BD412" s="44"/>
      <c r="BE412" s="44"/>
      <c r="BF412" s="44"/>
      <c r="BG412" s="44"/>
      <c r="BH412" s="44"/>
      <c r="BI412" s="44"/>
      <c r="BJ412" s="44"/>
      <c r="BK412" s="44"/>
      <c r="BL412" s="44"/>
      <c r="BM412" s="44"/>
      <c r="BN412" s="44"/>
      <c r="BO412" s="44"/>
      <c r="BP412" s="44"/>
      <c r="BQ412" s="44"/>
      <c r="BR412" s="44"/>
      <c r="BS412" s="44"/>
      <c r="BT412" s="44"/>
      <c r="BU412" s="44"/>
      <c r="BV412" s="44"/>
      <c r="BW412" s="44"/>
      <c r="BX412" s="44"/>
      <c r="BY412" s="44"/>
      <c r="BZ412" s="44"/>
      <c r="CA412" s="44"/>
      <c r="CB412" s="44"/>
      <c r="CC412" s="44"/>
      <c r="CD412" s="44"/>
      <c r="CE412" s="44"/>
      <c r="CF412" s="44"/>
      <c r="CG412" s="44"/>
      <c r="CH412" s="44"/>
      <c r="CI412" s="44"/>
      <c r="CJ412" s="44"/>
      <c r="CK412" s="44"/>
      <c r="CL412" s="44"/>
      <c r="CM412" s="44"/>
      <c r="CN412" s="44"/>
      <c r="CO412" s="44"/>
      <c r="CP412" s="44"/>
      <c r="CQ412" s="44"/>
      <c r="CR412" s="44"/>
      <c r="CS412" s="44"/>
      <c r="CT412" s="44"/>
      <c r="CU412" s="44"/>
      <c r="CV412" s="44"/>
      <c r="CW412" s="44"/>
      <c r="CX412" s="44"/>
      <c r="CY412" s="44"/>
      <c r="CZ412" s="44"/>
      <c r="DA412" s="44"/>
      <c r="DB412" s="44"/>
      <c r="DC412" s="44"/>
      <c r="DD412" s="44"/>
      <c r="DE412" s="44"/>
      <c r="DF412" s="44"/>
      <c r="DG412" s="44"/>
      <c r="DH412" s="44"/>
      <c r="DI412" s="44"/>
      <c r="DJ412" s="44"/>
      <c r="DK412" s="44"/>
      <c r="DL412" s="44"/>
      <c r="DM412" s="44"/>
      <c r="DN412" s="44"/>
      <c r="DO412" s="44"/>
      <c r="DP412" s="44"/>
      <c r="DQ412" s="44"/>
      <c r="DR412" s="44"/>
      <c r="DS412" s="44"/>
      <c r="DT412" s="44"/>
      <c r="DU412" s="44"/>
      <c r="DV412" s="44"/>
      <c r="DW412" s="44"/>
      <c r="DX412" s="44"/>
      <c r="DY412" s="44"/>
      <c r="DZ412" s="44"/>
      <c r="EA412" s="44"/>
      <c r="EB412" s="44"/>
      <c r="EC412" s="44"/>
      <c r="ED412" s="44"/>
      <c r="EE412" s="44"/>
      <c r="EF412" s="44"/>
      <c r="EG412" s="44"/>
      <c r="EH412" s="44"/>
      <c r="EI412" s="44"/>
      <c r="EJ412" s="44"/>
      <c r="EK412" s="44"/>
      <c r="EL412" s="44"/>
      <c r="EM412" s="44"/>
      <c r="EN412" s="44"/>
      <c r="EO412" s="44"/>
      <c r="EP412" s="44"/>
      <c r="EQ412" s="44"/>
      <c r="ER412" s="44"/>
      <c r="ES412" s="44"/>
      <c r="ET412" s="44"/>
      <c r="EU412" s="44"/>
      <c r="EV412" s="44"/>
      <c r="EW412" s="44"/>
      <c r="EX412" s="44"/>
      <c r="EY412" s="44"/>
      <c r="EZ412" s="44"/>
      <c r="FA412" s="44"/>
      <c r="FB412" s="44"/>
      <c r="FC412" s="44"/>
      <c r="FD412" s="44"/>
      <c r="FE412" s="44"/>
      <c r="FF412" s="44"/>
      <c r="FG412" s="44"/>
      <c r="FH412" s="44"/>
      <c r="FI412" s="44"/>
      <c r="FJ412" s="44"/>
      <c r="FK412" s="44"/>
      <c r="FL412" s="44"/>
      <c r="FM412" s="44"/>
      <c r="FN412" s="44"/>
      <c r="FO412" s="44"/>
      <c r="FP412" s="44"/>
      <c r="FQ412" s="44"/>
      <c r="FR412" s="44"/>
      <c r="FS412" s="44"/>
      <c r="FT412" s="44"/>
      <c r="FU412" s="44"/>
      <c r="FV412" s="44"/>
      <c r="FW412" s="44"/>
      <c r="FX412" s="44"/>
      <c r="FY412" s="44"/>
      <c r="FZ412" s="44"/>
      <c r="GA412" s="44"/>
      <c r="GB412" s="44"/>
      <c r="GC412" s="44"/>
      <c r="GD412" s="44"/>
      <c r="GE412" s="44"/>
      <c r="GF412" s="44"/>
      <c r="GG412" s="44"/>
      <c r="GH412" s="44"/>
      <c r="GI412" s="44"/>
      <c r="GJ412" s="44"/>
      <c r="GK412" s="44"/>
      <c r="GL412" s="44"/>
      <c r="GM412" s="44"/>
      <c r="GN412" s="44"/>
      <c r="GO412" s="44"/>
      <c r="GP412" s="44"/>
      <c r="GQ412" s="44"/>
      <c r="GR412" s="44"/>
      <c r="GS412" s="44"/>
      <c r="GT412" s="44"/>
      <c r="GU412" s="44"/>
      <c r="GV412" s="44"/>
      <c r="GW412" s="44"/>
      <c r="GX412" s="44"/>
      <c r="GY412" s="44"/>
      <c r="GZ412" s="44"/>
      <c r="HA412" s="44"/>
      <c r="HB412" s="44"/>
      <c r="HC412" s="44"/>
      <c r="HD412" s="44"/>
      <c r="HE412" s="44"/>
      <c r="HF412" s="44"/>
      <c r="HG412" s="44"/>
      <c r="HH412" s="44"/>
      <c r="HI412" s="44"/>
      <c r="HJ412" s="44"/>
      <c r="HK412" s="44"/>
      <c r="HL412" s="44"/>
      <c r="HM412" s="44"/>
      <c r="HN412" s="44"/>
      <c r="HO412" s="44"/>
      <c r="HP412" s="44"/>
      <c r="HQ412" s="44"/>
      <c r="HR412" s="44"/>
      <c r="HS412" s="44"/>
      <c r="HT412" s="44"/>
      <c r="HU412" s="44"/>
      <c r="HV412" s="44"/>
      <c r="HW412" s="44"/>
      <c r="HX412" s="44"/>
      <c r="HY412" s="44"/>
      <c r="HZ412" s="44"/>
      <c r="IA412" s="44"/>
      <c r="IB412" s="44"/>
      <c r="IC412" s="44"/>
      <c r="ID412" s="44"/>
      <c r="IE412" s="44"/>
      <c r="IF412" s="44"/>
      <c r="IG412" s="44"/>
      <c r="IH412" s="44"/>
      <c r="II412" s="44"/>
      <c r="IJ412" s="44"/>
      <c r="IK412" s="44"/>
      <c r="IL412" s="44"/>
      <c r="IM412" s="44"/>
      <c r="IN412" s="44"/>
      <c r="IO412" s="44"/>
      <c r="IP412" s="44"/>
      <c r="IQ412" s="44"/>
      <c r="IR412" s="44"/>
      <c r="IS412" s="44"/>
      <c r="IT412" s="44"/>
      <c r="IU412" s="44"/>
      <c r="IV412" s="44"/>
    </row>
    <row r="413" spans="1:256" ht="16.5" hidden="1" thickTop="1" thickBot="1">
      <c r="A413" s="1488" t="s">
        <v>752</v>
      </c>
      <c r="B413" s="1489"/>
      <c r="C413" s="1489" t="s">
        <v>6</v>
      </c>
      <c r="D413" s="1489"/>
      <c r="E413" s="1489"/>
      <c r="F413" s="1489"/>
      <c r="G413" s="1489"/>
      <c r="H413" s="1489"/>
      <c r="I413" s="1489"/>
      <c r="J413" s="1606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4"/>
      <c r="AM413" s="44"/>
      <c r="AN413" s="44"/>
      <c r="AO413" s="44"/>
      <c r="AP413" s="44"/>
      <c r="AQ413" s="44"/>
      <c r="AR413" s="44"/>
      <c r="AS413" s="44"/>
      <c r="AT413" s="44"/>
      <c r="AU413" s="44"/>
      <c r="AV413" s="44"/>
      <c r="AW413" s="44"/>
      <c r="AX413" s="44"/>
      <c r="AY413" s="44"/>
      <c r="AZ413" s="44"/>
      <c r="BA413" s="44"/>
      <c r="BB413" s="44"/>
      <c r="BC413" s="44"/>
      <c r="BD413" s="44"/>
      <c r="BE413" s="44"/>
      <c r="BF413" s="44"/>
      <c r="BG413" s="44"/>
      <c r="BH413" s="44"/>
      <c r="BI413" s="44"/>
      <c r="BJ413" s="44"/>
      <c r="BK413" s="44"/>
      <c r="BL413" s="44"/>
      <c r="BM413" s="44"/>
      <c r="BN413" s="44"/>
      <c r="BO413" s="44"/>
      <c r="BP413" s="44"/>
      <c r="BQ413" s="44"/>
      <c r="BR413" s="44"/>
      <c r="BS413" s="44"/>
      <c r="BT413" s="44"/>
      <c r="BU413" s="44"/>
      <c r="BV413" s="44"/>
      <c r="BW413" s="44"/>
      <c r="BX413" s="44"/>
      <c r="BY413" s="44"/>
      <c r="BZ413" s="44"/>
      <c r="CA413" s="44"/>
      <c r="CB413" s="44"/>
      <c r="CC413" s="44"/>
      <c r="CD413" s="44"/>
      <c r="CE413" s="44"/>
      <c r="CF413" s="44"/>
      <c r="CG413" s="44"/>
      <c r="CH413" s="44"/>
      <c r="CI413" s="44"/>
      <c r="CJ413" s="44"/>
      <c r="CK413" s="44"/>
      <c r="CL413" s="44"/>
      <c r="CM413" s="44"/>
      <c r="CN413" s="44"/>
      <c r="CO413" s="44"/>
      <c r="CP413" s="44"/>
      <c r="CQ413" s="44"/>
      <c r="CR413" s="44"/>
      <c r="CS413" s="44"/>
      <c r="CT413" s="44"/>
      <c r="CU413" s="44"/>
      <c r="CV413" s="44"/>
      <c r="CW413" s="44"/>
      <c r="CX413" s="44"/>
      <c r="CY413" s="44"/>
      <c r="CZ413" s="44"/>
      <c r="DA413" s="44"/>
      <c r="DB413" s="44"/>
      <c r="DC413" s="44"/>
      <c r="DD413" s="44"/>
      <c r="DE413" s="44"/>
      <c r="DF413" s="44"/>
      <c r="DG413" s="44"/>
      <c r="DH413" s="44"/>
      <c r="DI413" s="44"/>
      <c r="DJ413" s="44"/>
      <c r="DK413" s="44"/>
      <c r="DL413" s="44"/>
      <c r="DM413" s="44"/>
      <c r="DN413" s="44"/>
      <c r="DO413" s="44"/>
      <c r="DP413" s="44"/>
      <c r="DQ413" s="44"/>
      <c r="DR413" s="44"/>
      <c r="DS413" s="44"/>
      <c r="DT413" s="44"/>
      <c r="DU413" s="44"/>
      <c r="DV413" s="44"/>
      <c r="DW413" s="44"/>
      <c r="DX413" s="44"/>
      <c r="DY413" s="44"/>
      <c r="DZ413" s="44"/>
      <c r="EA413" s="44"/>
      <c r="EB413" s="44"/>
      <c r="EC413" s="44"/>
      <c r="ED413" s="44"/>
      <c r="EE413" s="44"/>
      <c r="EF413" s="44"/>
      <c r="EG413" s="44"/>
      <c r="EH413" s="44"/>
      <c r="EI413" s="44"/>
      <c r="EJ413" s="44"/>
      <c r="EK413" s="44"/>
      <c r="EL413" s="44"/>
      <c r="EM413" s="44"/>
      <c r="EN413" s="44"/>
      <c r="EO413" s="44"/>
      <c r="EP413" s="44"/>
      <c r="EQ413" s="44"/>
      <c r="ER413" s="44"/>
      <c r="ES413" s="44"/>
      <c r="ET413" s="44"/>
      <c r="EU413" s="44"/>
      <c r="EV413" s="44"/>
      <c r="EW413" s="44"/>
      <c r="EX413" s="44"/>
      <c r="EY413" s="44"/>
      <c r="EZ413" s="44"/>
      <c r="FA413" s="44"/>
      <c r="FB413" s="44"/>
      <c r="FC413" s="44"/>
      <c r="FD413" s="44"/>
      <c r="FE413" s="44"/>
      <c r="FF413" s="44"/>
      <c r="FG413" s="44"/>
      <c r="FH413" s="44"/>
      <c r="FI413" s="44"/>
      <c r="FJ413" s="44"/>
      <c r="FK413" s="44"/>
      <c r="FL413" s="44"/>
      <c r="FM413" s="44"/>
      <c r="FN413" s="44"/>
      <c r="FO413" s="44"/>
      <c r="FP413" s="44"/>
      <c r="FQ413" s="44"/>
      <c r="FR413" s="44"/>
      <c r="FS413" s="44"/>
      <c r="FT413" s="44"/>
      <c r="FU413" s="44"/>
      <c r="FV413" s="44"/>
      <c r="FW413" s="44"/>
      <c r="FX413" s="44"/>
      <c r="FY413" s="44"/>
      <c r="FZ413" s="44"/>
      <c r="GA413" s="44"/>
      <c r="GB413" s="44"/>
      <c r="GC413" s="44"/>
      <c r="GD413" s="44"/>
      <c r="GE413" s="44"/>
      <c r="GF413" s="44"/>
      <c r="GG413" s="44"/>
      <c r="GH413" s="44"/>
      <c r="GI413" s="44"/>
      <c r="GJ413" s="44"/>
      <c r="GK413" s="44"/>
      <c r="GL413" s="44"/>
      <c r="GM413" s="44"/>
      <c r="GN413" s="44"/>
      <c r="GO413" s="44"/>
      <c r="GP413" s="44"/>
      <c r="GQ413" s="44"/>
      <c r="GR413" s="44"/>
      <c r="GS413" s="44"/>
      <c r="GT413" s="44"/>
      <c r="GU413" s="44"/>
      <c r="GV413" s="44"/>
      <c r="GW413" s="44"/>
      <c r="GX413" s="44"/>
      <c r="GY413" s="44"/>
      <c r="GZ413" s="44"/>
      <c r="HA413" s="44"/>
      <c r="HB413" s="44"/>
      <c r="HC413" s="44"/>
      <c r="HD413" s="44"/>
      <c r="HE413" s="44"/>
      <c r="HF413" s="44"/>
      <c r="HG413" s="44"/>
      <c r="HH413" s="44"/>
      <c r="HI413" s="44"/>
      <c r="HJ413" s="44"/>
      <c r="HK413" s="44"/>
      <c r="HL413" s="44"/>
      <c r="HM413" s="44"/>
      <c r="HN413" s="44"/>
      <c r="HO413" s="44"/>
      <c r="HP413" s="44"/>
      <c r="HQ413" s="44"/>
      <c r="HR413" s="44"/>
      <c r="HS413" s="44"/>
      <c r="HT413" s="44"/>
      <c r="HU413" s="44"/>
      <c r="HV413" s="44"/>
      <c r="HW413" s="44"/>
      <c r="HX413" s="44"/>
      <c r="HY413" s="44"/>
      <c r="HZ413" s="44"/>
      <c r="IA413" s="44"/>
      <c r="IB413" s="44"/>
      <c r="IC413" s="44"/>
      <c r="ID413" s="44"/>
      <c r="IE413" s="44"/>
      <c r="IF413" s="44"/>
      <c r="IG413" s="44"/>
      <c r="IH413" s="44"/>
      <c r="II413" s="44"/>
      <c r="IJ413" s="44"/>
      <c r="IK413" s="44"/>
      <c r="IL413" s="44"/>
      <c r="IM413" s="44"/>
      <c r="IN413" s="44"/>
      <c r="IO413" s="44"/>
      <c r="IP413" s="44"/>
      <c r="IQ413" s="44"/>
      <c r="IR413" s="44"/>
      <c r="IS413" s="44"/>
      <c r="IT413" s="44"/>
      <c r="IU413" s="44"/>
      <c r="IV413" s="44"/>
    </row>
    <row r="414" spans="1:256" ht="15.75" hidden="1" customHeight="1" thickBot="1">
      <c r="A414" s="1490"/>
      <c r="B414" s="1491"/>
      <c r="C414" s="2046" t="s">
        <v>755</v>
      </c>
      <c r="D414" s="2047"/>
      <c r="E414" s="1521" t="s">
        <v>753</v>
      </c>
      <c r="F414" s="1736"/>
      <c r="G414" s="1521" t="s">
        <v>754</v>
      </c>
      <c r="H414" s="2058"/>
      <c r="I414" s="1521" t="s">
        <v>147</v>
      </c>
      <c r="J414" s="1709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4"/>
      <c r="AQ414" s="44"/>
      <c r="AR414" s="44"/>
      <c r="AS414" s="44"/>
      <c r="AT414" s="44"/>
      <c r="AU414" s="44"/>
      <c r="AV414" s="44"/>
      <c r="AW414" s="44"/>
      <c r="AX414" s="44"/>
      <c r="AY414" s="44"/>
      <c r="AZ414" s="44"/>
      <c r="BA414" s="44"/>
      <c r="BB414" s="44"/>
      <c r="BC414" s="44"/>
      <c r="BD414" s="44"/>
      <c r="BE414" s="44"/>
      <c r="BF414" s="44"/>
      <c r="BG414" s="44"/>
      <c r="BH414" s="44"/>
      <c r="BI414" s="44"/>
      <c r="BJ414" s="44"/>
      <c r="BK414" s="44"/>
      <c r="BL414" s="44"/>
      <c r="BM414" s="44"/>
      <c r="BN414" s="44"/>
      <c r="BO414" s="44"/>
      <c r="BP414" s="44"/>
      <c r="BQ414" s="44"/>
      <c r="BR414" s="44"/>
      <c r="BS414" s="44"/>
      <c r="BT414" s="44"/>
      <c r="BU414" s="44"/>
      <c r="BV414" s="44"/>
      <c r="BW414" s="44"/>
      <c r="BX414" s="44"/>
      <c r="BY414" s="44"/>
      <c r="BZ414" s="44"/>
      <c r="CA414" s="44"/>
      <c r="CB414" s="44"/>
      <c r="CC414" s="44"/>
      <c r="CD414" s="44"/>
      <c r="CE414" s="44"/>
      <c r="CF414" s="44"/>
      <c r="CG414" s="44"/>
      <c r="CH414" s="44"/>
      <c r="CI414" s="44"/>
      <c r="CJ414" s="44"/>
      <c r="CK414" s="44"/>
      <c r="CL414" s="44"/>
      <c r="CM414" s="44"/>
      <c r="CN414" s="44"/>
      <c r="CO414" s="44"/>
      <c r="CP414" s="44"/>
      <c r="CQ414" s="44"/>
      <c r="CR414" s="44"/>
      <c r="CS414" s="44"/>
      <c r="CT414" s="44"/>
      <c r="CU414" s="44"/>
      <c r="CV414" s="44"/>
      <c r="CW414" s="44"/>
      <c r="CX414" s="44"/>
      <c r="CY414" s="44"/>
      <c r="CZ414" s="44"/>
      <c r="DA414" s="44"/>
      <c r="DB414" s="44"/>
      <c r="DC414" s="44"/>
      <c r="DD414" s="44"/>
      <c r="DE414" s="44"/>
      <c r="DF414" s="44"/>
      <c r="DG414" s="44"/>
      <c r="DH414" s="44"/>
      <c r="DI414" s="44"/>
      <c r="DJ414" s="44"/>
      <c r="DK414" s="44"/>
      <c r="DL414" s="44"/>
      <c r="DM414" s="44"/>
      <c r="DN414" s="44"/>
      <c r="DO414" s="44"/>
      <c r="DP414" s="44"/>
      <c r="DQ414" s="44"/>
      <c r="DR414" s="44"/>
      <c r="DS414" s="44"/>
      <c r="DT414" s="44"/>
      <c r="DU414" s="44"/>
      <c r="DV414" s="44"/>
      <c r="DW414" s="44"/>
      <c r="DX414" s="44"/>
      <c r="DY414" s="44"/>
      <c r="DZ414" s="44"/>
      <c r="EA414" s="44"/>
      <c r="EB414" s="44"/>
      <c r="EC414" s="44"/>
      <c r="ED414" s="44"/>
      <c r="EE414" s="44"/>
      <c r="EF414" s="44"/>
      <c r="EG414" s="44"/>
      <c r="EH414" s="44"/>
      <c r="EI414" s="44"/>
      <c r="EJ414" s="44"/>
      <c r="EK414" s="44"/>
      <c r="EL414" s="44"/>
      <c r="EM414" s="44"/>
      <c r="EN414" s="44"/>
      <c r="EO414" s="44"/>
      <c r="EP414" s="44"/>
      <c r="EQ414" s="44"/>
      <c r="ER414" s="44"/>
      <c r="ES414" s="44"/>
      <c r="ET414" s="44"/>
      <c r="EU414" s="44"/>
      <c r="EV414" s="44"/>
      <c r="EW414" s="44"/>
      <c r="EX414" s="44"/>
      <c r="EY414" s="44"/>
      <c r="EZ414" s="44"/>
      <c r="FA414" s="44"/>
      <c r="FB414" s="44"/>
      <c r="FC414" s="44"/>
      <c r="FD414" s="44"/>
      <c r="FE414" s="44"/>
      <c r="FF414" s="44"/>
      <c r="FG414" s="44"/>
      <c r="FH414" s="44"/>
      <c r="FI414" s="44"/>
      <c r="FJ414" s="44"/>
      <c r="FK414" s="44"/>
      <c r="FL414" s="44"/>
      <c r="FM414" s="44"/>
      <c r="FN414" s="44"/>
      <c r="FO414" s="44"/>
      <c r="FP414" s="44"/>
      <c r="FQ414" s="44"/>
      <c r="FR414" s="44"/>
      <c r="FS414" s="44"/>
      <c r="FT414" s="44"/>
      <c r="FU414" s="44"/>
      <c r="FV414" s="44"/>
      <c r="FW414" s="44"/>
      <c r="FX414" s="44"/>
      <c r="FY414" s="44"/>
      <c r="FZ414" s="44"/>
      <c r="GA414" s="44"/>
      <c r="GB414" s="44"/>
      <c r="GC414" s="44"/>
      <c r="GD414" s="44"/>
      <c r="GE414" s="44"/>
      <c r="GF414" s="44"/>
      <c r="GG414" s="44"/>
      <c r="GH414" s="44"/>
      <c r="GI414" s="44"/>
      <c r="GJ414" s="44"/>
      <c r="GK414" s="44"/>
      <c r="GL414" s="44"/>
      <c r="GM414" s="44"/>
      <c r="GN414" s="44"/>
      <c r="GO414" s="44"/>
      <c r="GP414" s="44"/>
      <c r="GQ414" s="44"/>
      <c r="GR414" s="44"/>
      <c r="GS414" s="44"/>
      <c r="GT414" s="44"/>
      <c r="GU414" s="44"/>
      <c r="GV414" s="44"/>
      <c r="GW414" s="44"/>
      <c r="GX414" s="44"/>
      <c r="GY414" s="44"/>
      <c r="GZ414" s="44"/>
      <c r="HA414" s="44"/>
      <c r="HB414" s="44"/>
      <c r="HC414" s="44"/>
      <c r="HD414" s="44"/>
      <c r="HE414" s="44"/>
      <c r="HF414" s="44"/>
      <c r="HG414" s="44"/>
      <c r="HH414" s="44"/>
      <c r="HI414" s="44"/>
      <c r="HJ414" s="44"/>
      <c r="HK414" s="44"/>
      <c r="HL414" s="44"/>
      <c r="HM414" s="44"/>
      <c r="HN414" s="44"/>
      <c r="HO414" s="44"/>
      <c r="HP414" s="44"/>
      <c r="HQ414" s="44"/>
      <c r="HR414" s="44"/>
      <c r="HS414" s="44"/>
      <c r="HT414" s="44"/>
      <c r="HU414" s="44"/>
      <c r="HV414" s="44"/>
      <c r="HW414" s="44"/>
      <c r="HX414" s="44"/>
      <c r="HY414" s="44"/>
      <c r="HZ414" s="44"/>
      <c r="IA414" s="44"/>
      <c r="IB414" s="44"/>
      <c r="IC414" s="44"/>
      <c r="ID414" s="44"/>
      <c r="IE414" s="44"/>
      <c r="IF414" s="44"/>
      <c r="IG414" s="44"/>
      <c r="IH414" s="44"/>
      <c r="II414" s="44"/>
      <c r="IJ414" s="44"/>
      <c r="IK414" s="44"/>
      <c r="IL414" s="44"/>
      <c r="IM414" s="44"/>
      <c r="IN414" s="44"/>
      <c r="IO414" s="44"/>
      <c r="IP414" s="44"/>
      <c r="IQ414" s="44"/>
      <c r="IR414" s="44"/>
      <c r="IS414" s="44"/>
      <c r="IT414" s="44"/>
      <c r="IU414" s="44"/>
      <c r="IV414" s="44"/>
    </row>
    <row r="415" spans="1:256" ht="31.5" hidden="1" customHeight="1">
      <c r="A415" s="1525"/>
      <c r="B415" s="1523"/>
      <c r="C415" s="92" t="s">
        <v>756</v>
      </c>
      <c r="D415" s="93" t="s">
        <v>757</v>
      </c>
      <c r="E415" s="1385"/>
      <c r="F415" s="755"/>
      <c r="G415" s="1385"/>
      <c r="H415" s="1471"/>
      <c r="I415" s="1385"/>
      <c r="J415" s="1386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44"/>
      <c r="AO415" s="44"/>
      <c r="AP415" s="44"/>
      <c r="AQ415" s="44"/>
      <c r="AR415" s="44"/>
      <c r="AS415" s="44"/>
      <c r="AT415" s="44"/>
      <c r="AU415" s="44"/>
      <c r="AV415" s="44"/>
      <c r="AW415" s="44"/>
      <c r="AX415" s="44"/>
      <c r="AY415" s="44"/>
      <c r="AZ415" s="44"/>
      <c r="BA415" s="44"/>
      <c r="BB415" s="44"/>
      <c r="BC415" s="44"/>
      <c r="BD415" s="44"/>
      <c r="BE415" s="44"/>
      <c r="BF415" s="44"/>
      <c r="BG415" s="44"/>
      <c r="BH415" s="44"/>
      <c r="BI415" s="44"/>
      <c r="BJ415" s="44"/>
      <c r="BK415" s="44"/>
      <c r="BL415" s="44"/>
      <c r="BM415" s="44"/>
      <c r="BN415" s="44"/>
      <c r="BO415" s="44"/>
      <c r="BP415" s="44"/>
      <c r="BQ415" s="44"/>
      <c r="BR415" s="44"/>
      <c r="BS415" s="44"/>
      <c r="BT415" s="44"/>
      <c r="BU415" s="44"/>
      <c r="BV415" s="44"/>
      <c r="BW415" s="44"/>
      <c r="BX415" s="44"/>
      <c r="BY415" s="44"/>
      <c r="BZ415" s="44"/>
      <c r="CA415" s="44"/>
      <c r="CB415" s="44"/>
      <c r="CC415" s="44"/>
      <c r="CD415" s="44"/>
      <c r="CE415" s="44"/>
      <c r="CF415" s="44"/>
      <c r="CG415" s="44"/>
      <c r="CH415" s="44"/>
      <c r="CI415" s="44"/>
      <c r="CJ415" s="44"/>
      <c r="CK415" s="44"/>
      <c r="CL415" s="44"/>
      <c r="CM415" s="44"/>
      <c r="CN415" s="44"/>
      <c r="CO415" s="44"/>
      <c r="CP415" s="44"/>
      <c r="CQ415" s="44"/>
      <c r="CR415" s="44"/>
      <c r="CS415" s="44"/>
      <c r="CT415" s="44"/>
      <c r="CU415" s="44"/>
      <c r="CV415" s="44"/>
      <c r="CW415" s="44"/>
      <c r="CX415" s="44"/>
      <c r="CY415" s="44"/>
      <c r="CZ415" s="44"/>
      <c r="DA415" s="44"/>
      <c r="DB415" s="44"/>
      <c r="DC415" s="44"/>
      <c r="DD415" s="44"/>
      <c r="DE415" s="44"/>
      <c r="DF415" s="44"/>
      <c r="DG415" s="44"/>
      <c r="DH415" s="44"/>
      <c r="DI415" s="44"/>
      <c r="DJ415" s="44"/>
      <c r="DK415" s="44"/>
      <c r="DL415" s="44"/>
      <c r="DM415" s="44"/>
      <c r="DN415" s="44"/>
      <c r="DO415" s="44"/>
      <c r="DP415" s="44"/>
      <c r="DQ415" s="44"/>
      <c r="DR415" s="44"/>
      <c r="DS415" s="44"/>
      <c r="DT415" s="44"/>
      <c r="DU415" s="44"/>
      <c r="DV415" s="44"/>
      <c r="DW415" s="44"/>
      <c r="DX415" s="44"/>
      <c r="DY415" s="44"/>
      <c r="DZ415" s="44"/>
      <c r="EA415" s="44"/>
      <c r="EB415" s="44"/>
      <c r="EC415" s="44"/>
      <c r="ED415" s="44"/>
      <c r="EE415" s="44"/>
      <c r="EF415" s="44"/>
      <c r="EG415" s="44"/>
      <c r="EH415" s="44"/>
      <c r="EI415" s="44"/>
      <c r="EJ415" s="44"/>
      <c r="EK415" s="44"/>
      <c r="EL415" s="44"/>
      <c r="EM415" s="44"/>
      <c r="EN415" s="44"/>
      <c r="EO415" s="44"/>
      <c r="EP415" s="44"/>
      <c r="EQ415" s="44"/>
      <c r="ER415" s="44"/>
      <c r="ES415" s="44"/>
      <c r="ET415" s="44"/>
      <c r="EU415" s="44"/>
      <c r="EV415" s="44"/>
      <c r="EW415" s="44"/>
      <c r="EX415" s="44"/>
      <c r="EY415" s="44"/>
      <c r="EZ415" s="44"/>
      <c r="FA415" s="44"/>
      <c r="FB415" s="44"/>
      <c r="FC415" s="44"/>
      <c r="FD415" s="44"/>
      <c r="FE415" s="44"/>
      <c r="FF415" s="44"/>
      <c r="FG415" s="44"/>
      <c r="FH415" s="44"/>
      <c r="FI415" s="44"/>
      <c r="FJ415" s="44"/>
      <c r="FK415" s="44"/>
      <c r="FL415" s="44"/>
      <c r="FM415" s="44"/>
      <c r="FN415" s="44"/>
      <c r="FO415" s="44"/>
      <c r="FP415" s="44"/>
      <c r="FQ415" s="44"/>
      <c r="FR415" s="44"/>
      <c r="FS415" s="44"/>
      <c r="FT415" s="44"/>
      <c r="FU415" s="44"/>
      <c r="FV415" s="44"/>
      <c r="FW415" s="44"/>
      <c r="FX415" s="44"/>
      <c r="FY415" s="44"/>
      <c r="FZ415" s="44"/>
      <c r="GA415" s="44"/>
      <c r="GB415" s="44"/>
      <c r="GC415" s="44"/>
      <c r="GD415" s="44"/>
      <c r="GE415" s="44"/>
      <c r="GF415" s="44"/>
      <c r="GG415" s="44"/>
      <c r="GH415" s="44"/>
      <c r="GI415" s="44"/>
      <c r="GJ415" s="44"/>
      <c r="GK415" s="44"/>
      <c r="GL415" s="44"/>
      <c r="GM415" s="44"/>
      <c r="GN415" s="44"/>
      <c r="GO415" s="44"/>
      <c r="GP415" s="44"/>
      <c r="GQ415" s="44"/>
      <c r="GR415" s="44"/>
      <c r="GS415" s="44"/>
      <c r="GT415" s="44"/>
      <c r="GU415" s="44"/>
      <c r="GV415" s="44"/>
      <c r="GW415" s="44"/>
      <c r="GX415" s="44"/>
      <c r="GY415" s="44"/>
      <c r="GZ415" s="44"/>
      <c r="HA415" s="44"/>
      <c r="HB415" s="44"/>
      <c r="HC415" s="44"/>
      <c r="HD415" s="44"/>
      <c r="HE415" s="44"/>
      <c r="HF415" s="44"/>
      <c r="HG415" s="44"/>
      <c r="HH415" s="44"/>
      <c r="HI415" s="44"/>
      <c r="HJ415" s="44"/>
      <c r="HK415" s="44"/>
      <c r="HL415" s="44"/>
      <c r="HM415" s="44"/>
      <c r="HN415" s="44"/>
      <c r="HO415" s="44"/>
      <c r="HP415" s="44"/>
      <c r="HQ415" s="44"/>
      <c r="HR415" s="44"/>
      <c r="HS415" s="44"/>
      <c r="HT415" s="44"/>
      <c r="HU415" s="44"/>
      <c r="HV415" s="44"/>
      <c r="HW415" s="44"/>
      <c r="HX415" s="44"/>
      <c r="HY415" s="44"/>
      <c r="HZ415" s="44"/>
      <c r="IA415" s="44"/>
      <c r="IB415" s="44"/>
      <c r="IC415" s="44"/>
      <c r="ID415" s="44"/>
      <c r="IE415" s="44"/>
      <c r="IF415" s="44"/>
      <c r="IG415" s="44"/>
      <c r="IH415" s="44"/>
      <c r="II415" s="44"/>
      <c r="IJ415" s="44"/>
      <c r="IK415" s="44"/>
      <c r="IL415" s="44"/>
      <c r="IM415" s="44"/>
      <c r="IN415" s="44"/>
      <c r="IO415" s="44"/>
      <c r="IP415" s="44"/>
      <c r="IQ415" s="44"/>
      <c r="IR415" s="44"/>
      <c r="IS415" s="44"/>
      <c r="IT415" s="44"/>
      <c r="IU415" s="44"/>
      <c r="IV415" s="44"/>
    </row>
    <row r="416" spans="1:256" ht="15.75" hidden="1" thickBot="1">
      <c r="A416" s="1572" t="s">
        <v>113</v>
      </c>
      <c r="B416" s="1573"/>
      <c r="C416" s="94" t="s">
        <v>114</v>
      </c>
      <c r="D416" s="102" t="s">
        <v>115</v>
      </c>
      <c r="E416" s="1371" t="s">
        <v>116</v>
      </c>
      <c r="F416" s="948"/>
      <c r="G416" s="1371" t="s">
        <v>117</v>
      </c>
      <c r="H416" s="1380"/>
      <c r="I416" s="1371" t="s">
        <v>118</v>
      </c>
      <c r="J416" s="1372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4"/>
      <c r="AQ416" s="44"/>
      <c r="AR416" s="44"/>
      <c r="AS416" s="44"/>
      <c r="AT416" s="44"/>
      <c r="AU416" s="44"/>
      <c r="AV416" s="44"/>
      <c r="AW416" s="44"/>
      <c r="AX416" s="44"/>
      <c r="AY416" s="44"/>
      <c r="AZ416" s="44"/>
      <c r="BA416" s="44"/>
      <c r="BB416" s="44"/>
      <c r="BC416" s="44"/>
      <c r="BD416" s="44"/>
      <c r="BE416" s="44"/>
      <c r="BF416" s="44"/>
      <c r="BG416" s="44"/>
      <c r="BH416" s="44"/>
      <c r="BI416" s="44"/>
      <c r="BJ416" s="44"/>
      <c r="BK416" s="44"/>
      <c r="BL416" s="44"/>
      <c r="BM416" s="44"/>
      <c r="BN416" s="44"/>
      <c r="BO416" s="44"/>
      <c r="BP416" s="44"/>
      <c r="BQ416" s="44"/>
      <c r="BR416" s="44"/>
      <c r="BS416" s="44"/>
      <c r="BT416" s="44"/>
      <c r="BU416" s="44"/>
      <c r="BV416" s="44"/>
      <c r="BW416" s="44"/>
      <c r="BX416" s="44"/>
      <c r="BY416" s="44"/>
      <c r="BZ416" s="44"/>
      <c r="CA416" s="44"/>
      <c r="CB416" s="44"/>
      <c r="CC416" s="44"/>
      <c r="CD416" s="44"/>
      <c r="CE416" s="44"/>
      <c r="CF416" s="44"/>
      <c r="CG416" s="44"/>
      <c r="CH416" s="44"/>
      <c r="CI416" s="44"/>
      <c r="CJ416" s="44"/>
      <c r="CK416" s="44"/>
      <c r="CL416" s="44"/>
      <c r="CM416" s="44"/>
      <c r="CN416" s="44"/>
      <c r="CO416" s="44"/>
      <c r="CP416" s="44"/>
      <c r="CQ416" s="44"/>
      <c r="CR416" s="44"/>
      <c r="CS416" s="44"/>
      <c r="CT416" s="44"/>
      <c r="CU416" s="44"/>
      <c r="CV416" s="44"/>
      <c r="CW416" s="44"/>
      <c r="CX416" s="44"/>
      <c r="CY416" s="44"/>
      <c r="CZ416" s="44"/>
      <c r="DA416" s="44"/>
      <c r="DB416" s="44"/>
      <c r="DC416" s="44"/>
      <c r="DD416" s="44"/>
      <c r="DE416" s="44"/>
      <c r="DF416" s="44"/>
      <c r="DG416" s="44"/>
      <c r="DH416" s="44"/>
      <c r="DI416" s="44"/>
      <c r="DJ416" s="44"/>
      <c r="DK416" s="44"/>
      <c r="DL416" s="44"/>
      <c r="DM416" s="44"/>
      <c r="DN416" s="44"/>
      <c r="DO416" s="44"/>
      <c r="DP416" s="44"/>
      <c r="DQ416" s="44"/>
      <c r="DR416" s="44"/>
      <c r="DS416" s="44"/>
      <c r="DT416" s="44"/>
      <c r="DU416" s="44"/>
      <c r="DV416" s="44"/>
      <c r="DW416" s="44"/>
      <c r="DX416" s="44"/>
      <c r="DY416" s="44"/>
      <c r="DZ416" s="44"/>
      <c r="EA416" s="44"/>
      <c r="EB416" s="44"/>
      <c r="EC416" s="44"/>
      <c r="ED416" s="44"/>
      <c r="EE416" s="44"/>
      <c r="EF416" s="44"/>
      <c r="EG416" s="44"/>
      <c r="EH416" s="44"/>
      <c r="EI416" s="44"/>
      <c r="EJ416" s="44"/>
      <c r="EK416" s="44"/>
      <c r="EL416" s="44"/>
      <c r="EM416" s="44"/>
      <c r="EN416" s="44"/>
      <c r="EO416" s="44"/>
      <c r="EP416" s="44"/>
      <c r="EQ416" s="44"/>
      <c r="ER416" s="44"/>
      <c r="ES416" s="44"/>
      <c r="ET416" s="44"/>
      <c r="EU416" s="44"/>
      <c r="EV416" s="44"/>
      <c r="EW416" s="44"/>
      <c r="EX416" s="44"/>
      <c r="EY416" s="44"/>
      <c r="EZ416" s="44"/>
      <c r="FA416" s="44"/>
      <c r="FB416" s="44"/>
      <c r="FC416" s="44"/>
      <c r="FD416" s="44"/>
      <c r="FE416" s="44"/>
      <c r="FF416" s="44"/>
      <c r="FG416" s="44"/>
      <c r="FH416" s="44"/>
      <c r="FI416" s="44"/>
      <c r="FJ416" s="44"/>
      <c r="FK416" s="44"/>
      <c r="FL416" s="44"/>
      <c r="FM416" s="44"/>
      <c r="FN416" s="44"/>
      <c r="FO416" s="44"/>
      <c r="FP416" s="44"/>
      <c r="FQ416" s="44"/>
      <c r="FR416" s="44"/>
      <c r="FS416" s="44"/>
      <c r="FT416" s="44"/>
      <c r="FU416" s="44"/>
      <c r="FV416" s="44"/>
      <c r="FW416" s="44"/>
      <c r="FX416" s="44"/>
      <c r="FY416" s="44"/>
      <c r="FZ416" s="44"/>
      <c r="GA416" s="44"/>
      <c r="GB416" s="44"/>
      <c r="GC416" s="44"/>
      <c r="GD416" s="44"/>
      <c r="GE416" s="44"/>
      <c r="GF416" s="44"/>
      <c r="GG416" s="44"/>
      <c r="GH416" s="44"/>
      <c r="GI416" s="44"/>
      <c r="GJ416" s="44"/>
      <c r="GK416" s="44"/>
      <c r="GL416" s="44"/>
      <c r="GM416" s="44"/>
      <c r="GN416" s="44"/>
      <c r="GO416" s="44"/>
      <c r="GP416" s="44"/>
      <c r="GQ416" s="44"/>
      <c r="GR416" s="44"/>
      <c r="GS416" s="44"/>
      <c r="GT416" s="44"/>
      <c r="GU416" s="44"/>
      <c r="GV416" s="44"/>
      <c r="GW416" s="44"/>
      <c r="GX416" s="44"/>
      <c r="GY416" s="44"/>
      <c r="GZ416" s="44"/>
      <c r="HA416" s="44"/>
      <c r="HB416" s="44"/>
      <c r="HC416" s="44"/>
      <c r="HD416" s="44"/>
      <c r="HE416" s="44"/>
      <c r="HF416" s="44"/>
      <c r="HG416" s="44"/>
      <c r="HH416" s="44"/>
      <c r="HI416" s="44"/>
      <c r="HJ416" s="44"/>
      <c r="HK416" s="44"/>
      <c r="HL416" s="44"/>
      <c r="HM416" s="44"/>
      <c r="HN416" s="44"/>
      <c r="HO416" s="44"/>
      <c r="HP416" s="44"/>
      <c r="HQ416" s="44"/>
      <c r="HR416" s="44"/>
      <c r="HS416" s="44"/>
      <c r="HT416" s="44"/>
      <c r="HU416" s="44"/>
      <c r="HV416" s="44"/>
      <c r="HW416" s="44"/>
      <c r="HX416" s="44"/>
      <c r="HY416" s="44"/>
      <c r="HZ416" s="44"/>
      <c r="IA416" s="44"/>
      <c r="IB416" s="44"/>
      <c r="IC416" s="44"/>
      <c r="ID416" s="44"/>
      <c r="IE416" s="44"/>
      <c r="IF416" s="44"/>
      <c r="IG416" s="44"/>
      <c r="IH416" s="44"/>
      <c r="II416" s="44"/>
      <c r="IJ416" s="44"/>
      <c r="IK416" s="44"/>
      <c r="IL416" s="44"/>
      <c r="IM416" s="44"/>
      <c r="IN416" s="44"/>
      <c r="IO416" s="44"/>
      <c r="IP416" s="44"/>
      <c r="IQ416" s="44"/>
      <c r="IR416" s="44"/>
      <c r="IS416" s="44"/>
      <c r="IT416" s="44"/>
      <c r="IU416" s="44"/>
      <c r="IV416" s="44"/>
    </row>
    <row r="417" spans="1:256" ht="16.5" hidden="1" thickTop="1" thickBot="1">
      <c r="A417" s="1072" t="s">
        <v>152</v>
      </c>
      <c r="B417" s="1073"/>
      <c r="C417" s="1073"/>
      <c r="D417" s="1073"/>
      <c r="E417" s="1073"/>
      <c r="F417" s="1073"/>
      <c r="G417" s="1073"/>
      <c r="H417" s="1073"/>
      <c r="I417" s="1073"/>
      <c r="J417" s="2300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  <c r="AI417" s="44"/>
      <c r="AJ417" s="44"/>
      <c r="AK417" s="44"/>
      <c r="AL417" s="44"/>
      <c r="AM417" s="44"/>
      <c r="AN417" s="44"/>
      <c r="AO417" s="44"/>
      <c r="AP417" s="44"/>
      <c r="AQ417" s="44"/>
      <c r="AR417" s="44"/>
      <c r="AS417" s="44"/>
      <c r="AT417" s="44"/>
      <c r="AU417" s="44"/>
      <c r="AV417" s="44"/>
      <c r="AW417" s="44"/>
      <c r="AX417" s="44"/>
      <c r="AY417" s="44"/>
      <c r="AZ417" s="44"/>
      <c r="BA417" s="44"/>
      <c r="BB417" s="44"/>
      <c r="BC417" s="44"/>
      <c r="BD417" s="44"/>
      <c r="BE417" s="44"/>
      <c r="BF417" s="44"/>
      <c r="BG417" s="44"/>
      <c r="BH417" s="44"/>
      <c r="BI417" s="44"/>
      <c r="BJ417" s="44"/>
      <c r="BK417" s="44"/>
      <c r="BL417" s="44"/>
      <c r="BM417" s="44"/>
      <c r="BN417" s="44"/>
      <c r="BO417" s="44"/>
      <c r="BP417" s="44"/>
      <c r="BQ417" s="44"/>
      <c r="BR417" s="44"/>
      <c r="BS417" s="44"/>
      <c r="BT417" s="44"/>
      <c r="BU417" s="44"/>
      <c r="BV417" s="44"/>
      <c r="BW417" s="44"/>
      <c r="BX417" s="44"/>
      <c r="BY417" s="44"/>
      <c r="BZ417" s="44"/>
      <c r="CA417" s="44"/>
      <c r="CB417" s="44"/>
      <c r="CC417" s="44"/>
      <c r="CD417" s="44"/>
      <c r="CE417" s="44"/>
      <c r="CF417" s="44"/>
      <c r="CG417" s="44"/>
      <c r="CH417" s="44"/>
      <c r="CI417" s="44"/>
      <c r="CJ417" s="44"/>
      <c r="CK417" s="44"/>
      <c r="CL417" s="44"/>
      <c r="CM417" s="44"/>
      <c r="CN417" s="44"/>
      <c r="CO417" s="44"/>
      <c r="CP417" s="44"/>
      <c r="CQ417" s="44"/>
      <c r="CR417" s="44"/>
      <c r="CS417" s="44"/>
      <c r="CT417" s="44"/>
      <c r="CU417" s="44"/>
      <c r="CV417" s="44"/>
      <c r="CW417" s="44"/>
      <c r="CX417" s="44"/>
      <c r="CY417" s="44"/>
      <c r="CZ417" s="44"/>
      <c r="DA417" s="44"/>
      <c r="DB417" s="44"/>
      <c r="DC417" s="44"/>
      <c r="DD417" s="44"/>
      <c r="DE417" s="44"/>
      <c r="DF417" s="44"/>
      <c r="DG417" s="44"/>
      <c r="DH417" s="44"/>
      <c r="DI417" s="44"/>
      <c r="DJ417" s="44"/>
      <c r="DK417" s="44"/>
      <c r="DL417" s="44"/>
      <c r="DM417" s="44"/>
      <c r="DN417" s="44"/>
      <c r="DO417" s="44"/>
      <c r="DP417" s="44"/>
      <c r="DQ417" s="44"/>
      <c r="DR417" s="44"/>
      <c r="DS417" s="44"/>
      <c r="DT417" s="44"/>
      <c r="DU417" s="44"/>
      <c r="DV417" s="44"/>
      <c r="DW417" s="44"/>
      <c r="DX417" s="44"/>
      <c r="DY417" s="44"/>
      <c r="DZ417" s="44"/>
      <c r="EA417" s="44"/>
      <c r="EB417" s="44"/>
      <c r="EC417" s="44"/>
      <c r="ED417" s="44"/>
      <c r="EE417" s="44"/>
      <c r="EF417" s="44"/>
      <c r="EG417" s="44"/>
      <c r="EH417" s="44"/>
      <c r="EI417" s="44"/>
      <c r="EJ417" s="44"/>
      <c r="EK417" s="44"/>
      <c r="EL417" s="44"/>
      <c r="EM417" s="44"/>
      <c r="EN417" s="44"/>
      <c r="EO417" s="44"/>
      <c r="EP417" s="44"/>
      <c r="EQ417" s="44"/>
      <c r="ER417" s="44"/>
      <c r="ES417" s="44"/>
      <c r="ET417" s="44"/>
      <c r="EU417" s="44"/>
      <c r="EV417" s="44"/>
      <c r="EW417" s="44"/>
      <c r="EX417" s="44"/>
      <c r="EY417" s="44"/>
      <c r="EZ417" s="44"/>
      <c r="FA417" s="44"/>
      <c r="FB417" s="44"/>
      <c r="FC417" s="44"/>
      <c r="FD417" s="44"/>
      <c r="FE417" s="44"/>
      <c r="FF417" s="44"/>
      <c r="FG417" s="44"/>
      <c r="FH417" s="44"/>
      <c r="FI417" s="44"/>
      <c r="FJ417" s="44"/>
      <c r="FK417" s="44"/>
      <c r="FL417" s="44"/>
      <c r="FM417" s="44"/>
      <c r="FN417" s="44"/>
      <c r="FO417" s="44"/>
      <c r="FP417" s="44"/>
      <c r="FQ417" s="44"/>
      <c r="FR417" s="44"/>
      <c r="FS417" s="44"/>
      <c r="FT417" s="44"/>
      <c r="FU417" s="44"/>
      <c r="FV417" s="44"/>
      <c r="FW417" s="44"/>
      <c r="FX417" s="44"/>
      <c r="FY417" s="44"/>
      <c r="FZ417" s="44"/>
      <c r="GA417" s="44"/>
      <c r="GB417" s="44"/>
      <c r="GC417" s="44"/>
      <c r="GD417" s="44"/>
      <c r="GE417" s="44"/>
      <c r="GF417" s="44"/>
      <c r="GG417" s="44"/>
      <c r="GH417" s="44"/>
      <c r="GI417" s="44"/>
      <c r="GJ417" s="44"/>
      <c r="GK417" s="44"/>
      <c r="GL417" s="44"/>
      <c r="GM417" s="44"/>
      <c r="GN417" s="44"/>
      <c r="GO417" s="44"/>
      <c r="GP417" s="44"/>
      <c r="GQ417" s="44"/>
      <c r="GR417" s="44"/>
      <c r="GS417" s="44"/>
      <c r="GT417" s="44"/>
      <c r="GU417" s="44"/>
      <c r="GV417" s="44"/>
      <c r="GW417" s="44"/>
      <c r="GX417" s="44"/>
      <c r="GY417" s="44"/>
      <c r="GZ417" s="44"/>
      <c r="HA417" s="44"/>
      <c r="HB417" s="44"/>
      <c r="HC417" s="44"/>
      <c r="HD417" s="44"/>
      <c r="HE417" s="44"/>
      <c r="HF417" s="44"/>
      <c r="HG417" s="44"/>
      <c r="HH417" s="44"/>
      <c r="HI417" s="44"/>
      <c r="HJ417" s="44"/>
      <c r="HK417" s="44"/>
      <c r="HL417" s="44"/>
      <c r="HM417" s="44"/>
      <c r="HN417" s="44"/>
      <c r="HO417" s="44"/>
      <c r="HP417" s="44"/>
      <c r="HQ417" s="44"/>
      <c r="HR417" s="44"/>
      <c r="HS417" s="44"/>
      <c r="HT417" s="44"/>
      <c r="HU417" s="44"/>
      <c r="HV417" s="44"/>
      <c r="HW417" s="44"/>
      <c r="HX417" s="44"/>
      <c r="HY417" s="44"/>
      <c r="HZ417" s="44"/>
      <c r="IA417" s="44"/>
      <c r="IB417" s="44"/>
      <c r="IC417" s="44"/>
      <c r="ID417" s="44"/>
      <c r="IE417" s="44"/>
      <c r="IF417" s="44"/>
      <c r="IG417" s="44"/>
      <c r="IH417" s="44"/>
      <c r="II417" s="44"/>
      <c r="IJ417" s="44"/>
      <c r="IK417" s="44"/>
      <c r="IL417" s="44"/>
      <c r="IM417" s="44"/>
      <c r="IN417" s="44"/>
      <c r="IO417" s="44"/>
      <c r="IP417" s="44"/>
      <c r="IQ417" s="44"/>
      <c r="IR417" s="44"/>
      <c r="IS417" s="44"/>
      <c r="IT417" s="44"/>
      <c r="IU417" s="44"/>
      <c r="IV417" s="44"/>
    </row>
    <row r="418" spans="1:256" ht="15" hidden="1">
      <c r="A418" s="2305"/>
      <c r="B418" s="2306"/>
      <c r="C418" s="97"/>
      <c r="D418" s="99"/>
      <c r="E418" s="2310"/>
      <c r="F418" s="2311"/>
      <c r="G418" s="2312"/>
      <c r="H418" s="2313"/>
      <c r="I418" s="2310"/>
      <c r="J418" s="231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  <c r="AP418" s="44"/>
      <c r="AQ418" s="44"/>
      <c r="AR418" s="44"/>
      <c r="AS418" s="44"/>
      <c r="AT418" s="44"/>
      <c r="AU418" s="44"/>
      <c r="AV418" s="44"/>
      <c r="AW418" s="44"/>
      <c r="AX418" s="44"/>
      <c r="AY418" s="44"/>
      <c r="AZ418" s="44"/>
      <c r="BA418" s="44"/>
      <c r="BB418" s="44"/>
      <c r="BC418" s="44"/>
      <c r="BD418" s="44"/>
      <c r="BE418" s="44"/>
      <c r="BF418" s="44"/>
      <c r="BG418" s="44"/>
      <c r="BH418" s="44"/>
      <c r="BI418" s="44"/>
      <c r="BJ418" s="44"/>
      <c r="BK418" s="44"/>
      <c r="BL418" s="44"/>
      <c r="BM418" s="44"/>
      <c r="BN418" s="44"/>
      <c r="BO418" s="44"/>
      <c r="BP418" s="44"/>
      <c r="BQ418" s="44"/>
      <c r="BR418" s="44"/>
      <c r="BS418" s="44"/>
      <c r="BT418" s="44"/>
      <c r="BU418" s="44"/>
      <c r="BV418" s="44"/>
      <c r="BW418" s="44"/>
      <c r="BX418" s="44"/>
      <c r="BY418" s="44"/>
      <c r="BZ418" s="44"/>
      <c r="CA418" s="44"/>
      <c r="CB418" s="44"/>
      <c r="CC418" s="44"/>
      <c r="CD418" s="44"/>
      <c r="CE418" s="44"/>
      <c r="CF418" s="44"/>
      <c r="CG418" s="44"/>
      <c r="CH418" s="44"/>
      <c r="CI418" s="44"/>
      <c r="CJ418" s="44"/>
      <c r="CK418" s="44"/>
      <c r="CL418" s="44"/>
      <c r="CM418" s="44"/>
      <c r="CN418" s="44"/>
      <c r="CO418" s="44"/>
      <c r="CP418" s="44"/>
      <c r="CQ418" s="44"/>
      <c r="CR418" s="44"/>
      <c r="CS418" s="44"/>
      <c r="CT418" s="44"/>
      <c r="CU418" s="44"/>
      <c r="CV418" s="44"/>
      <c r="CW418" s="44"/>
      <c r="CX418" s="44"/>
      <c r="CY418" s="44"/>
      <c r="CZ418" s="44"/>
      <c r="DA418" s="44"/>
      <c r="DB418" s="44"/>
      <c r="DC418" s="44"/>
      <c r="DD418" s="44"/>
      <c r="DE418" s="44"/>
      <c r="DF418" s="44"/>
      <c r="DG418" s="44"/>
      <c r="DH418" s="44"/>
      <c r="DI418" s="44"/>
      <c r="DJ418" s="44"/>
      <c r="DK418" s="44"/>
      <c r="DL418" s="44"/>
      <c r="DM418" s="44"/>
      <c r="DN418" s="44"/>
      <c r="DO418" s="44"/>
      <c r="DP418" s="44"/>
      <c r="DQ418" s="44"/>
      <c r="DR418" s="44"/>
      <c r="DS418" s="44"/>
      <c r="DT418" s="44"/>
      <c r="DU418" s="44"/>
      <c r="DV418" s="44"/>
      <c r="DW418" s="44"/>
      <c r="DX418" s="44"/>
      <c r="DY418" s="44"/>
      <c r="DZ418" s="44"/>
      <c r="EA418" s="44"/>
      <c r="EB418" s="44"/>
      <c r="EC418" s="44"/>
      <c r="ED418" s="44"/>
      <c r="EE418" s="44"/>
      <c r="EF418" s="44"/>
      <c r="EG418" s="44"/>
      <c r="EH418" s="44"/>
      <c r="EI418" s="44"/>
      <c r="EJ418" s="44"/>
      <c r="EK418" s="44"/>
      <c r="EL418" s="44"/>
      <c r="EM418" s="44"/>
      <c r="EN418" s="44"/>
      <c r="EO418" s="44"/>
      <c r="EP418" s="44"/>
      <c r="EQ418" s="44"/>
      <c r="ER418" s="44"/>
      <c r="ES418" s="44"/>
      <c r="ET418" s="44"/>
      <c r="EU418" s="44"/>
      <c r="EV418" s="44"/>
      <c r="EW418" s="44"/>
      <c r="EX418" s="44"/>
      <c r="EY418" s="44"/>
      <c r="EZ418" s="44"/>
      <c r="FA418" s="44"/>
      <c r="FB418" s="44"/>
      <c r="FC418" s="44"/>
      <c r="FD418" s="44"/>
      <c r="FE418" s="44"/>
      <c r="FF418" s="44"/>
      <c r="FG418" s="44"/>
      <c r="FH418" s="44"/>
      <c r="FI418" s="44"/>
      <c r="FJ418" s="44"/>
      <c r="FK418" s="44"/>
      <c r="FL418" s="44"/>
      <c r="FM418" s="44"/>
      <c r="FN418" s="44"/>
      <c r="FO418" s="44"/>
      <c r="FP418" s="44"/>
      <c r="FQ418" s="44"/>
      <c r="FR418" s="44"/>
      <c r="FS418" s="44"/>
      <c r="FT418" s="44"/>
      <c r="FU418" s="44"/>
      <c r="FV418" s="44"/>
      <c r="FW418" s="44"/>
      <c r="FX418" s="44"/>
      <c r="FY418" s="44"/>
      <c r="FZ418" s="44"/>
      <c r="GA418" s="44"/>
      <c r="GB418" s="44"/>
      <c r="GC418" s="44"/>
      <c r="GD418" s="44"/>
      <c r="GE418" s="44"/>
      <c r="GF418" s="44"/>
      <c r="GG418" s="44"/>
      <c r="GH418" s="44"/>
      <c r="GI418" s="44"/>
      <c r="GJ418" s="44"/>
      <c r="GK418" s="44"/>
      <c r="GL418" s="44"/>
      <c r="GM418" s="44"/>
      <c r="GN418" s="44"/>
      <c r="GO418" s="44"/>
      <c r="GP418" s="44"/>
      <c r="GQ418" s="44"/>
      <c r="GR418" s="44"/>
      <c r="GS418" s="44"/>
      <c r="GT418" s="44"/>
      <c r="GU418" s="44"/>
      <c r="GV418" s="44"/>
      <c r="GW418" s="44"/>
      <c r="GX418" s="44"/>
      <c r="GY418" s="44"/>
      <c r="GZ418" s="44"/>
      <c r="HA418" s="44"/>
      <c r="HB418" s="44"/>
      <c r="HC418" s="44"/>
      <c r="HD418" s="44"/>
      <c r="HE418" s="44"/>
      <c r="HF418" s="44"/>
      <c r="HG418" s="44"/>
      <c r="HH418" s="44"/>
      <c r="HI418" s="44"/>
      <c r="HJ418" s="44"/>
      <c r="HK418" s="44"/>
      <c r="HL418" s="44"/>
      <c r="HM418" s="44"/>
      <c r="HN418" s="44"/>
      <c r="HO418" s="44"/>
      <c r="HP418" s="44"/>
      <c r="HQ418" s="44"/>
      <c r="HR418" s="44"/>
      <c r="HS418" s="44"/>
      <c r="HT418" s="44"/>
      <c r="HU418" s="44"/>
      <c r="HV418" s="44"/>
      <c r="HW418" s="44"/>
      <c r="HX418" s="44"/>
      <c r="HY418" s="44"/>
      <c r="HZ418" s="44"/>
      <c r="IA418" s="44"/>
      <c r="IB418" s="44"/>
      <c r="IC418" s="44"/>
      <c r="ID418" s="44"/>
      <c r="IE418" s="44"/>
      <c r="IF418" s="44"/>
      <c r="IG418" s="44"/>
      <c r="IH418" s="44"/>
      <c r="II418" s="44"/>
      <c r="IJ418" s="44"/>
      <c r="IK418" s="44"/>
      <c r="IL418" s="44"/>
      <c r="IM418" s="44"/>
      <c r="IN418" s="44"/>
      <c r="IO418" s="44"/>
      <c r="IP418" s="44"/>
      <c r="IQ418" s="44"/>
      <c r="IR418" s="44"/>
      <c r="IS418" s="44"/>
      <c r="IT418" s="44"/>
      <c r="IU418" s="44"/>
      <c r="IV418" s="44"/>
    </row>
    <row r="419" spans="1:256" ht="15" hidden="1">
      <c r="A419" s="2075"/>
      <c r="B419" s="2076"/>
      <c r="C419" s="97"/>
      <c r="D419" s="100"/>
      <c r="E419" s="2315"/>
      <c r="F419" s="2316"/>
      <c r="G419" s="2317"/>
      <c r="H419" s="2318"/>
      <c r="I419" s="2315"/>
      <c r="J419" s="2319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4"/>
      <c r="AM419" s="44"/>
      <c r="AN419" s="44"/>
      <c r="AO419" s="44"/>
      <c r="AP419" s="44"/>
      <c r="AQ419" s="44"/>
      <c r="AR419" s="44"/>
      <c r="AS419" s="44"/>
      <c r="AT419" s="44"/>
      <c r="AU419" s="44"/>
      <c r="AV419" s="44"/>
      <c r="AW419" s="44"/>
      <c r="AX419" s="44"/>
      <c r="AY419" s="44"/>
      <c r="AZ419" s="44"/>
      <c r="BA419" s="44"/>
      <c r="BB419" s="44"/>
      <c r="BC419" s="44"/>
      <c r="BD419" s="44"/>
      <c r="BE419" s="44"/>
      <c r="BF419" s="44"/>
      <c r="BG419" s="44"/>
      <c r="BH419" s="44"/>
      <c r="BI419" s="44"/>
      <c r="BJ419" s="44"/>
      <c r="BK419" s="44"/>
      <c r="BL419" s="44"/>
      <c r="BM419" s="44"/>
      <c r="BN419" s="44"/>
      <c r="BO419" s="44"/>
      <c r="BP419" s="44"/>
      <c r="BQ419" s="44"/>
      <c r="BR419" s="44"/>
      <c r="BS419" s="44"/>
      <c r="BT419" s="44"/>
      <c r="BU419" s="44"/>
      <c r="BV419" s="44"/>
      <c r="BW419" s="44"/>
      <c r="BX419" s="44"/>
      <c r="BY419" s="44"/>
      <c r="BZ419" s="44"/>
      <c r="CA419" s="44"/>
      <c r="CB419" s="44"/>
      <c r="CC419" s="44"/>
      <c r="CD419" s="44"/>
      <c r="CE419" s="44"/>
      <c r="CF419" s="44"/>
      <c r="CG419" s="44"/>
      <c r="CH419" s="44"/>
      <c r="CI419" s="44"/>
      <c r="CJ419" s="44"/>
      <c r="CK419" s="44"/>
      <c r="CL419" s="44"/>
      <c r="CM419" s="44"/>
      <c r="CN419" s="44"/>
      <c r="CO419" s="44"/>
      <c r="CP419" s="44"/>
      <c r="CQ419" s="44"/>
      <c r="CR419" s="44"/>
      <c r="CS419" s="44"/>
      <c r="CT419" s="44"/>
      <c r="CU419" s="44"/>
      <c r="CV419" s="44"/>
      <c r="CW419" s="44"/>
      <c r="CX419" s="44"/>
      <c r="CY419" s="44"/>
      <c r="CZ419" s="44"/>
      <c r="DA419" s="44"/>
      <c r="DB419" s="44"/>
      <c r="DC419" s="44"/>
      <c r="DD419" s="44"/>
      <c r="DE419" s="44"/>
      <c r="DF419" s="44"/>
      <c r="DG419" s="44"/>
      <c r="DH419" s="44"/>
      <c r="DI419" s="44"/>
      <c r="DJ419" s="44"/>
      <c r="DK419" s="44"/>
      <c r="DL419" s="44"/>
      <c r="DM419" s="44"/>
      <c r="DN419" s="44"/>
      <c r="DO419" s="44"/>
      <c r="DP419" s="44"/>
      <c r="DQ419" s="44"/>
      <c r="DR419" s="44"/>
      <c r="DS419" s="44"/>
      <c r="DT419" s="44"/>
      <c r="DU419" s="44"/>
      <c r="DV419" s="44"/>
      <c r="DW419" s="44"/>
      <c r="DX419" s="44"/>
      <c r="DY419" s="44"/>
      <c r="DZ419" s="44"/>
      <c r="EA419" s="44"/>
      <c r="EB419" s="44"/>
      <c r="EC419" s="44"/>
      <c r="ED419" s="44"/>
      <c r="EE419" s="44"/>
      <c r="EF419" s="44"/>
      <c r="EG419" s="44"/>
      <c r="EH419" s="44"/>
      <c r="EI419" s="44"/>
      <c r="EJ419" s="44"/>
      <c r="EK419" s="44"/>
      <c r="EL419" s="44"/>
      <c r="EM419" s="44"/>
      <c r="EN419" s="44"/>
      <c r="EO419" s="44"/>
      <c r="EP419" s="44"/>
      <c r="EQ419" s="44"/>
      <c r="ER419" s="44"/>
      <c r="ES419" s="44"/>
      <c r="ET419" s="44"/>
      <c r="EU419" s="44"/>
      <c r="EV419" s="44"/>
      <c r="EW419" s="44"/>
      <c r="EX419" s="44"/>
      <c r="EY419" s="44"/>
      <c r="EZ419" s="44"/>
      <c r="FA419" s="44"/>
      <c r="FB419" s="44"/>
      <c r="FC419" s="44"/>
      <c r="FD419" s="44"/>
      <c r="FE419" s="44"/>
      <c r="FF419" s="44"/>
      <c r="FG419" s="44"/>
      <c r="FH419" s="44"/>
      <c r="FI419" s="44"/>
      <c r="FJ419" s="44"/>
      <c r="FK419" s="44"/>
      <c r="FL419" s="44"/>
      <c r="FM419" s="44"/>
      <c r="FN419" s="44"/>
      <c r="FO419" s="44"/>
      <c r="FP419" s="44"/>
      <c r="FQ419" s="44"/>
      <c r="FR419" s="44"/>
      <c r="FS419" s="44"/>
      <c r="FT419" s="44"/>
      <c r="FU419" s="44"/>
      <c r="FV419" s="44"/>
      <c r="FW419" s="44"/>
      <c r="FX419" s="44"/>
      <c r="FY419" s="44"/>
      <c r="FZ419" s="44"/>
      <c r="GA419" s="44"/>
      <c r="GB419" s="44"/>
      <c r="GC419" s="44"/>
      <c r="GD419" s="44"/>
      <c r="GE419" s="44"/>
      <c r="GF419" s="44"/>
      <c r="GG419" s="44"/>
      <c r="GH419" s="44"/>
      <c r="GI419" s="44"/>
      <c r="GJ419" s="44"/>
      <c r="GK419" s="44"/>
      <c r="GL419" s="44"/>
      <c r="GM419" s="44"/>
      <c r="GN419" s="44"/>
      <c r="GO419" s="44"/>
      <c r="GP419" s="44"/>
      <c r="GQ419" s="44"/>
      <c r="GR419" s="44"/>
      <c r="GS419" s="44"/>
      <c r="GT419" s="44"/>
      <c r="GU419" s="44"/>
      <c r="GV419" s="44"/>
      <c r="GW419" s="44"/>
      <c r="GX419" s="44"/>
      <c r="GY419" s="44"/>
      <c r="GZ419" s="44"/>
      <c r="HA419" s="44"/>
      <c r="HB419" s="44"/>
      <c r="HC419" s="44"/>
      <c r="HD419" s="44"/>
      <c r="HE419" s="44"/>
      <c r="HF419" s="44"/>
      <c r="HG419" s="44"/>
      <c r="HH419" s="44"/>
      <c r="HI419" s="44"/>
      <c r="HJ419" s="44"/>
      <c r="HK419" s="44"/>
      <c r="HL419" s="44"/>
      <c r="HM419" s="44"/>
      <c r="HN419" s="44"/>
      <c r="HO419" s="44"/>
      <c r="HP419" s="44"/>
      <c r="HQ419" s="44"/>
      <c r="HR419" s="44"/>
      <c r="HS419" s="44"/>
      <c r="HT419" s="44"/>
      <c r="HU419" s="44"/>
      <c r="HV419" s="44"/>
      <c r="HW419" s="44"/>
      <c r="HX419" s="44"/>
      <c r="HY419" s="44"/>
      <c r="HZ419" s="44"/>
      <c r="IA419" s="44"/>
      <c r="IB419" s="44"/>
      <c r="IC419" s="44"/>
      <c r="ID419" s="44"/>
      <c r="IE419" s="44"/>
      <c r="IF419" s="44"/>
      <c r="IG419" s="44"/>
      <c r="IH419" s="44"/>
      <c r="II419" s="44"/>
      <c r="IJ419" s="44"/>
      <c r="IK419" s="44"/>
      <c r="IL419" s="44"/>
      <c r="IM419" s="44"/>
      <c r="IN419" s="44"/>
      <c r="IO419" s="44"/>
      <c r="IP419" s="44"/>
      <c r="IQ419" s="44"/>
      <c r="IR419" s="44"/>
      <c r="IS419" s="44"/>
      <c r="IT419" s="44"/>
      <c r="IU419" s="44"/>
      <c r="IV419" s="44"/>
    </row>
    <row r="420" spans="1:256" ht="15.75" hidden="1" thickBot="1">
      <c r="A420" s="2077"/>
      <c r="B420" s="2078"/>
      <c r="C420" s="98"/>
      <c r="D420" s="101"/>
      <c r="E420" s="1685"/>
      <c r="F420" s="1686"/>
      <c r="G420" s="2320"/>
      <c r="H420" s="2321"/>
      <c r="I420" s="1685"/>
      <c r="J420" s="2322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  <c r="AN420" s="44"/>
      <c r="AO420" s="44"/>
      <c r="AP420" s="44"/>
      <c r="AQ420" s="44"/>
      <c r="AR420" s="44"/>
      <c r="AS420" s="44"/>
      <c r="AT420" s="44"/>
      <c r="AU420" s="44"/>
      <c r="AV420" s="44"/>
      <c r="AW420" s="44"/>
      <c r="AX420" s="44"/>
      <c r="AY420" s="44"/>
      <c r="AZ420" s="44"/>
      <c r="BA420" s="44"/>
      <c r="BB420" s="44"/>
      <c r="BC420" s="44"/>
      <c r="BD420" s="44"/>
      <c r="BE420" s="44"/>
      <c r="BF420" s="44"/>
      <c r="BG420" s="44"/>
      <c r="BH420" s="44"/>
      <c r="BI420" s="44"/>
      <c r="BJ420" s="44"/>
      <c r="BK420" s="44"/>
      <c r="BL420" s="44"/>
      <c r="BM420" s="44"/>
      <c r="BN420" s="44"/>
      <c r="BO420" s="44"/>
      <c r="BP420" s="44"/>
      <c r="BQ420" s="44"/>
      <c r="BR420" s="44"/>
      <c r="BS420" s="44"/>
      <c r="BT420" s="44"/>
      <c r="BU420" s="44"/>
      <c r="BV420" s="44"/>
      <c r="BW420" s="44"/>
      <c r="BX420" s="44"/>
      <c r="BY420" s="44"/>
      <c r="BZ420" s="44"/>
      <c r="CA420" s="44"/>
      <c r="CB420" s="44"/>
      <c r="CC420" s="44"/>
      <c r="CD420" s="44"/>
      <c r="CE420" s="44"/>
      <c r="CF420" s="44"/>
      <c r="CG420" s="44"/>
      <c r="CH420" s="44"/>
      <c r="CI420" s="44"/>
      <c r="CJ420" s="44"/>
      <c r="CK420" s="44"/>
      <c r="CL420" s="44"/>
      <c r="CM420" s="44"/>
      <c r="CN420" s="44"/>
      <c r="CO420" s="44"/>
      <c r="CP420" s="44"/>
      <c r="CQ420" s="44"/>
      <c r="CR420" s="44"/>
      <c r="CS420" s="44"/>
      <c r="CT420" s="44"/>
      <c r="CU420" s="44"/>
      <c r="CV420" s="44"/>
      <c r="CW420" s="44"/>
      <c r="CX420" s="44"/>
      <c r="CY420" s="44"/>
      <c r="CZ420" s="44"/>
      <c r="DA420" s="44"/>
      <c r="DB420" s="44"/>
      <c r="DC420" s="44"/>
      <c r="DD420" s="44"/>
      <c r="DE420" s="44"/>
      <c r="DF420" s="44"/>
      <c r="DG420" s="44"/>
      <c r="DH420" s="44"/>
      <c r="DI420" s="44"/>
      <c r="DJ420" s="44"/>
      <c r="DK420" s="44"/>
      <c r="DL420" s="44"/>
      <c r="DM420" s="44"/>
      <c r="DN420" s="44"/>
      <c r="DO420" s="44"/>
      <c r="DP420" s="44"/>
      <c r="DQ420" s="44"/>
      <c r="DR420" s="44"/>
      <c r="DS420" s="44"/>
      <c r="DT420" s="44"/>
      <c r="DU420" s="44"/>
      <c r="DV420" s="44"/>
      <c r="DW420" s="44"/>
      <c r="DX420" s="44"/>
      <c r="DY420" s="44"/>
      <c r="DZ420" s="44"/>
      <c r="EA420" s="44"/>
      <c r="EB420" s="44"/>
      <c r="EC420" s="44"/>
      <c r="ED420" s="44"/>
      <c r="EE420" s="44"/>
      <c r="EF420" s="44"/>
      <c r="EG420" s="44"/>
      <c r="EH420" s="44"/>
      <c r="EI420" s="44"/>
      <c r="EJ420" s="44"/>
      <c r="EK420" s="44"/>
      <c r="EL420" s="44"/>
      <c r="EM420" s="44"/>
      <c r="EN420" s="44"/>
      <c r="EO420" s="44"/>
      <c r="EP420" s="44"/>
      <c r="EQ420" s="44"/>
      <c r="ER420" s="44"/>
      <c r="ES420" s="44"/>
      <c r="ET420" s="44"/>
      <c r="EU420" s="44"/>
      <c r="EV420" s="44"/>
      <c r="EW420" s="44"/>
      <c r="EX420" s="44"/>
      <c r="EY420" s="44"/>
      <c r="EZ420" s="44"/>
      <c r="FA420" s="44"/>
      <c r="FB420" s="44"/>
      <c r="FC420" s="44"/>
      <c r="FD420" s="44"/>
      <c r="FE420" s="44"/>
      <c r="FF420" s="44"/>
      <c r="FG420" s="44"/>
      <c r="FH420" s="44"/>
      <c r="FI420" s="44"/>
      <c r="FJ420" s="44"/>
      <c r="FK420" s="44"/>
      <c r="FL420" s="44"/>
      <c r="FM420" s="44"/>
      <c r="FN420" s="44"/>
      <c r="FO420" s="44"/>
      <c r="FP420" s="44"/>
      <c r="FQ420" s="44"/>
      <c r="FR420" s="44"/>
      <c r="FS420" s="44"/>
      <c r="FT420" s="44"/>
      <c r="FU420" s="44"/>
      <c r="FV420" s="44"/>
      <c r="FW420" s="44"/>
      <c r="FX420" s="44"/>
      <c r="FY420" s="44"/>
      <c r="FZ420" s="44"/>
      <c r="GA420" s="44"/>
      <c r="GB420" s="44"/>
      <c r="GC420" s="44"/>
      <c r="GD420" s="44"/>
      <c r="GE420" s="44"/>
      <c r="GF420" s="44"/>
      <c r="GG420" s="44"/>
      <c r="GH420" s="44"/>
      <c r="GI420" s="44"/>
      <c r="GJ420" s="44"/>
      <c r="GK420" s="44"/>
      <c r="GL420" s="44"/>
      <c r="GM420" s="44"/>
      <c r="GN420" s="44"/>
      <c r="GO420" s="44"/>
      <c r="GP420" s="44"/>
      <c r="GQ420" s="44"/>
      <c r="GR420" s="44"/>
      <c r="GS420" s="44"/>
      <c r="GT420" s="44"/>
      <c r="GU420" s="44"/>
      <c r="GV420" s="44"/>
      <c r="GW420" s="44"/>
      <c r="GX420" s="44"/>
      <c r="GY420" s="44"/>
      <c r="GZ420" s="44"/>
      <c r="HA420" s="44"/>
      <c r="HB420" s="44"/>
      <c r="HC420" s="44"/>
      <c r="HD420" s="44"/>
      <c r="HE420" s="44"/>
      <c r="HF420" s="44"/>
      <c r="HG420" s="44"/>
      <c r="HH420" s="44"/>
      <c r="HI420" s="44"/>
      <c r="HJ420" s="44"/>
      <c r="HK420" s="44"/>
      <c r="HL420" s="44"/>
      <c r="HM420" s="44"/>
      <c r="HN420" s="44"/>
      <c r="HO420" s="44"/>
      <c r="HP420" s="44"/>
      <c r="HQ420" s="44"/>
      <c r="HR420" s="44"/>
      <c r="HS420" s="44"/>
      <c r="HT420" s="44"/>
      <c r="HU420" s="44"/>
      <c r="HV420" s="44"/>
      <c r="HW420" s="44"/>
      <c r="HX420" s="44"/>
      <c r="HY420" s="44"/>
      <c r="HZ420" s="44"/>
      <c r="IA420" s="44"/>
      <c r="IB420" s="44"/>
      <c r="IC420" s="44"/>
      <c r="ID420" s="44"/>
      <c r="IE420" s="44"/>
      <c r="IF420" s="44"/>
      <c r="IG420" s="44"/>
      <c r="IH420" s="44"/>
      <c r="II420" s="44"/>
      <c r="IJ420" s="44"/>
      <c r="IK420" s="44"/>
      <c r="IL420" s="44"/>
      <c r="IM420" s="44"/>
      <c r="IN420" s="44"/>
      <c r="IO420" s="44"/>
      <c r="IP420" s="44"/>
      <c r="IQ420" s="44"/>
      <c r="IR420" s="44"/>
      <c r="IS420" s="44"/>
      <c r="IT420" s="44"/>
      <c r="IU420" s="44"/>
      <c r="IV420" s="44"/>
    </row>
    <row r="421" spans="1:256" ht="15.75" hidden="1" thickBot="1">
      <c r="A421" s="1719" t="s">
        <v>153</v>
      </c>
      <c r="B421" s="1720"/>
      <c r="C421" s="1720"/>
      <c r="D421" s="1720"/>
      <c r="E421" s="1720"/>
      <c r="F421" s="1720"/>
      <c r="G421" s="1720"/>
      <c r="H421" s="1720"/>
      <c r="I421" s="1720"/>
      <c r="J421" s="1721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  <c r="AI421" s="44"/>
      <c r="AJ421" s="44"/>
      <c r="AK421" s="44"/>
      <c r="AL421" s="44"/>
      <c r="AM421" s="44"/>
      <c r="AN421" s="44"/>
      <c r="AO421" s="44"/>
      <c r="AP421" s="44"/>
      <c r="AQ421" s="44"/>
      <c r="AR421" s="44"/>
      <c r="AS421" s="44"/>
      <c r="AT421" s="44"/>
      <c r="AU421" s="44"/>
      <c r="AV421" s="44"/>
      <c r="AW421" s="44"/>
      <c r="AX421" s="44"/>
      <c r="AY421" s="44"/>
      <c r="AZ421" s="44"/>
      <c r="BA421" s="44"/>
      <c r="BB421" s="44"/>
      <c r="BC421" s="44"/>
      <c r="BD421" s="44"/>
      <c r="BE421" s="44"/>
      <c r="BF421" s="44"/>
      <c r="BG421" s="44"/>
      <c r="BH421" s="44"/>
      <c r="BI421" s="44"/>
      <c r="BJ421" s="44"/>
      <c r="BK421" s="44"/>
      <c r="BL421" s="44"/>
      <c r="BM421" s="44"/>
      <c r="BN421" s="44"/>
      <c r="BO421" s="44"/>
      <c r="BP421" s="44"/>
      <c r="BQ421" s="44"/>
      <c r="BR421" s="44"/>
      <c r="BS421" s="44"/>
      <c r="BT421" s="44"/>
      <c r="BU421" s="44"/>
      <c r="BV421" s="44"/>
      <c r="BW421" s="44"/>
      <c r="BX421" s="44"/>
      <c r="BY421" s="44"/>
      <c r="BZ421" s="44"/>
      <c r="CA421" s="44"/>
      <c r="CB421" s="44"/>
      <c r="CC421" s="44"/>
      <c r="CD421" s="44"/>
      <c r="CE421" s="44"/>
      <c r="CF421" s="44"/>
      <c r="CG421" s="44"/>
      <c r="CH421" s="44"/>
      <c r="CI421" s="44"/>
      <c r="CJ421" s="44"/>
      <c r="CK421" s="44"/>
      <c r="CL421" s="44"/>
      <c r="CM421" s="44"/>
      <c r="CN421" s="44"/>
      <c r="CO421" s="44"/>
      <c r="CP421" s="44"/>
      <c r="CQ421" s="44"/>
      <c r="CR421" s="44"/>
      <c r="CS421" s="44"/>
      <c r="CT421" s="44"/>
      <c r="CU421" s="44"/>
      <c r="CV421" s="44"/>
      <c r="CW421" s="44"/>
      <c r="CX421" s="44"/>
      <c r="CY421" s="44"/>
      <c r="CZ421" s="44"/>
      <c r="DA421" s="44"/>
      <c r="DB421" s="44"/>
      <c r="DC421" s="44"/>
      <c r="DD421" s="44"/>
      <c r="DE421" s="44"/>
      <c r="DF421" s="44"/>
      <c r="DG421" s="44"/>
      <c r="DH421" s="44"/>
      <c r="DI421" s="44"/>
      <c r="DJ421" s="44"/>
      <c r="DK421" s="44"/>
      <c r="DL421" s="44"/>
      <c r="DM421" s="44"/>
      <c r="DN421" s="44"/>
      <c r="DO421" s="44"/>
      <c r="DP421" s="44"/>
      <c r="DQ421" s="44"/>
      <c r="DR421" s="44"/>
      <c r="DS421" s="44"/>
      <c r="DT421" s="44"/>
      <c r="DU421" s="44"/>
      <c r="DV421" s="44"/>
      <c r="DW421" s="44"/>
      <c r="DX421" s="44"/>
      <c r="DY421" s="44"/>
      <c r="DZ421" s="44"/>
      <c r="EA421" s="44"/>
      <c r="EB421" s="44"/>
      <c r="EC421" s="44"/>
      <c r="ED421" s="44"/>
      <c r="EE421" s="44"/>
      <c r="EF421" s="44"/>
      <c r="EG421" s="44"/>
      <c r="EH421" s="44"/>
      <c r="EI421" s="44"/>
      <c r="EJ421" s="44"/>
      <c r="EK421" s="44"/>
      <c r="EL421" s="44"/>
      <c r="EM421" s="44"/>
      <c r="EN421" s="44"/>
      <c r="EO421" s="44"/>
      <c r="EP421" s="44"/>
      <c r="EQ421" s="44"/>
      <c r="ER421" s="44"/>
      <c r="ES421" s="44"/>
      <c r="ET421" s="44"/>
      <c r="EU421" s="44"/>
      <c r="EV421" s="44"/>
      <c r="EW421" s="44"/>
      <c r="EX421" s="44"/>
      <c r="EY421" s="44"/>
      <c r="EZ421" s="44"/>
      <c r="FA421" s="44"/>
      <c r="FB421" s="44"/>
      <c r="FC421" s="44"/>
      <c r="FD421" s="44"/>
      <c r="FE421" s="44"/>
      <c r="FF421" s="44"/>
      <c r="FG421" s="44"/>
      <c r="FH421" s="44"/>
      <c r="FI421" s="44"/>
      <c r="FJ421" s="44"/>
      <c r="FK421" s="44"/>
      <c r="FL421" s="44"/>
      <c r="FM421" s="44"/>
      <c r="FN421" s="44"/>
      <c r="FO421" s="44"/>
      <c r="FP421" s="44"/>
      <c r="FQ421" s="44"/>
      <c r="FR421" s="44"/>
      <c r="FS421" s="44"/>
      <c r="FT421" s="44"/>
      <c r="FU421" s="44"/>
      <c r="FV421" s="44"/>
      <c r="FW421" s="44"/>
      <c r="FX421" s="44"/>
      <c r="FY421" s="44"/>
      <c r="FZ421" s="44"/>
      <c r="GA421" s="44"/>
      <c r="GB421" s="44"/>
      <c r="GC421" s="44"/>
      <c r="GD421" s="44"/>
      <c r="GE421" s="44"/>
      <c r="GF421" s="44"/>
      <c r="GG421" s="44"/>
      <c r="GH421" s="44"/>
      <c r="GI421" s="44"/>
      <c r="GJ421" s="44"/>
      <c r="GK421" s="44"/>
      <c r="GL421" s="44"/>
      <c r="GM421" s="44"/>
      <c r="GN421" s="44"/>
      <c r="GO421" s="44"/>
      <c r="GP421" s="44"/>
      <c r="GQ421" s="44"/>
      <c r="GR421" s="44"/>
      <c r="GS421" s="44"/>
      <c r="GT421" s="44"/>
      <c r="GU421" s="44"/>
      <c r="GV421" s="44"/>
      <c r="GW421" s="44"/>
      <c r="GX421" s="44"/>
      <c r="GY421" s="44"/>
      <c r="GZ421" s="44"/>
      <c r="HA421" s="44"/>
      <c r="HB421" s="44"/>
      <c r="HC421" s="44"/>
      <c r="HD421" s="44"/>
      <c r="HE421" s="44"/>
      <c r="HF421" s="44"/>
      <c r="HG421" s="44"/>
      <c r="HH421" s="44"/>
      <c r="HI421" s="44"/>
      <c r="HJ421" s="44"/>
      <c r="HK421" s="44"/>
      <c r="HL421" s="44"/>
      <c r="HM421" s="44"/>
      <c r="HN421" s="44"/>
      <c r="HO421" s="44"/>
      <c r="HP421" s="44"/>
      <c r="HQ421" s="44"/>
      <c r="HR421" s="44"/>
      <c r="HS421" s="44"/>
      <c r="HT421" s="44"/>
      <c r="HU421" s="44"/>
      <c r="HV421" s="44"/>
      <c r="HW421" s="44"/>
      <c r="HX421" s="44"/>
      <c r="HY421" s="44"/>
      <c r="HZ421" s="44"/>
      <c r="IA421" s="44"/>
      <c r="IB421" s="44"/>
      <c r="IC421" s="44"/>
      <c r="ID421" s="44"/>
      <c r="IE421" s="44"/>
      <c r="IF421" s="44"/>
      <c r="IG421" s="44"/>
      <c r="IH421" s="44"/>
      <c r="II421" s="44"/>
      <c r="IJ421" s="44"/>
      <c r="IK421" s="44"/>
      <c r="IL421" s="44"/>
      <c r="IM421" s="44"/>
      <c r="IN421" s="44"/>
      <c r="IO421" s="44"/>
      <c r="IP421" s="44"/>
      <c r="IQ421" s="44"/>
      <c r="IR421" s="44"/>
      <c r="IS421" s="44"/>
      <c r="IT421" s="44"/>
      <c r="IU421" s="44"/>
      <c r="IV421" s="44"/>
    </row>
    <row r="422" spans="1:256" ht="15" hidden="1">
      <c r="A422" s="1731"/>
      <c r="B422" s="1732"/>
      <c r="C422" s="97"/>
      <c r="D422" s="99"/>
      <c r="E422" s="2310"/>
      <c r="F422" s="2311"/>
      <c r="G422" s="2312"/>
      <c r="H422" s="2313"/>
      <c r="I422" s="2310"/>
      <c r="J422" s="231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4"/>
      <c r="AN422" s="44"/>
      <c r="AO422" s="44"/>
      <c r="AP422" s="44"/>
      <c r="AQ422" s="44"/>
      <c r="AR422" s="44"/>
      <c r="AS422" s="44"/>
      <c r="AT422" s="44"/>
      <c r="AU422" s="44"/>
      <c r="AV422" s="44"/>
      <c r="AW422" s="44"/>
      <c r="AX422" s="44"/>
      <c r="AY422" s="44"/>
      <c r="AZ422" s="44"/>
      <c r="BA422" s="44"/>
      <c r="BB422" s="44"/>
      <c r="BC422" s="44"/>
      <c r="BD422" s="44"/>
      <c r="BE422" s="44"/>
      <c r="BF422" s="44"/>
      <c r="BG422" s="44"/>
      <c r="BH422" s="44"/>
      <c r="BI422" s="44"/>
      <c r="BJ422" s="44"/>
      <c r="BK422" s="44"/>
      <c r="BL422" s="44"/>
      <c r="BM422" s="44"/>
      <c r="BN422" s="44"/>
      <c r="BO422" s="44"/>
      <c r="BP422" s="44"/>
      <c r="BQ422" s="44"/>
      <c r="BR422" s="44"/>
      <c r="BS422" s="44"/>
      <c r="BT422" s="44"/>
      <c r="BU422" s="44"/>
      <c r="BV422" s="44"/>
      <c r="BW422" s="44"/>
      <c r="BX422" s="44"/>
      <c r="BY422" s="44"/>
      <c r="BZ422" s="44"/>
      <c r="CA422" s="44"/>
      <c r="CB422" s="44"/>
      <c r="CC422" s="44"/>
      <c r="CD422" s="44"/>
      <c r="CE422" s="44"/>
      <c r="CF422" s="44"/>
      <c r="CG422" s="44"/>
      <c r="CH422" s="44"/>
      <c r="CI422" s="44"/>
      <c r="CJ422" s="44"/>
      <c r="CK422" s="44"/>
      <c r="CL422" s="44"/>
      <c r="CM422" s="44"/>
      <c r="CN422" s="44"/>
      <c r="CO422" s="44"/>
      <c r="CP422" s="44"/>
      <c r="CQ422" s="44"/>
      <c r="CR422" s="44"/>
      <c r="CS422" s="44"/>
      <c r="CT422" s="44"/>
      <c r="CU422" s="44"/>
      <c r="CV422" s="44"/>
      <c r="CW422" s="44"/>
      <c r="CX422" s="44"/>
      <c r="CY422" s="44"/>
      <c r="CZ422" s="44"/>
      <c r="DA422" s="44"/>
      <c r="DB422" s="44"/>
      <c r="DC422" s="44"/>
      <c r="DD422" s="44"/>
      <c r="DE422" s="44"/>
      <c r="DF422" s="44"/>
      <c r="DG422" s="44"/>
      <c r="DH422" s="44"/>
      <c r="DI422" s="44"/>
      <c r="DJ422" s="44"/>
      <c r="DK422" s="44"/>
      <c r="DL422" s="44"/>
      <c r="DM422" s="44"/>
      <c r="DN422" s="44"/>
      <c r="DO422" s="44"/>
      <c r="DP422" s="44"/>
      <c r="DQ422" s="44"/>
      <c r="DR422" s="44"/>
      <c r="DS422" s="44"/>
      <c r="DT422" s="44"/>
      <c r="DU422" s="44"/>
      <c r="DV422" s="44"/>
      <c r="DW422" s="44"/>
      <c r="DX422" s="44"/>
      <c r="DY422" s="44"/>
      <c r="DZ422" s="44"/>
      <c r="EA422" s="44"/>
      <c r="EB422" s="44"/>
      <c r="EC422" s="44"/>
      <c r="ED422" s="44"/>
      <c r="EE422" s="44"/>
      <c r="EF422" s="44"/>
      <c r="EG422" s="44"/>
      <c r="EH422" s="44"/>
      <c r="EI422" s="44"/>
      <c r="EJ422" s="44"/>
      <c r="EK422" s="44"/>
      <c r="EL422" s="44"/>
      <c r="EM422" s="44"/>
      <c r="EN422" s="44"/>
      <c r="EO422" s="44"/>
      <c r="EP422" s="44"/>
      <c r="EQ422" s="44"/>
      <c r="ER422" s="44"/>
      <c r="ES422" s="44"/>
      <c r="ET422" s="44"/>
      <c r="EU422" s="44"/>
      <c r="EV422" s="44"/>
      <c r="EW422" s="44"/>
      <c r="EX422" s="44"/>
      <c r="EY422" s="44"/>
      <c r="EZ422" s="44"/>
      <c r="FA422" s="44"/>
      <c r="FB422" s="44"/>
      <c r="FC422" s="44"/>
      <c r="FD422" s="44"/>
      <c r="FE422" s="44"/>
      <c r="FF422" s="44"/>
      <c r="FG422" s="44"/>
      <c r="FH422" s="44"/>
      <c r="FI422" s="44"/>
      <c r="FJ422" s="44"/>
      <c r="FK422" s="44"/>
      <c r="FL422" s="44"/>
      <c r="FM422" s="44"/>
      <c r="FN422" s="44"/>
      <c r="FO422" s="44"/>
      <c r="FP422" s="44"/>
      <c r="FQ422" s="44"/>
      <c r="FR422" s="44"/>
      <c r="FS422" s="44"/>
      <c r="FT422" s="44"/>
      <c r="FU422" s="44"/>
      <c r="FV422" s="44"/>
      <c r="FW422" s="44"/>
      <c r="FX422" s="44"/>
      <c r="FY422" s="44"/>
      <c r="FZ422" s="44"/>
      <c r="GA422" s="44"/>
      <c r="GB422" s="44"/>
      <c r="GC422" s="44"/>
      <c r="GD422" s="44"/>
      <c r="GE422" s="44"/>
      <c r="GF422" s="44"/>
      <c r="GG422" s="44"/>
      <c r="GH422" s="44"/>
      <c r="GI422" s="44"/>
      <c r="GJ422" s="44"/>
      <c r="GK422" s="44"/>
      <c r="GL422" s="44"/>
      <c r="GM422" s="44"/>
      <c r="GN422" s="44"/>
      <c r="GO422" s="44"/>
      <c r="GP422" s="44"/>
      <c r="GQ422" s="44"/>
      <c r="GR422" s="44"/>
      <c r="GS422" s="44"/>
      <c r="GT422" s="44"/>
      <c r="GU422" s="44"/>
      <c r="GV422" s="44"/>
      <c r="GW422" s="44"/>
      <c r="GX422" s="44"/>
      <c r="GY422" s="44"/>
      <c r="GZ422" s="44"/>
      <c r="HA422" s="44"/>
      <c r="HB422" s="44"/>
      <c r="HC422" s="44"/>
      <c r="HD422" s="44"/>
      <c r="HE422" s="44"/>
      <c r="HF422" s="44"/>
      <c r="HG422" s="44"/>
      <c r="HH422" s="44"/>
      <c r="HI422" s="44"/>
      <c r="HJ422" s="44"/>
      <c r="HK422" s="44"/>
      <c r="HL422" s="44"/>
      <c r="HM422" s="44"/>
      <c r="HN422" s="44"/>
      <c r="HO422" s="44"/>
      <c r="HP422" s="44"/>
      <c r="HQ422" s="44"/>
      <c r="HR422" s="44"/>
      <c r="HS422" s="44"/>
      <c r="HT422" s="44"/>
      <c r="HU422" s="44"/>
      <c r="HV422" s="44"/>
      <c r="HW422" s="44"/>
      <c r="HX422" s="44"/>
      <c r="HY422" s="44"/>
      <c r="HZ422" s="44"/>
      <c r="IA422" s="44"/>
      <c r="IB422" s="44"/>
      <c r="IC422" s="44"/>
      <c r="ID422" s="44"/>
      <c r="IE422" s="44"/>
      <c r="IF422" s="44"/>
      <c r="IG422" s="44"/>
      <c r="IH422" s="44"/>
      <c r="II422" s="44"/>
      <c r="IJ422" s="44"/>
      <c r="IK422" s="44"/>
      <c r="IL422" s="44"/>
      <c r="IM422" s="44"/>
      <c r="IN422" s="44"/>
      <c r="IO422" s="44"/>
      <c r="IP422" s="44"/>
      <c r="IQ422" s="44"/>
      <c r="IR422" s="44"/>
      <c r="IS422" s="44"/>
      <c r="IT422" s="44"/>
      <c r="IU422" s="44"/>
      <c r="IV422" s="44"/>
    </row>
    <row r="423" spans="1:256" ht="15" hidden="1">
      <c r="A423" s="1723"/>
      <c r="B423" s="1724"/>
      <c r="C423" s="97"/>
      <c r="D423" s="100"/>
      <c r="E423" s="2315"/>
      <c r="F423" s="2316"/>
      <c r="G423" s="2317"/>
      <c r="H423" s="2318"/>
      <c r="I423" s="2315"/>
      <c r="J423" s="2319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  <c r="AN423" s="44"/>
      <c r="AO423" s="44"/>
      <c r="AP423" s="44"/>
      <c r="AQ423" s="44"/>
      <c r="AR423" s="44"/>
      <c r="AS423" s="44"/>
      <c r="AT423" s="44"/>
      <c r="AU423" s="44"/>
      <c r="AV423" s="44"/>
      <c r="AW423" s="44"/>
      <c r="AX423" s="44"/>
      <c r="AY423" s="44"/>
      <c r="AZ423" s="44"/>
      <c r="BA423" s="44"/>
      <c r="BB423" s="44"/>
      <c r="BC423" s="44"/>
      <c r="BD423" s="44"/>
      <c r="BE423" s="44"/>
      <c r="BF423" s="44"/>
      <c r="BG423" s="44"/>
      <c r="BH423" s="44"/>
      <c r="BI423" s="44"/>
      <c r="BJ423" s="44"/>
      <c r="BK423" s="44"/>
      <c r="BL423" s="44"/>
      <c r="BM423" s="44"/>
      <c r="BN423" s="44"/>
      <c r="BO423" s="44"/>
      <c r="BP423" s="44"/>
      <c r="BQ423" s="44"/>
      <c r="BR423" s="44"/>
      <c r="BS423" s="44"/>
      <c r="BT423" s="44"/>
      <c r="BU423" s="44"/>
      <c r="BV423" s="44"/>
      <c r="BW423" s="44"/>
      <c r="BX423" s="44"/>
      <c r="BY423" s="44"/>
      <c r="BZ423" s="44"/>
      <c r="CA423" s="44"/>
      <c r="CB423" s="44"/>
      <c r="CC423" s="44"/>
      <c r="CD423" s="44"/>
      <c r="CE423" s="44"/>
      <c r="CF423" s="44"/>
      <c r="CG423" s="44"/>
      <c r="CH423" s="44"/>
      <c r="CI423" s="44"/>
      <c r="CJ423" s="44"/>
      <c r="CK423" s="44"/>
      <c r="CL423" s="44"/>
      <c r="CM423" s="44"/>
      <c r="CN423" s="44"/>
      <c r="CO423" s="44"/>
      <c r="CP423" s="44"/>
      <c r="CQ423" s="44"/>
      <c r="CR423" s="44"/>
      <c r="CS423" s="44"/>
      <c r="CT423" s="44"/>
      <c r="CU423" s="44"/>
      <c r="CV423" s="44"/>
      <c r="CW423" s="44"/>
      <c r="CX423" s="44"/>
      <c r="CY423" s="44"/>
      <c r="CZ423" s="44"/>
      <c r="DA423" s="44"/>
      <c r="DB423" s="44"/>
      <c r="DC423" s="44"/>
      <c r="DD423" s="44"/>
      <c r="DE423" s="44"/>
      <c r="DF423" s="44"/>
      <c r="DG423" s="44"/>
      <c r="DH423" s="44"/>
      <c r="DI423" s="44"/>
      <c r="DJ423" s="44"/>
      <c r="DK423" s="44"/>
      <c r="DL423" s="44"/>
      <c r="DM423" s="44"/>
      <c r="DN423" s="44"/>
      <c r="DO423" s="44"/>
      <c r="DP423" s="44"/>
      <c r="DQ423" s="44"/>
      <c r="DR423" s="44"/>
      <c r="DS423" s="44"/>
      <c r="DT423" s="44"/>
      <c r="DU423" s="44"/>
      <c r="DV423" s="44"/>
      <c r="DW423" s="44"/>
      <c r="DX423" s="44"/>
      <c r="DY423" s="44"/>
      <c r="DZ423" s="44"/>
      <c r="EA423" s="44"/>
      <c r="EB423" s="44"/>
      <c r="EC423" s="44"/>
      <c r="ED423" s="44"/>
      <c r="EE423" s="44"/>
      <c r="EF423" s="44"/>
      <c r="EG423" s="44"/>
      <c r="EH423" s="44"/>
      <c r="EI423" s="44"/>
      <c r="EJ423" s="44"/>
      <c r="EK423" s="44"/>
      <c r="EL423" s="44"/>
      <c r="EM423" s="44"/>
      <c r="EN423" s="44"/>
      <c r="EO423" s="44"/>
      <c r="EP423" s="44"/>
      <c r="EQ423" s="44"/>
      <c r="ER423" s="44"/>
      <c r="ES423" s="44"/>
      <c r="ET423" s="44"/>
      <c r="EU423" s="44"/>
      <c r="EV423" s="44"/>
      <c r="EW423" s="44"/>
      <c r="EX423" s="44"/>
      <c r="EY423" s="44"/>
      <c r="EZ423" s="44"/>
      <c r="FA423" s="44"/>
      <c r="FB423" s="44"/>
      <c r="FC423" s="44"/>
      <c r="FD423" s="44"/>
      <c r="FE423" s="44"/>
      <c r="FF423" s="44"/>
      <c r="FG423" s="44"/>
      <c r="FH423" s="44"/>
      <c r="FI423" s="44"/>
      <c r="FJ423" s="44"/>
      <c r="FK423" s="44"/>
      <c r="FL423" s="44"/>
      <c r="FM423" s="44"/>
      <c r="FN423" s="44"/>
      <c r="FO423" s="44"/>
      <c r="FP423" s="44"/>
      <c r="FQ423" s="44"/>
      <c r="FR423" s="44"/>
      <c r="FS423" s="44"/>
      <c r="FT423" s="44"/>
      <c r="FU423" s="44"/>
      <c r="FV423" s="44"/>
      <c r="FW423" s="44"/>
      <c r="FX423" s="44"/>
      <c r="FY423" s="44"/>
      <c r="FZ423" s="44"/>
      <c r="GA423" s="44"/>
      <c r="GB423" s="44"/>
      <c r="GC423" s="44"/>
      <c r="GD423" s="44"/>
      <c r="GE423" s="44"/>
      <c r="GF423" s="44"/>
      <c r="GG423" s="44"/>
      <c r="GH423" s="44"/>
      <c r="GI423" s="44"/>
      <c r="GJ423" s="44"/>
      <c r="GK423" s="44"/>
      <c r="GL423" s="44"/>
      <c r="GM423" s="44"/>
      <c r="GN423" s="44"/>
      <c r="GO423" s="44"/>
      <c r="GP423" s="44"/>
      <c r="GQ423" s="44"/>
      <c r="GR423" s="44"/>
      <c r="GS423" s="44"/>
      <c r="GT423" s="44"/>
      <c r="GU423" s="44"/>
      <c r="GV423" s="44"/>
      <c r="GW423" s="44"/>
      <c r="GX423" s="44"/>
      <c r="GY423" s="44"/>
      <c r="GZ423" s="44"/>
      <c r="HA423" s="44"/>
      <c r="HB423" s="44"/>
      <c r="HC423" s="44"/>
      <c r="HD423" s="44"/>
      <c r="HE423" s="44"/>
      <c r="HF423" s="44"/>
      <c r="HG423" s="44"/>
      <c r="HH423" s="44"/>
      <c r="HI423" s="44"/>
      <c r="HJ423" s="44"/>
      <c r="HK423" s="44"/>
      <c r="HL423" s="44"/>
      <c r="HM423" s="44"/>
      <c r="HN423" s="44"/>
      <c r="HO423" s="44"/>
      <c r="HP423" s="44"/>
      <c r="HQ423" s="44"/>
      <c r="HR423" s="44"/>
      <c r="HS423" s="44"/>
      <c r="HT423" s="44"/>
      <c r="HU423" s="44"/>
      <c r="HV423" s="44"/>
      <c r="HW423" s="44"/>
      <c r="HX423" s="44"/>
      <c r="HY423" s="44"/>
      <c r="HZ423" s="44"/>
      <c r="IA423" s="44"/>
      <c r="IB423" s="44"/>
      <c r="IC423" s="44"/>
      <c r="ID423" s="44"/>
      <c r="IE423" s="44"/>
      <c r="IF423" s="44"/>
      <c r="IG423" s="44"/>
      <c r="IH423" s="44"/>
      <c r="II423" s="44"/>
      <c r="IJ423" s="44"/>
      <c r="IK423" s="44"/>
      <c r="IL423" s="44"/>
      <c r="IM423" s="44"/>
      <c r="IN423" s="44"/>
      <c r="IO423" s="44"/>
      <c r="IP423" s="44"/>
      <c r="IQ423" s="44"/>
      <c r="IR423" s="44"/>
      <c r="IS423" s="44"/>
      <c r="IT423" s="44"/>
      <c r="IU423" s="44"/>
      <c r="IV423" s="44"/>
    </row>
    <row r="424" spans="1:256" ht="15.75" hidden="1" thickBot="1">
      <c r="A424" s="1704"/>
      <c r="B424" s="1705"/>
      <c r="C424" s="98"/>
      <c r="D424" s="101"/>
      <c r="E424" s="1685"/>
      <c r="F424" s="1686"/>
      <c r="G424" s="2320"/>
      <c r="H424" s="2321"/>
      <c r="I424" s="1685"/>
      <c r="J424" s="2322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4"/>
      <c r="AQ424" s="44"/>
      <c r="AR424" s="44"/>
      <c r="AS424" s="44"/>
      <c r="AT424" s="44"/>
      <c r="AU424" s="44"/>
      <c r="AV424" s="44"/>
      <c r="AW424" s="44"/>
      <c r="AX424" s="44"/>
      <c r="AY424" s="44"/>
      <c r="AZ424" s="44"/>
      <c r="BA424" s="44"/>
      <c r="BB424" s="44"/>
      <c r="BC424" s="44"/>
      <c r="BD424" s="44"/>
      <c r="BE424" s="44"/>
      <c r="BF424" s="44"/>
      <c r="BG424" s="44"/>
      <c r="BH424" s="44"/>
      <c r="BI424" s="44"/>
      <c r="BJ424" s="44"/>
      <c r="BK424" s="44"/>
      <c r="BL424" s="44"/>
      <c r="BM424" s="44"/>
      <c r="BN424" s="44"/>
      <c r="BO424" s="44"/>
      <c r="BP424" s="44"/>
      <c r="BQ424" s="44"/>
      <c r="BR424" s="44"/>
      <c r="BS424" s="44"/>
      <c r="BT424" s="44"/>
      <c r="BU424" s="44"/>
      <c r="BV424" s="44"/>
      <c r="BW424" s="44"/>
      <c r="BX424" s="44"/>
      <c r="BY424" s="44"/>
      <c r="BZ424" s="44"/>
      <c r="CA424" s="44"/>
      <c r="CB424" s="44"/>
      <c r="CC424" s="44"/>
      <c r="CD424" s="44"/>
      <c r="CE424" s="44"/>
      <c r="CF424" s="44"/>
      <c r="CG424" s="44"/>
      <c r="CH424" s="44"/>
      <c r="CI424" s="44"/>
      <c r="CJ424" s="44"/>
      <c r="CK424" s="44"/>
      <c r="CL424" s="44"/>
      <c r="CM424" s="44"/>
      <c r="CN424" s="44"/>
      <c r="CO424" s="44"/>
      <c r="CP424" s="44"/>
      <c r="CQ424" s="44"/>
      <c r="CR424" s="44"/>
      <c r="CS424" s="44"/>
      <c r="CT424" s="44"/>
      <c r="CU424" s="44"/>
      <c r="CV424" s="44"/>
      <c r="CW424" s="44"/>
      <c r="CX424" s="44"/>
      <c r="CY424" s="44"/>
      <c r="CZ424" s="44"/>
      <c r="DA424" s="44"/>
      <c r="DB424" s="44"/>
      <c r="DC424" s="44"/>
      <c r="DD424" s="44"/>
      <c r="DE424" s="44"/>
      <c r="DF424" s="44"/>
      <c r="DG424" s="44"/>
      <c r="DH424" s="44"/>
      <c r="DI424" s="44"/>
      <c r="DJ424" s="44"/>
      <c r="DK424" s="44"/>
      <c r="DL424" s="44"/>
      <c r="DM424" s="44"/>
      <c r="DN424" s="44"/>
      <c r="DO424" s="44"/>
      <c r="DP424" s="44"/>
      <c r="DQ424" s="44"/>
      <c r="DR424" s="44"/>
      <c r="DS424" s="44"/>
      <c r="DT424" s="44"/>
      <c r="DU424" s="44"/>
      <c r="DV424" s="44"/>
      <c r="DW424" s="44"/>
      <c r="DX424" s="44"/>
      <c r="DY424" s="44"/>
      <c r="DZ424" s="44"/>
      <c r="EA424" s="44"/>
      <c r="EB424" s="44"/>
      <c r="EC424" s="44"/>
      <c r="ED424" s="44"/>
      <c r="EE424" s="44"/>
      <c r="EF424" s="44"/>
      <c r="EG424" s="44"/>
      <c r="EH424" s="44"/>
      <c r="EI424" s="44"/>
      <c r="EJ424" s="44"/>
      <c r="EK424" s="44"/>
      <c r="EL424" s="44"/>
      <c r="EM424" s="44"/>
      <c r="EN424" s="44"/>
      <c r="EO424" s="44"/>
      <c r="EP424" s="44"/>
      <c r="EQ424" s="44"/>
      <c r="ER424" s="44"/>
      <c r="ES424" s="44"/>
      <c r="ET424" s="44"/>
      <c r="EU424" s="44"/>
      <c r="EV424" s="44"/>
      <c r="EW424" s="44"/>
      <c r="EX424" s="44"/>
      <c r="EY424" s="44"/>
      <c r="EZ424" s="44"/>
      <c r="FA424" s="44"/>
      <c r="FB424" s="44"/>
      <c r="FC424" s="44"/>
      <c r="FD424" s="44"/>
      <c r="FE424" s="44"/>
      <c r="FF424" s="44"/>
      <c r="FG424" s="44"/>
      <c r="FH424" s="44"/>
      <c r="FI424" s="44"/>
      <c r="FJ424" s="44"/>
      <c r="FK424" s="44"/>
      <c r="FL424" s="44"/>
      <c r="FM424" s="44"/>
      <c r="FN424" s="44"/>
      <c r="FO424" s="44"/>
      <c r="FP424" s="44"/>
      <c r="FQ424" s="44"/>
      <c r="FR424" s="44"/>
      <c r="FS424" s="44"/>
      <c r="FT424" s="44"/>
      <c r="FU424" s="44"/>
      <c r="FV424" s="44"/>
      <c r="FW424" s="44"/>
      <c r="FX424" s="44"/>
      <c r="FY424" s="44"/>
      <c r="FZ424" s="44"/>
      <c r="GA424" s="44"/>
      <c r="GB424" s="44"/>
      <c r="GC424" s="44"/>
      <c r="GD424" s="44"/>
      <c r="GE424" s="44"/>
      <c r="GF424" s="44"/>
      <c r="GG424" s="44"/>
      <c r="GH424" s="44"/>
      <c r="GI424" s="44"/>
      <c r="GJ424" s="44"/>
      <c r="GK424" s="44"/>
      <c r="GL424" s="44"/>
      <c r="GM424" s="44"/>
      <c r="GN424" s="44"/>
      <c r="GO424" s="44"/>
      <c r="GP424" s="44"/>
      <c r="GQ424" s="44"/>
      <c r="GR424" s="44"/>
      <c r="GS424" s="44"/>
      <c r="GT424" s="44"/>
      <c r="GU424" s="44"/>
      <c r="GV424" s="44"/>
      <c r="GW424" s="44"/>
      <c r="GX424" s="44"/>
      <c r="GY424" s="44"/>
      <c r="GZ424" s="44"/>
      <c r="HA424" s="44"/>
      <c r="HB424" s="44"/>
      <c r="HC424" s="44"/>
      <c r="HD424" s="44"/>
      <c r="HE424" s="44"/>
      <c r="HF424" s="44"/>
      <c r="HG424" s="44"/>
      <c r="HH424" s="44"/>
      <c r="HI424" s="44"/>
      <c r="HJ424" s="44"/>
      <c r="HK424" s="44"/>
      <c r="HL424" s="44"/>
      <c r="HM424" s="44"/>
      <c r="HN424" s="44"/>
      <c r="HO424" s="44"/>
      <c r="HP424" s="44"/>
      <c r="HQ424" s="44"/>
      <c r="HR424" s="44"/>
      <c r="HS424" s="44"/>
      <c r="HT424" s="44"/>
      <c r="HU424" s="44"/>
      <c r="HV424" s="44"/>
      <c r="HW424" s="44"/>
      <c r="HX424" s="44"/>
      <c r="HY424" s="44"/>
      <c r="HZ424" s="44"/>
      <c r="IA424" s="44"/>
      <c r="IB424" s="44"/>
      <c r="IC424" s="44"/>
      <c r="ID424" s="44"/>
      <c r="IE424" s="44"/>
      <c r="IF424" s="44"/>
      <c r="IG424" s="44"/>
      <c r="IH424" s="44"/>
      <c r="II424" s="44"/>
      <c r="IJ424" s="44"/>
      <c r="IK424" s="44"/>
      <c r="IL424" s="44"/>
      <c r="IM424" s="44"/>
      <c r="IN424" s="44"/>
      <c r="IO424" s="44"/>
      <c r="IP424" s="44"/>
      <c r="IQ424" s="44"/>
      <c r="IR424" s="44"/>
      <c r="IS424" s="44"/>
      <c r="IT424" s="44"/>
      <c r="IU424" s="44"/>
      <c r="IV424" s="44"/>
    </row>
    <row r="425" spans="1:256" ht="16.5" hidden="1" customHeight="1" thickBot="1">
      <c r="A425" s="1072" t="s">
        <v>154</v>
      </c>
      <c r="B425" s="1073"/>
      <c r="C425" s="1073"/>
      <c r="D425" s="1073"/>
      <c r="E425" s="1073"/>
      <c r="F425" s="1073"/>
      <c r="G425" s="1073"/>
      <c r="H425" s="1073"/>
      <c r="I425" s="1073"/>
      <c r="J425" s="2300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  <c r="AI425" s="44"/>
      <c r="AJ425" s="44"/>
      <c r="AK425" s="44"/>
      <c r="AL425" s="44"/>
      <c r="AM425" s="44"/>
      <c r="AN425" s="44"/>
      <c r="AO425" s="44"/>
      <c r="AP425" s="44"/>
      <c r="AQ425" s="44"/>
      <c r="AR425" s="44"/>
      <c r="AS425" s="44"/>
      <c r="AT425" s="44"/>
      <c r="AU425" s="44"/>
      <c r="AV425" s="44"/>
      <c r="AW425" s="44"/>
      <c r="AX425" s="44"/>
      <c r="AY425" s="44"/>
      <c r="AZ425" s="44"/>
      <c r="BA425" s="44"/>
      <c r="BB425" s="44"/>
      <c r="BC425" s="44"/>
      <c r="BD425" s="44"/>
      <c r="BE425" s="44"/>
      <c r="BF425" s="44"/>
      <c r="BG425" s="44"/>
      <c r="BH425" s="44"/>
      <c r="BI425" s="44"/>
      <c r="BJ425" s="44"/>
      <c r="BK425" s="44"/>
      <c r="BL425" s="44"/>
      <c r="BM425" s="44"/>
      <c r="BN425" s="44"/>
      <c r="BO425" s="44"/>
      <c r="BP425" s="44"/>
      <c r="BQ425" s="44"/>
      <c r="BR425" s="44"/>
      <c r="BS425" s="44"/>
      <c r="BT425" s="44"/>
      <c r="BU425" s="44"/>
      <c r="BV425" s="44"/>
      <c r="BW425" s="44"/>
      <c r="BX425" s="44"/>
      <c r="BY425" s="44"/>
      <c r="BZ425" s="44"/>
      <c r="CA425" s="44"/>
      <c r="CB425" s="44"/>
      <c r="CC425" s="44"/>
      <c r="CD425" s="44"/>
      <c r="CE425" s="44"/>
      <c r="CF425" s="44"/>
      <c r="CG425" s="44"/>
      <c r="CH425" s="44"/>
      <c r="CI425" s="44"/>
      <c r="CJ425" s="44"/>
      <c r="CK425" s="44"/>
      <c r="CL425" s="44"/>
      <c r="CM425" s="44"/>
      <c r="CN425" s="44"/>
      <c r="CO425" s="44"/>
      <c r="CP425" s="44"/>
      <c r="CQ425" s="44"/>
      <c r="CR425" s="44"/>
      <c r="CS425" s="44"/>
      <c r="CT425" s="44"/>
      <c r="CU425" s="44"/>
      <c r="CV425" s="44"/>
      <c r="CW425" s="44"/>
      <c r="CX425" s="44"/>
      <c r="CY425" s="44"/>
      <c r="CZ425" s="44"/>
      <c r="DA425" s="44"/>
      <c r="DB425" s="44"/>
      <c r="DC425" s="44"/>
      <c r="DD425" s="44"/>
      <c r="DE425" s="44"/>
      <c r="DF425" s="44"/>
      <c r="DG425" s="44"/>
      <c r="DH425" s="44"/>
      <c r="DI425" s="44"/>
      <c r="DJ425" s="44"/>
      <c r="DK425" s="44"/>
      <c r="DL425" s="44"/>
      <c r="DM425" s="44"/>
      <c r="DN425" s="44"/>
      <c r="DO425" s="44"/>
      <c r="DP425" s="44"/>
      <c r="DQ425" s="44"/>
      <c r="DR425" s="44"/>
      <c r="DS425" s="44"/>
      <c r="DT425" s="44"/>
      <c r="DU425" s="44"/>
      <c r="DV425" s="44"/>
      <c r="DW425" s="44"/>
      <c r="DX425" s="44"/>
      <c r="DY425" s="44"/>
      <c r="DZ425" s="44"/>
      <c r="EA425" s="44"/>
      <c r="EB425" s="44"/>
      <c r="EC425" s="44"/>
      <c r="ED425" s="44"/>
      <c r="EE425" s="44"/>
      <c r="EF425" s="44"/>
      <c r="EG425" s="44"/>
      <c r="EH425" s="44"/>
      <c r="EI425" s="44"/>
      <c r="EJ425" s="44"/>
      <c r="EK425" s="44"/>
      <c r="EL425" s="44"/>
      <c r="EM425" s="44"/>
      <c r="EN425" s="44"/>
      <c r="EO425" s="44"/>
      <c r="EP425" s="44"/>
      <c r="EQ425" s="44"/>
      <c r="ER425" s="44"/>
      <c r="ES425" s="44"/>
      <c r="ET425" s="44"/>
      <c r="EU425" s="44"/>
      <c r="EV425" s="44"/>
      <c r="EW425" s="44"/>
      <c r="EX425" s="44"/>
      <c r="EY425" s="44"/>
      <c r="EZ425" s="44"/>
      <c r="FA425" s="44"/>
      <c r="FB425" s="44"/>
      <c r="FC425" s="44"/>
      <c r="FD425" s="44"/>
      <c r="FE425" s="44"/>
      <c r="FF425" s="44"/>
      <c r="FG425" s="44"/>
      <c r="FH425" s="44"/>
      <c r="FI425" s="44"/>
      <c r="FJ425" s="44"/>
      <c r="FK425" s="44"/>
      <c r="FL425" s="44"/>
      <c r="FM425" s="44"/>
      <c r="FN425" s="44"/>
      <c r="FO425" s="44"/>
      <c r="FP425" s="44"/>
      <c r="FQ425" s="44"/>
      <c r="FR425" s="44"/>
      <c r="FS425" s="44"/>
      <c r="FT425" s="44"/>
      <c r="FU425" s="44"/>
      <c r="FV425" s="44"/>
      <c r="FW425" s="44"/>
      <c r="FX425" s="44"/>
      <c r="FY425" s="44"/>
      <c r="FZ425" s="44"/>
      <c r="GA425" s="44"/>
      <c r="GB425" s="44"/>
      <c r="GC425" s="44"/>
      <c r="GD425" s="44"/>
      <c r="GE425" s="44"/>
      <c r="GF425" s="44"/>
      <c r="GG425" s="44"/>
      <c r="GH425" s="44"/>
      <c r="GI425" s="44"/>
      <c r="GJ425" s="44"/>
      <c r="GK425" s="44"/>
      <c r="GL425" s="44"/>
      <c r="GM425" s="44"/>
      <c r="GN425" s="44"/>
      <c r="GO425" s="44"/>
      <c r="GP425" s="44"/>
      <c r="GQ425" s="44"/>
      <c r="GR425" s="44"/>
      <c r="GS425" s="44"/>
      <c r="GT425" s="44"/>
      <c r="GU425" s="44"/>
      <c r="GV425" s="44"/>
      <c r="GW425" s="44"/>
      <c r="GX425" s="44"/>
      <c r="GY425" s="44"/>
      <c r="GZ425" s="44"/>
      <c r="HA425" s="44"/>
      <c r="HB425" s="44"/>
      <c r="HC425" s="44"/>
      <c r="HD425" s="44"/>
      <c r="HE425" s="44"/>
      <c r="HF425" s="44"/>
      <c r="HG425" s="44"/>
      <c r="HH425" s="44"/>
      <c r="HI425" s="44"/>
      <c r="HJ425" s="44"/>
      <c r="HK425" s="44"/>
      <c r="HL425" s="44"/>
      <c r="HM425" s="44"/>
      <c r="HN425" s="44"/>
      <c r="HO425" s="44"/>
      <c r="HP425" s="44"/>
      <c r="HQ425" s="44"/>
      <c r="HR425" s="44"/>
      <c r="HS425" s="44"/>
      <c r="HT425" s="44"/>
      <c r="HU425" s="44"/>
      <c r="HV425" s="44"/>
      <c r="HW425" s="44"/>
      <c r="HX425" s="44"/>
      <c r="HY425" s="44"/>
      <c r="HZ425" s="44"/>
      <c r="IA425" s="44"/>
      <c r="IB425" s="44"/>
      <c r="IC425" s="44"/>
      <c r="ID425" s="44"/>
      <c r="IE425" s="44"/>
      <c r="IF425" s="44"/>
      <c r="IG425" s="44"/>
      <c r="IH425" s="44"/>
      <c r="II425" s="44"/>
      <c r="IJ425" s="44"/>
      <c r="IK425" s="44"/>
      <c r="IL425" s="44"/>
      <c r="IM425" s="44"/>
      <c r="IN425" s="44"/>
      <c r="IO425" s="44"/>
      <c r="IP425" s="44"/>
      <c r="IQ425" s="44"/>
      <c r="IR425" s="44"/>
      <c r="IS425" s="44"/>
      <c r="IT425" s="44"/>
      <c r="IU425" s="44"/>
      <c r="IV425" s="44"/>
    </row>
    <row r="426" spans="1:256" ht="15" hidden="1">
      <c r="A426" s="1731"/>
      <c r="B426" s="1732"/>
      <c r="C426" s="97"/>
      <c r="D426" s="99"/>
      <c r="E426" s="2310"/>
      <c r="F426" s="2311"/>
      <c r="G426" s="2312"/>
      <c r="H426" s="2313"/>
      <c r="I426" s="2310"/>
      <c r="J426" s="231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4"/>
      <c r="AM426" s="44"/>
      <c r="AN426" s="44"/>
      <c r="AO426" s="44"/>
      <c r="AP426" s="44"/>
      <c r="AQ426" s="44"/>
      <c r="AR426" s="44"/>
      <c r="AS426" s="44"/>
      <c r="AT426" s="44"/>
      <c r="AU426" s="44"/>
      <c r="AV426" s="44"/>
      <c r="AW426" s="44"/>
      <c r="AX426" s="44"/>
      <c r="AY426" s="44"/>
      <c r="AZ426" s="44"/>
      <c r="BA426" s="44"/>
      <c r="BB426" s="44"/>
      <c r="BC426" s="44"/>
      <c r="BD426" s="44"/>
      <c r="BE426" s="44"/>
      <c r="BF426" s="44"/>
      <c r="BG426" s="44"/>
      <c r="BH426" s="44"/>
      <c r="BI426" s="44"/>
      <c r="BJ426" s="44"/>
      <c r="BK426" s="44"/>
      <c r="BL426" s="44"/>
      <c r="BM426" s="44"/>
      <c r="BN426" s="44"/>
      <c r="BO426" s="44"/>
      <c r="BP426" s="44"/>
      <c r="BQ426" s="44"/>
      <c r="BR426" s="44"/>
      <c r="BS426" s="44"/>
      <c r="BT426" s="44"/>
      <c r="BU426" s="44"/>
      <c r="BV426" s="44"/>
      <c r="BW426" s="44"/>
      <c r="BX426" s="44"/>
      <c r="BY426" s="44"/>
      <c r="BZ426" s="44"/>
      <c r="CA426" s="44"/>
      <c r="CB426" s="44"/>
      <c r="CC426" s="44"/>
      <c r="CD426" s="44"/>
      <c r="CE426" s="44"/>
      <c r="CF426" s="44"/>
      <c r="CG426" s="44"/>
      <c r="CH426" s="44"/>
      <c r="CI426" s="44"/>
      <c r="CJ426" s="44"/>
      <c r="CK426" s="44"/>
      <c r="CL426" s="44"/>
      <c r="CM426" s="44"/>
      <c r="CN426" s="44"/>
      <c r="CO426" s="44"/>
      <c r="CP426" s="44"/>
      <c r="CQ426" s="44"/>
      <c r="CR426" s="44"/>
      <c r="CS426" s="44"/>
      <c r="CT426" s="44"/>
      <c r="CU426" s="44"/>
      <c r="CV426" s="44"/>
      <c r="CW426" s="44"/>
      <c r="CX426" s="44"/>
      <c r="CY426" s="44"/>
      <c r="CZ426" s="44"/>
      <c r="DA426" s="44"/>
      <c r="DB426" s="44"/>
      <c r="DC426" s="44"/>
      <c r="DD426" s="44"/>
      <c r="DE426" s="44"/>
      <c r="DF426" s="44"/>
      <c r="DG426" s="44"/>
      <c r="DH426" s="44"/>
      <c r="DI426" s="44"/>
      <c r="DJ426" s="44"/>
      <c r="DK426" s="44"/>
      <c r="DL426" s="44"/>
      <c r="DM426" s="44"/>
      <c r="DN426" s="44"/>
      <c r="DO426" s="44"/>
      <c r="DP426" s="44"/>
      <c r="DQ426" s="44"/>
      <c r="DR426" s="44"/>
      <c r="DS426" s="44"/>
      <c r="DT426" s="44"/>
      <c r="DU426" s="44"/>
      <c r="DV426" s="44"/>
      <c r="DW426" s="44"/>
      <c r="DX426" s="44"/>
      <c r="DY426" s="44"/>
      <c r="DZ426" s="44"/>
      <c r="EA426" s="44"/>
      <c r="EB426" s="44"/>
      <c r="EC426" s="44"/>
      <c r="ED426" s="44"/>
      <c r="EE426" s="44"/>
      <c r="EF426" s="44"/>
      <c r="EG426" s="44"/>
      <c r="EH426" s="44"/>
      <c r="EI426" s="44"/>
      <c r="EJ426" s="44"/>
      <c r="EK426" s="44"/>
      <c r="EL426" s="44"/>
      <c r="EM426" s="44"/>
      <c r="EN426" s="44"/>
      <c r="EO426" s="44"/>
      <c r="EP426" s="44"/>
      <c r="EQ426" s="44"/>
      <c r="ER426" s="44"/>
      <c r="ES426" s="44"/>
      <c r="ET426" s="44"/>
      <c r="EU426" s="44"/>
      <c r="EV426" s="44"/>
      <c r="EW426" s="44"/>
      <c r="EX426" s="44"/>
      <c r="EY426" s="44"/>
      <c r="EZ426" s="44"/>
      <c r="FA426" s="44"/>
      <c r="FB426" s="44"/>
      <c r="FC426" s="44"/>
      <c r="FD426" s="44"/>
      <c r="FE426" s="44"/>
      <c r="FF426" s="44"/>
      <c r="FG426" s="44"/>
      <c r="FH426" s="44"/>
      <c r="FI426" s="44"/>
      <c r="FJ426" s="44"/>
      <c r="FK426" s="44"/>
      <c r="FL426" s="44"/>
      <c r="FM426" s="44"/>
      <c r="FN426" s="44"/>
      <c r="FO426" s="44"/>
      <c r="FP426" s="44"/>
      <c r="FQ426" s="44"/>
      <c r="FR426" s="44"/>
      <c r="FS426" s="44"/>
      <c r="FT426" s="44"/>
      <c r="FU426" s="44"/>
      <c r="FV426" s="44"/>
      <c r="FW426" s="44"/>
      <c r="FX426" s="44"/>
      <c r="FY426" s="44"/>
      <c r="FZ426" s="44"/>
      <c r="GA426" s="44"/>
      <c r="GB426" s="44"/>
      <c r="GC426" s="44"/>
      <c r="GD426" s="44"/>
      <c r="GE426" s="44"/>
      <c r="GF426" s="44"/>
      <c r="GG426" s="44"/>
      <c r="GH426" s="44"/>
      <c r="GI426" s="44"/>
      <c r="GJ426" s="44"/>
      <c r="GK426" s="44"/>
      <c r="GL426" s="44"/>
      <c r="GM426" s="44"/>
      <c r="GN426" s="44"/>
      <c r="GO426" s="44"/>
      <c r="GP426" s="44"/>
      <c r="GQ426" s="44"/>
      <c r="GR426" s="44"/>
      <c r="GS426" s="44"/>
      <c r="GT426" s="44"/>
      <c r="GU426" s="44"/>
      <c r="GV426" s="44"/>
      <c r="GW426" s="44"/>
      <c r="GX426" s="44"/>
      <c r="GY426" s="44"/>
      <c r="GZ426" s="44"/>
      <c r="HA426" s="44"/>
      <c r="HB426" s="44"/>
      <c r="HC426" s="44"/>
      <c r="HD426" s="44"/>
      <c r="HE426" s="44"/>
      <c r="HF426" s="44"/>
      <c r="HG426" s="44"/>
      <c r="HH426" s="44"/>
      <c r="HI426" s="44"/>
      <c r="HJ426" s="44"/>
      <c r="HK426" s="44"/>
      <c r="HL426" s="44"/>
      <c r="HM426" s="44"/>
      <c r="HN426" s="44"/>
      <c r="HO426" s="44"/>
      <c r="HP426" s="44"/>
      <c r="HQ426" s="44"/>
      <c r="HR426" s="44"/>
      <c r="HS426" s="44"/>
      <c r="HT426" s="44"/>
      <c r="HU426" s="44"/>
      <c r="HV426" s="44"/>
      <c r="HW426" s="44"/>
      <c r="HX426" s="44"/>
      <c r="HY426" s="44"/>
      <c r="HZ426" s="44"/>
      <c r="IA426" s="44"/>
      <c r="IB426" s="44"/>
      <c r="IC426" s="44"/>
      <c r="ID426" s="44"/>
      <c r="IE426" s="44"/>
      <c r="IF426" s="44"/>
      <c r="IG426" s="44"/>
      <c r="IH426" s="44"/>
      <c r="II426" s="44"/>
      <c r="IJ426" s="44"/>
      <c r="IK426" s="44"/>
      <c r="IL426" s="44"/>
      <c r="IM426" s="44"/>
      <c r="IN426" s="44"/>
      <c r="IO426" s="44"/>
      <c r="IP426" s="44"/>
      <c r="IQ426" s="44"/>
      <c r="IR426" s="44"/>
      <c r="IS426" s="44"/>
      <c r="IT426" s="44"/>
      <c r="IU426" s="44"/>
      <c r="IV426" s="44"/>
    </row>
    <row r="427" spans="1:256" ht="15" hidden="1">
      <c r="A427" s="1723"/>
      <c r="B427" s="1724"/>
      <c r="C427" s="97"/>
      <c r="D427" s="100"/>
      <c r="E427" s="2315"/>
      <c r="F427" s="2316"/>
      <c r="G427" s="2317"/>
      <c r="H427" s="2318"/>
      <c r="I427" s="2315"/>
      <c r="J427" s="2319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  <c r="AI427" s="44"/>
      <c r="AJ427" s="44"/>
      <c r="AK427" s="44"/>
      <c r="AL427" s="44"/>
      <c r="AM427" s="44"/>
      <c r="AN427" s="44"/>
      <c r="AO427" s="44"/>
      <c r="AP427" s="44"/>
      <c r="AQ427" s="44"/>
      <c r="AR427" s="44"/>
      <c r="AS427" s="44"/>
      <c r="AT427" s="44"/>
      <c r="AU427" s="44"/>
      <c r="AV427" s="44"/>
      <c r="AW427" s="44"/>
      <c r="AX427" s="44"/>
      <c r="AY427" s="44"/>
      <c r="AZ427" s="44"/>
      <c r="BA427" s="44"/>
      <c r="BB427" s="44"/>
      <c r="BC427" s="44"/>
      <c r="BD427" s="44"/>
      <c r="BE427" s="44"/>
      <c r="BF427" s="44"/>
      <c r="BG427" s="44"/>
      <c r="BH427" s="44"/>
      <c r="BI427" s="44"/>
      <c r="BJ427" s="44"/>
      <c r="BK427" s="44"/>
      <c r="BL427" s="44"/>
      <c r="BM427" s="44"/>
      <c r="BN427" s="44"/>
      <c r="BO427" s="44"/>
      <c r="BP427" s="44"/>
      <c r="BQ427" s="44"/>
      <c r="BR427" s="44"/>
      <c r="BS427" s="44"/>
      <c r="BT427" s="44"/>
      <c r="BU427" s="44"/>
      <c r="BV427" s="44"/>
      <c r="BW427" s="44"/>
      <c r="BX427" s="44"/>
      <c r="BY427" s="44"/>
      <c r="BZ427" s="44"/>
      <c r="CA427" s="44"/>
      <c r="CB427" s="44"/>
      <c r="CC427" s="44"/>
      <c r="CD427" s="44"/>
      <c r="CE427" s="44"/>
      <c r="CF427" s="44"/>
      <c r="CG427" s="44"/>
      <c r="CH427" s="44"/>
      <c r="CI427" s="44"/>
      <c r="CJ427" s="44"/>
      <c r="CK427" s="44"/>
      <c r="CL427" s="44"/>
      <c r="CM427" s="44"/>
      <c r="CN427" s="44"/>
      <c r="CO427" s="44"/>
      <c r="CP427" s="44"/>
      <c r="CQ427" s="44"/>
      <c r="CR427" s="44"/>
      <c r="CS427" s="44"/>
      <c r="CT427" s="44"/>
      <c r="CU427" s="44"/>
      <c r="CV427" s="44"/>
      <c r="CW427" s="44"/>
      <c r="CX427" s="44"/>
      <c r="CY427" s="44"/>
      <c r="CZ427" s="44"/>
      <c r="DA427" s="44"/>
      <c r="DB427" s="44"/>
      <c r="DC427" s="44"/>
      <c r="DD427" s="44"/>
      <c r="DE427" s="44"/>
      <c r="DF427" s="44"/>
      <c r="DG427" s="44"/>
      <c r="DH427" s="44"/>
      <c r="DI427" s="44"/>
      <c r="DJ427" s="44"/>
      <c r="DK427" s="44"/>
      <c r="DL427" s="44"/>
      <c r="DM427" s="44"/>
      <c r="DN427" s="44"/>
      <c r="DO427" s="44"/>
      <c r="DP427" s="44"/>
      <c r="DQ427" s="44"/>
      <c r="DR427" s="44"/>
      <c r="DS427" s="44"/>
      <c r="DT427" s="44"/>
      <c r="DU427" s="44"/>
      <c r="DV427" s="44"/>
      <c r="DW427" s="44"/>
      <c r="DX427" s="44"/>
      <c r="DY427" s="44"/>
      <c r="DZ427" s="44"/>
      <c r="EA427" s="44"/>
      <c r="EB427" s="44"/>
      <c r="EC427" s="44"/>
      <c r="ED427" s="44"/>
      <c r="EE427" s="44"/>
      <c r="EF427" s="44"/>
      <c r="EG427" s="44"/>
      <c r="EH427" s="44"/>
      <c r="EI427" s="44"/>
      <c r="EJ427" s="44"/>
      <c r="EK427" s="44"/>
      <c r="EL427" s="44"/>
      <c r="EM427" s="44"/>
      <c r="EN427" s="44"/>
      <c r="EO427" s="44"/>
      <c r="EP427" s="44"/>
      <c r="EQ427" s="44"/>
      <c r="ER427" s="44"/>
      <c r="ES427" s="44"/>
      <c r="ET427" s="44"/>
      <c r="EU427" s="44"/>
      <c r="EV427" s="44"/>
      <c r="EW427" s="44"/>
      <c r="EX427" s="44"/>
      <c r="EY427" s="44"/>
      <c r="EZ427" s="44"/>
      <c r="FA427" s="44"/>
      <c r="FB427" s="44"/>
      <c r="FC427" s="44"/>
      <c r="FD427" s="44"/>
      <c r="FE427" s="44"/>
      <c r="FF427" s="44"/>
      <c r="FG427" s="44"/>
      <c r="FH427" s="44"/>
      <c r="FI427" s="44"/>
      <c r="FJ427" s="44"/>
      <c r="FK427" s="44"/>
      <c r="FL427" s="44"/>
      <c r="FM427" s="44"/>
      <c r="FN427" s="44"/>
      <c r="FO427" s="44"/>
      <c r="FP427" s="44"/>
      <c r="FQ427" s="44"/>
      <c r="FR427" s="44"/>
      <c r="FS427" s="44"/>
      <c r="FT427" s="44"/>
      <c r="FU427" s="44"/>
      <c r="FV427" s="44"/>
      <c r="FW427" s="44"/>
      <c r="FX427" s="44"/>
      <c r="FY427" s="44"/>
      <c r="FZ427" s="44"/>
      <c r="GA427" s="44"/>
      <c r="GB427" s="44"/>
      <c r="GC427" s="44"/>
      <c r="GD427" s="44"/>
      <c r="GE427" s="44"/>
      <c r="GF427" s="44"/>
      <c r="GG427" s="44"/>
      <c r="GH427" s="44"/>
      <c r="GI427" s="44"/>
      <c r="GJ427" s="44"/>
      <c r="GK427" s="44"/>
      <c r="GL427" s="44"/>
      <c r="GM427" s="44"/>
      <c r="GN427" s="44"/>
      <c r="GO427" s="44"/>
      <c r="GP427" s="44"/>
      <c r="GQ427" s="44"/>
      <c r="GR427" s="44"/>
      <c r="GS427" s="44"/>
      <c r="GT427" s="44"/>
      <c r="GU427" s="44"/>
      <c r="GV427" s="44"/>
      <c r="GW427" s="44"/>
      <c r="GX427" s="44"/>
      <c r="GY427" s="44"/>
      <c r="GZ427" s="44"/>
      <c r="HA427" s="44"/>
      <c r="HB427" s="44"/>
      <c r="HC427" s="44"/>
      <c r="HD427" s="44"/>
      <c r="HE427" s="44"/>
      <c r="HF427" s="44"/>
      <c r="HG427" s="44"/>
      <c r="HH427" s="44"/>
      <c r="HI427" s="44"/>
      <c r="HJ427" s="44"/>
      <c r="HK427" s="44"/>
      <c r="HL427" s="44"/>
      <c r="HM427" s="44"/>
      <c r="HN427" s="44"/>
      <c r="HO427" s="44"/>
      <c r="HP427" s="44"/>
      <c r="HQ427" s="44"/>
      <c r="HR427" s="44"/>
      <c r="HS427" s="44"/>
      <c r="HT427" s="44"/>
      <c r="HU427" s="44"/>
      <c r="HV427" s="44"/>
      <c r="HW427" s="44"/>
      <c r="HX427" s="44"/>
      <c r="HY427" s="44"/>
      <c r="HZ427" s="44"/>
      <c r="IA427" s="44"/>
      <c r="IB427" s="44"/>
      <c r="IC427" s="44"/>
      <c r="ID427" s="44"/>
      <c r="IE427" s="44"/>
      <c r="IF427" s="44"/>
      <c r="IG427" s="44"/>
      <c r="IH427" s="44"/>
      <c r="II427" s="44"/>
      <c r="IJ427" s="44"/>
      <c r="IK427" s="44"/>
      <c r="IL427" s="44"/>
      <c r="IM427" s="44"/>
      <c r="IN427" s="44"/>
      <c r="IO427" s="44"/>
      <c r="IP427" s="44"/>
      <c r="IQ427" s="44"/>
      <c r="IR427" s="44"/>
      <c r="IS427" s="44"/>
      <c r="IT427" s="44"/>
      <c r="IU427" s="44"/>
      <c r="IV427" s="44"/>
    </row>
    <row r="428" spans="1:256" ht="15.75" hidden="1" thickBot="1">
      <c r="A428" s="1704"/>
      <c r="B428" s="1705"/>
      <c r="C428" s="98"/>
      <c r="D428" s="101"/>
      <c r="E428" s="1685"/>
      <c r="F428" s="1686"/>
      <c r="G428" s="2320"/>
      <c r="H428" s="2321"/>
      <c r="I428" s="1685"/>
      <c r="J428" s="2322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  <c r="AI428" s="44"/>
      <c r="AJ428" s="44"/>
      <c r="AK428" s="44"/>
      <c r="AL428" s="44"/>
      <c r="AM428" s="44"/>
      <c r="AN428" s="44"/>
      <c r="AO428" s="44"/>
      <c r="AP428" s="44"/>
      <c r="AQ428" s="44"/>
      <c r="AR428" s="44"/>
      <c r="AS428" s="44"/>
      <c r="AT428" s="44"/>
      <c r="AU428" s="44"/>
      <c r="AV428" s="44"/>
      <c r="AW428" s="44"/>
      <c r="AX428" s="44"/>
      <c r="AY428" s="44"/>
      <c r="AZ428" s="44"/>
      <c r="BA428" s="44"/>
      <c r="BB428" s="44"/>
      <c r="BC428" s="44"/>
      <c r="BD428" s="44"/>
      <c r="BE428" s="44"/>
      <c r="BF428" s="44"/>
      <c r="BG428" s="44"/>
      <c r="BH428" s="44"/>
      <c r="BI428" s="44"/>
      <c r="BJ428" s="44"/>
      <c r="BK428" s="44"/>
      <c r="BL428" s="44"/>
      <c r="BM428" s="44"/>
      <c r="BN428" s="44"/>
      <c r="BO428" s="44"/>
      <c r="BP428" s="44"/>
      <c r="BQ428" s="44"/>
      <c r="BR428" s="44"/>
      <c r="BS428" s="44"/>
      <c r="BT428" s="44"/>
      <c r="BU428" s="44"/>
      <c r="BV428" s="44"/>
      <c r="BW428" s="44"/>
      <c r="BX428" s="44"/>
      <c r="BY428" s="44"/>
      <c r="BZ428" s="44"/>
      <c r="CA428" s="44"/>
      <c r="CB428" s="44"/>
      <c r="CC428" s="44"/>
      <c r="CD428" s="44"/>
      <c r="CE428" s="44"/>
      <c r="CF428" s="44"/>
      <c r="CG428" s="44"/>
      <c r="CH428" s="44"/>
      <c r="CI428" s="44"/>
      <c r="CJ428" s="44"/>
      <c r="CK428" s="44"/>
      <c r="CL428" s="44"/>
      <c r="CM428" s="44"/>
      <c r="CN428" s="44"/>
      <c r="CO428" s="44"/>
      <c r="CP428" s="44"/>
      <c r="CQ428" s="44"/>
      <c r="CR428" s="44"/>
      <c r="CS428" s="44"/>
      <c r="CT428" s="44"/>
      <c r="CU428" s="44"/>
      <c r="CV428" s="44"/>
      <c r="CW428" s="44"/>
      <c r="CX428" s="44"/>
      <c r="CY428" s="44"/>
      <c r="CZ428" s="44"/>
      <c r="DA428" s="44"/>
      <c r="DB428" s="44"/>
      <c r="DC428" s="44"/>
      <c r="DD428" s="44"/>
      <c r="DE428" s="44"/>
      <c r="DF428" s="44"/>
      <c r="DG428" s="44"/>
      <c r="DH428" s="44"/>
      <c r="DI428" s="44"/>
      <c r="DJ428" s="44"/>
      <c r="DK428" s="44"/>
      <c r="DL428" s="44"/>
      <c r="DM428" s="44"/>
      <c r="DN428" s="44"/>
      <c r="DO428" s="44"/>
      <c r="DP428" s="44"/>
      <c r="DQ428" s="44"/>
      <c r="DR428" s="44"/>
      <c r="DS428" s="44"/>
      <c r="DT428" s="44"/>
      <c r="DU428" s="44"/>
      <c r="DV428" s="44"/>
      <c r="DW428" s="44"/>
      <c r="DX428" s="44"/>
      <c r="DY428" s="44"/>
      <c r="DZ428" s="44"/>
      <c r="EA428" s="44"/>
      <c r="EB428" s="44"/>
      <c r="EC428" s="44"/>
      <c r="ED428" s="44"/>
      <c r="EE428" s="44"/>
      <c r="EF428" s="44"/>
      <c r="EG428" s="44"/>
      <c r="EH428" s="44"/>
      <c r="EI428" s="44"/>
      <c r="EJ428" s="44"/>
      <c r="EK428" s="44"/>
      <c r="EL428" s="44"/>
      <c r="EM428" s="44"/>
      <c r="EN428" s="44"/>
      <c r="EO428" s="44"/>
      <c r="EP428" s="44"/>
      <c r="EQ428" s="44"/>
      <c r="ER428" s="44"/>
      <c r="ES428" s="44"/>
      <c r="ET428" s="44"/>
      <c r="EU428" s="44"/>
      <c r="EV428" s="44"/>
      <c r="EW428" s="44"/>
      <c r="EX428" s="44"/>
      <c r="EY428" s="44"/>
      <c r="EZ428" s="44"/>
      <c r="FA428" s="44"/>
      <c r="FB428" s="44"/>
      <c r="FC428" s="44"/>
      <c r="FD428" s="44"/>
      <c r="FE428" s="44"/>
      <c r="FF428" s="44"/>
      <c r="FG428" s="44"/>
      <c r="FH428" s="44"/>
      <c r="FI428" s="44"/>
      <c r="FJ428" s="44"/>
      <c r="FK428" s="44"/>
      <c r="FL428" s="44"/>
      <c r="FM428" s="44"/>
      <c r="FN428" s="44"/>
      <c r="FO428" s="44"/>
      <c r="FP428" s="44"/>
      <c r="FQ428" s="44"/>
      <c r="FR428" s="44"/>
      <c r="FS428" s="44"/>
      <c r="FT428" s="44"/>
      <c r="FU428" s="44"/>
      <c r="FV428" s="44"/>
      <c r="FW428" s="44"/>
      <c r="FX428" s="44"/>
      <c r="FY428" s="44"/>
      <c r="FZ428" s="44"/>
      <c r="GA428" s="44"/>
      <c r="GB428" s="44"/>
      <c r="GC428" s="44"/>
      <c r="GD428" s="44"/>
      <c r="GE428" s="44"/>
      <c r="GF428" s="44"/>
      <c r="GG428" s="44"/>
      <c r="GH428" s="44"/>
      <c r="GI428" s="44"/>
      <c r="GJ428" s="44"/>
      <c r="GK428" s="44"/>
      <c r="GL428" s="44"/>
      <c r="GM428" s="44"/>
      <c r="GN428" s="44"/>
      <c r="GO428" s="44"/>
      <c r="GP428" s="44"/>
      <c r="GQ428" s="44"/>
      <c r="GR428" s="44"/>
      <c r="GS428" s="44"/>
      <c r="GT428" s="44"/>
      <c r="GU428" s="44"/>
      <c r="GV428" s="44"/>
      <c r="GW428" s="44"/>
      <c r="GX428" s="44"/>
      <c r="GY428" s="44"/>
      <c r="GZ428" s="44"/>
      <c r="HA428" s="44"/>
      <c r="HB428" s="44"/>
      <c r="HC428" s="44"/>
      <c r="HD428" s="44"/>
      <c r="HE428" s="44"/>
      <c r="HF428" s="44"/>
      <c r="HG428" s="44"/>
      <c r="HH428" s="44"/>
      <c r="HI428" s="44"/>
      <c r="HJ428" s="44"/>
      <c r="HK428" s="44"/>
      <c r="HL428" s="44"/>
      <c r="HM428" s="44"/>
      <c r="HN428" s="44"/>
      <c r="HO428" s="44"/>
      <c r="HP428" s="44"/>
      <c r="HQ428" s="44"/>
      <c r="HR428" s="44"/>
      <c r="HS428" s="44"/>
      <c r="HT428" s="44"/>
      <c r="HU428" s="44"/>
      <c r="HV428" s="44"/>
      <c r="HW428" s="44"/>
      <c r="HX428" s="44"/>
      <c r="HY428" s="44"/>
      <c r="HZ428" s="44"/>
      <c r="IA428" s="44"/>
      <c r="IB428" s="44"/>
      <c r="IC428" s="44"/>
      <c r="ID428" s="44"/>
      <c r="IE428" s="44"/>
      <c r="IF428" s="44"/>
      <c r="IG428" s="44"/>
      <c r="IH428" s="44"/>
      <c r="II428" s="44"/>
      <c r="IJ428" s="44"/>
      <c r="IK428" s="44"/>
      <c r="IL428" s="44"/>
      <c r="IM428" s="44"/>
      <c r="IN428" s="44"/>
      <c r="IO428" s="44"/>
      <c r="IP428" s="44"/>
      <c r="IQ428" s="44"/>
      <c r="IR428" s="44"/>
      <c r="IS428" s="44"/>
      <c r="IT428" s="44"/>
      <c r="IU428" s="44"/>
      <c r="IV428" s="44"/>
    </row>
    <row r="429" spans="1:256" ht="16.5" hidden="1" customHeight="1" thickBot="1">
      <c r="A429" s="1719" t="s">
        <v>155</v>
      </c>
      <c r="B429" s="1720"/>
      <c r="C429" s="1720"/>
      <c r="D429" s="1720"/>
      <c r="E429" s="1720"/>
      <c r="F429" s="1720"/>
      <c r="G429" s="1720"/>
      <c r="H429" s="1720"/>
      <c r="I429" s="1720"/>
      <c r="J429" s="1721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  <c r="AI429" s="44"/>
      <c r="AJ429" s="44"/>
      <c r="AK429" s="44"/>
      <c r="AL429" s="44"/>
      <c r="AM429" s="44"/>
      <c r="AN429" s="44"/>
      <c r="AO429" s="44"/>
      <c r="AP429" s="44"/>
      <c r="AQ429" s="44"/>
      <c r="AR429" s="44"/>
      <c r="AS429" s="44"/>
      <c r="AT429" s="44"/>
      <c r="AU429" s="44"/>
      <c r="AV429" s="44"/>
      <c r="AW429" s="44"/>
      <c r="AX429" s="44"/>
      <c r="AY429" s="44"/>
      <c r="AZ429" s="44"/>
      <c r="BA429" s="44"/>
      <c r="BB429" s="44"/>
      <c r="BC429" s="44"/>
      <c r="BD429" s="44"/>
      <c r="BE429" s="44"/>
      <c r="BF429" s="44"/>
      <c r="BG429" s="44"/>
      <c r="BH429" s="44"/>
      <c r="BI429" s="44"/>
      <c r="BJ429" s="44"/>
      <c r="BK429" s="44"/>
      <c r="BL429" s="44"/>
      <c r="BM429" s="44"/>
      <c r="BN429" s="44"/>
      <c r="BO429" s="44"/>
      <c r="BP429" s="44"/>
      <c r="BQ429" s="44"/>
      <c r="BR429" s="44"/>
      <c r="BS429" s="44"/>
      <c r="BT429" s="44"/>
      <c r="BU429" s="44"/>
      <c r="BV429" s="44"/>
      <c r="BW429" s="44"/>
      <c r="BX429" s="44"/>
      <c r="BY429" s="44"/>
      <c r="BZ429" s="44"/>
      <c r="CA429" s="44"/>
      <c r="CB429" s="44"/>
      <c r="CC429" s="44"/>
      <c r="CD429" s="44"/>
      <c r="CE429" s="44"/>
      <c r="CF429" s="44"/>
      <c r="CG429" s="44"/>
      <c r="CH429" s="44"/>
      <c r="CI429" s="44"/>
      <c r="CJ429" s="44"/>
      <c r="CK429" s="44"/>
      <c r="CL429" s="44"/>
      <c r="CM429" s="44"/>
      <c r="CN429" s="44"/>
      <c r="CO429" s="44"/>
      <c r="CP429" s="44"/>
      <c r="CQ429" s="44"/>
      <c r="CR429" s="44"/>
      <c r="CS429" s="44"/>
      <c r="CT429" s="44"/>
      <c r="CU429" s="44"/>
      <c r="CV429" s="44"/>
      <c r="CW429" s="44"/>
      <c r="CX429" s="44"/>
      <c r="CY429" s="44"/>
      <c r="CZ429" s="44"/>
      <c r="DA429" s="44"/>
      <c r="DB429" s="44"/>
      <c r="DC429" s="44"/>
      <c r="DD429" s="44"/>
      <c r="DE429" s="44"/>
      <c r="DF429" s="44"/>
      <c r="DG429" s="44"/>
      <c r="DH429" s="44"/>
      <c r="DI429" s="44"/>
      <c r="DJ429" s="44"/>
      <c r="DK429" s="44"/>
      <c r="DL429" s="44"/>
      <c r="DM429" s="44"/>
      <c r="DN429" s="44"/>
      <c r="DO429" s="44"/>
      <c r="DP429" s="44"/>
      <c r="DQ429" s="44"/>
      <c r="DR429" s="44"/>
      <c r="DS429" s="44"/>
      <c r="DT429" s="44"/>
      <c r="DU429" s="44"/>
      <c r="DV429" s="44"/>
      <c r="DW429" s="44"/>
      <c r="DX429" s="44"/>
      <c r="DY429" s="44"/>
      <c r="DZ429" s="44"/>
      <c r="EA429" s="44"/>
      <c r="EB429" s="44"/>
      <c r="EC429" s="44"/>
      <c r="ED429" s="44"/>
      <c r="EE429" s="44"/>
      <c r="EF429" s="44"/>
      <c r="EG429" s="44"/>
      <c r="EH429" s="44"/>
      <c r="EI429" s="44"/>
      <c r="EJ429" s="44"/>
      <c r="EK429" s="44"/>
      <c r="EL429" s="44"/>
      <c r="EM429" s="44"/>
      <c r="EN429" s="44"/>
      <c r="EO429" s="44"/>
      <c r="EP429" s="44"/>
      <c r="EQ429" s="44"/>
      <c r="ER429" s="44"/>
      <c r="ES429" s="44"/>
      <c r="ET429" s="44"/>
      <c r="EU429" s="44"/>
      <c r="EV429" s="44"/>
      <c r="EW429" s="44"/>
      <c r="EX429" s="44"/>
      <c r="EY429" s="44"/>
      <c r="EZ429" s="44"/>
      <c r="FA429" s="44"/>
      <c r="FB429" s="44"/>
      <c r="FC429" s="44"/>
      <c r="FD429" s="44"/>
      <c r="FE429" s="44"/>
      <c r="FF429" s="44"/>
      <c r="FG429" s="44"/>
      <c r="FH429" s="44"/>
      <c r="FI429" s="44"/>
      <c r="FJ429" s="44"/>
      <c r="FK429" s="44"/>
      <c r="FL429" s="44"/>
      <c r="FM429" s="44"/>
      <c r="FN429" s="44"/>
      <c r="FO429" s="44"/>
      <c r="FP429" s="44"/>
      <c r="FQ429" s="44"/>
      <c r="FR429" s="44"/>
      <c r="FS429" s="44"/>
      <c r="FT429" s="44"/>
      <c r="FU429" s="44"/>
      <c r="FV429" s="44"/>
      <c r="FW429" s="44"/>
      <c r="FX429" s="44"/>
      <c r="FY429" s="44"/>
      <c r="FZ429" s="44"/>
      <c r="GA429" s="44"/>
      <c r="GB429" s="44"/>
      <c r="GC429" s="44"/>
      <c r="GD429" s="44"/>
      <c r="GE429" s="44"/>
      <c r="GF429" s="44"/>
      <c r="GG429" s="44"/>
      <c r="GH429" s="44"/>
      <c r="GI429" s="44"/>
      <c r="GJ429" s="44"/>
      <c r="GK429" s="44"/>
      <c r="GL429" s="44"/>
      <c r="GM429" s="44"/>
      <c r="GN429" s="44"/>
      <c r="GO429" s="44"/>
      <c r="GP429" s="44"/>
      <c r="GQ429" s="44"/>
      <c r="GR429" s="44"/>
      <c r="GS429" s="44"/>
      <c r="GT429" s="44"/>
      <c r="GU429" s="44"/>
      <c r="GV429" s="44"/>
      <c r="GW429" s="44"/>
      <c r="GX429" s="44"/>
      <c r="GY429" s="44"/>
      <c r="GZ429" s="44"/>
      <c r="HA429" s="44"/>
      <c r="HB429" s="44"/>
      <c r="HC429" s="44"/>
      <c r="HD429" s="44"/>
      <c r="HE429" s="44"/>
      <c r="HF429" s="44"/>
      <c r="HG429" s="44"/>
      <c r="HH429" s="44"/>
      <c r="HI429" s="44"/>
      <c r="HJ429" s="44"/>
      <c r="HK429" s="44"/>
      <c r="HL429" s="44"/>
      <c r="HM429" s="44"/>
      <c r="HN429" s="44"/>
      <c r="HO429" s="44"/>
      <c r="HP429" s="44"/>
      <c r="HQ429" s="44"/>
      <c r="HR429" s="44"/>
      <c r="HS429" s="44"/>
      <c r="HT429" s="44"/>
      <c r="HU429" s="44"/>
      <c r="HV429" s="44"/>
      <c r="HW429" s="44"/>
      <c r="HX429" s="44"/>
      <c r="HY429" s="44"/>
      <c r="HZ429" s="44"/>
      <c r="IA429" s="44"/>
      <c r="IB429" s="44"/>
      <c r="IC429" s="44"/>
      <c r="ID429" s="44"/>
      <c r="IE429" s="44"/>
      <c r="IF429" s="44"/>
      <c r="IG429" s="44"/>
      <c r="IH429" s="44"/>
      <c r="II429" s="44"/>
      <c r="IJ429" s="44"/>
      <c r="IK429" s="44"/>
      <c r="IL429" s="44"/>
      <c r="IM429" s="44"/>
      <c r="IN429" s="44"/>
      <c r="IO429" s="44"/>
      <c r="IP429" s="44"/>
      <c r="IQ429" s="44"/>
      <c r="IR429" s="44"/>
      <c r="IS429" s="44"/>
      <c r="IT429" s="44"/>
      <c r="IU429" s="44"/>
      <c r="IV429" s="44"/>
    </row>
    <row r="430" spans="1:256" ht="15" hidden="1">
      <c r="A430" s="1731"/>
      <c r="B430" s="1732"/>
      <c r="C430" s="97"/>
      <c r="D430" s="99"/>
      <c r="E430" s="2310"/>
      <c r="F430" s="2311"/>
      <c r="G430" s="2312"/>
      <c r="H430" s="2313"/>
      <c r="I430" s="2310"/>
      <c r="J430" s="231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  <c r="AI430" s="44"/>
      <c r="AJ430" s="44"/>
      <c r="AK430" s="44"/>
      <c r="AL430" s="44"/>
      <c r="AM430" s="44"/>
      <c r="AN430" s="44"/>
      <c r="AO430" s="44"/>
      <c r="AP430" s="44"/>
      <c r="AQ430" s="44"/>
      <c r="AR430" s="44"/>
      <c r="AS430" s="44"/>
      <c r="AT430" s="44"/>
      <c r="AU430" s="44"/>
      <c r="AV430" s="44"/>
      <c r="AW430" s="44"/>
      <c r="AX430" s="44"/>
      <c r="AY430" s="44"/>
      <c r="AZ430" s="44"/>
      <c r="BA430" s="44"/>
      <c r="BB430" s="44"/>
      <c r="BC430" s="44"/>
      <c r="BD430" s="44"/>
      <c r="BE430" s="44"/>
      <c r="BF430" s="44"/>
      <c r="BG430" s="44"/>
      <c r="BH430" s="44"/>
      <c r="BI430" s="44"/>
      <c r="BJ430" s="44"/>
      <c r="BK430" s="44"/>
      <c r="BL430" s="44"/>
      <c r="BM430" s="44"/>
      <c r="BN430" s="44"/>
      <c r="BO430" s="44"/>
      <c r="BP430" s="44"/>
      <c r="BQ430" s="44"/>
      <c r="BR430" s="44"/>
      <c r="BS430" s="44"/>
      <c r="BT430" s="44"/>
      <c r="BU430" s="44"/>
      <c r="BV430" s="44"/>
      <c r="BW430" s="44"/>
      <c r="BX430" s="44"/>
      <c r="BY430" s="44"/>
      <c r="BZ430" s="44"/>
      <c r="CA430" s="44"/>
      <c r="CB430" s="44"/>
      <c r="CC430" s="44"/>
      <c r="CD430" s="44"/>
      <c r="CE430" s="44"/>
      <c r="CF430" s="44"/>
      <c r="CG430" s="44"/>
      <c r="CH430" s="44"/>
      <c r="CI430" s="44"/>
      <c r="CJ430" s="44"/>
      <c r="CK430" s="44"/>
      <c r="CL430" s="44"/>
      <c r="CM430" s="44"/>
      <c r="CN430" s="44"/>
      <c r="CO430" s="44"/>
      <c r="CP430" s="44"/>
      <c r="CQ430" s="44"/>
      <c r="CR430" s="44"/>
      <c r="CS430" s="44"/>
      <c r="CT430" s="44"/>
      <c r="CU430" s="44"/>
      <c r="CV430" s="44"/>
      <c r="CW430" s="44"/>
      <c r="CX430" s="44"/>
      <c r="CY430" s="44"/>
      <c r="CZ430" s="44"/>
      <c r="DA430" s="44"/>
      <c r="DB430" s="44"/>
      <c r="DC430" s="44"/>
      <c r="DD430" s="44"/>
      <c r="DE430" s="44"/>
      <c r="DF430" s="44"/>
      <c r="DG430" s="44"/>
      <c r="DH430" s="44"/>
      <c r="DI430" s="44"/>
      <c r="DJ430" s="44"/>
      <c r="DK430" s="44"/>
      <c r="DL430" s="44"/>
      <c r="DM430" s="44"/>
      <c r="DN430" s="44"/>
      <c r="DO430" s="44"/>
      <c r="DP430" s="44"/>
      <c r="DQ430" s="44"/>
      <c r="DR430" s="44"/>
      <c r="DS430" s="44"/>
      <c r="DT430" s="44"/>
      <c r="DU430" s="44"/>
      <c r="DV430" s="44"/>
      <c r="DW430" s="44"/>
      <c r="DX430" s="44"/>
      <c r="DY430" s="44"/>
      <c r="DZ430" s="44"/>
      <c r="EA430" s="44"/>
      <c r="EB430" s="44"/>
      <c r="EC430" s="44"/>
      <c r="ED430" s="44"/>
      <c r="EE430" s="44"/>
      <c r="EF430" s="44"/>
      <c r="EG430" s="44"/>
      <c r="EH430" s="44"/>
      <c r="EI430" s="44"/>
      <c r="EJ430" s="44"/>
      <c r="EK430" s="44"/>
      <c r="EL430" s="44"/>
      <c r="EM430" s="44"/>
      <c r="EN430" s="44"/>
      <c r="EO430" s="44"/>
      <c r="EP430" s="44"/>
      <c r="EQ430" s="44"/>
      <c r="ER430" s="44"/>
      <c r="ES430" s="44"/>
      <c r="ET430" s="44"/>
      <c r="EU430" s="44"/>
      <c r="EV430" s="44"/>
      <c r="EW430" s="44"/>
      <c r="EX430" s="44"/>
      <c r="EY430" s="44"/>
      <c r="EZ430" s="44"/>
      <c r="FA430" s="44"/>
      <c r="FB430" s="44"/>
      <c r="FC430" s="44"/>
      <c r="FD430" s="44"/>
      <c r="FE430" s="44"/>
      <c r="FF430" s="44"/>
      <c r="FG430" s="44"/>
      <c r="FH430" s="44"/>
      <c r="FI430" s="44"/>
      <c r="FJ430" s="44"/>
      <c r="FK430" s="44"/>
      <c r="FL430" s="44"/>
      <c r="FM430" s="44"/>
      <c r="FN430" s="44"/>
      <c r="FO430" s="44"/>
      <c r="FP430" s="44"/>
      <c r="FQ430" s="44"/>
      <c r="FR430" s="44"/>
      <c r="FS430" s="44"/>
      <c r="FT430" s="44"/>
      <c r="FU430" s="44"/>
      <c r="FV430" s="44"/>
      <c r="FW430" s="44"/>
      <c r="FX430" s="44"/>
      <c r="FY430" s="44"/>
      <c r="FZ430" s="44"/>
      <c r="GA430" s="44"/>
      <c r="GB430" s="44"/>
      <c r="GC430" s="44"/>
      <c r="GD430" s="44"/>
      <c r="GE430" s="44"/>
      <c r="GF430" s="44"/>
      <c r="GG430" s="44"/>
      <c r="GH430" s="44"/>
      <c r="GI430" s="44"/>
      <c r="GJ430" s="44"/>
      <c r="GK430" s="44"/>
      <c r="GL430" s="44"/>
      <c r="GM430" s="44"/>
      <c r="GN430" s="44"/>
      <c r="GO430" s="44"/>
      <c r="GP430" s="44"/>
      <c r="GQ430" s="44"/>
      <c r="GR430" s="44"/>
      <c r="GS430" s="44"/>
      <c r="GT430" s="44"/>
      <c r="GU430" s="44"/>
      <c r="GV430" s="44"/>
      <c r="GW430" s="44"/>
      <c r="GX430" s="44"/>
      <c r="GY430" s="44"/>
      <c r="GZ430" s="44"/>
      <c r="HA430" s="44"/>
      <c r="HB430" s="44"/>
      <c r="HC430" s="44"/>
      <c r="HD430" s="44"/>
      <c r="HE430" s="44"/>
      <c r="HF430" s="44"/>
      <c r="HG430" s="44"/>
      <c r="HH430" s="44"/>
      <c r="HI430" s="44"/>
      <c r="HJ430" s="44"/>
      <c r="HK430" s="44"/>
      <c r="HL430" s="44"/>
      <c r="HM430" s="44"/>
      <c r="HN430" s="44"/>
      <c r="HO430" s="44"/>
      <c r="HP430" s="44"/>
      <c r="HQ430" s="44"/>
      <c r="HR430" s="44"/>
      <c r="HS430" s="44"/>
      <c r="HT430" s="44"/>
      <c r="HU430" s="44"/>
      <c r="HV430" s="44"/>
      <c r="HW430" s="44"/>
      <c r="HX430" s="44"/>
      <c r="HY430" s="44"/>
      <c r="HZ430" s="44"/>
      <c r="IA430" s="44"/>
      <c r="IB430" s="44"/>
      <c r="IC430" s="44"/>
      <c r="ID430" s="44"/>
      <c r="IE430" s="44"/>
      <c r="IF430" s="44"/>
      <c r="IG430" s="44"/>
      <c r="IH430" s="44"/>
      <c r="II430" s="44"/>
      <c r="IJ430" s="44"/>
      <c r="IK430" s="44"/>
      <c r="IL430" s="44"/>
      <c r="IM430" s="44"/>
      <c r="IN430" s="44"/>
      <c r="IO430" s="44"/>
      <c r="IP430" s="44"/>
      <c r="IQ430" s="44"/>
      <c r="IR430" s="44"/>
      <c r="IS430" s="44"/>
      <c r="IT430" s="44"/>
      <c r="IU430" s="44"/>
      <c r="IV430" s="44"/>
    </row>
    <row r="431" spans="1:256" ht="15" hidden="1">
      <c r="A431" s="1723"/>
      <c r="B431" s="1724"/>
      <c r="C431" s="97"/>
      <c r="D431" s="100"/>
      <c r="E431" s="2315"/>
      <c r="F431" s="2316"/>
      <c r="G431" s="2317"/>
      <c r="H431" s="2318"/>
      <c r="I431" s="2315"/>
      <c r="J431" s="2319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4"/>
      <c r="AM431" s="44"/>
      <c r="AN431" s="44"/>
      <c r="AO431" s="44"/>
      <c r="AP431" s="44"/>
      <c r="AQ431" s="44"/>
      <c r="AR431" s="44"/>
      <c r="AS431" s="44"/>
      <c r="AT431" s="44"/>
      <c r="AU431" s="44"/>
      <c r="AV431" s="44"/>
      <c r="AW431" s="44"/>
      <c r="AX431" s="44"/>
      <c r="AY431" s="44"/>
      <c r="AZ431" s="44"/>
      <c r="BA431" s="44"/>
      <c r="BB431" s="44"/>
      <c r="BC431" s="44"/>
      <c r="BD431" s="44"/>
      <c r="BE431" s="44"/>
      <c r="BF431" s="44"/>
      <c r="BG431" s="44"/>
      <c r="BH431" s="44"/>
      <c r="BI431" s="44"/>
      <c r="BJ431" s="44"/>
      <c r="BK431" s="44"/>
      <c r="BL431" s="44"/>
      <c r="BM431" s="44"/>
      <c r="BN431" s="44"/>
      <c r="BO431" s="44"/>
      <c r="BP431" s="44"/>
      <c r="BQ431" s="44"/>
      <c r="BR431" s="44"/>
      <c r="BS431" s="44"/>
      <c r="BT431" s="44"/>
      <c r="BU431" s="44"/>
      <c r="BV431" s="44"/>
      <c r="BW431" s="44"/>
      <c r="BX431" s="44"/>
      <c r="BY431" s="44"/>
      <c r="BZ431" s="44"/>
      <c r="CA431" s="44"/>
      <c r="CB431" s="44"/>
      <c r="CC431" s="44"/>
      <c r="CD431" s="44"/>
      <c r="CE431" s="44"/>
      <c r="CF431" s="44"/>
      <c r="CG431" s="44"/>
      <c r="CH431" s="44"/>
      <c r="CI431" s="44"/>
      <c r="CJ431" s="44"/>
      <c r="CK431" s="44"/>
      <c r="CL431" s="44"/>
      <c r="CM431" s="44"/>
      <c r="CN431" s="44"/>
      <c r="CO431" s="44"/>
      <c r="CP431" s="44"/>
      <c r="CQ431" s="44"/>
      <c r="CR431" s="44"/>
      <c r="CS431" s="44"/>
      <c r="CT431" s="44"/>
      <c r="CU431" s="44"/>
      <c r="CV431" s="44"/>
      <c r="CW431" s="44"/>
      <c r="CX431" s="44"/>
      <c r="CY431" s="44"/>
      <c r="CZ431" s="44"/>
      <c r="DA431" s="44"/>
      <c r="DB431" s="44"/>
      <c r="DC431" s="44"/>
      <c r="DD431" s="44"/>
      <c r="DE431" s="44"/>
      <c r="DF431" s="44"/>
      <c r="DG431" s="44"/>
      <c r="DH431" s="44"/>
      <c r="DI431" s="44"/>
      <c r="DJ431" s="44"/>
      <c r="DK431" s="44"/>
      <c r="DL431" s="44"/>
      <c r="DM431" s="44"/>
      <c r="DN431" s="44"/>
      <c r="DO431" s="44"/>
      <c r="DP431" s="44"/>
      <c r="DQ431" s="44"/>
      <c r="DR431" s="44"/>
      <c r="DS431" s="44"/>
      <c r="DT431" s="44"/>
      <c r="DU431" s="44"/>
      <c r="DV431" s="44"/>
      <c r="DW431" s="44"/>
      <c r="DX431" s="44"/>
      <c r="DY431" s="44"/>
      <c r="DZ431" s="44"/>
      <c r="EA431" s="44"/>
      <c r="EB431" s="44"/>
      <c r="EC431" s="44"/>
      <c r="ED431" s="44"/>
      <c r="EE431" s="44"/>
      <c r="EF431" s="44"/>
      <c r="EG431" s="44"/>
      <c r="EH431" s="44"/>
      <c r="EI431" s="44"/>
      <c r="EJ431" s="44"/>
      <c r="EK431" s="44"/>
      <c r="EL431" s="44"/>
      <c r="EM431" s="44"/>
      <c r="EN431" s="44"/>
      <c r="EO431" s="44"/>
      <c r="EP431" s="44"/>
      <c r="EQ431" s="44"/>
      <c r="ER431" s="44"/>
      <c r="ES431" s="44"/>
      <c r="ET431" s="44"/>
      <c r="EU431" s="44"/>
      <c r="EV431" s="44"/>
      <c r="EW431" s="44"/>
      <c r="EX431" s="44"/>
      <c r="EY431" s="44"/>
      <c r="EZ431" s="44"/>
      <c r="FA431" s="44"/>
      <c r="FB431" s="44"/>
      <c r="FC431" s="44"/>
      <c r="FD431" s="44"/>
      <c r="FE431" s="44"/>
      <c r="FF431" s="44"/>
      <c r="FG431" s="44"/>
      <c r="FH431" s="44"/>
      <c r="FI431" s="44"/>
      <c r="FJ431" s="44"/>
      <c r="FK431" s="44"/>
      <c r="FL431" s="44"/>
      <c r="FM431" s="44"/>
      <c r="FN431" s="44"/>
      <c r="FO431" s="44"/>
      <c r="FP431" s="44"/>
      <c r="FQ431" s="44"/>
      <c r="FR431" s="44"/>
      <c r="FS431" s="44"/>
      <c r="FT431" s="44"/>
      <c r="FU431" s="44"/>
      <c r="FV431" s="44"/>
      <c r="FW431" s="44"/>
      <c r="FX431" s="44"/>
      <c r="FY431" s="44"/>
      <c r="FZ431" s="44"/>
      <c r="GA431" s="44"/>
      <c r="GB431" s="44"/>
      <c r="GC431" s="44"/>
      <c r="GD431" s="44"/>
      <c r="GE431" s="44"/>
      <c r="GF431" s="44"/>
      <c r="GG431" s="44"/>
      <c r="GH431" s="44"/>
      <c r="GI431" s="44"/>
      <c r="GJ431" s="44"/>
      <c r="GK431" s="44"/>
      <c r="GL431" s="44"/>
      <c r="GM431" s="44"/>
      <c r="GN431" s="44"/>
      <c r="GO431" s="44"/>
      <c r="GP431" s="44"/>
      <c r="GQ431" s="44"/>
      <c r="GR431" s="44"/>
      <c r="GS431" s="44"/>
      <c r="GT431" s="44"/>
      <c r="GU431" s="44"/>
      <c r="GV431" s="44"/>
      <c r="GW431" s="44"/>
      <c r="GX431" s="44"/>
      <c r="GY431" s="44"/>
      <c r="GZ431" s="44"/>
      <c r="HA431" s="44"/>
      <c r="HB431" s="44"/>
      <c r="HC431" s="44"/>
      <c r="HD431" s="44"/>
      <c r="HE431" s="44"/>
      <c r="HF431" s="44"/>
      <c r="HG431" s="44"/>
      <c r="HH431" s="44"/>
      <c r="HI431" s="44"/>
      <c r="HJ431" s="44"/>
      <c r="HK431" s="44"/>
      <c r="HL431" s="44"/>
      <c r="HM431" s="44"/>
      <c r="HN431" s="44"/>
      <c r="HO431" s="44"/>
      <c r="HP431" s="44"/>
      <c r="HQ431" s="44"/>
      <c r="HR431" s="44"/>
      <c r="HS431" s="44"/>
      <c r="HT431" s="44"/>
      <c r="HU431" s="44"/>
      <c r="HV431" s="44"/>
      <c r="HW431" s="44"/>
      <c r="HX431" s="44"/>
      <c r="HY431" s="44"/>
      <c r="HZ431" s="44"/>
      <c r="IA431" s="44"/>
      <c r="IB431" s="44"/>
      <c r="IC431" s="44"/>
      <c r="ID431" s="44"/>
      <c r="IE431" s="44"/>
      <c r="IF431" s="44"/>
      <c r="IG431" s="44"/>
      <c r="IH431" s="44"/>
      <c r="II431" s="44"/>
      <c r="IJ431" s="44"/>
      <c r="IK431" s="44"/>
      <c r="IL431" s="44"/>
      <c r="IM431" s="44"/>
      <c r="IN431" s="44"/>
      <c r="IO431" s="44"/>
      <c r="IP431" s="44"/>
      <c r="IQ431" s="44"/>
      <c r="IR431" s="44"/>
      <c r="IS431" s="44"/>
      <c r="IT431" s="44"/>
      <c r="IU431" s="44"/>
      <c r="IV431" s="44"/>
    </row>
    <row r="432" spans="1:256" ht="15.75" hidden="1" thickBot="1">
      <c r="A432" s="1704"/>
      <c r="B432" s="1705"/>
      <c r="C432" s="98"/>
      <c r="D432" s="101"/>
      <c r="E432" s="1685"/>
      <c r="F432" s="1686"/>
      <c r="G432" s="2320"/>
      <c r="H432" s="2321"/>
      <c r="I432" s="1685"/>
      <c r="J432" s="2322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4"/>
      <c r="AQ432" s="44"/>
      <c r="AR432" s="44"/>
      <c r="AS432" s="44"/>
      <c r="AT432" s="44"/>
      <c r="AU432" s="44"/>
      <c r="AV432" s="44"/>
      <c r="AW432" s="44"/>
      <c r="AX432" s="44"/>
      <c r="AY432" s="44"/>
      <c r="AZ432" s="44"/>
      <c r="BA432" s="44"/>
      <c r="BB432" s="44"/>
      <c r="BC432" s="44"/>
      <c r="BD432" s="44"/>
      <c r="BE432" s="44"/>
      <c r="BF432" s="44"/>
      <c r="BG432" s="44"/>
      <c r="BH432" s="44"/>
      <c r="BI432" s="44"/>
      <c r="BJ432" s="44"/>
      <c r="BK432" s="44"/>
      <c r="BL432" s="44"/>
      <c r="BM432" s="44"/>
      <c r="BN432" s="44"/>
      <c r="BO432" s="44"/>
      <c r="BP432" s="44"/>
      <c r="BQ432" s="44"/>
      <c r="BR432" s="44"/>
      <c r="BS432" s="44"/>
      <c r="BT432" s="44"/>
      <c r="BU432" s="44"/>
      <c r="BV432" s="44"/>
      <c r="BW432" s="44"/>
      <c r="BX432" s="44"/>
      <c r="BY432" s="44"/>
      <c r="BZ432" s="44"/>
      <c r="CA432" s="44"/>
      <c r="CB432" s="44"/>
      <c r="CC432" s="44"/>
      <c r="CD432" s="44"/>
      <c r="CE432" s="44"/>
      <c r="CF432" s="44"/>
      <c r="CG432" s="44"/>
      <c r="CH432" s="44"/>
      <c r="CI432" s="44"/>
      <c r="CJ432" s="44"/>
      <c r="CK432" s="44"/>
      <c r="CL432" s="44"/>
      <c r="CM432" s="44"/>
      <c r="CN432" s="44"/>
      <c r="CO432" s="44"/>
      <c r="CP432" s="44"/>
      <c r="CQ432" s="44"/>
      <c r="CR432" s="44"/>
      <c r="CS432" s="44"/>
      <c r="CT432" s="44"/>
      <c r="CU432" s="44"/>
      <c r="CV432" s="44"/>
      <c r="CW432" s="44"/>
      <c r="CX432" s="44"/>
      <c r="CY432" s="44"/>
      <c r="CZ432" s="44"/>
      <c r="DA432" s="44"/>
      <c r="DB432" s="44"/>
      <c r="DC432" s="44"/>
      <c r="DD432" s="44"/>
      <c r="DE432" s="44"/>
      <c r="DF432" s="44"/>
      <c r="DG432" s="44"/>
      <c r="DH432" s="44"/>
      <c r="DI432" s="44"/>
      <c r="DJ432" s="44"/>
      <c r="DK432" s="44"/>
      <c r="DL432" s="44"/>
      <c r="DM432" s="44"/>
      <c r="DN432" s="44"/>
      <c r="DO432" s="44"/>
      <c r="DP432" s="44"/>
      <c r="DQ432" s="44"/>
      <c r="DR432" s="44"/>
      <c r="DS432" s="44"/>
      <c r="DT432" s="44"/>
      <c r="DU432" s="44"/>
      <c r="DV432" s="44"/>
      <c r="DW432" s="44"/>
      <c r="DX432" s="44"/>
      <c r="DY432" s="44"/>
      <c r="DZ432" s="44"/>
      <c r="EA432" s="44"/>
      <c r="EB432" s="44"/>
      <c r="EC432" s="44"/>
      <c r="ED432" s="44"/>
      <c r="EE432" s="44"/>
      <c r="EF432" s="44"/>
      <c r="EG432" s="44"/>
      <c r="EH432" s="44"/>
      <c r="EI432" s="44"/>
      <c r="EJ432" s="44"/>
      <c r="EK432" s="44"/>
      <c r="EL432" s="44"/>
      <c r="EM432" s="44"/>
      <c r="EN432" s="44"/>
      <c r="EO432" s="44"/>
      <c r="EP432" s="44"/>
      <c r="EQ432" s="44"/>
      <c r="ER432" s="44"/>
      <c r="ES432" s="44"/>
      <c r="ET432" s="44"/>
      <c r="EU432" s="44"/>
      <c r="EV432" s="44"/>
      <c r="EW432" s="44"/>
      <c r="EX432" s="44"/>
      <c r="EY432" s="44"/>
      <c r="EZ432" s="44"/>
      <c r="FA432" s="44"/>
      <c r="FB432" s="44"/>
      <c r="FC432" s="44"/>
      <c r="FD432" s="44"/>
      <c r="FE432" s="44"/>
      <c r="FF432" s="44"/>
      <c r="FG432" s="44"/>
      <c r="FH432" s="44"/>
      <c r="FI432" s="44"/>
      <c r="FJ432" s="44"/>
      <c r="FK432" s="44"/>
      <c r="FL432" s="44"/>
      <c r="FM432" s="44"/>
      <c r="FN432" s="44"/>
      <c r="FO432" s="44"/>
      <c r="FP432" s="44"/>
      <c r="FQ432" s="44"/>
      <c r="FR432" s="44"/>
      <c r="FS432" s="44"/>
      <c r="FT432" s="44"/>
      <c r="FU432" s="44"/>
      <c r="FV432" s="44"/>
      <c r="FW432" s="44"/>
      <c r="FX432" s="44"/>
      <c r="FY432" s="44"/>
      <c r="FZ432" s="44"/>
      <c r="GA432" s="44"/>
      <c r="GB432" s="44"/>
      <c r="GC432" s="44"/>
      <c r="GD432" s="44"/>
      <c r="GE432" s="44"/>
      <c r="GF432" s="44"/>
      <c r="GG432" s="44"/>
      <c r="GH432" s="44"/>
      <c r="GI432" s="44"/>
      <c r="GJ432" s="44"/>
      <c r="GK432" s="44"/>
      <c r="GL432" s="44"/>
      <c r="GM432" s="44"/>
      <c r="GN432" s="44"/>
      <c r="GO432" s="44"/>
      <c r="GP432" s="44"/>
      <c r="GQ432" s="44"/>
      <c r="GR432" s="44"/>
      <c r="GS432" s="44"/>
      <c r="GT432" s="44"/>
      <c r="GU432" s="44"/>
      <c r="GV432" s="44"/>
      <c r="GW432" s="44"/>
      <c r="GX432" s="44"/>
      <c r="GY432" s="44"/>
      <c r="GZ432" s="44"/>
      <c r="HA432" s="44"/>
      <c r="HB432" s="44"/>
      <c r="HC432" s="44"/>
      <c r="HD432" s="44"/>
      <c r="HE432" s="44"/>
      <c r="HF432" s="44"/>
      <c r="HG432" s="44"/>
      <c r="HH432" s="44"/>
      <c r="HI432" s="44"/>
      <c r="HJ432" s="44"/>
      <c r="HK432" s="44"/>
      <c r="HL432" s="44"/>
      <c r="HM432" s="44"/>
      <c r="HN432" s="44"/>
      <c r="HO432" s="44"/>
      <c r="HP432" s="44"/>
      <c r="HQ432" s="44"/>
      <c r="HR432" s="44"/>
      <c r="HS432" s="44"/>
      <c r="HT432" s="44"/>
      <c r="HU432" s="44"/>
      <c r="HV432" s="44"/>
      <c r="HW432" s="44"/>
      <c r="HX432" s="44"/>
      <c r="HY432" s="44"/>
      <c r="HZ432" s="44"/>
      <c r="IA432" s="44"/>
      <c r="IB432" s="44"/>
      <c r="IC432" s="44"/>
      <c r="ID432" s="44"/>
      <c r="IE432" s="44"/>
      <c r="IF432" s="44"/>
      <c r="IG432" s="44"/>
      <c r="IH432" s="44"/>
      <c r="II432" s="44"/>
      <c r="IJ432" s="44"/>
      <c r="IK432" s="44"/>
      <c r="IL432" s="44"/>
      <c r="IM432" s="44"/>
      <c r="IN432" s="44"/>
      <c r="IO432" s="44"/>
      <c r="IP432" s="44"/>
      <c r="IQ432" s="44"/>
      <c r="IR432" s="44"/>
      <c r="IS432" s="44"/>
      <c r="IT432" s="44"/>
      <c r="IU432" s="44"/>
      <c r="IV432" s="44"/>
    </row>
    <row r="433" spans="1:256" ht="15.75" hidden="1" customHeight="1" thickBot="1">
      <c r="A433" s="1076" t="s">
        <v>758</v>
      </c>
      <c r="B433" s="1077"/>
      <c r="C433" s="1077"/>
      <c r="D433" s="1077"/>
      <c r="E433" s="1077"/>
      <c r="F433" s="1077"/>
      <c r="G433" s="1077"/>
      <c r="H433" s="1077"/>
      <c r="I433" s="2325" t="str">
        <f>IF(SUM(I418+I419+I420+I422+I423+I424+I426+I427+I428+I430+I431+I432)=0,"",SUM(I418+I419+I420+I422+I423+I424+I426+I427+I428+I430+I431+I432))</f>
        <v/>
      </c>
      <c r="J433" s="2326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  <c r="AI433" s="44"/>
      <c r="AJ433" s="44"/>
      <c r="AK433" s="44"/>
      <c r="AL433" s="44"/>
      <c r="AM433" s="44"/>
      <c r="AN433" s="44"/>
      <c r="AO433" s="44"/>
      <c r="AP433" s="44"/>
      <c r="AQ433" s="44"/>
      <c r="AR433" s="44"/>
      <c r="AS433" s="44"/>
      <c r="AT433" s="44"/>
      <c r="AU433" s="44"/>
      <c r="AV433" s="44"/>
      <c r="AW433" s="44"/>
      <c r="AX433" s="44"/>
      <c r="AY433" s="44"/>
      <c r="AZ433" s="44"/>
      <c r="BA433" s="44"/>
      <c r="BB433" s="44"/>
      <c r="BC433" s="44"/>
      <c r="BD433" s="44"/>
      <c r="BE433" s="44"/>
      <c r="BF433" s="44"/>
      <c r="BG433" s="44"/>
      <c r="BH433" s="44"/>
      <c r="BI433" s="44"/>
      <c r="BJ433" s="44"/>
      <c r="BK433" s="44"/>
      <c r="BL433" s="44"/>
      <c r="BM433" s="44"/>
      <c r="BN433" s="44"/>
      <c r="BO433" s="44"/>
      <c r="BP433" s="44"/>
      <c r="BQ433" s="44"/>
      <c r="BR433" s="44"/>
      <c r="BS433" s="44"/>
      <c r="BT433" s="44"/>
      <c r="BU433" s="44"/>
      <c r="BV433" s="44"/>
      <c r="BW433" s="44"/>
      <c r="BX433" s="44"/>
      <c r="BY433" s="44"/>
      <c r="BZ433" s="44"/>
      <c r="CA433" s="44"/>
      <c r="CB433" s="44"/>
      <c r="CC433" s="44"/>
      <c r="CD433" s="44"/>
      <c r="CE433" s="44"/>
      <c r="CF433" s="44"/>
      <c r="CG433" s="44"/>
      <c r="CH433" s="44"/>
      <c r="CI433" s="44"/>
      <c r="CJ433" s="44"/>
      <c r="CK433" s="44"/>
      <c r="CL433" s="44"/>
      <c r="CM433" s="44"/>
      <c r="CN433" s="44"/>
      <c r="CO433" s="44"/>
      <c r="CP433" s="44"/>
      <c r="CQ433" s="44"/>
      <c r="CR433" s="44"/>
      <c r="CS433" s="44"/>
      <c r="CT433" s="44"/>
      <c r="CU433" s="44"/>
      <c r="CV433" s="44"/>
      <c r="CW433" s="44"/>
      <c r="CX433" s="44"/>
      <c r="CY433" s="44"/>
      <c r="CZ433" s="44"/>
      <c r="DA433" s="44"/>
      <c r="DB433" s="44"/>
      <c r="DC433" s="44"/>
      <c r="DD433" s="44"/>
      <c r="DE433" s="44"/>
      <c r="DF433" s="44"/>
      <c r="DG433" s="44"/>
      <c r="DH433" s="44"/>
      <c r="DI433" s="44"/>
      <c r="DJ433" s="44"/>
      <c r="DK433" s="44"/>
      <c r="DL433" s="44"/>
      <c r="DM433" s="44"/>
      <c r="DN433" s="44"/>
      <c r="DO433" s="44"/>
      <c r="DP433" s="44"/>
      <c r="DQ433" s="44"/>
      <c r="DR433" s="44"/>
      <c r="DS433" s="44"/>
      <c r="DT433" s="44"/>
      <c r="DU433" s="44"/>
      <c r="DV433" s="44"/>
      <c r="DW433" s="44"/>
      <c r="DX433" s="44"/>
      <c r="DY433" s="44"/>
      <c r="DZ433" s="44"/>
      <c r="EA433" s="44"/>
      <c r="EB433" s="44"/>
      <c r="EC433" s="44"/>
      <c r="ED433" s="44"/>
      <c r="EE433" s="44"/>
      <c r="EF433" s="44"/>
      <c r="EG433" s="44"/>
      <c r="EH433" s="44"/>
      <c r="EI433" s="44"/>
      <c r="EJ433" s="44"/>
      <c r="EK433" s="44"/>
      <c r="EL433" s="44"/>
      <c r="EM433" s="44"/>
      <c r="EN433" s="44"/>
      <c r="EO433" s="44"/>
      <c r="EP433" s="44"/>
      <c r="EQ433" s="44"/>
      <c r="ER433" s="44"/>
      <c r="ES433" s="44"/>
      <c r="ET433" s="44"/>
      <c r="EU433" s="44"/>
      <c r="EV433" s="44"/>
      <c r="EW433" s="44"/>
      <c r="EX433" s="44"/>
      <c r="EY433" s="44"/>
      <c r="EZ433" s="44"/>
      <c r="FA433" s="44"/>
      <c r="FB433" s="44"/>
      <c r="FC433" s="44"/>
      <c r="FD433" s="44"/>
      <c r="FE433" s="44"/>
      <c r="FF433" s="44"/>
      <c r="FG433" s="44"/>
      <c r="FH433" s="44"/>
      <c r="FI433" s="44"/>
      <c r="FJ433" s="44"/>
      <c r="FK433" s="44"/>
      <c r="FL433" s="44"/>
      <c r="FM433" s="44"/>
      <c r="FN433" s="44"/>
      <c r="FO433" s="44"/>
      <c r="FP433" s="44"/>
      <c r="FQ433" s="44"/>
      <c r="FR433" s="44"/>
      <c r="FS433" s="44"/>
      <c r="FT433" s="44"/>
      <c r="FU433" s="44"/>
      <c r="FV433" s="44"/>
      <c r="FW433" s="44"/>
      <c r="FX433" s="44"/>
      <c r="FY433" s="44"/>
      <c r="FZ433" s="44"/>
      <c r="GA433" s="44"/>
      <c r="GB433" s="44"/>
      <c r="GC433" s="44"/>
      <c r="GD433" s="44"/>
      <c r="GE433" s="44"/>
      <c r="GF433" s="44"/>
      <c r="GG433" s="44"/>
      <c r="GH433" s="44"/>
      <c r="GI433" s="44"/>
      <c r="GJ433" s="44"/>
      <c r="GK433" s="44"/>
      <c r="GL433" s="44"/>
      <c r="GM433" s="44"/>
      <c r="GN433" s="44"/>
      <c r="GO433" s="44"/>
      <c r="GP433" s="44"/>
      <c r="GQ433" s="44"/>
      <c r="GR433" s="44"/>
      <c r="GS433" s="44"/>
      <c r="GT433" s="44"/>
      <c r="GU433" s="44"/>
      <c r="GV433" s="44"/>
      <c r="GW433" s="44"/>
      <c r="GX433" s="44"/>
      <c r="GY433" s="44"/>
      <c r="GZ433" s="44"/>
      <c r="HA433" s="44"/>
      <c r="HB433" s="44"/>
      <c r="HC433" s="44"/>
      <c r="HD433" s="44"/>
      <c r="HE433" s="44"/>
      <c r="HF433" s="44"/>
      <c r="HG433" s="44"/>
      <c r="HH433" s="44"/>
      <c r="HI433" s="44"/>
      <c r="HJ433" s="44"/>
      <c r="HK433" s="44"/>
      <c r="HL433" s="44"/>
      <c r="HM433" s="44"/>
      <c r="HN433" s="44"/>
      <c r="HO433" s="44"/>
      <c r="HP433" s="44"/>
      <c r="HQ433" s="44"/>
      <c r="HR433" s="44"/>
      <c r="HS433" s="44"/>
      <c r="HT433" s="44"/>
      <c r="HU433" s="44"/>
      <c r="HV433" s="44"/>
      <c r="HW433" s="44"/>
      <c r="HX433" s="44"/>
      <c r="HY433" s="44"/>
      <c r="HZ433" s="44"/>
      <c r="IA433" s="44"/>
      <c r="IB433" s="44"/>
      <c r="IC433" s="44"/>
      <c r="ID433" s="44"/>
      <c r="IE433" s="44"/>
      <c r="IF433" s="44"/>
      <c r="IG433" s="44"/>
      <c r="IH433" s="44"/>
      <c r="II433" s="44"/>
      <c r="IJ433" s="44"/>
      <c r="IK433" s="44"/>
      <c r="IL433" s="44"/>
      <c r="IM433" s="44"/>
      <c r="IN433" s="44"/>
      <c r="IO433" s="44"/>
      <c r="IP433" s="44"/>
      <c r="IQ433" s="44"/>
      <c r="IR433" s="44"/>
      <c r="IS433" s="44"/>
      <c r="IT433" s="44"/>
      <c r="IU433" s="44"/>
      <c r="IV433" s="44"/>
    </row>
    <row r="434" spans="1:256" ht="15.75" hidden="1" thickTop="1">
      <c r="A434" s="86"/>
      <c r="B434" s="86"/>
      <c r="C434" s="87"/>
      <c r="D434" s="87"/>
      <c r="E434" s="88"/>
      <c r="F434" s="88"/>
      <c r="G434" s="88"/>
      <c r="H434" s="88"/>
      <c r="I434" s="88"/>
      <c r="J434" s="88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4"/>
      <c r="AM434" s="44"/>
      <c r="AN434" s="44"/>
      <c r="AO434" s="44"/>
      <c r="AP434" s="44"/>
      <c r="AQ434" s="44"/>
      <c r="AR434" s="44"/>
      <c r="AS434" s="44"/>
      <c r="AT434" s="44"/>
      <c r="AU434" s="44"/>
      <c r="AV434" s="44"/>
      <c r="AW434" s="44"/>
      <c r="AX434" s="44"/>
      <c r="AY434" s="44"/>
      <c r="AZ434" s="44"/>
      <c r="BA434" s="44"/>
      <c r="BB434" s="44"/>
      <c r="BC434" s="44"/>
      <c r="BD434" s="44"/>
      <c r="BE434" s="44"/>
      <c r="BF434" s="44"/>
      <c r="BG434" s="44"/>
      <c r="BH434" s="44"/>
      <c r="BI434" s="44"/>
      <c r="BJ434" s="44"/>
      <c r="BK434" s="44"/>
      <c r="BL434" s="44"/>
      <c r="BM434" s="44"/>
      <c r="BN434" s="44"/>
      <c r="BO434" s="44"/>
      <c r="BP434" s="44"/>
      <c r="BQ434" s="44"/>
      <c r="BR434" s="44"/>
      <c r="BS434" s="44"/>
      <c r="BT434" s="44"/>
      <c r="BU434" s="44"/>
      <c r="BV434" s="44"/>
      <c r="BW434" s="44"/>
      <c r="BX434" s="44"/>
      <c r="BY434" s="44"/>
      <c r="BZ434" s="44"/>
      <c r="CA434" s="44"/>
      <c r="CB434" s="44"/>
      <c r="CC434" s="44"/>
      <c r="CD434" s="44"/>
      <c r="CE434" s="44"/>
      <c r="CF434" s="44"/>
      <c r="CG434" s="44"/>
      <c r="CH434" s="44"/>
      <c r="CI434" s="44"/>
      <c r="CJ434" s="44"/>
      <c r="CK434" s="44"/>
      <c r="CL434" s="44"/>
      <c r="CM434" s="44"/>
      <c r="CN434" s="44"/>
      <c r="CO434" s="44"/>
      <c r="CP434" s="44"/>
      <c r="CQ434" s="44"/>
      <c r="CR434" s="44"/>
      <c r="CS434" s="44"/>
      <c r="CT434" s="44"/>
      <c r="CU434" s="44"/>
      <c r="CV434" s="44"/>
      <c r="CW434" s="44"/>
      <c r="CX434" s="44"/>
      <c r="CY434" s="44"/>
      <c r="CZ434" s="44"/>
      <c r="DA434" s="44"/>
      <c r="DB434" s="44"/>
      <c r="DC434" s="44"/>
      <c r="DD434" s="44"/>
      <c r="DE434" s="44"/>
      <c r="DF434" s="44"/>
      <c r="DG434" s="44"/>
      <c r="DH434" s="44"/>
      <c r="DI434" s="44"/>
      <c r="DJ434" s="44"/>
      <c r="DK434" s="44"/>
      <c r="DL434" s="44"/>
      <c r="DM434" s="44"/>
      <c r="DN434" s="44"/>
      <c r="DO434" s="44"/>
      <c r="DP434" s="44"/>
      <c r="DQ434" s="44"/>
      <c r="DR434" s="44"/>
      <c r="DS434" s="44"/>
      <c r="DT434" s="44"/>
      <c r="DU434" s="44"/>
      <c r="DV434" s="44"/>
      <c r="DW434" s="44"/>
      <c r="DX434" s="44"/>
      <c r="DY434" s="44"/>
      <c r="DZ434" s="44"/>
      <c r="EA434" s="44"/>
      <c r="EB434" s="44"/>
      <c r="EC434" s="44"/>
      <c r="ED434" s="44"/>
      <c r="EE434" s="44"/>
      <c r="EF434" s="44"/>
      <c r="EG434" s="44"/>
      <c r="EH434" s="44"/>
      <c r="EI434" s="44"/>
      <c r="EJ434" s="44"/>
      <c r="EK434" s="44"/>
      <c r="EL434" s="44"/>
      <c r="EM434" s="44"/>
      <c r="EN434" s="44"/>
      <c r="EO434" s="44"/>
      <c r="EP434" s="44"/>
      <c r="EQ434" s="44"/>
      <c r="ER434" s="44"/>
      <c r="ES434" s="44"/>
      <c r="ET434" s="44"/>
      <c r="EU434" s="44"/>
      <c r="EV434" s="44"/>
      <c r="EW434" s="44"/>
      <c r="EX434" s="44"/>
      <c r="EY434" s="44"/>
      <c r="EZ434" s="44"/>
      <c r="FA434" s="44"/>
      <c r="FB434" s="44"/>
      <c r="FC434" s="44"/>
      <c r="FD434" s="44"/>
      <c r="FE434" s="44"/>
      <c r="FF434" s="44"/>
      <c r="FG434" s="44"/>
      <c r="FH434" s="44"/>
      <c r="FI434" s="44"/>
      <c r="FJ434" s="44"/>
      <c r="FK434" s="44"/>
      <c r="FL434" s="44"/>
      <c r="FM434" s="44"/>
      <c r="FN434" s="44"/>
      <c r="FO434" s="44"/>
      <c r="FP434" s="44"/>
      <c r="FQ434" s="44"/>
      <c r="FR434" s="44"/>
      <c r="FS434" s="44"/>
      <c r="FT434" s="44"/>
      <c r="FU434" s="44"/>
      <c r="FV434" s="44"/>
      <c r="FW434" s="44"/>
      <c r="FX434" s="44"/>
      <c r="FY434" s="44"/>
      <c r="FZ434" s="44"/>
      <c r="GA434" s="44"/>
      <c r="GB434" s="44"/>
      <c r="GC434" s="44"/>
      <c r="GD434" s="44"/>
      <c r="GE434" s="44"/>
      <c r="GF434" s="44"/>
      <c r="GG434" s="44"/>
      <c r="GH434" s="44"/>
      <c r="GI434" s="44"/>
      <c r="GJ434" s="44"/>
      <c r="GK434" s="44"/>
      <c r="GL434" s="44"/>
      <c r="GM434" s="44"/>
      <c r="GN434" s="44"/>
      <c r="GO434" s="44"/>
      <c r="GP434" s="44"/>
      <c r="GQ434" s="44"/>
      <c r="GR434" s="44"/>
      <c r="GS434" s="44"/>
      <c r="GT434" s="44"/>
      <c r="GU434" s="44"/>
      <c r="GV434" s="44"/>
      <c r="GW434" s="44"/>
      <c r="GX434" s="44"/>
      <c r="GY434" s="44"/>
      <c r="GZ434" s="44"/>
      <c r="HA434" s="44"/>
      <c r="HB434" s="44"/>
      <c r="HC434" s="44"/>
      <c r="HD434" s="44"/>
      <c r="HE434" s="44"/>
      <c r="HF434" s="44"/>
      <c r="HG434" s="44"/>
      <c r="HH434" s="44"/>
      <c r="HI434" s="44"/>
      <c r="HJ434" s="44"/>
      <c r="HK434" s="44"/>
      <c r="HL434" s="44"/>
      <c r="HM434" s="44"/>
      <c r="HN434" s="44"/>
      <c r="HO434" s="44"/>
      <c r="HP434" s="44"/>
      <c r="HQ434" s="44"/>
      <c r="HR434" s="44"/>
      <c r="HS434" s="44"/>
      <c r="HT434" s="44"/>
      <c r="HU434" s="44"/>
      <c r="HV434" s="44"/>
      <c r="HW434" s="44"/>
      <c r="HX434" s="44"/>
      <c r="HY434" s="44"/>
      <c r="HZ434" s="44"/>
      <c r="IA434" s="44"/>
      <c r="IB434" s="44"/>
      <c r="IC434" s="44"/>
      <c r="ID434" s="44"/>
      <c r="IE434" s="44"/>
      <c r="IF434" s="44"/>
      <c r="IG434" s="44"/>
      <c r="IH434" s="44"/>
      <c r="II434" s="44"/>
      <c r="IJ434" s="44"/>
      <c r="IK434" s="44"/>
      <c r="IL434" s="44"/>
      <c r="IM434" s="44"/>
      <c r="IN434" s="44"/>
      <c r="IO434" s="44"/>
      <c r="IP434" s="44"/>
      <c r="IQ434" s="44"/>
      <c r="IR434" s="44"/>
      <c r="IS434" s="44"/>
      <c r="IT434" s="44"/>
      <c r="IU434" s="44"/>
      <c r="IV434" s="44"/>
    </row>
    <row r="435" spans="1:256" ht="15" hidden="1" customHeight="1">
      <c r="A435" s="79" t="s">
        <v>760</v>
      </c>
      <c r="B435" s="462" t="s">
        <v>759</v>
      </c>
      <c r="C435" s="462"/>
      <c r="D435" s="462"/>
      <c r="E435" s="462"/>
      <c r="F435" s="462"/>
      <c r="G435" s="462"/>
      <c r="H435" s="462"/>
      <c r="I435" s="462"/>
      <c r="J435" s="462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4"/>
      <c r="AM435" s="44"/>
      <c r="AN435" s="44"/>
      <c r="AO435" s="44"/>
      <c r="AP435" s="44"/>
      <c r="AQ435" s="44"/>
      <c r="AR435" s="44"/>
      <c r="AS435" s="44"/>
      <c r="AT435" s="44"/>
      <c r="AU435" s="44"/>
      <c r="AV435" s="44"/>
      <c r="AW435" s="44"/>
      <c r="AX435" s="44"/>
      <c r="AY435" s="44"/>
      <c r="AZ435" s="44"/>
      <c r="BA435" s="44"/>
      <c r="BB435" s="44"/>
      <c r="BC435" s="44"/>
      <c r="BD435" s="44"/>
      <c r="BE435" s="44"/>
      <c r="BF435" s="44"/>
      <c r="BG435" s="44"/>
      <c r="BH435" s="44"/>
      <c r="BI435" s="44"/>
      <c r="BJ435" s="44"/>
      <c r="BK435" s="44"/>
      <c r="BL435" s="44"/>
      <c r="BM435" s="44"/>
      <c r="BN435" s="44"/>
      <c r="BO435" s="44"/>
      <c r="BP435" s="44"/>
      <c r="BQ435" s="44"/>
      <c r="BR435" s="44"/>
      <c r="BS435" s="44"/>
      <c r="BT435" s="44"/>
      <c r="BU435" s="44"/>
      <c r="BV435" s="44"/>
      <c r="BW435" s="44"/>
      <c r="BX435" s="44"/>
      <c r="BY435" s="44"/>
      <c r="BZ435" s="44"/>
      <c r="CA435" s="44"/>
      <c r="CB435" s="44"/>
      <c r="CC435" s="44"/>
      <c r="CD435" s="44"/>
      <c r="CE435" s="44"/>
      <c r="CF435" s="44"/>
      <c r="CG435" s="44"/>
      <c r="CH435" s="44"/>
      <c r="CI435" s="44"/>
      <c r="CJ435" s="44"/>
      <c r="CK435" s="44"/>
      <c r="CL435" s="44"/>
      <c r="CM435" s="44"/>
      <c r="CN435" s="44"/>
      <c r="CO435" s="44"/>
      <c r="CP435" s="44"/>
      <c r="CQ435" s="44"/>
      <c r="CR435" s="44"/>
      <c r="CS435" s="44"/>
      <c r="CT435" s="44"/>
      <c r="CU435" s="44"/>
      <c r="CV435" s="44"/>
      <c r="CW435" s="44"/>
      <c r="CX435" s="44"/>
      <c r="CY435" s="44"/>
      <c r="CZ435" s="44"/>
      <c r="DA435" s="44"/>
      <c r="DB435" s="44"/>
      <c r="DC435" s="44"/>
      <c r="DD435" s="44"/>
      <c r="DE435" s="44"/>
      <c r="DF435" s="44"/>
      <c r="DG435" s="44"/>
      <c r="DH435" s="44"/>
      <c r="DI435" s="44"/>
      <c r="DJ435" s="44"/>
      <c r="DK435" s="44"/>
      <c r="DL435" s="44"/>
      <c r="DM435" s="44"/>
      <c r="DN435" s="44"/>
      <c r="DO435" s="44"/>
      <c r="DP435" s="44"/>
      <c r="DQ435" s="44"/>
      <c r="DR435" s="44"/>
      <c r="DS435" s="44"/>
      <c r="DT435" s="44"/>
      <c r="DU435" s="44"/>
      <c r="DV435" s="44"/>
      <c r="DW435" s="44"/>
      <c r="DX435" s="44"/>
      <c r="DY435" s="44"/>
      <c r="DZ435" s="44"/>
      <c r="EA435" s="44"/>
      <c r="EB435" s="44"/>
      <c r="EC435" s="44"/>
      <c r="ED435" s="44"/>
      <c r="EE435" s="44"/>
      <c r="EF435" s="44"/>
      <c r="EG435" s="44"/>
      <c r="EH435" s="44"/>
      <c r="EI435" s="44"/>
      <c r="EJ435" s="44"/>
      <c r="EK435" s="44"/>
      <c r="EL435" s="44"/>
      <c r="EM435" s="44"/>
      <c r="EN435" s="44"/>
      <c r="EO435" s="44"/>
      <c r="EP435" s="44"/>
      <c r="EQ435" s="44"/>
      <c r="ER435" s="44"/>
      <c r="ES435" s="44"/>
      <c r="ET435" s="44"/>
      <c r="EU435" s="44"/>
      <c r="EV435" s="44"/>
      <c r="EW435" s="44"/>
      <c r="EX435" s="44"/>
      <c r="EY435" s="44"/>
      <c r="EZ435" s="44"/>
      <c r="FA435" s="44"/>
      <c r="FB435" s="44"/>
      <c r="FC435" s="44"/>
      <c r="FD435" s="44"/>
      <c r="FE435" s="44"/>
      <c r="FF435" s="44"/>
      <c r="FG435" s="44"/>
      <c r="FH435" s="44"/>
      <c r="FI435" s="44"/>
      <c r="FJ435" s="44"/>
      <c r="FK435" s="44"/>
      <c r="FL435" s="44"/>
      <c r="FM435" s="44"/>
      <c r="FN435" s="44"/>
      <c r="FO435" s="44"/>
      <c r="FP435" s="44"/>
      <c r="FQ435" s="44"/>
      <c r="FR435" s="44"/>
      <c r="FS435" s="44"/>
      <c r="FT435" s="44"/>
      <c r="FU435" s="44"/>
      <c r="FV435" s="44"/>
      <c r="FW435" s="44"/>
      <c r="FX435" s="44"/>
      <c r="FY435" s="44"/>
      <c r="FZ435" s="44"/>
      <c r="GA435" s="44"/>
      <c r="GB435" s="44"/>
      <c r="GC435" s="44"/>
      <c r="GD435" s="44"/>
      <c r="GE435" s="44"/>
      <c r="GF435" s="44"/>
      <c r="GG435" s="44"/>
      <c r="GH435" s="44"/>
      <c r="GI435" s="44"/>
      <c r="GJ435" s="44"/>
      <c r="GK435" s="44"/>
      <c r="GL435" s="44"/>
      <c r="GM435" s="44"/>
      <c r="GN435" s="44"/>
      <c r="GO435" s="44"/>
      <c r="GP435" s="44"/>
      <c r="GQ435" s="44"/>
      <c r="GR435" s="44"/>
      <c r="GS435" s="44"/>
      <c r="GT435" s="44"/>
      <c r="GU435" s="44"/>
      <c r="GV435" s="44"/>
      <c r="GW435" s="44"/>
      <c r="GX435" s="44"/>
      <c r="GY435" s="44"/>
      <c r="GZ435" s="44"/>
      <c r="HA435" s="44"/>
      <c r="HB435" s="44"/>
      <c r="HC435" s="44"/>
      <c r="HD435" s="44"/>
      <c r="HE435" s="44"/>
      <c r="HF435" s="44"/>
      <c r="HG435" s="44"/>
      <c r="HH435" s="44"/>
      <c r="HI435" s="44"/>
      <c r="HJ435" s="44"/>
      <c r="HK435" s="44"/>
      <c r="HL435" s="44"/>
      <c r="HM435" s="44"/>
      <c r="HN435" s="44"/>
      <c r="HO435" s="44"/>
      <c r="HP435" s="44"/>
      <c r="HQ435" s="44"/>
      <c r="HR435" s="44"/>
      <c r="HS435" s="44"/>
      <c r="HT435" s="44"/>
      <c r="HU435" s="44"/>
      <c r="HV435" s="44"/>
      <c r="HW435" s="44"/>
      <c r="HX435" s="44"/>
      <c r="HY435" s="44"/>
      <c r="HZ435" s="44"/>
      <c r="IA435" s="44"/>
      <c r="IB435" s="44"/>
      <c r="IC435" s="44"/>
      <c r="ID435" s="44"/>
      <c r="IE435" s="44"/>
      <c r="IF435" s="44"/>
      <c r="IG435" s="44"/>
      <c r="IH435" s="44"/>
      <c r="II435" s="44"/>
      <c r="IJ435" s="44"/>
      <c r="IK435" s="44"/>
      <c r="IL435" s="44"/>
      <c r="IM435" s="44"/>
      <c r="IN435" s="44"/>
      <c r="IO435" s="44"/>
      <c r="IP435" s="44"/>
      <c r="IQ435" s="44"/>
      <c r="IR435" s="44"/>
      <c r="IS435" s="44"/>
      <c r="IT435" s="44"/>
      <c r="IU435" s="44"/>
      <c r="IV435" s="44"/>
    </row>
    <row r="436" spans="1:256" ht="15" hidden="1" customHeight="1">
      <c r="A436" s="79"/>
      <c r="B436" s="49"/>
      <c r="C436" s="49"/>
      <c r="D436" s="49"/>
      <c r="E436" s="49"/>
      <c r="F436" s="49"/>
      <c r="G436" s="49"/>
      <c r="H436" s="49"/>
      <c r="I436" s="49"/>
      <c r="J436" s="49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4"/>
      <c r="AM436" s="44"/>
      <c r="AN436" s="44"/>
      <c r="AO436" s="44"/>
      <c r="AP436" s="44"/>
      <c r="AQ436" s="44"/>
      <c r="AR436" s="44"/>
      <c r="AS436" s="44"/>
      <c r="AT436" s="44"/>
      <c r="AU436" s="44"/>
      <c r="AV436" s="44"/>
      <c r="AW436" s="44"/>
      <c r="AX436" s="44"/>
      <c r="AY436" s="44"/>
      <c r="AZ436" s="44"/>
      <c r="BA436" s="44"/>
      <c r="BB436" s="44"/>
      <c r="BC436" s="44"/>
      <c r="BD436" s="44"/>
      <c r="BE436" s="44"/>
      <c r="BF436" s="44"/>
      <c r="BG436" s="44"/>
      <c r="BH436" s="44"/>
      <c r="BI436" s="44"/>
      <c r="BJ436" s="44"/>
      <c r="BK436" s="44"/>
      <c r="BL436" s="44"/>
      <c r="BM436" s="44"/>
      <c r="BN436" s="44"/>
      <c r="BO436" s="44"/>
      <c r="BP436" s="44"/>
      <c r="BQ436" s="44"/>
      <c r="BR436" s="44"/>
      <c r="BS436" s="44"/>
      <c r="BT436" s="44"/>
      <c r="BU436" s="44"/>
      <c r="BV436" s="44"/>
      <c r="BW436" s="44"/>
      <c r="BX436" s="44"/>
      <c r="BY436" s="44"/>
      <c r="BZ436" s="44"/>
      <c r="CA436" s="44"/>
      <c r="CB436" s="44"/>
      <c r="CC436" s="44"/>
      <c r="CD436" s="44"/>
      <c r="CE436" s="44"/>
      <c r="CF436" s="44"/>
      <c r="CG436" s="44"/>
      <c r="CH436" s="44"/>
      <c r="CI436" s="44"/>
      <c r="CJ436" s="44"/>
      <c r="CK436" s="44"/>
      <c r="CL436" s="44"/>
      <c r="CM436" s="44"/>
      <c r="CN436" s="44"/>
      <c r="CO436" s="44"/>
      <c r="CP436" s="44"/>
      <c r="CQ436" s="44"/>
      <c r="CR436" s="44"/>
      <c r="CS436" s="44"/>
      <c r="CT436" s="44"/>
      <c r="CU436" s="44"/>
      <c r="CV436" s="44"/>
      <c r="CW436" s="44"/>
      <c r="CX436" s="44"/>
      <c r="CY436" s="44"/>
      <c r="CZ436" s="44"/>
      <c r="DA436" s="44"/>
      <c r="DB436" s="44"/>
      <c r="DC436" s="44"/>
      <c r="DD436" s="44"/>
      <c r="DE436" s="44"/>
      <c r="DF436" s="44"/>
      <c r="DG436" s="44"/>
      <c r="DH436" s="44"/>
      <c r="DI436" s="44"/>
      <c r="DJ436" s="44"/>
      <c r="DK436" s="44"/>
      <c r="DL436" s="44"/>
      <c r="DM436" s="44"/>
      <c r="DN436" s="44"/>
      <c r="DO436" s="44"/>
      <c r="DP436" s="44"/>
      <c r="DQ436" s="44"/>
      <c r="DR436" s="44"/>
      <c r="DS436" s="44"/>
      <c r="DT436" s="44"/>
      <c r="DU436" s="44"/>
      <c r="DV436" s="44"/>
      <c r="DW436" s="44"/>
      <c r="DX436" s="44"/>
      <c r="DY436" s="44"/>
      <c r="DZ436" s="44"/>
      <c r="EA436" s="44"/>
      <c r="EB436" s="44"/>
      <c r="EC436" s="44"/>
      <c r="ED436" s="44"/>
      <c r="EE436" s="44"/>
      <c r="EF436" s="44"/>
      <c r="EG436" s="44"/>
      <c r="EH436" s="44"/>
      <c r="EI436" s="44"/>
      <c r="EJ436" s="44"/>
      <c r="EK436" s="44"/>
      <c r="EL436" s="44"/>
      <c r="EM436" s="44"/>
      <c r="EN436" s="44"/>
      <c r="EO436" s="44"/>
      <c r="EP436" s="44"/>
      <c r="EQ436" s="44"/>
      <c r="ER436" s="44"/>
      <c r="ES436" s="44"/>
      <c r="ET436" s="44"/>
      <c r="EU436" s="44"/>
      <c r="EV436" s="44"/>
      <c r="EW436" s="44"/>
      <c r="EX436" s="44"/>
      <c r="EY436" s="44"/>
      <c r="EZ436" s="44"/>
      <c r="FA436" s="44"/>
      <c r="FB436" s="44"/>
      <c r="FC436" s="44"/>
      <c r="FD436" s="44"/>
      <c r="FE436" s="44"/>
      <c r="FF436" s="44"/>
      <c r="FG436" s="44"/>
      <c r="FH436" s="44"/>
      <c r="FI436" s="44"/>
      <c r="FJ436" s="44"/>
      <c r="FK436" s="44"/>
      <c r="FL436" s="44"/>
      <c r="FM436" s="44"/>
      <c r="FN436" s="44"/>
      <c r="FO436" s="44"/>
      <c r="FP436" s="44"/>
      <c r="FQ436" s="44"/>
      <c r="FR436" s="44"/>
      <c r="FS436" s="44"/>
      <c r="FT436" s="44"/>
      <c r="FU436" s="44"/>
      <c r="FV436" s="44"/>
      <c r="FW436" s="44"/>
      <c r="FX436" s="44"/>
      <c r="FY436" s="44"/>
      <c r="FZ436" s="44"/>
      <c r="GA436" s="44"/>
      <c r="GB436" s="44"/>
      <c r="GC436" s="44"/>
      <c r="GD436" s="44"/>
      <c r="GE436" s="44"/>
      <c r="GF436" s="44"/>
      <c r="GG436" s="44"/>
      <c r="GH436" s="44"/>
      <c r="GI436" s="44"/>
      <c r="GJ436" s="44"/>
      <c r="GK436" s="44"/>
      <c r="GL436" s="44"/>
      <c r="GM436" s="44"/>
      <c r="GN436" s="44"/>
      <c r="GO436" s="44"/>
      <c r="GP436" s="44"/>
      <c r="GQ436" s="44"/>
      <c r="GR436" s="44"/>
      <c r="GS436" s="44"/>
      <c r="GT436" s="44"/>
      <c r="GU436" s="44"/>
      <c r="GV436" s="44"/>
      <c r="GW436" s="44"/>
      <c r="GX436" s="44"/>
      <c r="GY436" s="44"/>
      <c r="GZ436" s="44"/>
      <c r="HA436" s="44"/>
      <c r="HB436" s="44"/>
      <c r="HC436" s="44"/>
      <c r="HD436" s="44"/>
      <c r="HE436" s="44"/>
      <c r="HF436" s="44"/>
      <c r="HG436" s="44"/>
      <c r="HH436" s="44"/>
      <c r="HI436" s="44"/>
      <c r="HJ436" s="44"/>
      <c r="HK436" s="44"/>
      <c r="HL436" s="44"/>
      <c r="HM436" s="44"/>
      <c r="HN436" s="44"/>
      <c r="HO436" s="44"/>
      <c r="HP436" s="44"/>
      <c r="HQ436" s="44"/>
      <c r="HR436" s="44"/>
      <c r="HS436" s="44"/>
      <c r="HT436" s="44"/>
      <c r="HU436" s="44"/>
      <c r="HV436" s="44"/>
      <c r="HW436" s="44"/>
      <c r="HX436" s="44"/>
      <c r="HY436" s="44"/>
      <c r="HZ436" s="44"/>
      <c r="IA436" s="44"/>
      <c r="IB436" s="44"/>
      <c r="IC436" s="44"/>
      <c r="ID436" s="44"/>
      <c r="IE436" s="44"/>
      <c r="IF436" s="44"/>
      <c r="IG436" s="44"/>
      <c r="IH436" s="44"/>
      <c r="II436" s="44"/>
      <c r="IJ436" s="44"/>
      <c r="IK436" s="44"/>
      <c r="IL436" s="44"/>
      <c r="IM436" s="44"/>
      <c r="IN436" s="44"/>
      <c r="IO436" s="44"/>
      <c r="IP436" s="44"/>
      <c r="IQ436" s="44"/>
      <c r="IR436" s="44"/>
      <c r="IS436" s="44"/>
      <c r="IT436" s="44"/>
      <c r="IU436" s="44"/>
      <c r="IV436" s="44"/>
    </row>
    <row r="437" spans="1:256" ht="15.75" hidden="1" thickBot="1">
      <c r="A437" s="475" t="s">
        <v>108</v>
      </c>
      <c r="B437" s="475"/>
      <c r="C437" s="70"/>
      <c r="D437" s="70"/>
      <c r="E437" s="70"/>
      <c r="F437" s="70"/>
      <c r="G437" s="70"/>
      <c r="H437" s="70"/>
      <c r="I437" s="70"/>
      <c r="J437" s="70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4"/>
      <c r="AM437" s="44"/>
      <c r="AN437" s="44"/>
      <c r="AO437" s="44"/>
      <c r="AP437" s="44"/>
      <c r="AQ437" s="44"/>
      <c r="AR437" s="44"/>
      <c r="AS437" s="44"/>
      <c r="AT437" s="44"/>
      <c r="AU437" s="44"/>
      <c r="AV437" s="44"/>
      <c r="AW437" s="44"/>
      <c r="AX437" s="44"/>
      <c r="AY437" s="44"/>
      <c r="AZ437" s="44"/>
      <c r="BA437" s="44"/>
      <c r="BB437" s="44"/>
      <c r="BC437" s="44"/>
      <c r="BD437" s="44"/>
      <c r="BE437" s="44"/>
      <c r="BF437" s="44"/>
      <c r="BG437" s="44"/>
      <c r="BH437" s="44"/>
      <c r="BI437" s="44"/>
      <c r="BJ437" s="44"/>
      <c r="BK437" s="44"/>
      <c r="BL437" s="44"/>
      <c r="BM437" s="44"/>
      <c r="BN437" s="44"/>
      <c r="BO437" s="44"/>
      <c r="BP437" s="44"/>
      <c r="BQ437" s="44"/>
      <c r="BR437" s="44"/>
      <c r="BS437" s="44"/>
      <c r="BT437" s="44"/>
      <c r="BU437" s="44"/>
      <c r="BV437" s="44"/>
      <c r="BW437" s="44"/>
      <c r="BX437" s="44"/>
      <c r="BY437" s="44"/>
      <c r="BZ437" s="44"/>
      <c r="CA437" s="44"/>
      <c r="CB437" s="44"/>
      <c r="CC437" s="44"/>
      <c r="CD437" s="44"/>
      <c r="CE437" s="44"/>
      <c r="CF437" s="44"/>
      <c r="CG437" s="44"/>
      <c r="CH437" s="44"/>
      <c r="CI437" s="44"/>
      <c r="CJ437" s="44"/>
      <c r="CK437" s="44"/>
      <c r="CL437" s="44"/>
      <c r="CM437" s="44"/>
      <c r="CN437" s="44"/>
      <c r="CO437" s="44"/>
      <c r="CP437" s="44"/>
      <c r="CQ437" s="44"/>
      <c r="CR437" s="44"/>
      <c r="CS437" s="44"/>
      <c r="CT437" s="44"/>
      <c r="CU437" s="44"/>
      <c r="CV437" s="44"/>
      <c r="CW437" s="44"/>
      <c r="CX437" s="44"/>
      <c r="CY437" s="44"/>
      <c r="CZ437" s="44"/>
      <c r="DA437" s="44"/>
      <c r="DB437" s="44"/>
      <c r="DC437" s="44"/>
      <c r="DD437" s="44"/>
      <c r="DE437" s="44"/>
      <c r="DF437" s="44"/>
      <c r="DG437" s="44"/>
      <c r="DH437" s="44"/>
      <c r="DI437" s="44"/>
      <c r="DJ437" s="44"/>
      <c r="DK437" s="44"/>
      <c r="DL437" s="44"/>
      <c r="DM437" s="44"/>
      <c r="DN437" s="44"/>
      <c r="DO437" s="44"/>
      <c r="DP437" s="44"/>
      <c r="DQ437" s="44"/>
      <c r="DR437" s="44"/>
      <c r="DS437" s="44"/>
      <c r="DT437" s="44"/>
      <c r="DU437" s="44"/>
      <c r="DV437" s="44"/>
      <c r="DW437" s="44"/>
      <c r="DX437" s="44"/>
      <c r="DY437" s="44"/>
      <c r="DZ437" s="44"/>
      <c r="EA437" s="44"/>
      <c r="EB437" s="44"/>
      <c r="EC437" s="44"/>
      <c r="ED437" s="44"/>
      <c r="EE437" s="44"/>
      <c r="EF437" s="44"/>
      <c r="EG437" s="44"/>
      <c r="EH437" s="44"/>
      <c r="EI437" s="44"/>
      <c r="EJ437" s="44"/>
      <c r="EK437" s="44"/>
      <c r="EL437" s="44"/>
      <c r="EM437" s="44"/>
      <c r="EN437" s="44"/>
      <c r="EO437" s="44"/>
      <c r="EP437" s="44"/>
      <c r="EQ437" s="44"/>
      <c r="ER437" s="44"/>
      <c r="ES437" s="44"/>
      <c r="ET437" s="44"/>
      <c r="EU437" s="44"/>
      <c r="EV437" s="44"/>
      <c r="EW437" s="44"/>
      <c r="EX437" s="44"/>
      <c r="EY437" s="44"/>
      <c r="EZ437" s="44"/>
      <c r="FA437" s="44"/>
      <c r="FB437" s="44"/>
      <c r="FC437" s="44"/>
      <c r="FD437" s="44"/>
      <c r="FE437" s="44"/>
      <c r="FF437" s="44"/>
      <c r="FG437" s="44"/>
      <c r="FH437" s="44"/>
      <c r="FI437" s="44"/>
      <c r="FJ437" s="44"/>
      <c r="FK437" s="44"/>
      <c r="FL437" s="44"/>
      <c r="FM437" s="44"/>
      <c r="FN437" s="44"/>
      <c r="FO437" s="44"/>
      <c r="FP437" s="44"/>
      <c r="FQ437" s="44"/>
      <c r="FR437" s="44"/>
      <c r="FS437" s="44"/>
      <c r="FT437" s="44"/>
      <c r="FU437" s="44"/>
      <c r="FV437" s="44"/>
      <c r="FW437" s="44"/>
      <c r="FX437" s="44"/>
      <c r="FY437" s="44"/>
      <c r="FZ437" s="44"/>
      <c r="GA437" s="44"/>
      <c r="GB437" s="44"/>
      <c r="GC437" s="44"/>
      <c r="GD437" s="44"/>
      <c r="GE437" s="44"/>
      <c r="GF437" s="44"/>
      <c r="GG437" s="44"/>
      <c r="GH437" s="44"/>
      <c r="GI437" s="44"/>
      <c r="GJ437" s="44"/>
      <c r="GK437" s="44"/>
      <c r="GL437" s="44"/>
      <c r="GM437" s="44"/>
      <c r="GN437" s="44"/>
      <c r="GO437" s="44"/>
      <c r="GP437" s="44"/>
      <c r="GQ437" s="44"/>
      <c r="GR437" s="44"/>
      <c r="GS437" s="44"/>
      <c r="GT437" s="44"/>
      <c r="GU437" s="44"/>
      <c r="GV437" s="44"/>
      <c r="GW437" s="44"/>
      <c r="GX437" s="44"/>
      <c r="GY437" s="44"/>
      <c r="GZ437" s="44"/>
      <c r="HA437" s="44"/>
      <c r="HB437" s="44"/>
      <c r="HC437" s="44"/>
      <c r="HD437" s="44"/>
      <c r="HE437" s="44"/>
      <c r="HF437" s="44"/>
      <c r="HG437" s="44"/>
      <c r="HH437" s="44"/>
      <c r="HI437" s="44"/>
      <c r="HJ437" s="44"/>
      <c r="HK437" s="44"/>
      <c r="HL437" s="44"/>
      <c r="HM437" s="44"/>
      <c r="HN437" s="44"/>
      <c r="HO437" s="44"/>
      <c r="HP437" s="44"/>
      <c r="HQ437" s="44"/>
      <c r="HR437" s="44"/>
      <c r="HS437" s="44"/>
      <c r="HT437" s="44"/>
      <c r="HU437" s="44"/>
      <c r="HV437" s="44"/>
      <c r="HW437" s="44"/>
      <c r="HX437" s="44"/>
      <c r="HY437" s="44"/>
      <c r="HZ437" s="44"/>
      <c r="IA437" s="44"/>
      <c r="IB437" s="44"/>
      <c r="IC437" s="44"/>
      <c r="ID437" s="44"/>
      <c r="IE437" s="44"/>
      <c r="IF437" s="44"/>
      <c r="IG437" s="44"/>
      <c r="IH437" s="44"/>
      <c r="II437" s="44"/>
      <c r="IJ437" s="44"/>
      <c r="IK437" s="44"/>
      <c r="IL437" s="44"/>
      <c r="IM437" s="44"/>
      <c r="IN437" s="44"/>
      <c r="IO437" s="44"/>
      <c r="IP437" s="44"/>
      <c r="IQ437" s="44"/>
      <c r="IR437" s="44"/>
      <c r="IS437" s="44"/>
      <c r="IT437" s="44"/>
      <c r="IU437" s="44"/>
      <c r="IV437" s="44"/>
    </row>
    <row r="438" spans="1:256" ht="16.5" hidden="1" thickTop="1" thickBot="1">
      <c r="A438" s="2294" t="s">
        <v>12</v>
      </c>
      <c r="B438" s="1243" t="s">
        <v>144</v>
      </c>
      <c r="C438" s="1243"/>
      <c r="D438" s="1243"/>
      <c r="E438" s="1243"/>
      <c r="F438" s="1243"/>
      <c r="G438" s="1243"/>
      <c r="H438" s="1243"/>
      <c r="I438" s="1243"/>
      <c r="J438" s="1735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  <c r="AI438" s="44"/>
      <c r="AJ438" s="44"/>
      <c r="AK438" s="44"/>
      <c r="AL438" s="44"/>
      <c r="AM438" s="44"/>
      <c r="AN438" s="44"/>
      <c r="AO438" s="44"/>
      <c r="AP438" s="44"/>
      <c r="AQ438" s="44"/>
      <c r="AR438" s="44"/>
      <c r="AS438" s="44"/>
      <c r="AT438" s="44"/>
      <c r="AU438" s="44"/>
      <c r="AV438" s="44"/>
      <c r="AW438" s="44"/>
      <c r="AX438" s="44"/>
      <c r="AY438" s="44"/>
      <c r="AZ438" s="44"/>
      <c r="BA438" s="44"/>
      <c r="BB438" s="44"/>
      <c r="BC438" s="44"/>
      <c r="BD438" s="44"/>
      <c r="BE438" s="44"/>
      <c r="BF438" s="44"/>
      <c r="BG438" s="44"/>
      <c r="BH438" s="44"/>
      <c r="BI438" s="44"/>
      <c r="BJ438" s="44"/>
      <c r="BK438" s="44"/>
      <c r="BL438" s="44"/>
      <c r="BM438" s="44"/>
      <c r="BN438" s="44"/>
      <c r="BO438" s="44"/>
      <c r="BP438" s="44"/>
      <c r="BQ438" s="44"/>
      <c r="BR438" s="44"/>
      <c r="BS438" s="44"/>
      <c r="BT438" s="44"/>
      <c r="BU438" s="44"/>
      <c r="BV438" s="44"/>
      <c r="BW438" s="44"/>
      <c r="BX438" s="44"/>
      <c r="BY438" s="44"/>
      <c r="BZ438" s="44"/>
      <c r="CA438" s="44"/>
      <c r="CB438" s="44"/>
      <c r="CC438" s="44"/>
      <c r="CD438" s="44"/>
      <c r="CE438" s="44"/>
      <c r="CF438" s="44"/>
      <c r="CG438" s="44"/>
      <c r="CH438" s="44"/>
      <c r="CI438" s="44"/>
      <c r="CJ438" s="44"/>
      <c r="CK438" s="44"/>
      <c r="CL438" s="44"/>
      <c r="CM438" s="44"/>
      <c r="CN438" s="44"/>
      <c r="CO438" s="44"/>
      <c r="CP438" s="44"/>
      <c r="CQ438" s="44"/>
      <c r="CR438" s="44"/>
      <c r="CS438" s="44"/>
      <c r="CT438" s="44"/>
      <c r="CU438" s="44"/>
      <c r="CV438" s="44"/>
      <c r="CW438" s="44"/>
      <c r="CX438" s="44"/>
      <c r="CY438" s="44"/>
      <c r="CZ438" s="44"/>
      <c r="DA438" s="44"/>
      <c r="DB438" s="44"/>
      <c r="DC438" s="44"/>
      <c r="DD438" s="44"/>
      <c r="DE438" s="44"/>
      <c r="DF438" s="44"/>
      <c r="DG438" s="44"/>
      <c r="DH438" s="44"/>
      <c r="DI438" s="44"/>
      <c r="DJ438" s="44"/>
      <c r="DK438" s="44"/>
      <c r="DL438" s="44"/>
      <c r="DM438" s="44"/>
      <c r="DN438" s="44"/>
      <c r="DO438" s="44"/>
      <c r="DP438" s="44"/>
      <c r="DQ438" s="44"/>
      <c r="DR438" s="44"/>
      <c r="DS438" s="44"/>
      <c r="DT438" s="44"/>
      <c r="DU438" s="44"/>
      <c r="DV438" s="44"/>
      <c r="DW438" s="44"/>
      <c r="DX438" s="44"/>
      <c r="DY438" s="44"/>
      <c r="DZ438" s="44"/>
      <c r="EA438" s="44"/>
      <c r="EB438" s="44"/>
      <c r="EC438" s="44"/>
      <c r="ED438" s="44"/>
      <c r="EE438" s="44"/>
      <c r="EF438" s="44"/>
      <c r="EG438" s="44"/>
      <c r="EH438" s="44"/>
      <c r="EI438" s="44"/>
      <c r="EJ438" s="44"/>
      <c r="EK438" s="44"/>
      <c r="EL438" s="44"/>
      <c r="EM438" s="44"/>
      <c r="EN438" s="44"/>
      <c r="EO438" s="44"/>
      <c r="EP438" s="44"/>
      <c r="EQ438" s="44"/>
      <c r="ER438" s="44"/>
      <c r="ES438" s="44"/>
      <c r="ET438" s="44"/>
      <c r="EU438" s="44"/>
      <c r="EV438" s="44"/>
      <c r="EW438" s="44"/>
      <c r="EX438" s="44"/>
      <c r="EY438" s="44"/>
      <c r="EZ438" s="44"/>
      <c r="FA438" s="44"/>
      <c r="FB438" s="44"/>
      <c r="FC438" s="44"/>
      <c r="FD438" s="44"/>
      <c r="FE438" s="44"/>
      <c r="FF438" s="44"/>
      <c r="FG438" s="44"/>
      <c r="FH438" s="44"/>
      <c r="FI438" s="44"/>
      <c r="FJ438" s="44"/>
      <c r="FK438" s="44"/>
      <c r="FL438" s="44"/>
      <c r="FM438" s="44"/>
      <c r="FN438" s="44"/>
      <c r="FO438" s="44"/>
      <c r="FP438" s="44"/>
      <c r="FQ438" s="44"/>
      <c r="FR438" s="44"/>
      <c r="FS438" s="44"/>
      <c r="FT438" s="44"/>
      <c r="FU438" s="44"/>
      <c r="FV438" s="44"/>
      <c r="FW438" s="44"/>
      <c r="FX438" s="44"/>
      <c r="FY438" s="44"/>
      <c r="FZ438" s="44"/>
      <c r="GA438" s="44"/>
      <c r="GB438" s="44"/>
      <c r="GC438" s="44"/>
      <c r="GD438" s="44"/>
      <c r="GE438" s="44"/>
      <c r="GF438" s="44"/>
      <c r="GG438" s="44"/>
      <c r="GH438" s="44"/>
      <c r="GI438" s="44"/>
      <c r="GJ438" s="44"/>
      <c r="GK438" s="44"/>
      <c r="GL438" s="44"/>
      <c r="GM438" s="44"/>
      <c r="GN438" s="44"/>
      <c r="GO438" s="44"/>
      <c r="GP438" s="44"/>
      <c r="GQ438" s="44"/>
      <c r="GR438" s="44"/>
      <c r="GS438" s="44"/>
      <c r="GT438" s="44"/>
      <c r="GU438" s="44"/>
      <c r="GV438" s="44"/>
      <c r="GW438" s="44"/>
      <c r="GX438" s="44"/>
      <c r="GY438" s="44"/>
      <c r="GZ438" s="44"/>
      <c r="HA438" s="44"/>
      <c r="HB438" s="44"/>
      <c r="HC438" s="44"/>
      <c r="HD438" s="44"/>
      <c r="HE438" s="44"/>
      <c r="HF438" s="44"/>
      <c r="HG438" s="44"/>
      <c r="HH438" s="44"/>
      <c r="HI438" s="44"/>
      <c r="HJ438" s="44"/>
      <c r="HK438" s="44"/>
      <c r="HL438" s="44"/>
      <c r="HM438" s="44"/>
      <c r="HN438" s="44"/>
      <c r="HO438" s="44"/>
      <c r="HP438" s="44"/>
      <c r="HQ438" s="44"/>
      <c r="HR438" s="44"/>
      <c r="HS438" s="44"/>
      <c r="HT438" s="44"/>
      <c r="HU438" s="44"/>
      <c r="HV438" s="44"/>
      <c r="HW438" s="44"/>
      <c r="HX438" s="44"/>
      <c r="HY438" s="44"/>
      <c r="HZ438" s="44"/>
      <c r="IA438" s="44"/>
      <c r="IB438" s="44"/>
      <c r="IC438" s="44"/>
      <c r="ID438" s="44"/>
      <c r="IE438" s="44"/>
      <c r="IF438" s="44"/>
      <c r="IG438" s="44"/>
      <c r="IH438" s="44"/>
      <c r="II438" s="44"/>
      <c r="IJ438" s="44"/>
      <c r="IK438" s="44"/>
      <c r="IL438" s="44"/>
      <c r="IM438" s="44"/>
      <c r="IN438" s="44"/>
      <c r="IO438" s="44"/>
      <c r="IP438" s="44"/>
      <c r="IQ438" s="44"/>
      <c r="IR438" s="44"/>
      <c r="IS438" s="44"/>
      <c r="IT438" s="44"/>
      <c r="IU438" s="44"/>
      <c r="IV438" s="44"/>
    </row>
    <row r="439" spans="1:256" ht="15" hidden="1">
      <c r="A439" s="2295"/>
      <c r="B439" s="2296" t="s">
        <v>765</v>
      </c>
      <c r="C439" s="1694" t="s">
        <v>715</v>
      </c>
      <c r="D439" s="1694" t="s">
        <v>145</v>
      </c>
      <c r="E439" s="1694" t="s">
        <v>766</v>
      </c>
      <c r="F439" s="1694" t="s">
        <v>148</v>
      </c>
      <c r="G439" s="1694" t="s">
        <v>149</v>
      </c>
      <c r="H439" s="1694" t="s">
        <v>150</v>
      </c>
      <c r="I439" s="1694" t="s">
        <v>716</v>
      </c>
      <c r="J439" s="1696" t="s">
        <v>112</v>
      </c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  <c r="AI439" s="44"/>
      <c r="AJ439" s="44"/>
      <c r="AK439" s="44"/>
      <c r="AL439" s="44"/>
      <c r="AM439" s="44"/>
      <c r="AN439" s="44"/>
      <c r="AO439" s="44"/>
      <c r="AP439" s="44"/>
      <c r="AQ439" s="44"/>
      <c r="AR439" s="44"/>
      <c r="AS439" s="44"/>
      <c r="AT439" s="44"/>
      <c r="AU439" s="44"/>
      <c r="AV439" s="44"/>
      <c r="AW439" s="44"/>
      <c r="AX439" s="44"/>
      <c r="AY439" s="44"/>
      <c r="AZ439" s="44"/>
      <c r="BA439" s="44"/>
      <c r="BB439" s="44"/>
      <c r="BC439" s="44"/>
      <c r="BD439" s="44"/>
      <c r="BE439" s="44"/>
      <c r="BF439" s="44"/>
      <c r="BG439" s="44"/>
      <c r="BH439" s="44"/>
      <c r="BI439" s="44"/>
      <c r="BJ439" s="44"/>
      <c r="BK439" s="44"/>
      <c r="BL439" s="44"/>
      <c r="BM439" s="44"/>
      <c r="BN439" s="44"/>
      <c r="BO439" s="44"/>
      <c r="BP439" s="44"/>
      <c r="BQ439" s="44"/>
      <c r="BR439" s="44"/>
      <c r="BS439" s="44"/>
      <c r="BT439" s="44"/>
      <c r="BU439" s="44"/>
      <c r="BV439" s="44"/>
      <c r="BW439" s="44"/>
      <c r="BX439" s="44"/>
      <c r="BY439" s="44"/>
      <c r="BZ439" s="44"/>
      <c r="CA439" s="44"/>
      <c r="CB439" s="44"/>
      <c r="CC439" s="44"/>
      <c r="CD439" s="44"/>
      <c r="CE439" s="44"/>
      <c r="CF439" s="44"/>
      <c r="CG439" s="44"/>
      <c r="CH439" s="44"/>
      <c r="CI439" s="44"/>
      <c r="CJ439" s="44"/>
      <c r="CK439" s="44"/>
      <c r="CL439" s="44"/>
      <c r="CM439" s="44"/>
      <c r="CN439" s="44"/>
      <c r="CO439" s="44"/>
      <c r="CP439" s="44"/>
      <c r="CQ439" s="44"/>
      <c r="CR439" s="44"/>
      <c r="CS439" s="44"/>
      <c r="CT439" s="44"/>
      <c r="CU439" s="44"/>
      <c r="CV439" s="44"/>
      <c r="CW439" s="44"/>
      <c r="CX439" s="44"/>
      <c r="CY439" s="44"/>
      <c r="CZ439" s="44"/>
      <c r="DA439" s="44"/>
      <c r="DB439" s="44"/>
      <c r="DC439" s="44"/>
      <c r="DD439" s="44"/>
      <c r="DE439" s="44"/>
      <c r="DF439" s="44"/>
      <c r="DG439" s="44"/>
      <c r="DH439" s="44"/>
      <c r="DI439" s="44"/>
      <c r="DJ439" s="44"/>
      <c r="DK439" s="44"/>
      <c r="DL439" s="44"/>
      <c r="DM439" s="44"/>
      <c r="DN439" s="44"/>
      <c r="DO439" s="44"/>
      <c r="DP439" s="44"/>
      <c r="DQ439" s="44"/>
      <c r="DR439" s="44"/>
      <c r="DS439" s="44"/>
      <c r="DT439" s="44"/>
      <c r="DU439" s="44"/>
      <c r="DV439" s="44"/>
      <c r="DW439" s="44"/>
      <c r="DX439" s="44"/>
      <c r="DY439" s="44"/>
      <c r="DZ439" s="44"/>
      <c r="EA439" s="44"/>
      <c r="EB439" s="44"/>
      <c r="EC439" s="44"/>
      <c r="ED439" s="44"/>
      <c r="EE439" s="44"/>
      <c r="EF439" s="44"/>
      <c r="EG439" s="44"/>
      <c r="EH439" s="44"/>
      <c r="EI439" s="44"/>
      <c r="EJ439" s="44"/>
      <c r="EK439" s="44"/>
      <c r="EL439" s="44"/>
      <c r="EM439" s="44"/>
      <c r="EN439" s="44"/>
      <c r="EO439" s="44"/>
      <c r="EP439" s="44"/>
      <c r="EQ439" s="44"/>
      <c r="ER439" s="44"/>
      <c r="ES439" s="44"/>
      <c r="ET439" s="44"/>
      <c r="EU439" s="44"/>
      <c r="EV439" s="44"/>
      <c r="EW439" s="44"/>
      <c r="EX439" s="44"/>
      <c r="EY439" s="44"/>
      <c r="EZ439" s="44"/>
      <c r="FA439" s="44"/>
      <c r="FB439" s="44"/>
      <c r="FC439" s="44"/>
      <c r="FD439" s="44"/>
      <c r="FE439" s="44"/>
      <c r="FF439" s="44"/>
      <c r="FG439" s="44"/>
      <c r="FH439" s="44"/>
      <c r="FI439" s="44"/>
      <c r="FJ439" s="44"/>
      <c r="FK439" s="44"/>
      <c r="FL439" s="44"/>
      <c r="FM439" s="44"/>
      <c r="FN439" s="44"/>
      <c r="FO439" s="44"/>
      <c r="FP439" s="44"/>
      <c r="FQ439" s="44"/>
      <c r="FR439" s="44"/>
      <c r="FS439" s="44"/>
      <c r="FT439" s="44"/>
      <c r="FU439" s="44"/>
      <c r="FV439" s="44"/>
      <c r="FW439" s="44"/>
      <c r="FX439" s="44"/>
      <c r="FY439" s="44"/>
      <c r="FZ439" s="44"/>
      <c r="GA439" s="44"/>
      <c r="GB439" s="44"/>
      <c r="GC439" s="44"/>
      <c r="GD439" s="44"/>
      <c r="GE439" s="44"/>
      <c r="GF439" s="44"/>
      <c r="GG439" s="44"/>
      <c r="GH439" s="44"/>
      <c r="GI439" s="44"/>
      <c r="GJ439" s="44"/>
      <c r="GK439" s="44"/>
      <c r="GL439" s="44"/>
      <c r="GM439" s="44"/>
      <c r="GN439" s="44"/>
      <c r="GO439" s="44"/>
      <c r="GP439" s="44"/>
      <c r="GQ439" s="44"/>
      <c r="GR439" s="44"/>
      <c r="GS439" s="44"/>
      <c r="GT439" s="44"/>
      <c r="GU439" s="44"/>
      <c r="GV439" s="44"/>
      <c r="GW439" s="44"/>
      <c r="GX439" s="44"/>
      <c r="GY439" s="44"/>
      <c r="GZ439" s="44"/>
      <c r="HA439" s="44"/>
      <c r="HB439" s="44"/>
      <c r="HC439" s="44"/>
      <c r="HD439" s="44"/>
      <c r="HE439" s="44"/>
      <c r="HF439" s="44"/>
      <c r="HG439" s="44"/>
      <c r="HH439" s="44"/>
      <c r="HI439" s="44"/>
      <c r="HJ439" s="44"/>
      <c r="HK439" s="44"/>
      <c r="HL439" s="44"/>
      <c r="HM439" s="44"/>
      <c r="HN439" s="44"/>
      <c r="HO439" s="44"/>
      <c r="HP439" s="44"/>
      <c r="HQ439" s="44"/>
      <c r="HR439" s="44"/>
      <c r="HS439" s="44"/>
      <c r="HT439" s="44"/>
      <c r="HU439" s="44"/>
      <c r="HV439" s="44"/>
      <c r="HW439" s="44"/>
      <c r="HX439" s="44"/>
      <c r="HY439" s="44"/>
      <c r="HZ439" s="44"/>
      <c r="IA439" s="44"/>
      <c r="IB439" s="44"/>
      <c r="IC439" s="44"/>
      <c r="ID439" s="44"/>
      <c r="IE439" s="44"/>
      <c r="IF439" s="44"/>
      <c r="IG439" s="44"/>
      <c r="IH439" s="44"/>
      <c r="II439" s="44"/>
      <c r="IJ439" s="44"/>
      <c r="IK439" s="44"/>
      <c r="IL439" s="44"/>
      <c r="IM439" s="44"/>
      <c r="IN439" s="44"/>
      <c r="IO439" s="44"/>
      <c r="IP439" s="44"/>
      <c r="IQ439" s="44"/>
      <c r="IR439" s="44"/>
      <c r="IS439" s="44"/>
      <c r="IT439" s="44"/>
      <c r="IU439" s="44"/>
      <c r="IV439" s="44"/>
    </row>
    <row r="440" spans="1:256" ht="15" hidden="1">
      <c r="A440" s="2295"/>
      <c r="B440" s="2296"/>
      <c r="C440" s="1695"/>
      <c r="D440" s="1695"/>
      <c r="E440" s="1695"/>
      <c r="F440" s="1695"/>
      <c r="G440" s="1695"/>
      <c r="H440" s="1695"/>
      <c r="I440" s="1695"/>
      <c r="J440" s="479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4"/>
      <c r="AQ440" s="44"/>
      <c r="AR440" s="44"/>
      <c r="AS440" s="44"/>
      <c r="AT440" s="44"/>
      <c r="AU440" s="44"/>
      <c r="AV440" s="44"/>
      <c r="AW440" s="44"/>
      <c r="AX440" s="44"/>
      <c r="AY440" s="44"/>
      <c r="AZ440" s="44"/>
      <c r="BA440" s="44"/>
      <c r="BB440" s="44"/>
      <c r="BC440" s="44"/>
      <c r="BD440" s="44"/>
      <c r="BE440" s="44"/>
      <c r="BF440" s="44"/>
      <c r="BG440" s="44"/>
      <c r="BH440" s="44"/>
      <c r="BI440" s="44"/>
      <c r="BJ440" s="44"/>
      <c r="BK440" s="44"/>
      <c r="BL440" s="44"/>
      <c r="BM440" s="44"/>
      <c r="BN440" s="44"/>
      <c r="BO440" s="44"/>
      <c r="BP440" s="44"/>
      <c r="BQ440" s="44"/>
      <c r="BR440" s="44"/>
      <c r="BS440" s="44"/>
      <c r="BT440" s="44"/>
      <c r="BU440" s="44"/>
      <c r="BV440" s="44"/>
      <c r="BW440" s="44"/>
      <c r="BX440" s="44"/>
      <c r="BY440" s="44"/>
      <c r="BZ440" s="44"/>
      <c r="CA440" s="44"/>
      <c r="CB440" s="44"/>
      <c r="CC440" s="44"/>
      <c r="CD440" s="44"/>
      <c r="CE440" s="44"/>
      <c r="CF440" s="44"/>
      <c r="CG440" s="44"/>
      <c r="CH440" s="44"/>
      <c r="CI440" s="44"/>
      <c r="CJ440" s="44"/>
      <c r="CK440" s="44"/>
      <c r="CL440" s="44"/>
      <c r="CM440" s="44"/>
      <c r="CN440" s="44"/>
      <c r="CO440" s="44"/>
      <c r="CP440" s="44"/>
      <c r="CQ440" s="44"/>
      <c r="CR440" s="44"/>
      <c r="CS440" s="44"/>
      <c r="CT440" s="44"/>
      <c r="CU440" s="44"/>
      <c r="CV440" s="44"/>
      <c r="CW440" s="44"/>
      <c r="CX440" s="44"/>
      <c r="CY440" s="44"/>
      <c r="CZ440" s="44"/>
      <c r="DA440" s="44"/>
      <c r="DB440" s="44"/>
      <c r="DC440" s="44"/>
      <c r="DD440" s="44"/>
      <c r="DE440" s="44"/>
      <c r="DF440" s="44"/>
      <c r="DG440" s="44"/>
      <c r="DH440" s="44"/>
      <c r="DI440" s="44"/>
      <c r="DJ440" s="44"/>
      <c r="DK440" s="44"/>
      <c r="DL440" s="44"/>
      <c r="DM440" s="44"/>
      <c r="DN440" s="44"/>
      <c r="DO440" s="44"/>
      <c r="DP440" s="44"/>
      <c r="DQ440" s="44"/>
      <c r="DR440" s="44"/>
      <c r="DS440" s="44"/>
      <c r="DT440" s="44"/>
      <c r="DU440" s="44"/>
      <c r="DV440" s="44"/>
      <c r="DW440" s="44"/>
      <c r="DX440" s="44"/>
      <c r="DY440" s="44"/>
      <c r="DZ440" s="44"/>
      <c r="EA440" s="44"/>
      <c r="EB440" s="44"/>
      <c r="EC440" s="44"/>
      <c r="ED440" s="44"/>
      <c r="EE440" s="44"/>
      <c r="EF440" s="44"/>
      <c r="EG440" s="44"/>
      <c r="EH440" s="44"/>
      <c r="EI440" s="44"/>
      <c r="EJ440" s="44"/>
      <c r="EK440" s="44"/>
      <c r="EL440" s="44"/>
      <c r="EM440" s="44"/>
      <c r="EN440" s="44"/>
      <c r="EO440" s="44"/>
      <c r="EP440" s="44"/>
      <c r="EQ440" s="44"/>
      <c r="ER440" s="44"/>
      <c r="ES440" s="44"/>
      <c r="ET440" s="44"/>
      <c r="EU440" s="44"/>
      <c r="EV440" s="44"/>
      <c r="EW440" s="44"/>
      <c r="EX440" s="44"/>
      <c r="EY440" s="44"/>
      <c r="EZ440" s="44"/>
      <c r="FA440" s="44"/>
      <c r="FB440" s="44"/>
      <c r="FC440" s="44"/>
      <c r="FD440" s="44"/>
      <c r="FE440" s="44"/>
      <c r="FF440" s="44"/>
      <c r="FG440" s="44"/>
      <c r="FH440" s="44"/>
      <c r="FI440" s="44"/>
      <c r="FJ440" s="44"/>
      <c r="FK440" s="44"/>
      <c r="FL440" s="44"/>
      <c r="FM440" s="44"/>
      <c r="FN440" s="44"/>
      <c r="FO440" s="44"/>
      <c r="FP440" s="44"/>
      <c r="FQ440" s="44"/>
      <c r="FR440" s="44"/>
      <c r="FS440" s="44"/>
      <c r="FT440" s="44"/>
      <c r="FU440" s="44"/>
      <c r="FV440" s="44"/>
      <c r="FW440" s="44"/>
      <c r="FX440" s="44"/>
      <c r="FY440" s="44"/>
      <c r="FZ440" s="44"/>
      <c r="GA440" s="44"/>
      <c r="GB440" s="44"/>
      <c r="GC440" s="44"/>
      <c r="GD440" s="44"/>
      <c r="GE440" s="44"/>
      <c r="GF440" s="44"/>
      <c r="GG440" s="44"/>
      <c r="GH440" s="44"/>
      <c r="GI440" s="44"/>
      <c r="GJ440" s="44"/>
      <c r="GK440" s="44"/>
      <c r="GL440" s="44"/>
      <c r="GM440" s="44"/>
      <c r="GN440" s="44"/>
      <c r="GO440" s="44"/>
      <c r="GP440" s="44"/>
      <c r="GQ440" s="44"/>
      <c r="GR440" s="44"/>
      <c r="GS440" s="44"/>
      <c r="GT440" s="44"/>
      <c r="GU440" s="44"/>
      <c r="GV440" s="44"/>
      <c r="GW440" s="44"/>
      <c r="GX440" s="44"/>
      <c r="GY440" s="44"/>
      <c r="GZ440" s="44"/>
      <c r="HA440" s="44"/>
      <c r="HB440" s="44"/>
      <c r="HC440" s="44"/>
      <c r="HD440" s="44"/>
      <c r="HE440" s="44"/>
      <c r="HF440" s="44"/>
      <c r="HG440" s="44"/>
      <c r="HH440" s="44"/>
      <c r="HI440" s="44"/>
      <c r="HJ440" s="44"/>
      <c r="HK440" s="44"/>
      <c r="HL440" s="44"/>
      <c r="HM440" s="44"/>
      <c r="HN440" s="44"/>
      <c r="HO440" s="44"/>
      <c r="HP440" s="44"/>
      <c r="HQ440" s="44"/>
      <c r="HR440" s="44"/>
      <c r="HS440" s="44"/>
      <c r="HT440" s="44"/>
      <c r="HU440" s="44"/>
      <c r="HV440" s="44"/>
      <c r="HW440" s="44"/>
      <c r="HX440" s="44"/>
      <c r="HY440" s="44"/>
      <c r="HZ440" s="44"/>
      <c r="IA440" s="44"/>
      <c r="IB440" s="44"/>
      <c r="IC440" s="44"/>
      <c r="ID440" s="44"/>
      <c r="IE440" s="44"/>
      <c r="IF440" s="44"/>
      <c r="IG440" s="44"/>
      <c r="IH440" s="44"/>
      <c r="II440" s="44"/>
      <c r="IJ440" s="44"/>
      <c r="IK440" s="44"/>
      <c r="IL440" s="44"/>
      <c r="IM440" s="44"/>
      <c r="IN440" s="44"/>
      <c r="IO440" s="44"/>
      <c r="IP440" s="44"/>
      <c r="IQ440" s="44"/>
      <c r="IR440" s="44"/>
      <c r="IS440" s="44"/>
      <c r="IT440" s="44"/>
      <c r="IU440" s="44"/>
      <c r="IV440" s="44"/>
    </row>
    <row r="441" spans="1:256" ht="64.5" hidden="1" customHeight="1">
      <c r="A441" s="2295"/>
      <c r="B441" s="2296"/>
      <c r="C441" s="1695"/>
      <c r="D441" s="1695"/>
      <c r="E441" s="1695"/>
      <c r="F441" s="1695"/>
      <c r="G441" s="1695"/>
      <c r="H441" s="1695"/>
      <c r="I441" s="1695"/>
      <c r="J441" s="479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4"/>
      <c r="AQ441" s="44"/>
      <c r="AR441" s="44"/>
      <c r="AS441" s="44"/>
      <c r="AT441" s="44"/>
      <c r="AU441" s="44"/>
      <c r="AV441" s="44"/>
      <c r="AW441" s="44"/>
      <c r="AX441" s="44"/>
      <c r="AY441" s="44"/>
      <c r="AZ441" s="44"/>
      <c r="BA441" s="44"/>
      <c r="BB441" s="44"/>
      <c r="BC441" s="44"/>
      <c r="BD441" s="44"/>
      <c r="BE441" s="44"/>
      <c r="BF441" s="44"/>
      <c r="BG441" s="44"/>
      <c r="BH441" s="44"/>
      <c r="BI441" s="44"/>
      <c r="BJ441" s="44"/>
      <c r="BK441" s="44"/>
      <c r="BL441" s="44"/>
      <c r="BM441" s="44"/>
      <c r="BN441" s="44"/>
      <c r="BO441" s="44"/>
      <c r="BP441" s="44"/>
      <c r="BQ441" s="44"/>
      <c r="BR441" s="44"/>
      <c r="BS441" s="44"/>
      <c r="BT441" s="44"/>
      <c r="BU441" s="44"/>
      <c r="BV441" s="44"/>
      <c r="BW441" s="44"/>
      <c r="BX441" s="44"/>
      <c r="BY441" s="44"/>
      <c r="BZ441" s="44"/>
      <c r="CA441" s="44"/>
      <c r="CB441" s="44"/>
      <c r="CC441" s="44"/>
      <c r="CD441" s="44"/>
      <c r="CE441" s="44"/>
      <c r="CF441" s="44"/>
      <c r="CG441" s="44"/>
      <c r="CH441" s="44"/>
      <c r="CI441" s="44"/>
      <c r="CJ441" s="44"/>
      <c r="CK441" s="44"/>
      <c r="CL441" s="44"/>
      <c r="CM441" s="44"/>
      <c r="CN441" s="44"/>
      <c r="CO441" s="44"/>
      <c r="CP441" s="44"/>
      <c r="CQ441" s="44"/>
      <c r="CR441" s="44"/>
      <c r="CS441" s="44"/>
      <c r="CT441" s="44"/>
      <c r="CU441" s="44"/>
      <c r="CV441" s="44"/>
      <c r="CW441" s="44"/>
      <c r="CX441" s="44"/>
      <c r="CY441" s="44"/>
      <c r="CZ441" s="44"/>
      <c r="DA441" s="44"/>
      <c r="DB441" s="44"/>
      <c r="DC441" s="44"/>
      <c r="DD441" s="44"/>
      <c r="DE441" s="44"/>
      <c r="DF441" s="44"/>
      <c r="DG441" s="44"/>
      <c r="DH441" s="44"/>
      <c r="DI441" s="44"/>
      <c r="DJ441" s="44"/>
      <c r="DK441" s="44"/>
      <c r="DL441" s="44"/>
      <c r="DM441" s="44"/>
      <c r="DN441" s="44"/>
      <c r="DO441" s="44"/>
      <c r="DP441" s="44"/>
      <c r="DQ441" s="44"/>
      <c r="DR441" s="44"/>
      <c r="DS441" s="44"/>
      <c r="DT441" s="44"/>
      <c r="DU441" s="44"/>
      <c r="DV441" s="44"/>
      <c r="DW441" s="44"/>
      <c r="DX441" s="44"/>
      <c r="DY441" s="44"/>
      <c r="DZ441" s="44"/>
      <c r="EA441" s="44"/>
      <c r="EB441" s="44"/>
      <c r="EC441" s="44"/>
      <c r="ED441" s="44"/>
      <c r="EE441" s="44"/>
      <c r="EF441" s="44"/>
      <c r="EG441" s="44"/>
      <c r="EH441" s="44"/>
      <c r="EI441" s="44"/>
      <c r="EJ441" s="44"/>
      <c r="EK441" s="44"/>
      <c r="EL441" s="44"/>
      <c r="EM441" s="44"/>
      <c r="EN441" s="44"/>
      <c r="EO441" s="44"/>
      <c r="EP441" s="44"/>
      <c r="EQ441" s="44"/>
      <c r="ER441" s="44"/>
      <c r="ES441" s="44"/>
      <c r="ET441" s="44"/>
      <c r="EU441" s="44"/>
      <c r="EV441" s="44"/>
      <c r="EW441" s="44"/>
      <c r="EX441" s="44"/>
      <c r="EY441" s="44"/>
      <c r="EZ441" s="44"/>
      <c r="FA441" s="44"/>
      <c r="FB441" s="44"/>
      <c r="FC441" s="44"/>
      <c r="FD441" s="44"/>
      <c r="FE441" s="44"/>
      <c r="FF441" s="44"/>
      <c r="FG441" s="44"/>
      <c r="FH441" s="44"/>
      <c r="FI441" s="44"/>
      <c r="FJ441" s="44"/>
      <c r="FK441" s="44"/>
      <c r="FL441" s="44"/>
      <c r="FM441" s="44"/>
      <c r="FN441" s="44"/>
      <c r="FO441" s="44"/>
      <c r="FP441" s="44"/>
      <c r="FQ441" s="44"/>
      <c r="FR441" s="44"/>
      <c r="FS441" s="44"/>
      <c r="FT441" s="44"/>
      <c r="FU441" s="44"/>
      <c r="FV441" s="44"/>
      <c r="FW441" s="44"/>
      <c r="FX441" s="44"/>
      <c r="FY441" s="44"/>
      <c r="FZ441" s="44"/>
      <c r="GA441" s="44"/>
      <c r="GB441" s="44"/>
      <c r="GC441" s="44"/>
      <c r="GD441" s="44"/>
      <c r="GE441" s="44"/>
      <c r="GF441" s="44"/>
      <c r="GG441" s="44"/>
      <c r="GH441" s="44"/>
      <c r="GI441" s="44"/>
      <c r="GJ441" s="44"/>
      <c r="GK441" s="44"/>
      <c r="GL441" s="44"/>
      <c r="GM441" s="44"/>
      <c r="GN441" s="44"/>
      <c r="GO441" s="44"/>
      <c r="GP441" s="44"/>
      <c r="GQ441" s="44"/>
      <c r="GR441" s="44"/>
      <c r="GS441" s="44"/>
      <c r="GT441" s="44"/>
      <c r="GU441" s="44"/>
      <c r="GV441" s="44"/>
      <c r="GW441" s="44"/>
      <c r="GX441" s="44"/>
      <c r="GY441" s="44"/>
      <c r="GZ441" s="44"/>
      <c r="HA441" s="44"/>
      <c r="HB441" s="44"/>
      <c r="HC441" s="44"/>
      <c r="HD441" s="44"/>
      <c r="HE441" s="44"/>
      <c r="HF441" s="44"/>
      <c r="HG441" s="44"/>
      <c r="HH441" s="44"/>
      <c r="HI441" s="44"/>
      <c r="HJ441" s="44"/>
      <c r="HK441" s="44"/>
      <c r="HL441" s="44"/>
      <c r="HM441" s="44"/>
      <c r="HN441" s="44"/>
      <c r="HO441" s="44"/>
      <c r="HP441" s="44"/>
      <c r="HQ441" s="44"/>
      <c r="HR441" s="44"/>
      <c r="HS441" s="44"/>
      <c r="HT441" s="44"/>
      <c r="HU441" s="44"/>
      <c r="HV441" s="44"/>
      <c r="HW441" s="44"/>
      <c r="HX441" s="44"/>
      <c r="HY441" s="44"/>
      <c r="HZ441" s="44"/>
      <c r="IA441" s="44"/>
      <c r="IB441" s="44"/>
      <c r="IC441" s="44"/>
      <c r="ID441" s="44"/>
      <c r="IE441" s="44"/>
      <c r="IF441" s="44"/>
      <c r="IG441" s="44"/>
      <c r="IH441" s="44"/>
      <c r="II441" s="44"/>
      <c r="IJ441" s="44"/>
      <c r="IK441" s="44"/>
      <c r="IL441" s="44"/>
      <c r="IM441" s="44"/>
      <c r="IN441" s="44"/>
      <c r="IO441" s="44"/>
      <c r="IP441" s="44"/>
      <c r="IQ441" s="44"/>
      <c r="IR441" s="44"/>
      <c r="IS441" s="44"/>
      <c r="IT441" s="44"/>
      <c r="IU441" s="44"/>
      <c r="IV441" s="44"/>
    </row>
    <row r="442" spans="1:256" ht="15.75" hidden="1" thickBot="1">
      <c r="A442" s="104" t="s">
        <v>113</v>
      </c>
      <c r="B442" s="96" t="s">
        <v>114</v>
      </c>
      <c r="C442" s="95" t="s">
        <v>115</v>
      </c>
      <c r="D442" s="95" t="s">
        <v>116</v>
      </c>
      <c r="E442" s="95" t="s">
        <v>117</v>
      </c>
      <c r="F442" s="95" t="s">
        <v>118</v>
      </c>
      <c r="G442" s="95" t="s">
        <v>119</v>
      </c>
      <c r="H442" s="95" t="s">
        <v>120</v>
      </c>
      <c r="I442" s="95" t="s">
        <v>121</v>
      </c>
      <c r="J442" s="91" t="s">
        <v>146</v>
      </c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  <c r="AI442" s="44"/>
      <c r="AJ442" s="44"/>
      <c r="AK442" s="44"/>
      <c r="AL442" s="44"/>
      <c r="AM442" s="44"/>
      <c r="AN442" s="44"/>
      <c r="AO442" s="44"/>
      <c r="AP442" s="44"/>
      <c r="AQ442" s="44"/>
      <c r="AR442" s="44"/>
      <c r="AS442" s="44"/>
      <c r="AT442" s="44"/>
      <c r="AU442" s="44"/>
      <c r="AV442" s="44"/>
      <c r="AW442" s="44"/>
      <c r="AX442" s="44"/>
      <c r="AY442" s="44"/>
      <c r="AZ442" s="44"/>
      <c r="BA442" s="44"/>
      <c r="BB442" s="44"/>
      <c r="BC442" s="44"/>
      <c r="BD442" s="44"/>
      <c r="BE442" s="44"/>
      <c r="BF442" s="44"/>
      <c r="BG442" s="44"/>
      <c r="BH442" s="44"/>
      <c r="BI442" s="44"/>
      <c r="BJ442" s="44"/>
      <c r="BK442" s="44"/>
      <c r="BL442" s="44"/>
      <c r="BM442" s="44"/>
      <c r="BN442" s="44"/>
      <c r="BO442" s="44"/>
      <c r="BP442" s="44"/>
      <c r="BQ442" s="44"/>
      <c r="BR442" s="44"/>
      <c r="BS442" s="44"/>
      <c r="BT442" s="44"/>
      <c r="BU442" s="44"/>
      <c r="BV442" s="44"/>
      <c r="BW442" s="44"/>
      <c r="BX442" s="44"/>
      <c r="BY442" s="44"/>
      <c r="BZ442" s="44"/>
      <c r="CA442" s="44"/>
      <c r="CB442" s="44"/>
      <c r="CC442" s="44"/>
      <c r="CD442" s="44"/>
      <c r="CE442" s="44"/>
      <c r="CF442" s="44"/>
      <c r="CG442" s="44"/>
      <c r="CH442" s="44"/>
      <c r="CI442" s="44"/>
      <c r="CJ442" s="44"/>
      <c r="CK442" s="44"/>
      <c r="CL442" s="44"/>
      <c r="CM442" s="44"/>
      <c r="CN442" s="44"/>
      <c r="CO442" s="44"/>
      <c r="CP442" s="44"/>
      <c r="CQ442" s="44"/>
      <c r="CR442" s="44"/>
      <c r="CS442" s="44"/>
      <c r="CT442" s="44"/>
      <c r="CU442" s="44"/>
      <c r="CV442" s="44"/>
      <c r="CW442" s="44"/>
      <c r="CX442" s="44"/>
      <c r="CY442" s="44"/>
      <c r="CZ442" s="44"/>
      <c r="DA442" s="44"/>
      <c r="DB442" s="44"/>
      <c r="DC442" s="44"/>
      <c r="DD442" s="44"/>
      <c r="DE442" s="44"/>
      <c r="DF442" s="44"/>
      <c r="DG442" s="44"/>
      <c r="DH442" s="44"/>
      <c r="DI442" s="44"/>
      <c r="DJ442" s="44"/>
      <c r="DK442" s="44"/>
      <c r="DL442" s="44"/>
      <c r="DM442" s="44"/>
      <c r="DN442" s="44"/>
      <c r="DO442" s="44"/>
      <c r="DP442" s="44"/>
      <c r="DQ442" s="44"/>
      <c r="DR442" s="44"/>
      <c r="DS442" s="44"/>
      <c r="DT442" s="44"/>
      <c r="DU442" s="44"/>
      <c r="DV442" s="44"/>
      <c r="DW442" s="44"/>
      <c r="DX442" s="44"/>
      <c r="DY442" s="44"/>
      <c r="DZ442" s="44"/>
      <c r="EA442" s="44"/>
      <c r="EB442" s="44"/>
      <c r="EC442" s="44"/>
      <c r="ED442" s="44"/>
      <c r="EE442" s="44"/>
      <c r="EF442" s="44"/>
      <c r="EG442" s="44"/>
      <c r="EH442" s="44"/>
      <c r="EI442" s="44"/>
      <c r="EJ442" s="44"/>
      <c r="EK442" s="44"/>
      <c r="EL442" s="44"/>
      <c r="EM442" s="44"/>
      <c r="EN442" s="44"/>
      <c r="EO442" s="44"/>
      <c r="EP442" s="44"/>
      <c r="EQ442" s="44"/>
      <c r="ER442" s="44"/>
      <c r="ES442" s="44"/>
      <c r="ET442" s="44"/>
      <c r="EU442" s="44"/>
      <c r="EV442" s="44"/>
      <c r="EW442" s="44"/>
      <c r="EX442" s="44"/>
      <c r="EY442" s="44"/>
      <c r="EZ442" s="44"/>
      <c r="FA442" s="44"/>
      <c r="FB442" s="44"/>
      <c r="FC442" s="44"/>
      <c r="FD442" s="44"/>
      <c r="FE442" s="44"/>
      <c r="FF442" s="44"/>
      <c r="FG442" s="44"/>
      <c r="FH442" s="44"/>
      <c r="FI442" s="44"/>
      <c r="FJ442" s="44"/>
      <c r="FK442" s="44"/>
      <c r="FL442" s="44"/>
      <c r="FM442" s="44"/>
      <c r="FN442" s="44"/>
      <c r="FO442" s="44"/>
      <c r="FP442" s="44"/>
      <c r="FQ442" s="44"/>
      <c r="FR442" s="44"/>
      <c r="FS442" s="44"/>
      <c r="FT442" s="44"/>
      <c r="FU442" s="44"/>
      <c r="FV442" s="44"/>
      <c r="FW442" s="44"/>
      <c r="FX442" s="44"/>
      <c r="FY442" s="44"/>
      <c r="FZ442" s="44"/>
      <c r="GA442" s="44"/>
      <c r="GB442" s="44"/>
      <c r="GC442" s="44"/>
      <c r="GD442" s="44"/>
      <c r="GE442" s="44"/>
      <c r="GF442" s="44"/>
      <c r="GG442" s="44"/>
      <c r="GH442" s="44"/>
      <c r="GI442" s="44"/>
      <c r="GJ442" s="44"/>
      <c r="GK442" s="44"/>
      <c r="GL442" s="44"/>
      <c r="GM442" s="44"/>
      <c r="GN442" s="44"/>
      <c r="GO442" s="44"/>
      <c r="GP442" s="44"/>
      <c r="GQ442" s="44"/>
      <c r="GR442" s="44"/>
      <c r="GS442" s="44"/>
      <c r="GT442" s="44"/>
      <c r="GU442" s="44"/>
      <c r="GV442" s="44"/>
      <c r="GW442" s="44"/>
      <c r="GX442" s="44"/>
      <c r="GY442" s="44"/>
      <c r="GZ442" s="44"/>
      <c r="HA442" s="44"/>
      <c r="HB442" s="44"/>
      <c r="HC442" s="44"/>
      <c r="HD442" s="44"/>
      <c r="HE442" s="44"/>
      <c r="HF442" s="44"/>
      <c r="HG442" s="44"/>
      <c r="HH442" s="44"/>
      <c r="HI442" s="44"/>
      <c r="HJ442" s="44"/>
      <c r="HK442" s="44"/>
      <c r="HL442" s="44"/>
      <c r="HM442" s="44"/>
      <c r="HN442" s="44"/>
      <c r="HO442" s="44"/>
      <c r="HP442" s="44"/>
      <c r="HQ442" s="44"/>
      <c r="HR442" s="44"/>
      <c r="HS442" s="44"/>
      <c r="HT442" s="44"/>
      <c r="HU442" s="44"/>
      <c r="HV442" s="44"/>
      <c r="HW442" s="44"/>
      <c r="HX442" s="44"/>
      <c r="HY442" s="44"/>
      <c r="HZ442" s="44"/>
      <c r="IA442" s="44"/>
      <c r="IB442" s="44"/>
      <c r="IC442" s="44"/>
      <c r="ID442" s="44"/>
      <c r="IE442" s="44"/>
      <c r="IF442" s="44"/>
      <c r="IG442" s="44"/>
      <c r="IH442" s="44"/>
      <c r="II442" s="44"/>
      <c r="IJ442" s="44"/>
      <c r="IK442" s="44"/>
      <c r="IL442" s="44"/>
      <c r="IM442" s="44"/>
      <c r="IN442" s="44"/>
      <c r="IO442" s="44"/>
      <c r="IP442" s="44"/>
      <c r="IQ442" s="44"/>
      <c r="IR442" s="44"/>
      <c r="IS442" s="44"/>
      <c r="IT442" s="44"/>
      <c r="IU442" s="44"/>
      <c r="IV442" s="44"/>
    </row>
    <row r="443" spans="1:256" ht="15.75" hidden="1" thickBot="1">
      <c r="A443" s="1697" t="s">
        <v>122</v>
      </c>
      <c r="B443" s="1698"/>
      <c r="C443" s="1698"/>
      <c r="D443" s="1698"/>
      <c r="E443" s="1698"/>
      <c r="F443" s="1698"/>
      <c r="G443" s="1698"/>
      <c r="H443" s="1698"/>
      <c r="I443" s="1698"/>
      <c r="J443" s="1699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  <c r="AJ443" s="44"/>
      <c r="AK443" s="44"/>
      <c r="AL443" s="44"/>
      <c r="AM443" s="44"/>
      <c r="AN443" s="44"/>
      <c r="AO443" s="44"/>
      <c r="AP443" s="44"/>
      <c r="AQ443" s="44"/>
      <c r="AR443" s="44"/>
      <c r="AS443" s="44"/>
      <c r="AT443" s="44"/>
      <c r="AU443" s="44"/>
      <c r="AV443" s="44"/>
      <c r="AW443" s="44"/>
      <c r="AX443" s="44"/>
      <c r="AY443" s="44"/>
      <c r="AZ443" s="44"/>
      <c r="BA443" s="44"/>
      <c r="BB443" s="44"/>
      <c r="BC443" s="44"/>
      <c r="BD443" s="44"/>
      <c r="BE443" s="44"/>
      <c r="BF443" s="44"/>
      <c r="BG443" s="44"/>
      <c r="BH443" s="44"/>
      <c r="BI443" s="44"/>
      <c r="BJ443" s="44"/>
      <c r="BK443" s="44"/>
      <c r="BL443" s="44"/>
      <c r="BM443" s="44"/>
      <c r="BN443" s="44"/>
      <c r="BO443" s="44"/>
      <c r="BP443" s="44"/>
      <c r="BQ443" s="44"/>
      <c r="BR443" s="44"/>
      <c r="BS443" s="44"/>
      <c r="BT443" s="44"/>
      <c r="BU443" s="44"/>
      <c r="BV443" s="44"/>
      <c r="BW443" s="44"/>
      <c r="BX443" s="44"/>
      <c r="BY443" s="44"/>
      <c r="BZ443" s="44"/>
      <c r="CA443" s="44"/>
      <c r="CB443" s="44"/>
      <c r="CC443" s="44"/>
      <c r="CD443" s="44"/>
      <c r="CE443" s="44"/>
      <c r="CF443" s="44"/>
      <c r="CG443" s="44"/>
      <c r="CH443" s="44"/>
      <c r="CI443" s="44"/>
      <c r="CJ443" s="44"/>
      <c r="CK443" s="44"/>
      <c r="CL443" s="44"/>
      <c r="CM443" s="44"/>
      <c r="CN443" s="44"/>
      <c r="CO443" s="44"/>
      <c r="CP443" s="44"/>
      <c r="CQ443" s="44"/>
      <c r="CR443" s="44"/>
      <c r="CS443" s="44"/>
      <c r="CT443" s="44"/>
      <c r="CU443" s="44"/>
      <c r="CV443" s="44"/>
      <c r="CW443" s="44"/>
      <c r="CX443" s="44"/>
      <c r="CY443" s="44"/>
      <c r="CZ443" s="44"/>
      <c r="DA443" s="44"/>
      <c r="DB443" s="44"/>
      <c r="DC443" s="44"/>
      <c r="DD443" s="44"/>
      <c r="DE443" s="44"/>
      <c r="DF443" s="44"/>
      <c r="DG443" s="44"/>
      <c r="DH443" s="44"/>
      <c r="DI443" s="44"/>
      <c r="DJ443" s="44"/>
      <c r="DK443" s="44"/>
      <c r="DL443" s="44"/>
      <c r="DM443" s="44"/>
      <c r="DN443" s="44"/>
      <c r="DO443" s="44"/>
      <c r="DP443" s="44"/>
      <c r="DQ443" s="44"/>
      <c r="DR443" s="44"/>
      <c r="DS443" s="44"/>
      <c r="DT443" s="44"/>
      <c r="DU443" s="44"/>
      <c r="DV443" s="44"/>
      <c r="DW443" s="44"/>
      <c r="DX443" s="44"/>
      <c r="DY443" s="44"/>
      <c r="DZ443" s="44"/>
      <c r="EA443" s="44"/>
      <c r="EB443" s="44"/>
      <c r="EC443" s="44"/>
      <c r="ED443" s="44"/>
      <c r="EE443" s="44"/>
      <c r="EF443" s="44"/>
      <c r="EG443" s="44"/>
      <c r="EH443" s="44"/>
      <c r="EI443" s="44"/>
      <c r="EJ443" s="44"/>
      <c r="EK443" s="44"/>
      <c r="EL443" s="44"/>
      <c r="EM443" s="44"/>
      <c r="EN443" s="44"/>
      <c r="EO443" s="44"/>
      <c r="EP443" s="44"/>
      <c r="EQ443" s="44"/>
      <c r="ER443" s="44"/>
      <c r="ES443" s="44"/>
      <c r="ET443" s="44"/>
      <c r="EU443" s="44"/>
      <c r="EV443" s="44"/>
      <c r="EW443" s="44"/>
      <c r="EX443" s="44"/>
      <c r="EY443" s="44"/>
      <c r="EZ443" s="44"/>
      <c r="FA443" s="44"/>
      <c r="FB443" s="44"/>
      <c r="FC443" s="44"/>
      <c r="FD443" s="44"/>
      <c r="FE443" s="44"/>
      <c r="FF443" s="44"/>
      <c r="FG443" s="44"/>
      <c r="FH443" s="44"/>
      <c r="FI443" s="44"/>
      <c r="FJ443" s="44"/>
      <c r="FK443" s="44"/>
      <c r="FL443" s="44"/>
      <c r="FM443" s="44"/>
      <c r="FN443" s="44"/>
      <c r="FO443" s="44"/>
      <c r="FP443" s="44"/>
      <c r="FQ443" s="44"/>
      <c r="FR443" s="44"/>
      <c r="FS443" s="44"/>
      <c r="FT443" s="44"/>
      <c r="FU443" s="44"/>
      <c r="FV443" s="44"/>
      <c r="FW443" s="44"/>
      <c r="FX443" s="44"/>
      <c r="FY443" s="44"/>
      <c r="FZ443" s="44"/>
      <c r="GA443" s="44"/>
      <c r="GB443" s="44"/>
      <c r="GC443" s="44"/>
      <c r="GD443" s="44"/>
      <c r="GE443" s="44"/>
      <c r="GF443" s="44"/>
      <c r="GG443" s="44"/>
      <c r="GH443" s="44"/>
      <c r="GI443" s="44"/>
      <c r="GJ443" s="44"/>
      <c r="GK443" s="44"/>
      <c r="GL443" s="44"/>
      <c r="GM443" s="44"/>
      <c r="GN443" s="44"/>
      <c r="GO443" s="44"/>
      <c r="GP443" s="44"/>
      <c r="GQ443" s="44"/>
      <c r="GR443" s="44"/>
      <c r="GS443" s="44"/>
      <c r="GT443" s="44"/>
      <c r="GU443" s="44"/>
      <c r="GV443" s="44"/>
      <c r="GW443" s="44"/>
      <c r="GX443" s="44"/>
      <c r="GY443" s="44"/>
      <c r="GZ443" s="44"/>
      <c r="HA443" s="44"/>
      <c r="HB443" s="44"/>
      <c r="HC443" s="44"/>
      <c r="HD443" s="44"/>
      <c r="HE443" s="44"/>
      <c r="HF443" s="44"/>
      <c r="HG443" s="44"/>
      <c r="HH443" s="44"/>
      <c r="HI443" s="44"/>
      <c r="HJ443" s="44"/>
      <c r="HK443" s="44"/>
      <c r="HL443" s="44"/>
      <c r="HM443" s="44"/>
      <c r="HN443" s="44"/>
      <c r="HO443" s="44"/>
      <c r="HP443" s="44"/>
      <c r="HQ443" s="44"/>
      <c r="HR443" s="44"/>
      <c r="HS443" s="44"/>
      <c r="HT443" s="44"/>
      <c r="HU443" s="44"/>
      <c r="HV443" s="44"/>
      <c r="HW443" s="44"/>
      <c r="HX443" s="44"/>
      <c r="HY443" s="44"/>
      <c r="HZ443" s="44"/>
      <c r="IA443" s="44"/>
      <c r="IB443" s="44"/>
      <c r="IC443" s="44"/>
      <c r="ID443" s="44"/>
      <c r="IE443" s="44"/>
      <c r="IF443" s="44"/>
      <c r="IG443" s="44"/>
      <c r="IH443" s="44"/>
      <c r="II443" s="44"/>
      <c r="IJ443" s="44"/>
      <c r="IK443" s="44"/>
      <c r="IL443" s="44"/>
      <c r="IM443" s="44"/>
      <c r="IN443" s="44"/>
      <c r="IO443" s="44"/>
      <c r="IP443" s="44"/>
      <c r="IQ443" s="44"/>
      <c r="IR443" s="44"/>
      <c r="IS443" s="44"/>
      <c r="IT443" s="44"/>
      <c r="IU443" s="44"/>
      <c r="IV443" s="44"/>
    </row>
    <row r="444" spans="1:256" ht="24" hidden="1" customHeight="1" thickBot="1">
      <c r="A444" s="109" t="s">
        <v>763</v>
      </c>
      <c r="B444" s="57">
        <f>IF(B491&gt;0,B491,IF(B491=0,0,""))</f>
        <v>0</v>
      </c>
      <c r="C444" s="58">
        <f t="shared" ref="C444:I444" si="26">IF(C491&gt;0,C491,IF(C491=0,0,""))</f>
        <v>0</v>
      </c>
      <c r="D444" s="58">
        <f t="shared" si="26"/>
        <v>0</v>
      </c>
      <c r="E444" s="58">
        <f t="shared" si="26"/>
        <v>0</v>
      </c>
      <c r="F444" s="58">
        <f t="shared" si="26"/>
        <v>0</v>
      </c>
      <c r="G444" s="58">
        <f t="shared" si="26"/>
        <v>0</v>
      </c>
      <c r="H444" s="58">
        <f t="shared" si="26"/>
        <v>0</v>
      </c>
      <c r="I444" s="398">
        <f t="shared" si="26"/>
        <v>0</v>
      </c>
      <c r="J444" s="122">
        <f>SUM(B444:I444)</f>
        <v>0</v>
      </c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4"/>
      <c r="AM444" s="44"/>
      <c r="AN444" s="44"/>
      <c r="AO444" s="44"/>
      <c r="AP444" s="44"/>
      <c r="AQ444" s="44"/>
      <c r="AR444" s="44"/>
      <c r="AS444" s="44"/>
      <c r="AT444" s="44"/>
      <c r="AU444" s="44"/>
      <c r="AV444" s="44"/>
      <c r="AW444" s="44"/>
      <c r="AX444" s="44"/>
      <c r="AY444" s="44"/>
      <c r="AZ444" s="44"/>
      <c r="BA444" s="44"/>
      <c r="BB444" s="44"/>
      <c r="BC444" s="44"/>
      <c r="BD444" s="44"/>
      <c r="BE444" s="44"/>
      <c r="BF444" s="44"/>
      <c r="BG444" s="44"/>
      <c r="BH444" s="44"/>
      <c r="BI444" s="44"/>
      <c r="BJ444" s="44"/>
      <c r="BK444" s="44"/>
      <c r="BL444" s="44"/>
      <c r="BM444" s="44"/>
      <c r="BN444" s="44"/>
      <c r="BO444" s="44"/>
      <c r="BP444" s="44"/>
      <c r="BQ444" s="44"/>
      <c r="BR444" s="44"/>
      <c r="BS444" s="44"/>
      <c r="BT444" s="44"/>
      <c r="BU444" s="44"/>
      <c r="BV444" s="44"/>
      <c r="BW444" s="44"/>
      <c r="BX444" s="44"/>
      <c r="BY444" s="44"/>
      <c r="BZ444" s="44"/>
      <c r="CA444" s="44"/>
      <c r="CB444" s="44"/>
      <c r="CC444" s="44"/>
      <c r="CD444" s="44"/>
      <c r="CE444" s="44"/>
      <c r="CF444" s="44"/>
      <c r="CG444" s="44"/>
      <c r="CH444" s="44"/>
      <c r="CI444" s="44"/>
      <c r="CJ444" s="44"/>
      <c r="CK444" s="44"/>
      <c r="CL444" s="44"/>
      <c r="CM444" s="44"/>
      <c r="CN444" s="44"/>
      <c r="CO444" s="44"/>
      <c r="CP444" s="44"/>
      <c r="CQ444" s="44"/>
      <c r="CR444" s="44"/>
      <c r="CS444" s="44"/>
      <c r="CT444" s="44"/>
      <c r="CU444" s="44"/>
      <c r="CV444" s="44"/>
      <c r="CW444" s="44"/>
      <c r="CX444" s="44"/>
      <c r="CY444" s="44"/>
      <c r="CZ444" s="44"/>
      <c r="DA444" s="44"/>
      <c r="DB444" s="44"/>
      <c r="DC444" s="44"/>
      <c r="DD444" s="44"/>
      <c r="DE444" s="44"/>
      <c r="DF444" s="44"/>
      <c r="DG444" s="44"/>
      <c r="DH444" s="44"/>
      <c r="DI444" s="44"/>
      <c r="DJ444" s="44"/>
      <c r="DK444" s="44"/>
      <c r="DL444" s="44"/>
      <c r="DM444" s="44"/>
      <c r="DN444" s="44"/>
      <c r="DO444" s="44"/>
      <c r="DP444" s="44"/>
      <c r="DQ444" s="44"/>
      <c r="DR444" s="44"/>
      <c r="DS444" s="44"/>
      <c r="DT444" s="44"/>
      <c r="DU444" s="44"/>
      <c r="DV444" s="44"/>
      <c r="DW444" s="44"/>
      <c r="DX444" s="44"/>
      <c r="DY444" s="44"/>
      <c r="DZ444" s="44"/>
      <c r="EA444" s="44"/>
      <c r="EB444" s="44"/>
      <c r="EC444" s="44"/>
      <c r="ED444" s="44"/>
      <c r="EE444" s="44"/>
      <c r="EF444" s="44"/>
      <c r="EG444" s="44"/>
      <c r="EH444" s="44"/>
      <c r="EI444" s="44"/>
      <c r="EJ444" s="44"/>
      <c r="EK444" s="44"/>
      <c r="EL444" s="44"/>
      <c r="EM444" s="44"/>
      <c r="EN444" s="44"/>
      <c r="EO444" s="44"/>
      <c r="EP444" s="44"/>
      <c r="EQ444" s="44"/>
      <c r="ER444" s="44"/>
      <c r="ES444" s="44"/>
      <c r="ET444" s="44"/>
      <c r="EU444" s="44"/>
      <c r="EV444" s="44"/>
      <c r="EW444" s="44"/>
      <c r="EX444" s="44"/>
      <c r="EY444" s="44"/>
      <c r="EZ444" s="44"/>
      <c r="FA444" s="44"/>
      <c r="FB444" s="44"/>
      <c r="FC444" s="44"/>
      <c r="FD444" s="44"/>
      <c r="FE444" s="44"/>
      <c r="FF444" s="44"/>
      <c r="FG444" s="44"/>
      <c r="FH444" s="44"/>
      <c r="FI444" s="44"/>
      <c r="FJ444" s="44"/>
      <c r="FK444" s="44"/>
      <c r="FL444" s="44"/>
      <c r="FM444" s="44"/>
      <c r="FN444" s="44"/>
      <c r="FO444" s="44"/>
      <c r="FP444" s="44"/>
      <c r="FQ444" s="44"/>
      <c r="FR444" s="44"/>
      <c r="FS444" s="44"/>
      <c r="FT444" s="44"/>
      <c r="FU444" s="44"/>
      <c r="FV444" s="44"/>
      <c r="FW444" s="44"/>
      <c r="FX444" s="44"/>
      <c r="FY444" s="44"/>
      <c r="FZ444" s="44"/>
      <c r="GA444" s="44"/>
      <c r="GB444" s="44"/>
      <c r="GC444" s="44"/>
      <c r="GD444" s="44"/>
      <c r="GE444" s="44"/>
      <c r="GF444" s="44"/>
      <c r="GG444" s="44"/>
      <c r="GH444" s="44"/>
      <c r="GI444" s="44"/>
      <c r="GJ444" s="44"/>
      <c r="GK444" s="44"/>
      <c r="GL444" s="44"/>
      <c r="GM444" s="44"/>
      <c r="GN444" s="44"/>
      <c r="GO444" s="44"/>
      <c r="GP444" s="44"/>
      <c r="GQ444" s="44"/>
      <c r="GR444" s="44"/>
      <c r="GS444" s="44"/>
      <c r="GT444" s="44"/>
      <c r="GU444" s="44"/>
      <c r="GV444" s="44"/>
      <c r="GW444" s="44"/>
      <c r="GX444" s="44"/>
      <c r="GY444" s="44"/>
      <c r="GZ444" s="44"/>
      <c r="HA444" s="44"/>
      <c r="HB444" s="44"/>
      <c r="HC444" s="44"/>
      <c r="HD444" s="44"/>
      <c r="HE444" s="44"/>
      <c r="HF444" s="44"/>
      <c r="HG444" s="44"/>
      <c r="HH444" s="44"/>
      <c r="HI444" s="44"/>
      <c r="HJ444" s="44"/>
      <c r="HK444" s="44"/>
      <c r="HL444" s="44"/>
      <c r="HM444" s="44"/>
      <c r="HN444" s="44"/>
      <c r="HO444" s="44"/>
      <c r="HP444" s="44"/>
      <c r="HQ444" s="44"/>
      <c r="HR444" s="44"/>
      <c r="HS444" s="44"/>
      <c r="HT444" s="44"/>
      <c r="HU444" s="44"/>
      <c r="HV444" s="44"/>
      <c r="HW444" s="44"/>
      <c r="HX444" s="44"/>
      <c r="HY444" s="44"/>
      <c r="HZ444" s="44"/>
      <c r="IA444" s="44"/>
      <c r="IB444" s="44"/>
      <c r="IC444" s="44"/>
      <c r="ID444" s="44"/>
      <c r="IE444" s="44"/>
      <c r="IF444" s="44"/>
      <c r="IG444" s="44"/>
      <c r="IH444" s="44"/>
      <c r="II444" s="44"/>
      <c r="IJ444" s="44"/>
      <c r="IK444" s="44"/>
      <c r="IL444" s="44"/>
      <c r="IM444" s="44"/>
      <c r="IN444" s="44"/>
      <c r="IO444" s="44"/>
      <c r="IP444" s="44"/>
      <c r="IQ444" s="44"/>
      <c r="IR444" s="44"/>
      <c r="IS444" s="44"/>
      <c r="IT444" s="44"/>
      <c r="IU444" s="44"/>
      <c r="IV444" s="44"/>
    </row>
    <row r="445" spans="1:256" ht="15" hidden="1">
      <c r="A445" s="110" t="s">
        <v>32</v>
      </c>
      <c r="B445" s="106"/>
      <c r="C445" s="115"/>
      <c r="D445" s="115"/>
      <c r="E445" s="119"/>
      <c r="F445" s="115"/>
      <c r="G445" s="115"/>
      <c r="H445" s="115"/>
      <c r="I445" s="115"/>
      <c r="J445" s="128">
        <f>SUM(B445:I445)</f>
        <v>0</v>
      </c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4"/>
      <c r="AQ445" s="44"/>
      <c r="AR445" s="44"/>
      <c r="AS445" s="44"/>
      <c r="AT445" s="44"/>
      <c r="AU445" s="44"/>
      <c r="AV445" s="44"/>
      <c r="AW445" s="44"/>
      <c r="AX445" s="44"/>
      <c r="AY445" s="44"/>
      <c r="AZ445" s="44"/>
      <c r="BA445" s="44"/>
      <c r="BB445" s="44"/>
      <c r="BC445" s="44"/>
      <c r="BD445" s="44"/>
      <c r="BE445" s="44"/>
      <c r="BF445" s="44"/>
      <c r="BG445" s="44"/>
      <c r="BH445" s="44"/>
      <c r="BI445" s="44"/>
      <c r="BJ445" s="44"/>
      <c r="BK445" s="44"/>
      <c r="BL445" s="44"/>
      <c r="BM445" s="44"/>
      <c r="BN445" s="44"/>
      <c r="BO445" s="44"/>
      <c r="BP445" s="44"/>
      <c r="BQ445" s="44"/>
      <c r="BR445" s="44"/>
      <c r="BS445" s="44"/>
      <c r="BT445" s="44"/>
      <c r="BU445" s="44"/>
      <c r="BV445" s="44"/>
      <c r="BW445" s="44"/>
      <c r="BX445" s="44"/>
      <c r="BY445" s="44"/>
      <c r="BZ445" s="44"/>
      <c r="CA445" s="44"/>
      <c r="CB445" s="44"/>
      <c r="CC445" s="44"/>
      <c r="CD445" s="44"/>
      <c r="CE445" s="44"/>
      <c r="CF445" s="44"/>
      <c r="CG445" s="44"/>
      <c r="CH445" s="44"/>
      <c r="CI445" s="44"/>
      <c r="CJ445" s="44"/>
      <c r="CK445" s="44"/>
      <c r="CL445" s="44"/>
      <c r="CM445" s="44"/>
      <c r="CN445" s="44"/>
      <c r="CO445" s="44"/>
      <c r="CP445" s="44"/>
      <c r="CQ445" s="44"/>
      <c r="CR445" s="44"/>
      <c r="CS445" s="44"/>
      <c r="CT445" s="44"/>
      <c r="CU445" s="44"/>
      <c r="CV445" s="44"/>
      <c r="CW445" s="44"/>
      <c r="CX445" s="44"/>
      <c r="CY445" s="44"/>
      <c r="CZ445" s="44"/>
      <c r="DA445" s="44"/>
      <c r="DB445" s="44"/>
      <c r="DC445" s="44"/>
      <c r="DD445" s="44"/>
      <c r="DE445" s="44"/>
      <c r="DF445" s="44"/>
      <c r="DG445" s="44"/>
      <c r="DH445" s="44"/>
      <c r="DI445" s="44"/>
      <c r="DJ445" s="44"/>
      <c r="DK445" s="44"/>
      <c r="DL445" s="44"/>
      <c r="DM445" s="44"/>
      <c r="DN445" s="44"/>
      <c r="DO445" s="44"/>
      <c r="DP445" s="44"/>
      <c r="DQ445" s="44"/>
      <c r="DR445" s="44"/>
      <c r="DS445" s="44"/>
      <c r="DT445" s="44"/>
      <c r="DU445" s="44"/>
      <c r="DV445" s="44"/>
      <c r="DW445" s="44"/>
      <c r="DX445" s="44"/>
      <c r="DY445" s="44"/>
      <c r="DZ445" s="44"/>
      <c r="EA445" s="44"/>
      <c r="EB445" s="44"/>
      <c r="EC445" s="44"/>
      <c r="ED445" s="44"/>
      <c r="EE445" s="44"/>
      <c r="EF445" s="44"/>
      <c r="EG445" s="44"/>
      <c r="EH445" s="44"/>
      <c r="EI445" s="44"/>
      <c r="EJ445" s="44"/>
      <c r="EK445" s="44"/>
      <c r="EL445" s="44"/>
      <c r="EM445" s="44"/>
      <c r="EN445" s="44"/>
      <c r="EO445" s="44"/>
      <c r="EP445" s="44"/>
      <c r="EQ445" s="44"/>
      <c r="ER445" s="44"/>
      <c r="ES445" s="44"/>
      <c r="ET445" s="44"/>
      <c r="EU445" s="44"/>
      <c r="EV445" s="44"/>
      <c r="EW445" s="44"/>
      <c r="EX445" s="44"/>
      <c r="EY445" s="44"/>
      <c r="EZ445" s="44"/>
      <c r="FA445" s="44"/>
      <c r="FB445" s="44"/>
      <c r="FC445" s="44"/>
      <c r="FD445" s="44"/>
      <c r="FE445" s="44"/>
      <c r="FF445" s="44"/>
      <c r="FG445" s="44"/>
      <c r="FH445" s="44"/>
      <c r="FI445" s="44"/>
      <c r="FJ445" s="44"/>
      <c r="FK445" s="44"/>
      <c r="FL445" s="44"/>
      <c r="FM445" s="44"/>
      <c r="FN445" s="44"/>
      <c r="FO445" s="44"/>
      <c r="FP445" s="44"/>
      <c r="FQ445" s="44"/>
      <c r="FR445" s="44"/>
      <c r="FS445" s="44"/>
      <c r="FT445" s="44"/>
      <c r="FU445" s="44"/>
      <c r="FV445" s="44"/>
      <c r="FW445" s="44"/>
      <c r="FX445" s="44"/>
      <c r="FY445" s="44"/>
      <c r="FZ445" s="44"/>
      <c r="GA445" s="44"/>
      <c r="GB445" s="44"/>
      <c r="GC445" s="44"/>
      <c r="GD445" s="44"/>
      <c r="GE445" s="44"/>
      <c r="GF445" s="44"/>
      <c r="GG445" s="44"/>
      <c r="GH445" s="44"/>
      <c r="GI445" s="44"/>
      <c r="GJ445" s="44"/>
      <c r="GK445" s="44"/>
      <c r="GL445" s="44"/>
      <c r="GM445" s="44"/>
      <c r="GN445" s="44"/>
      <c r="GO445" s="44"/>
      <c r="GP445" s="44"/>
      <c r="GQ445" s="44"/>
      <c r="GR445" s="44"/>
      <c r="GS445" s="44"/>
      <c r="GT445" s="44"/>
      <c r="GU445" s="44"/>
      <c r="GV445" s="44"/>
      <c r="GW445" s="44"/>
      <c r="GX445" s="44"/>
      <c r="GY445" s="44"/>
      <c r="GZ445" s="44"/>
      <c r="HA445" s="44"/>
      <c r="HB445" s="44"/>
      <c r="HC445" s="44"/>
      <c r="HD445" s="44"/>
      <c r="HE445" s="44"/>
      <c r="HF445" s="44"/>
      <c r="HG445" s="44"/>
      <c r="HH445" s="44"/>
      <c r="HI445" s="44"/>
      <c r="HJ445" s="44"/>
      <c r="HK445" s="44"/>
      <c r="HL445" s="44"/>
      <c r="HM445" s="44"/>
      <c r="HN445" s="44"/>
      <c r="HO445" s="44"/>
      <c r="HP445" s="44"/>
      <c r="HQ445" s="44"/>
      <c r="HR445" s="44"/>
      <c r="HS445" s="44"/>
      <c r="HT445" s="44"/>
      <c r="HU445" s="44"/>
      <c r="HV445" s="44"/>
      <c r="HW445" s="44"/>
      <c r="HX445" s="44"/>
      <c r="HY445" s="44"/>
      <c r="HZ445" s="44"/>
      <c r="IA445" s="44"/>
      <c r="IB445" s="44"/>
      <c r="IC445" s="44"/>
      <c r="ID445" s="44"/>
      <c r="IE445" s="44"/>
      <c r="IF445" s="44"/>
      <c r="IG445" s="44"/>
      <c r="IH445" s="44"/>
      <c r="II445" s="44"/>
      <c r="IJ445" s="44"/>
      <c r="IK445" s="44"/>
      <c r="IL445" s="44"/>
      <c r="IM445" s="44"/>
      <c r="IN445" s="44"/>
      <c r="IO445" s="44"/>
      <c r="IP445" s="44"/>
      <c r="IQ445" s="44"/>
      <c r="IR445" s="44"/>
      <c r="IS445" s="44"/>
      <c r="IT445" s="44"/>
      <c r="IU445" s="44"/>
      <c r="IV445" s="44"/>
    </row>
    <row r="446" spans="1:256" ht="15" hidden="1">
      <c r="A446" s="111" t="s">
        <v>33</v>
      </c>
      <c r="B446" s="107"/>
      <c r="C446" s="116"/>
      <c r="D446" s="116"/>
      <c r="E446" s="120"/>
      <c r="F446" s="116"/>
      <c r="G446" s="116"/>
      <c r="H446" s="116"/>
      <c r="I446" s="116"/>
      <c r="J446" s="129">
        <f>SUM(B446:I446)</f>
        <v>0</v>
      </c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  <c r="AJ446" s="44"/>
      <c r="AK446" s="44"/>
      <c r="AL446" s="44"/>
      <c r="AM446" s="44"/>
      <c r="AN446" s="44"/>
      <c r="AO446" s="44"/>
      <c r="AP446" s="44"/>
      <c r="AQ446" s="44"/>
      <c r="AR446" s="44"/>
      <c r="AS446" s="44"/>
      <c r="AT446" s="44"/>
      <c r="AU446" s="44"/>
      <c r="AV446" s="44"/>
      <c r="AW446" s="44"/>
      <c r="AX446" s="44"/>
      <c r="AY446" s="44"/>
      <c r="AZ446" s="44"/>
      <c r="BA446" s="44"/>
      <c r="BB446" s="44"/>
      <c r="BC446" s="44"/>
      <c r="BD446" s="44"/>
      <c r="BE446" s="44"/>
      <c r="BF446" s="44"/>
      <c r="BG446" s="44"/>
      <c r="BH446" s="44"/>
      <c r="BI446" s="44"/>
      <c r="BJ446" s="44"/>
      <c r="BK446" s="44"/>
      <c r="BL446" s="44"/>
      <c r="BM446" s="44"/>
      <c r="BN446" s="44"/>
      <c r="BO446" s="44"/>
      <c r="BP446" s="44"/>
      <c r="BQ446" s="44"/>
      <c r="BR446" s="44"/>
      <c r="BS446" s="44"/>
      <c r="BT446" s="44"/>
      <c r="BU446" s="44"/>
      <c r="BV446" s="44"/>
      <c r="BW446" s="44"/>
      <c r="BX446" s="44"/>
      <c r="BY446" s="44"/>
      <c r="BZ446" s="44"/>
      <c r="CA446" s="44"/>
      <c r="CB446" s="44"/>
      <c r="CC446" s="44"/>
      <c r="CD446" s="44"/>
      <c r="CE446" s="44"/>
      <c r="CF446" s="44"/>
      <c r="CG446" s="44"/>
      <c r="CH446" s="44"/>
      <c r="CI446" s="44"/>
      <c r="CJ446" s="44"/>
      <c r="CK446" s="44"/>
      <c r="CL446" s="44"/>
      <c r="CM446" s="44"/>
      <c r="CN446" s="44"/>
      <c r="CO446" s="44"/>
      <c r="CP446" s="44"/>
      <c r="CQ446" s="44"/>
      <c r="CR446" s="44"/>
      <c r="CS446" s="44"/>
      <c r="CT446" s="44"/>
      <c r="CU446" s="44"/>
      <c r="CV446" s="44"/>
      <c r="CW446" s="44"/>
      <c r="CX446" s="44"/>
      <c r="CY446" s="44"/>
      <c r="CZ446" s="44"/>
      <c r="DA446" s="44"/>
      <c r="DB446" s="44"/>
      <c r="DC446" s="44"/>
      <c r="DD446" s="44"/>
      <c r="DE446" s="44"/>
      <c r="DF446" s="44"/>
      <c r="DG446" s="44"/>
      <c r="DH446" s="44"/>
      <c r="DI446" s="44"/>
      <c r="DJ446" s="44"/>
      <c r="DK446" s="44"/>
      <c r="DL446" s="44"/>
      <c r="DM446" s="44"/>
      <c r="DN446" s="44"/>
      <c r="DO446" s="44"/>
      <c r="DP446" s="44"/>
      <c r="DQ446" s="44"/>
      <c r="DR446" s="44"/>
      <c r="DS446" s="44"/>
      <c r="DT446" s="44"/>
      <c r="DU446" s="44"/>
      <c r="DV446" s="44"/>
      <c r="DW446" s="44"/>
      <c r="DX446" s="44"/>
      <c r="DY446" s="44"/>
      <c r="DZ446" s="44"/>
      <c r="EA446" s="44"/>
      <c r="EB446" s="44"/>
      <c r="EC446" s="44"/>
      <c r="ED446" s="44"/>
      <c r="EE446" s="44"/>
      <c r="EF446" s="44"/>
      <c r="EG446" s="44"/>
      <c r="EH446" s="44"/>
      <c r="EI446" s="44"/>
      <c r="EJ446" s="44"/>
      <c r="EK446" s="44"/>
      <c r="EL446" s="44"/>
      <c r="EM446" s="44"/>
      <c r="EN446" s="44"/>
      <c r="EO446" s="44"/>
      <c r="EP446" s="44"/>
      <c r="EQ446" s="44"/>
      <c r="ER446" s="44"/>
      <c r="ES446" s="44"/>
      <c r="ET446" s="44"/>
      <c r="EU446" s="44"/>
      <c r="EV446" s="44"/>
      <c r="EW446" s="44"/>
      <c r="EX446" s="44"/>
      <c r="EY446" s="44"/>
      <c r="EZ446" s="44"/>
      <c r="FA446" s="44"/>
      <c r="FB446" s="44"/>
      <c r="FC446" s="44"/>
      <c r="FD446" s="44"/>
      <c r="FE446" s="44"/>
      <c r="FF446" s="44"/>
      <c r="FG446" s="44"/>
      <c r="FH446" s="44"/>
      <c r="FI446" s="44"/>
      <c r="FJ446" s="44"/>
      <c r="FK446" s="44"/>
      <c r="FL446" s="44"/>
      <c r="FM446" s="44"/>
      <c r="FN446" s="44"/>
      <c r="FO446" s="44"/>
      <c r="FP446" s="44"/>
      <c r="FQ446" s="44"/>
      <c r="FR446" s="44"/>
      <c r="FS446" s="44"/>
      <c r="FT446" s="44"/>
      <c r="FU446" s="44"/>
      <c r="FV446" s="44"/>
      <c r="FW446" s="44"/>
      <c r="FX446" s="44"/>
      <c r="FY446" s="44"/>
      <c r="FZ446" s="44"/>
      <c r="GA446" s="44"/>
      <c r="GB446" s="44"/>
      <c r="GC446" s="44"/>
      <c r="GD446" s="44"/>
      <c r="GE446" s="44"/>
      <c r="GF446" s="44"/>
      <c r="GG446" s="44"/>
      <c r="GH446" s="44"/>
      <c r="GI446" s="44"/>
      <c r="GJ446" s="44"/>
      <c r="GK446" s="44"/>
      <c r="GL446" s="44"/>
      <c r="GM446" s="44"/>
      <c r="GN446" s="44"/>
      <c r="GO446" s="44"/>
      <c r="GP446" s="44"/>
      <c r="GQ446" s="44"/>
      <c r="GR446" s="44"/>
      <c r="GS446" s="44"/>
      <c r="GT446" s="44"/>
      <c r="GU446" s="44"/>
      <c r="GV446" s="44"/>
      <c r="GW446" s="44"/>
      <c r="GX446" s="44"/>
      <c r="GY446" s="44"/>
      <c r="GZ446" s="44"/>
      <c r="HA446" s="44"/>
      <c r="HB446" s="44"/>
      <c r="HC446" s="44"/>
      <c r="HD446" s="44"/>
      <c r="HE446" s="44"/>
      <c r="HF446" s="44"/>
      <c r="HG446" s="44"/>
      <c r="HH446" s="44"/>
      <c r="HI446" s="44"/>
      <c r="HJ446" s="44"/>
      <c r="HK446" s="44"/>
      <c r="HL446" s="44"/>
      <c r="HM446" s="44"/>
      <c r="HN446" s="44"/>
      <c r="HO446" s="44"/>
      <c r="HP446" s="44"/>
      <c r="HQ446" s="44"/>
      <c r="HR446" s="44"/>
      <c r="HS446" s="44"/>
      <c r="HT446" s="44"/>
      <c r="HU446" s="44"/>
      <c r="HV446" s="44"/>
      <c r="HW446" s="44"/>
      <c r="HX446" s="44"/>
      <c r="HY446" s="44"/>
      <c r="HZ446" s="44"/>
      <c r="IA446" s="44"/>
      <c r="IB446" s="44"/>
      <c r="IC446" s="44"/>
      <c r="ID446" s="44"/>
      <c r="IE446" s="44"/>
      <c r="IF446" s="44"/>
      <c r="IG446" s="44"/>
      <c r="IH446" s="44"/>
      <c r="II446" s="44"/>
      <c r="IJ446" s="44"/>
      <c r="IK446" s="44"/>
      <c r="IL446" s="44"/>
      <c r="IM446" s="44"/>
      <c r="IN446" s="44"/>
      <c r="IO446" s="44"/>
      <c r="IP446" s="44"/>
      <c r="IQ446" s="44"/>
      <c r="IR446" s="44"/>
      <c r="IS446" s="44"/>
      <c r="IT446" s="44"/>
      <c r="IU446" s="44"/>
      <c r="IV446" s="44"/>
    </row>
    <row r="447" spans="1:256" ht="15.75" hidden="1" thickBot="1">
      <c r="A447" s="112" t="s">
        <v>123</v>
      </c>
      <c r="B447" s="108"/>
      <c r="C447" s="117"/>
      <c r="D447" s="117"/>
      <c r="E447" s="121"/>
      <c r="F447" s="117"/>
      <c r="G447" s="117"/>
      <c r="H447" s="117"/>
      <c r="I447" s="117"/>
      <c r="J447" s="127">
        <f>SUM(B447:I447)</f>
        <v>0</v>
      </c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  <c r="AJ447" s="44"/>
      <c r="AK447" s="44"/>
      <c r="AL447" s="44"/>
      <c r="AM447" s="44"/>
      <c r="AN447" s="44"/>
      <c r="AO447" s="44"/>
      <c r="AP447" s="44"/>
      <c r="AQ447" s="44"/>
      <c r="AR447" s="44"/>
      <c r="AS447" s="44"/>
      <c r="AT447" s="44"/>
      <c r="AU447" s="44"/>
      <c r="AV447" s="44"/>
      <c r="AW447" s="44"/>
      <c r="AX447" s="44"/>
      <c r="AY447" s="44"/>
      <c r="AZ447" s="44"/>
      <c r="BA447" s="44"/>
      <c r="BB447" s="44"/>
      <c r="BC447" s="44"/>
      <c r="BD447" s="44"/>
      <c r="BE447" s="44"/>
      <c r="BF447" s="44"/>
      <c r="BG447" s="44"/>
      <c r="BH447" s="44"/>
      <c r="BI447" s="44"/>
      <c r="BJ447" s="44"/>
      <c r="BK447" s="44"/>
      <c r="BL447" s="44"/>
      <c r="BM447" s="44"/>
      <c r="BN447" s="44"/>
      <c r="BO447" s="44"/>
      <c r="BP447" s="44"/>
      <c r="BQ447" s="44"/>
      <c r="BR447" s="44"/>
      <c r="BS447" s="44"/>
      <c r="BT447" s="44"/>
      <c r="BU447" s="44"/>
      <c r="BV447" s="44"/>
      <c r="BW447" s="44"/>
      <c r="BX447" s="44"/>
      <c r="BY447" s="44"/>
      <c r="BZ447" s="44"/>
      <c r="CA447" s="44"/>
      <c r="CB447" s="44"/>
      <c r="CC447" s="44"/>
      <c r="CD447" s="44"/>
      <c r="CE447" s="44"/>
      <c r="CF447" s="44"/>
      <c r="CG447" s="44"/>
      <c r="CH447" s="44"/>
      <c r="CI447" s="44"/>
      <c r="CJ447" s="44"/>
      <c r="CK447" s="44"/>
      <c r="CL447" s="44"/>
      <c r="CM447" s="44"/>
      <c r="CN447" s="44"/>
      <c r="CO447" s="44"/>
      <c r="CP447" s="44"/>
      <c r="CQ447" s="44"/>
      <c r="CR447" s="44"/>
      <c r="CS447" s="44"/>
      <c r="CT447" s="44"/>
      <c r="CU447" s="44"/>
      <c r="CV447" s="44"/>
      <c r="CW447" s="44"/>
      <c r="CX447" s="44"/>
      <c r="CY447" s="44"/>
      <c r="CZ447" s="44"/>
      <c r="DA447" s="44"/>
      <c r="DB447" s="44"/>
      <c r="DC447" s="44"/>
      <c r="DD447" s="44"/>
      <c r="DE447" s="44"/>
      <c r="DF447" s="44"/>
      <c r="DG447" s="44"/>
      <c r="DH447" s="44"/>
      <c r="DI447" s="44"/>
      <c r="DJ447" s="44"/>
      <c r="DK447" s="44"/>
      <c r="DL447" s="44"/>
      <c r="DM447" s="44"/>
      <c r="DN447" s="44"/>
      <c r="DO447" s="44"/>
      <c r="DP447" s="44"/>
      <c r="DQ447" s="44"/>
      <c r="DR447" s="44"/>
      <c r="DS447" s="44"/>
      <c r="DT447" s="44"/>
      <c r="DU447" s="44"/>
      <c r="DV447" s="44"/>
      <c r="DW447" s="44"/>
      <c r="DX447" s="44"/>
      <c r="DY447" s="44"/>
      <c r="DZ447" s="44"/>
      <c r="EA447" s="44"/>
      <c r="EB447" s="44"/>
      <c r="EC447" s="44"/>
      <c r="ED447" s="44"/>
      <c r="EE447" s="44"/>
      <c r="EF447" s="44"/>
      <c r="EG447" s="44"/>
      <c r="EH447" s="44"/>
      <c r="EI447" s="44"/>
      <c r="EJ447" s="44"/>
      <c r="EK447" s="44"/>
      <c r="EL447" s="44"/>
      <c r="EM447" s="44"/>
      <c r="EN447" s="44"/>
      <c r="EO447" s="44"/>
      <c r="EP447" s="44"/>
      <c r="EQ447" s="44"/>
      <c r="ER447" s="44"/>
      <c r="ES447" s="44"/>
      <c r="ET447" s="44"/>
      <c r="EU447" s="44"/>
      <c r="EV447" s="44"/>
      <c r="EW447" s="44"/>
      <c r="EX447" s="44"/>
      <c r="EY447" s="44"/>
      <c r="EZ447" s="44"/>
      <c r="FA447" s="44"/>
      <c r="FB447" s="44"/>
      <c r="FC447" s="44"/>
      <c r="FD447" s="44"/>
      <c r="FE447" s="44"/>
      <c r="FF447" s="44"/>
      <c r="FG447" s="44"/>
      <c r="FH447" s="44"/>
      <c r="FI447" s="44"/>
      <c r="FJ447" s="44"/>
      <c r="FK447" s="44"/>
      <c r="FL447" s="44"/>
      <c r="FM447" s="44"/>
      <c r="FN447" s="44"/>
      <c r="FO447" s="44"/>
      <c r="FP447" s="44"/>
      <c r="FQ447" s="44"/>
      <c r="FR447" s="44"/>
      <c r="FS447" s="44"/>
      <c r="FT447" s="44"/>
      <c r="FU447" s="44"/>
      <c r="FV447" s="44"/>
      <c r="FW447" s="44"/>
      <c r="FX447" s="44"/>
      <c r="FY447" s="44"/>
      <c r="FZ447" s="44"/>
      <c r="GA447" s="44"/>
      <c r="GB447" s="44"/>
      <c r="GC447" s="44"/>
      <c r="GD447" s="44"/>
      <c r="GE447" s="44"/>
      <c r="GF447" s="44"/>
      <c r="GG447" s="44"/>
      <c r="GH447" s="44"/>
      <c r="GI447" s="44"/>
      <c r="GJ447" s="44"/>
      <c r="GK447" s="44"/>
      <c r="GL447" s="44"/>
      <c r="GM447" s="44"/>
      <c r="GN447" s="44"/>
      <c r="GO447" s="44"/>
      <c r="GP447" s="44"/>
      <c r="GQ447" s="44"/>
      <c r="GR447" s="44"/>
      <c r="GS447" s="44"/>
      <c r="GT447" s="44"/>
      <c r="GU447" s="44"/>
      <c r="GV447" s="44"/>
      <c r="GW447" s="44"/>
      <c r="GX447" s="44"/>
      <c r="GY447" s="44"/>
      <c r="GZ447" s="44"/>
      <c r="HA447" s="44"/>
      <c r="HB447" s="44"/>
      <c r="HC447" s="44"/>
      <c r="HD447" s="44"/>
      <c r="HE447" s="44"/>
      <c r="HF447" s="44"/>
      <c r="HG447" s="44"/>
      <c r="HH447" s="44"/>
      <c r="HI447" s="44"/>
      <c r="HJ447" s="44"/>
      <c r="HK447" s="44"/>
      <c r="HL447" s="44"/>
      <c r="HM447" s="44"/>
      <c r="HN447" s="44"/>
      <c r="HO447" s="44"/>
      <c r="HP447" s="44"/>
      <c r="HQ447" s="44"/>
      <c r="HR447" s="44"/>
      <c r="HS447" s="44"/>
      <c r="HT447" s="44"/>
      <c r="HU447" s="44"/>
      <c r="HV447" s="44"/>
      <c r="HW447" s="44"/>
      <c r="HX447" s="44"/>
      <c r="HY447" s="44"/>
      <c r="HZ447" s="44"/>
      <c r="IA447" s="44"/>
      <c r="IB447" s="44"/>
      <c r="IC447" s="44"/>
      <c r="ID447" s="44"/>
      <c r="IE447" s="44"/>
      <c r="IF447" s="44"/>
      <c r="IG447" s="44"/>
      <c r="IH447" s="44"/>
      <c r="II447" s="44"/>
      <c r="IJ447" s="44"/>
      <c r="IK447" s="44"/>
      <c r="IL447" s="44"/>
      <c r="IM447" s="44"/>
      <c r="IN447" s="44"/>
      <c r="IO447" s="44"/>
      <c r="IP447" s="44"/>
      <c r="IQ447" s="44"/>
      <c r="IR447" s="44"/>
      <c r="IS447" s="44"/>
      <c r="IT447" s="44"/>
      <c r="IU447" s="44"/>
      <c r="IV447" s="44"/>
    </row>
    <row r="448" spans="1:256" ht="24" hidden="1" customHeight="1" thickBot="1">
      <c r="A448" s="109" t="s">
        <v>764</v>
      </c>
      <c r="B448" s="394">
        <f t="shared" ref="B448:I448" si="27">IFERROR(B444+B445-B446+B447,"CHYBA")</f>
        <v>0</v>
      </c>
      <c r="C448" s="58">
        <f t="shared" si="27"/>
        <v>0</v>
      </c>
      <c r="D448" s="58">
        <f t="shared" si="27"/>
        <v>0</v>
      </c>
      <c r="E448" s="58">
        <f t="shared" si="27"/>
        <v>0</v>
      </c>
      <c r="F448" s="58">
        <f t="shared" si="27"/>
        <v>0</v>
      </c>
      <c r="G448" s="58">
        <f t="shared" si="27"/>
        <v>0</v>
      </c>
      <c r="H448" s="58">
        <f t="shared" si="27"/>
        <v>0</v>
      </c>
      <c r="I448" s="398">
        <f t="shared" si="27"/>
        <v>0</v>
      </c>
      <c r="J448" s="122">
        <f>SUM(B448:I448)</f>
        <v>0</v>
      </c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  <c r="AJ448" s="44"/>
      <c r="AK448" s="44"/>
      <c r="AL448" s="44"/>
      <c r="AM448" s="44"/>
      <c r="AN448" s="44"/>
      <c r="AO448" s="44"/>
      <c r="AP448" s="44"/>
      <c r="AQ448" s="44"/>
      <c r="AR448" s="44"/>
      <c r="AS448" s="44"/>
      <c r="AT448" s="44"/>
      <c r="AU448" s="44"/>
      <c r="AV448" s="44"/>
      <c r="AW448" s="44"/>
      <c r="AX448" s="44"/>
      <c r="AY448" s="44"/>
      <c r="AZ448" s="44"/>
      <c r="BA448" s="44"/>
      <c r="BB448" s="44"/>
      <c r="BC448" s="44"/>
      <c r="BD448" s="44"/>
      <c r="BE448" s="44"/>
      <c r="BF448" s="44"/>
      <c r="BG448" s="44"/>
      <c r="BH448" s="44"/>
      <c r="BI448" s="44"/>
      <c r="BJ448" s="44"/>
      <c r="BK448" s="44"/>
      <c r="BL448" s="44"/>
      <c r="BM448" s="44"/>
      <c r="BN448" s="44"/>
      <c r="BO448" s="44"/>
      <c r="BP448" s="44"/>
      <c r="BQ448" s="44"/>
      <c r="BR448" s="44"/>
      <c r="BS448" s="44"/>
      <c r="BT448" s="44"/>
      <c r="BU448" s="44"/>
      <c r="BV448" s="44"/>
      <c r="BW448" s="44"/>
      <c r="BX448" s="44"/>
      <c r="BY448" s="44"/>
      <c r="BZ448" s="44"/>
      <c r="CA448" s="44"/>
      <c r="CB448" s="44"/>
      <c r="CC448" s="44"/>
      <c r="CD448" s="44"/>
      <c r="CE448" s="44"/>
      <c r="CF448" s="44"/>
      <c r="CG448" s="44"/>
      <c r="CH448" s="44"/>
      <c r="CI448" s="44"/>
      <c r="CJ448" s="44"/>
      <c r="CK448" s="44"/>
      <c r="CL448" s="44"/>
      <c r="CM448" s="44"/>
      <c r="CN448" s="44"/>
      <c r="CO448" s="44"/>
      <c r="CP448" s="44"/>
      <c r="CQ448" s="44"/>
      <c r="CR448" s="44"/>
      <c r="CS448" s="44"/>
      <c r="CT448" s="44"/>
      <c r="CU448" s="44"/>
      <c r="CV448" s="44"/>
      <c r="CW448" s="44"/>
      <c r="CX448" s="44"/>
      <c r="CY448" s="44"/>
      <c r="CZ448" s="44"/>
      <c r="DA448" s="44"/>
      <c r="DB448" s="44"/>
      <c r="DC448" s="44"/>
      <c r="DD448" s="44"/>
      <c r="DE448" s="44"/>
      <c r="DF448" s="44"/>
      <c r="DG448" s="44"/>
      <c r="DH448" s="44"/>
      <c r="DI448" s="44"/>
      <c r="DJ448" s="44"/>
      <c r="DK448" s="44"/>
      <c r="DL448" s="44"/>
      <c r="DM448" s="44"/>
      <c r="DN448" s="44"/>
      <c r="DO448" s="44"/>
      <c r="DP448" s="44"/>
      <c r="DQ448" s="44"/>
      <c r="DR448" s="44"/>
      <c r="DS448" s="44"/>
      <c r="DT448" s="44"/>
      <c r="DU448" s="44"/>
      <c r="DV448" s="44"/>
      <c r="DW448" s="44"/>
      <c r="DX448" s="44"/>
      <c r="DY448" s="44"/>
      <c r="DZ448" s="44"/>
      <c r="EA448" s="44"/>
      <c r="EB448" s="44"/>
      <c r="EC448" s="44"/>
      <c r="ED448" s="44"/>
      <c r="EE448" s="44"/>
      <c r="EF448" s="44"/>
      <c r="EG448" s="44"/>
      <c r="EH448" s="44"/>
      <c r="EI448" s="44"/>
      <c r="EJ448" s="44"/>
      <c r="EK448" s="44"/>
      <c r="EL448" s="44"/>
      <c r="EM448" s="44"/>
      <c r="EN448" s="44"/>
      <c r="EO448" s="44"/>
      <c r="EP448" s="44"/>
      <c r="EQ448" s="44"/>
      <c r="ER448" s="44"/>
      <c r="ES448" s="44"/>
      <c r="ET448" s="44"/>
      <c r="EU448" s="44"/>
      <c r="EV448" s="44"/>
      <c r="EW448" s="44"/>
      <c r="EX448" s="44"/>
      <c r="EY448" s="44"/>
      <c r="EZ448" s="44"/>
      <c r="FA448" s="44"/>
      <c r="FB448" s="44"/>
      <c r="FC448" s="44"/>
      <c r="FD448" s="44"/>
      <c r="FE448" s="44"/>
      <c r="FF448" s="44"/>
      <c r="FG448" s="44"/>
      <c r="FH448" s="44"/>
      <c r="FI448" s="44"/>
      <c r="FJ448" s="44"/>
      <c r="FK448" s="44"/>
      <c r="FL448" s="44"/>
      <c r="FM448" s="44"/>
      <c r="FN448" s="44"/>
      <c r="FO448" s="44"/>
      <c r="FP448" s="44"/>
      <c r="FQ448" s="44"/>
      <c r="FR448" s="44"/>
      <c r="FS448" s="44"/>
      <c r="FT448" s="44"/>
      <c r="FU448" s="44"/>
      <c r="FV448" s="44"/>
      <c r="FW448" s="44"/>
      <c r="FX448" s="44"/>
      <c r="FY448" s="44"/>
      <c r="FZ448" s="44"/>
      <c r="GA448" s="44"/>
      <c r="GB448" s="44"/>
      <c r="GC448" s="44"/>
      <c r="GD448" s="44"/>
      <c r="GE448" s="44"/>
      <c r="GF448" s="44"/>
      <c r="GG448" s="44"/>
      <c r="GH448" s="44"/>
      <c r="GI448" s="44"/>
      <c r="GJ448" s="44"/>
      <c r="GK448" s="44"/>
      <c r="GL448" s="44"/>
      <c r="GM448" s="44"/>
      <c r="GN448" s="44"/>
      <c r="GO448" s="44"/>
      <c r="GP448" s="44"/>
      <c r="GQ448" s="44"/>
      <c r="GR448" s="44"/>
      <c r="GS448" s="44"/>
      <c r="GT448" s="44"/>
      <c r="GU448" s="44"/>
      <c r="GV448" s="44"/>
      <c r="GW448" s="44"/>
      <c r="GX448" s="44"/>
      <c r="GY448" s="44"/>
      <c r="GZ448" s="44"/>
      <c r="HA448" s="44"/>
      <c r="HB448" s="44"/>
      <c r="HC448" s="44"/>
      <c r="HD448" s="44"/>
      <c r="HE448" s="44"/>
      <c r="HF448" s="44"/>
      <c r="HG448" s="44"/>
      <c r="HH448" s="44"/>
      <c r="HI448" s="44"/>
      <c r="HJ448" s="44"/>
      <c r="HK448" s="44"/>
      <c r="HL448" s="44"/>
      <c r="HM448" s="44"/>
      <c r="HN448" s="44"/>
      <c r="HO448" s="44"/>
      <c r="HP448" s="44"/>
      <c r="HQ448" s="44"/>
      <c r="HR448" s="44"/>
      <c r="HS448" s="44"/>
      <c r="HT448" s="44"/>
      <c r="HU448" s="44"/>
      <c r="HV448" s="44"/>
      <c r="HW448" s="44"/>
      <c r="HX448" s="44"/>
      <c r="HY448" s="44"/>
      <c r="HZ448" s="44"/>
      <c r="IA448" s="44"/>
      <c r="IB448" s="44"/>
      <c r="IC448" s="44"/>
      <c r="ID448" s="44"/>
      <c r="IE448" s="44"/>
      <c r="IF448" s="44"/>
      <c r="IG448" s="44"/>
      <c r="IH448" s="44"/>
      <c r="II448" s="44"/>
      <c r="IJ448" s="44"/>
      <c r="IK448" s="44"/>
      <c r="IL448" s="44"/>
      <c r="IM448" s="44"/>
      <c r="IN448" s="44"/>
      <c r="IO448" s="44"/>
      <c r="IP448" s="44"/>
      <c r="IQ448" s="44"/>
      <c r="IR448" s="44"/>
      <c r="IS448" s="44"/>
      <c r="IT448" s="44"/>
      <c r="IU448" s="44"/>
      <c r="IV448" s="44"/>
    </row>
    <row r="449" spans="1:256" ht="15.75" hidden="1" thickBot="1">
      <c r="A449" s="1697" t="s">
        <v>126</v>
      </c>
      <c r="B449" s="1698"/>
      <c r="C449" s="1698"/>
      <c r="D449" s="1698"/>
      <c r="E449" s="1698"/>
      <c r="F449" s="1698"/>
      <c r="G449" s="1698"/>
      <c r="H449" s="1698"/>
      <c r="I449" s="1698"/>
      <c r="J449" s="1699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  <c r="AJ449" s="44"/>
      <c r="AK449" s="44"/>
      <c r="AL449" s="44"/>
      <c r="AM449" s="44"/>
      <c r="AN449" s="44"/>
      <c r="AO449" s="44"/>
      <c r="AP449" s="44"/>
      <c r="AQ449" s="44"/>
      <c r="AR449" s="44"/>
      <c r="AS449" s="44"/>
      <c r="AT449" s="44"/>
      <c r="AU449" s="44"/>
      <c r="AV449" s="44"/>
      <c r="AW449" s="44"/>
      <c r="AX449" s="44"/>
      <c r="AY449" s="44"/>
      <c r="AZ449" s="44"/>
      <c r="BA449" s="44"/>
      <c r="BB449" s="44"/>
      <c r="BC449" s="44"/>
      <c r="BD449" s="44"/>
      <c r="BE449" s="44"/>
      <c r="BF449" s="44"/>
      <c r="BG449" s="44"/>
      <c r="BH449" s="44"/>
      <c r="BI449" s="44"/>
      <c r="BJ449" s="44"/>
      <c r="BK449" s="44"/>
      <c r="BL449" s="44"/>
      <c r="BM449" s="44"/>
      <c r="BN449" s="44"/>
      <c r="BO449" s="44"/>
      <c r="BP449" s="44"/>
      <c r="BQ449" s="44"/>
      <c r="BR449" s="44"/>
      <c r="BS449" s="44"/>
      <c r="BT449" s="44"/>
      <c r="BU449" s="44"/>
      <c r="BV449" s="44"/>
      <c r="BW449" s="44"/>
      <c r="BX449" s="44"/>
      <c r="BY449" s="44"/>
      <c r="BZ449" s="44"/>
      <c r="CA449" s="44"/>
      <c r="CB449" s="44"/>
      <c r="CC449" s="44"/>
      <c r="CD449" s="44"/>
      <c r="CE449" s="44"/>
      <c r="CF449" s="44"/>
      <c r="CG449" s="44"/>
      <c r="CH449" s="44"/>
      <c r="CI449" s="44"/>
      <c r="CJ449" s="44"/>
      <c r="CK449" s="44"/>
      <c r="CL449" s="44"/>
      <c r="CM449" s="44"/>
      <c r="CN449" s="44"/>
      <c r="CO449" s="44"/>
      <c r="CP449" s="44"/>
      <c r="CQ449" s="44"/>
      <c r="CR449" s="44"/>
      <c r="CS449" s="44"/>
      <c r="CT449" s="44"/>
      <c r="CU449" s="44"/>
      <c r="CV449" s="44"/>
      <c r="CW449" s="44"/>
      <c r="CX449" s="44"/>
      <c r="CY449" s="44"/>
      <c r="CZ449" s="44"/>
      <c r="DA449" s="44"/>
      <c r="DB449" s="44"/>
      <c r="DC449" s="44"/>
      <c r="DD449" s="44"/>
      <c r="DE449" s="44"/>
      <c r="DF449" s="44"/>
      <c r="DG449" s="44"/>
      <c r="DH449" s="44"/>
      <c r="DI449" s="44"/>
      <c r="DJ449" s="44"/>
      <c r="DK449" s="44"/>
      <c r="DL449" s="44"/>
      <c r="DM449" s="44"/>
      <c r="DN449" s="44"/>
      <c r="DO449" s="44"/>
      <c r="DP449" s="44"/>
      <c r="DQ449" s="44"/>
      <c r="DR449" s="44"/>
      <c r="DS449" s="44"/>
      <c r="DT449" s="44"/>
      <c r="DU449" s="44"/>
      <c r="DV449" s="44"/>
      <c r="DW449" s="44"/>
      <c r="DX449" s="44"/>
      <c r="DY449" s="44"/>
      <c r="DZ449" s="44"/>
      <c r="EA449" s="44"/>
      <c r="EB449" s="44"/>
      <c r="EC449" s="44"/>
      <c r="ED449" s="44"/>
      <c r="EE449" s="44"/>
      <c r="EF449" s="44"/>
      <c r="EG449" s="44"/>
      <c r="EH449" s="44"/>
      <c r="EI449" s="44"/>
      <c r="EJ449" s="44"/>
      <c r="EK449" s="44"/>
      <c r="EL449" s="44"/>
      <c r="EM449" s="44"/>
      <c r="EN449" s="44"/>
      <c r="EO449" s="44"/>
      <c r="EP449" s="44"/>
      <c r="EQ449" s="44"/>
      <c r="ER449" s="44"/>
      <c r="ES449" s="44"/>
      <c r="ET449" s="44"/>
      <c r="EU449" s="44"/>
      <c r="EV449" s="44"/>
      <c r="EW449" s="44"/>
      <c r="EX449" s="44"/>
      <c r="EY449" s="44"/>
      <c r="EZ449" s="44"/>
      <c r="FA449" s="44"/>
      <c r="FB449" s="44"/>
      <c r="FC449" s="44"/>
      <c r="FD449" s="44"/>
      <c r="FE449" s="44"/>
      <c r="FF449" s="44"/>
      <c r="FG449" s="44"/>
      <c r="FH449" s="44"/>
      <c r="FI449" s="44"/>
      <c r="FJ449" s="44"/>
      <c r="FK449" s="44"/>
      <c r="FL449" s="44"/>
      <c r="FM449" s="44"/>
      <c r="FN449" s="44"/>
      <c r="FO449" s="44"/>
      <c r="FP449" s="44"/>
      <c r="FQ449" s="44"/>
      <c r="FR449" s="44"/>
      <c r="FS449" s="44"/>
      <c r="FT449" s="44"/>
      <c r="FU449" s="44"/>
      <c r="FV449" s="44"/>
      <c r="FW449" s="44"/>
      <c r="FX449" s="44"/>
      <c r="FY449" s="44"/>
      <c r="FZ449" s="44"/>
      <c r="GA449" s="44"/>
      <c r="GB449" s="44"/>
      <c r="GC449" s="44"/>
      <c r="GD449" s="44"/>
      <c r="GE449" s="44"/>
      <c r="GF449" s="44"/>
      <c r="GG449" s="44"/>
      <c r="GH449" s="44"/>
      <c r="GI449" s="44"/>
      <c r="GJ449" s="44"/>
      <c r="GK449" s="44"/>
      <c r="GL449" s="44"/>
      <c r="GM449" s="44"/>
      <c r="GN449" s="44"/>
      <c r="GO449" s="44"/>
      <c r="GP449" s="44"/>
      <c r="GQ449" s="44"/>
      <c r="GR449" s="44"/>
      <c r="GS449" s="44"/>
      <c r="GT449" s="44"/>
      <c r="GU449" s="44"/>
      <c r="GV449" s="44"/>
      <c r="GW449" s="44"/>
      <c r="GX449" s="44"/>
      <c r="GY449" s="44"/>
      <c r="GZ449" s="44"/>
      <c r="HA449" s="44"/>
      <c r="HB449" s="44"/>
      <c r="HC449" s="44"/>
      <c r="HD449" s="44"/>
      <c r="HE449" s="44"/>
      <c r="HF449" s="44"/>
      <c r="HG449" s="44"/>
      <c r="HH449" s="44"/>
      <c r="HI449" s="44"/>
      <c r="HJ449" s="44"/>
      <c r="HK449" s="44"/>
      <c r="HL449" s="44"/>
      <c r="HM449" s="44"/>
      <c r="HN449" s="44"/>
      <c r="HO449" s="44"/>
      <c r="HP449" s="44"/>
      <c r="HQ449" s="44"/>
      <c r="HR449" s="44"/>
      <c r="HS449" s="44"/>
      <c r="HT449" s="44"/>
      <c r="HU449" s="44"/>
      <c r="HV449" s="44"/>
      <c r="HW449" s="44"/>
      <c r="HX449" s="44"/>
      <c r="HY449" s="44"/>
      <c r="HZ449" s="44"/>
      <c r="IA449" s="44"/>
      <c r="IB449" s="44"/>
      <c r="IC449" s="44"/>
      <c r="ID449" s="44"/>
      <c r="IE449" s="44"/>
      <c r="IF449" s="44"/>
      <c r="IG449" s="44"/>
      <c r="IH449" s="44"/>
      <c r="II449" s="44"/>
      <c r="IJ449" s="44"/>
      <c r="IK449" s="44"/>
      <c r="IL449" s="44"/>
      <c r="IM449" s="44"/>
      <c r="IN449" s="44"/>
      <c r="IO449" s="44"/>
      <c r="IP449" s="44"/>
      <c r="IQ449" s="44"/>
      <c r="IR449" s="44"/>
      <c r="IS449" s="44"/>
      <c r="IT449" s="44"/>
      <c r="IU449" s="44"/>
      <c r="IV449" s="44"/>
    </row>
    <row r="450" spans="1:256" ht="24" hidden="1" customHeight="1" thickBot="1">
      <c r="A450" s="109" t="s">
        <v>763</v>
      </c>
      <c r="B450" s="57">
        <f>IF(B497&gt;0,B497,IF(B497=0,0,""))</f>
        <v>0</v>
      </c>
      <c r="C450" s="58">
        <f t="shared" ref="C450:I450" si="28">IF(C497&gt;0,C497,IF(C497=0,0,""))</f>
        <v>0</v>
      </c>
      <c r="D450" s="58">
        <f t="shared" si="28"/>
        <v>0</v>
      </c>
      <c r="E450" s="58">
        <f t="shared" si="28"/>
        <v>0</v>
      </c>
      <c r="F450" s="58">
        <f t="shared" si="28"/>
        <v>0</v>
      </c>
      <c r="G450" s="58">
        <f t="shared" si="28"/>
        <v>0</v>
      </c>
      <c r="H450" s="58">
        <f t="shared" si="28"/>
        <v>0</v>
      </c>
      <c r="I450" s="398">
        <f t="shared" si="28"/>
        <v>0</v>
      </c>
      <c r="J450" s="122">
        <f>SUM(B450:I450)</f>
        <v>0</v>
      </c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4"/>
      <c r="AQ450" s="44"/>
      <c r="AR450" s="44"/>
      <c r="AS450" s="44"/>
      <c r="AT450" s="44"/>
      <c r="AU450" s="44"/>
      <c r="AV450" s="44"/>
      <c r="AW450" s="44"/>
      <c r="AX450" s="44"/>
      <c r="AY450" s="44"/>
      <c r="AZ450" s="44"/>
      <c r="BA450" s="44"/>
      <c r="BB450" s="44"/>
      <c r="BC450" s="44"/>
      <c r="BD450" s="44"/>
      <c r="BE450" s="44"/>
      <c r="BF450" s="44"/>
      <c r="BG450" s="44"/>
      <c r="BH450" s="44"/>
      <c r="BI450" s="44"/>
      <c r="BJ450" s="44"/>
      <c r="BK450" s="44"/>
      <c r="BL450" s="44"/>
      <c r="BM450" s="44"/>
      <c r="BN450" s="44"/>
      <c r="BO450" s="44"/>
      <c r="BP450" s="44"/>
      <c r="BQ450" s="44"/>
      <c r="BR450" s="44"/>
      <c r="BS450" s="44"/>
      <c r="BT450" s="44"/>
      <c r="BU450" s="44"/>
      <c r="BV450" s="44"/>
      <c r="BW450" s="44"/>
      <c r="BX450" s="44"/>
      <c r="BY450" s="44"/>
      <c r="BZ450" s="44"/>
      <c r="CA450" s="44"/>
      <c r="CB450" s="44"/>
      <c r="CC450" s="44"/>
      <c r="CD450" s="44"/>
      <c r="CE450" s="44"/>
      <c r="CF450" s="44"/>
      <c r="CG450" s="44"/>
      <c r="CH450" s="44"/>
      <c r="CI450" s="44"/>
      <c r="CJ450" s="44"/>
      <c r="CK450" s="44"/>
      <c r="CL450" s="44"/>
      <c r="CM450" s="44"/>
      <c r="CN450" s="44"/>
      <c r="CO450" s="44"/>
      <c r="CP450" s="44"/>
      <c r="CQ450" s="44"/>
      <c r="CR450" s="44"/>
      <c r="CS450" s="44"/>
      <c r="CT450" s="44"/>
      <c r="CU450" s="44"/>
      <c r="CV450" s="44"/>
      <c r="CW450" s="44"/>
      <c r="CX450" s="44"/>
      <c r="CY450" s="44"/>
      <c r="CZ450" s="44"/>
      <c r="DA450" s="44"/>
      <c r="DB450" s="44"/>
      <c r="DC450" s="44"/>
      <c r="DD450" s="44"/>
      <c r="DE450" s="44"/>
      <c r="DF450" s="44"/>
      <c r="DG450" s="44"/>
      <c r="DH450" s="44"/>
      <c r="DI450" s="44"/>
      <c r="DJ450" s="44"/>
      <c r="DK450" s="44"/>
      <c r="DL450" s="44"/>
      <c r="DM450" s="44"/>
      <c r="DN450" s="44"/>
      <c r="DO450" s="44"/>
      <c r="DP450" s="44"/>
      <c r="DQ450" s="44"/>
      <c r="DR450" s="44"/>
      <c r="DS450" s="44"/>
      <c r="DT450" s="44"/>
      <c r="DU450" s="44"/>
      <c r="DV450" s="44"/>
      <c r="DW450" s="44"/>
      <c r="DX450" s="44"/>
      <c r="DY450" s="44"/>
      <c r="DZ450" s="44"/>
      <c r="EA450" s="44"/>
      <c r="EB450" s="44"/>
      <c r="EC450" s="44"/>
      <c r="ED450" s="44"/>
      <c r="EE450" s="44"/>
      <c r="EF450" s="44"/>
      <c r="EG450" s="44"/>
      <c r="EH450" s="44"/>
      <c r="EI450" s="44"/>
      <c r="EJ450" s="44"/>
      <c r="EK450" s="44"/>
      <c r="EL450" s="44"/>
      <c r="EM450" s="44"/>
      <c r="EN450" s="44"/>
      <c r="EO450" s="44"/>
      <c r="EP450" s="44"/>
      <c r="EQ450" s="44"/>
      <c r="ER450" s="44"/>
      <c r="ES450" s="44"/>
      <c r="ET450" s="44"/>
      <c r="EU450" s="44"/>
      <c r="EV450" s="44"/>
      <c r="EW450" s="44"/>
      <c r="EX450" s="44"/>
      <c r="EY450" s="44"/>
      <c r="EZ450" s="44"/>
      <c r="FA450" s="44"/>
      <c r="FB450" s="44"/>
      <c r="FC450" s="44"/>
      <c r="FD450" s="44"/>
      <c r="FE450" s="44"/>
      <c r="FF450" s="44"/>
      <c r="FG450" s="44"/>
      <c r="FH450" s="44"/>
      <c r="FI450" s="44"/>
      <c r="FJ450" s="44"/>
      <c r="FK450" s="44"/>
      <c r="FL450" s="44"/>
      <c r="FM450" s="44"/>
      <c r="FN450" s="44"/>
      <c r="FO450" s="44"/>
      <c r="FP450" s="44"/>
      <c r="FQ450" s="44"/>
      <c r="FR450" s="44"/>
      <c r="FS450" s="44"/>
      <c r="FT450" s="44"/>
      <c r="FU450" s="44"/>
      <c r="FV450" s="44"/>
      <c r="FW450" s="44"/>
      <c r="FX450" s="44"/>
      <c r="FY450" s="44"/>
      <c r="FZ450" s="44"/>
      <c r="GA450" s="44"/>
      <c r="GB450" s="44"/>
      <c r="GC450" s="44"/>
      <c r="GD450" s="44"/>
      <c r="GE450" s="44"/>
      <c r="GF450" s="44"/>
      <c r="GG450" s="44"/>
      <c r="GH450" s="44"/>
      <c r="GI450" s="44"/>
      <c r="GJ450" s="44"/>
      <c r="GK450" s="44"/>
      <c r="GL450" s="44"/>
      <c r="GM450" s="44"/>
      <c r="GN450" s="44"/>
      <c r="GO450" s="44"/>
      <c r="GP450" s="44"/>
      <c r="GQ450" s="44"/>
      <c r="GR450" s="44"/>
      <c r="GS450" s="44"/>
      <c r="GT450" s="44"/>
      <c r="GU450" s="44"/>
      <c r="GV450" s="44"/>
      <c r="GW450" s="44"/>
      <c r="GX450" s="44"/>
      <c r="GY450" s="44"/>
      <c r="GZ450" s="44"/>
      <c r="HA450" s="44"/>
      <c r="HB450" s="44"/>
      <c r="HC450" s="44"/>
      <c r="HD450" s="44"/>
      <c r="HE450" s="44"/>
      <c r="HF450" s="44"/>
      <c r="HG450" s="44"/>
      <c r="HH450" s="44"/>
      <c r="HI450" s="44"/>
      <c r="HJ450" s="44"/>
      <c r="HK450" s="44"/>
      <c r="HL450" s="44"/>
      <c r="HM450" s="44"/>
      <c r="HN450" s="44"/>
      <c r="HO450" s="44"/>
      <c r="HP450" s="44"/>
      <c r="HQ450" s="44"/>
      <c r="HR450" s="44"/>
      <c r="HS450" s="44"/>
      <c r="HT450" s="44"/>
      <c r="HU450" s="44"/>
      <c r="HV450" s="44"/>
      <c r="HW450" s="44"/>
      <c r="HX450" s="44"/>
      <c r="HY450" s="44"/>
      <c r="HZ450" s="44"/>
      <c r="IA450" s="44"/>
      <c r="IB450" s="44"/>
      <c r="IC450" s="44"/>
      <c r="ID450" s="44"/>
      <c r="IE450" s="44"/>
      <c r="IF450" s="44"/>
      <c r="IG450" s="44"/>
      <c r="IH450" s="44"/>
      <c r="II450" s="44"/>
      <c r="IJ450" s="44"/>
      <c r="IK450" s="44"/>
      <c r="IL450" s="44"/>
      <c r="IM450" s="44"/>
      <c r="IN450" s="44"/>
      <c r="IO450" s="44"/>
      <c r="IP450" s="44"/>
      <c r="IQ450" s="44"/>
      <c r="IR450" s="44"/>
      <c r="IS450" s="44"/>
      <c r="IT450" s="44"/>
      <c r="IU450" s="44"/>
      <c r="IV450" s="44"/>
    </row>
    <row r="451" spans="1:256" ht="15" hidden="1">
      <c r="A451" s="110" t="s">
        <v>32</v>
      </c>
      <c r="B451" s="106"/>
      <c r="C451" s="115"/>
      <c r="D451" s="115"/>
      <c r="E451" s="119"/>
      <c r="F451" s="115"/>
      <c r="G451" s="115"/>
      <c r="H451" s="115"/>
      <c r="I451" s="115"/>
      <c r="J451" s="128">
        <f>SUM(B451:I451)</f>
        <v>0</v>
      </c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4"/>
      <c r="AM451" s="44"/>
      <c r="AN451" s="44"/>
      <c r="AO451" s="44"/>
      <c r="AP451" s="44"/>
      <c r="AQ451" s="44"/>
      <c r="AR451" s="44"/>
      <c r="AS451" s="44"/>
      <c r="AT451" s="44"/>
      <c r="AU451" s="44"/>
      <c r="AV451" s="44"/>
      <c r="AW451" s="44"/>
      <c r="AX451" s="44"/>
      <c r="AY451" s="44"/>
      <c r="AZ451" s="44"/>
      <c r="BA451" s="44"/>
      <c r="BB451" s="44"/>
      <c r="BC451" s="44"/>
      <c r="BD451" s="44"/>
      <c r="BE451" s="44"/>
      <c r="BF451" s="44"/>
      <c r="BG451" s="44"/>
      <c r="BH451" s="44"/>
      <c r="BI451" s="44"/>
      <c r="BJ451" s="44"/>
      <c r="BK451" s="44"/>
      <c r="BL451" s="44"/>
      <c r="BM451" s="44"/>
      <c r="BN451" s="44"/>
      <c r="BO451" s="44"/>
      <c r="BP451" s="44"/>
      <c r="BQ451" s="44"/>
      <c r="BR451" s="44"/>
      <c r="BS451" s="44"/>
      <c r="BT451" s="44"/>
      <c r="BU451" s="44"/>
      <c r="BV451" s="44"/>
      <c r="BW451" s="44"/>
      <c r="BX451" s="44"/>
      <c r="BY451" s="44"/>
      <c r="BZ451" s="44"/>
      <c r="CA451" s="44"/>
      <c r="CB451" s="44"/>
      <c r="CC451" s="44"/>
      <c r="CD451" s="44"/>
      <c r="CE451" s="44"/>
      <c r="CF451" s="44"/>
      <c r="CG451" s="44"/>
      <c r="CH451" s="44"/>
      <c r="CI451" s="44"/>
      <c r="CJ451" s="44"/>
      <c r="CK451" s="44"/>
      <c r="CL451" s="44"/>
      <c r="CM451" s="44"/>
      <c r="CN451" s="44"/>
      <c r="CO451" s="44"/>
      <c r="CP451" s="44"/>
      <c r="CQ451" s="44"/>
      <c r="CR451" s="44"/>
      <c r="CS451" s="44"/>
      <c r="CT451" s="44"/>
      <c r="CU451" s="44"/>
      <c r="CV451" s="44"/>
      <c r="CW451" s="44"/>
      <c r="CX451" s="44"/>
      <c r="CY451" s="44"/>
      <c r="CZ451" s="44"/>
      <c r="DA451" s="44"/>
      <c r="DB451" s="44"/>
      <c r="DC451" s="44"/>
      <c r="DD451" s="44"/>
      <c r="DE451" s="44"/>
      <c r="DF451" s="44"/>
      <c r="DG451" s="44"/>
      <c r="DH451" s="44"/>
      <c r="DI451" s="44"/>
      <c r="DJ451" s="44"/>
      <c r="DK451" s="44"/>
      <c r="DL451" s="44"/>
      <c r="DM451" s="44"/>
      <c r="DN451" s="44"/>
      <c r="DO451" s="44"/>
      <c r="DP451" s="44"/>
      <c r="DQ451" s="44"/>
      <c r="DR451" s="44"/>
      <c r="DS451" s="44"/>
      <c r="DT451" s="44"/>
      <c r="DU451" s="44"/>
      <c r="DV451" s="44"/>
      <c r="DW451" s="44"/>
      <c r="DX451" s="44"/>
      <c r="DY451" s="44"/>
      <c r="DZ451" s="44"/>
      <c r="EA451" s="44"/>
      <c r="EB451" s="44"/>
      <c r="EC451" s="44"/>
      <c r="ED451" s="44"/>
      <c r="EE451" s="44"/>
      <c r="EF451" s="44"/>
      <c r="EG451" s="44"/>
      <c r="EH451" s="44"/>
      <c r="EI451" s="44"/>
      <c r="EJ451" s="44"/>
      <c r="EK451" s="44"/>
      <c r="EL451" s="44"/>
      <c r="EM451" s="44"/>
      <c r="EN451" s="44"/>
      <c r="EO451" s="44"/>
      <c r="EP451" s="44"/>
      <c r="EQ451" s="44"/>
      <c r="ER451" s="44"/>
      <c r="ES451" s="44"/>
      <c r="ET451" s="44"/>
      <c r="EU451" s="44"/>
      <c r="EV451" s="44"/>
      <c r="EW451" s="44"/>
      <c r="EX451" s="44"/>
      <c r="EY451" s="44"/>
      <c r="EZ451" s="44"/>
      <c r="FA451" s="44"/>
      <c r="FB451" s="44"/>
      <c r="FC451" s="44"/>
      <c r="FD451" s="44"/>
      <c r="FE451" s="44"/>
      <c r="FF451" s="44"/>
      <c r="FG451" s="44"/>
      <c r="FH451" s="44"/>
      <c r="FI451" s="44"/>
      <c r="FJ451" s="44"/>
      <c r="FK451" s="44"/>
      <c r="FL451" s="44"/>
      <c r="FM451" s="44"/>
      <c r="FN451" s="44"/>
      <c r="FO451" s="44"/>
      <c r="FP451" s="44"/>
      <c r="FQ451" s="44"/>
      <c r="FR451" s="44"/>
      <c r="FS451" s="44"/>
      <c r="FT451" s="44"/>
      <c r="FU451" s="44"/>
      <c r="FV451" s="44"/>
      <c r="FW451" s="44"/>
      <c r="FX451" s="44"/>
      <c r="FY451" s="44"/>
      <c r="FZ451" s="44"/>
      <c r="GA451" s="44"/>
      <c r="GB451" s="44"/>
      <c r="GC451" s="44"/>
      <c r="GD451" s="44"/>
      <c r="GE451" s="44"/>
      <c r="GF451" s="44"/>
      <c r="GG451" s="44"/>
      <c r="GH451" s="44"/>
      <c r="GI451" s="44"/>
      <c r="GJ451" s="44"/>
      <c r="GK451" s="44"/>
      <c r="GL451" s="44"/>
      <c r="GM451" s="44"/>
      <c r="GN451" s="44"/>
      <c r="GO451" s="44"/>
      <c r="GP451" s="44"/>
      <c r="GQ451" s="44"/>
      <c r="GR451" s="44"/>
      <c r="GS451" s="44"/>
      <c r="GT451" s="44"/>
      <c r="GU451" s="44"/>
      <c r="GV451" s="44"/>
      <c r="GW451" s="44"/>
      <c r="GX451" s="44"/>
      <c r="GY451" s="44"/>
      <c r="GZ451" s="44"/>
      <c r="HA451" s="44"/>
      <c r="HB451" s="44"/>
      <c r="HC451" s="44"/>
      <c r="HD451" s="44"/>
      <c r="HE451" s="44"/>
      <c r="HF451" s="44"/>
      <c r="HG451" s="44"/>
      <c r="HH451" s="44"/>
      <c r="HI451" s="44"/>
      <c r="HJ451" s="44"/>
      <c r="HK451" s="44"/>
      <c r="HL451" s="44"/>
      <c r="HM451" s="44"/>
      <c r="HN451" s="44"/>
      <c r="HO451" s="44"/>
      <c r="HP451" s="44"/>
      <c r="HQ451" s="44"/>
      <c r="HR451" s="44"/>
      <c r="HS451" s="44"/>
      <c r="HT451" s="44"/>
      <c r="HU451" s="44"/>
      <c r="HV451" s="44"/>
      <c r="HW451" s="44"/>
      <c r="HX451" s="44"/>
      <c r="HY451" s="44"/>
      <c r="HZ451" s="44"/>
      <c r="IA451" s="44"/>
      <c r="IB451" s="44"/>
      <c r="IC451" s="44"/>
      <c r="ID451" s="44"/>
      <c r="IE451" s="44"/>
      <c r="IF451" s="44"/>
      <c r="IG451" s="44"/>
      <c r="IH451" s="44"/>
      <c r="II451" s="44"/>
      <c r="IJ451" s="44"/>
      <c r="IK451" s="44"/>
      <c r="IL451" s="44"/>
      <c r="IM451" s="44"/>
      <c r="IN451" s="44"/>
      <c r="IO451" s="44"/>
      <c r="IP451" s="44"/>
      <c r="IQ451" s="44"/>
      <c r="IR451" s="44"/>
      <c r="IS451" s="44"/>
      <c r="IT451" s="44"/>
      <c r="IU451" s="44"/>
      <c r="IV451" s="44"/>
    </row>
    <row r="452" spans="1:256" ht="15" hidden="1">
      <c r="A452" s="111" t="s">
        <v>33</v>
      </c>
      <c r="B452" s="107"/>
      <c r="C452" s="116"/>
      <c r="D452" s="116"/>
      <c r="E452" s="120"/>
      <c r="F452" s="116"/>
      <c r="G452" s="116"/>
      <c r="H452" s="116"/>
      <c r="I452" s="116"/>
      <c r="J452" s="129">
        <f>SUM(B452:I452)</f>
        <v>0</v>
      </c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  <c r="AN452" s="44"/>
      <c r="AO452" s="44"/>
      <c r="AP452" s="44"/>
      <c r="AQ452" s="44"/>
      <c r="AR452" s="44"/>
      <c r="AS452" s="44"/>
      <c r="AT452" s="44"/>
      <c r="AU452" s="44"/>
      <c r="AV452" s="44"/>
      <c r="AW452" s="44"/>
      <c r="AX452" s="44"/>
      <c r="AY452" s="44"/>
      <c r="AZ452" s="44"/>
      <c r="BA452" s="44"/>
      <c r="BB452" s="44"/>
      <c r="BC452" s="44"/>
      <c r="BD452" s="44"/>
      <c r="BE452" s="44"/>
      <c r="BF452" s="44"/>
      <c r="BG452" s="44"/>
      <c r="BH452" s="44"/>
      <c r="BI452" s="44"/>
      <c r="BJ452" s="44"/>
      <c r="BK452" s="44"/>
      <c r="BL452" s="44"/>
      <c r="BM452" s="44"/>
      <c r="BN452" s="44"/>
      <c r="BO452" s="44"/>
      <c r="BP452" s="44"/>
      <c r="BQ452" s="44"/>
      <c r="BR452" s="44"/>
      <c r="BS452" s="44"/>
      <c r="BT452" s="44"/>
      <c r="BU452" s="44"/>
      <c r="BV452" s="44"/>
      <c r="BW452" s="44"/>
      <c r="BX452" s="44"/>
      <c r="BY452" s="44"/>
      <c r="BZ452" s="44"/>
      <c r="CA452" s="44"/>
      <c r="CB452" s="44"/>
      <c r="CC452" s="44"/>
      <c r="CD452" s="44"/>
      <c r="CE452" s="44"/>
      <c r="CF452" s="44"/>
      <c r="CG452" s="44"/>
      <c r="CH452" s="44"/>
      <c r="CI452" s="44"/>
      <c r="CJ452" s="44"/>
      <c r="CK452" s="44"/>
      <c r="CL452" s="44"/>
      <c r="CM452" s="44"/>
      <c r="CN452" s="44"/>
      <c r="CO452" s="44"/>
      <c r="CP452" s="44"/>
      <c r="CQ452" s="44"/>
      <c r="CR452" s="44"/>
      <c r="CS452" s="44"/>
      <c r="CT452" s="44"/>
      <c r="CU452" s="44"/>
      <c r="CV452" s="44"/>
      <c r="CW452" s="44"/>
      <c r="CX452" s="44"/>
      <c r="CY452" s="44"/>
      <c r="CZ452" s="44"/>
      <c r="DA452" s="44"/>
      <c r="DB452" s="44"/>
      <c r="DC452" s="44"/>
      <c r="DD452" s="44"/>
      <c r="DE452" s="44"/>
      <c r="DF452" s="44"/>
      <c r="DG452" s="44"/>
      <c r="DH452" s="44"/>
      <c r="DI452" s="44"/>
      <c r="DJ452" s="44"/>
      <c r="DK452" s="44"/>
      <c r="DL452" s="44"/>
      <c r="DM452" s="44"/>
      <c r="DN452" s="44"/>
      <c r="DO452" s="44"/>
      <c r="DP452" s="44"/>
      <c r="DQ452" s="44"/>
      <c r="DR452" s="44"/>
      <c r="DS452" s="44"/>
      <c r="DT452" s="44"/>
      <c r="DU452" s="44"/>
      <c r="DV452" s="44"/>
      <c r="DW452" s="44"/>
      <c r="DX452" s="44"/>
      <c r="DY452" s="44"/>
      <c r="DZ452" s="44"/>
      <c r="EA452" s="44"/>
      <c r="EB452" s="44"/>
      <c r="EC452" s="44"/>
      <c r="ED452" s="44"/>
      <c r="EE452" s="44"/>
      <c r="EF452" s="44"/>
      <c r="EG452" s="44"/>
      <c r="EH452" s="44"/>
      <c r="EI452" s="44"/>
      <c r="EJ452" s="44"/>
      <c r="EK452" s="44"/>
      <c r="EL452" s="44"/>
      <c r="EM452" s="44"/>
      <c r="EN452" s="44"/>
      <c r="EO452" s="44"/>
      <c r="EP452" s="44"/>
      <c r="EQ452" s="44"/>
      <c r="ER452" s="44"/>
      <c r="ES452" s="44"/>
      <c r="ET452" s="44"/>
      <c r="EU452" s="44"/>
      <c r="EV452" s="44"/>
      <c r="EW452" s="44"/>
      <c r="EX452" s="44"/>
      <c r="EY452" s="44"/>
      <c r="EZ452" s="44"/>
      <c r="FA452" s="44"/>
      <c r="FB452" s="44"/>
      <c r="FC452" s="44"/>
      <c r="FD452" s="44"/>
      <c r="FE452" s="44"/>
      <c r="FF452" s="44"/>
      <c r="FG452" s="44"/>
      <c r="FH452" s="44"/>
      <c r="FI452" s="44"/>
      <c r="FJ452" s="44"/>
      <c r="FK452" s="44"/>
      <c r="FL452" s="44"/>
      <c r="FM452" s="44"/>
      <c r="FN452" s="44"/>
      <c r="FO452" s="44"/>
      <c r="FP452" s="44"/>
      <c r="FQ452" s="44"/>
      <c r="FR452" s="44"/>
      <c r="FS452" s="44"/>
      <c r="FT452" s="44"/>
      <c r="FU452" s="44"/>
      <c r="FV452" s="44"/>
      <c r="FW452" s="44"/>
      <c r="FX452" s="44"/>
      <c r="FY452" s="44"/>
      <c r="FZ452" s="44"/>
      <c r="GA452" s="44"/>
      <c r="GB452" s="44"/>
      <c r="GC452" s="44"/>
      <c r="GD452" s="44"/>
      <c r="GE452" s="44"/>
      <c r="GF452" s="44"/>
      <c r="GG452" s="44"/>
      <c r="GH452" s="44"/>
      <c r="GI452" s="44"/>
      <c r="GJ452" s="44"/>
      <c r="GK452" s="44"/>
      <c r="GL452" s="44"/>
      <c r="GM452" s="44"/>
      <c r="GN452" s="44"/>
      <c r="GO452" s="44"/>
      <c r="GP452" s="44"/>
      <c r="GQ452" s="44"/>
      <c r="GR452" s="44"/>
      <c r="GS452" s="44"/>
      <c r="GT452" s="44"/>
      <c r="GU452" s="44"/>
      <c r="GV452" s="44"/>
      <c r="GW452" s="44"/>
      <c r="GX452" s="44"/>
      <c r="GY452" s="44"/>
      <c r="GZ452" s="44"/>
      <c r="HA452" s="44"/>
      <c r="HB452" s="44"/>
      <c r="HC452" s="44"/>
      <c r="HD452" s="44"/>
      <c r="HE452" s="44"/>
      <c r="HF452" s="44"/>
      <c r="HG452" s="44"/>
      <c r="HH452" s="44"/>
      <c r="HI452" s="44"/>
      <c r="HJ452" s="44"/>
      <c r="HK452" s="44"/>
      <c r="HL452" s="44"/>
      <c r="HM452" s="44"/>
      <c r="HN452" s="44"/>
      <c r="HO452" s="44"/>
      <c r="HP452" s="44"/>
      <c r="HQ452" s="44"/>
      <c r="HR452" s="44"/>
      <c r="HS452" s="44"/>
      <c r="HT452" s="44"/>
      <c r="HU452" s="44"/>
      <c r="HV452" s="44"/>
      <c r="HW452" s="44"/>
      <c r="HX452" s="44"/>
      <c r="HY452" s="44"/>
      <c r="HZ452" s="44"/>
      <c r="IA452" s="44"/>
      <c r="IB452" s="44"/>
      <c r="IC452" s="44"/>
      <c r="ID452" s="44"/>
      <c r="IE452" s="44"/>
      <c r="IF452" s="44"/>
      <c r="IG452" s="44"/>
      <c r="IH452" s="44"/>
      <c r="II452" s="44"/>
      <c r="IJ452" s="44"/>
      <c r="IK452" s="44"/>
      <c r="IL452" s="44"/>
      <c r="IM452" s="44"/>
      <c r="IN452" s="44"/>
      <c r="IO452" s="44"/>
      <c r="IP452" s="44"/>
      <c r="IQ452" s="44"/>
      <c r="IR452" s="44"/>
      <c r="IS452" s="44"/>
      <c r="IT452" s="44"/>
      <c r="IU452" s="44"/>
      <c r="IV452" s="44"/>
    </row>
    <row r="453" spans="1:256" ht="15.75" hidden="1" thickBot="1">
      <c r="A453" s="112" t="s">
        <v>123</v>
      </c>
      <c r="B453" s="108"/>
      <c r="C453" s="117"/>
      <c r="D453" s="117"/>
      <c r="E453" s="121"/>
      <c r="F453" s="117"/>
      <c r="G453" s="117"/>
      <c r="H453" s="117"/>
      <c r="I453" s="117"/>
      <c r="J453" s="127">
        <f>SUM(B453:I453)</f>
        <v>0</v>
      </c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  <c r="AN453" s="44"/>
      <c r="AO453" s="44"/>
      <c r="AP453" s="44"/>
      <c r="AQ453" s="44"/>
      <c r="AR453" s="44"/>
      <c r="AS453" s="44"/>
      <c r="AT453" s="44"/>
      <c r="AU453" s="44"/>
      <c r="AV453" s="44"/>
      <c r="AW453" s="44"/>
      <c r="AX453" s="44"/>
      <c r="AY453" s="44"/>
      <c r="AZ453" s="44"/>
      <c r="BA453" s="44"/>
      <c r="BB453" s="44"/>
      <c r="BC453" s="44"/>
      <c r="BD453" s="44"/>
      <c r="BE453" s="44"/>
      <c r="BF453" s="44"/>
      <c r="BG453" s="44"/>
      <c r="BH453" s="44"/>
      <c r="BI453" s="44"/>
      <c r="BJ453" s="44"/>
      <c r="BK453" s="44"/>
      <c r="BL453" s="44"/>
      <c r="BM453" s="44"/>
      <c r="BN453" s="44"/>
      <c r="BO453" s="44"/>
      <c r="BP453" s="44"/>
      <c r="BQ453" s="44"/>
      <c r="BR453" s="44"/>
      <c r="BS453" s="44"/>
      <c r="BT453" s="44"/>
      <c r="BU453" s="44"/>
      <c r="BV453" s="44"/>
      <c r="BW453" s="44"/>
      <c r="BX453" s="44"/>
      <c r="BY453" s="44"/>
      <c r="BZ453" s="44"/>
      <c r="CA453" s="44"/>
      <c r="CB453" s="44"/>
      <c r="CC453" s="44"/>
      <c r="CD453" s="44"/>
      <c r="CE453" s="44"/>
      <c r="CF453" s="44"/>
      <c r="CG453" s="44"/>
      <c r="CH453" s="44"/>
      <c r="CI453" s="44"/>
      <c r="CJ453" s="44"/>
      <c r="CK453" s="44"/>
      <c r="CL453" s="44"/>
      <c r="CM453" s="44"/>
      <c r="CN453" s="44"/>
      <c r="CO453" s="44"/>
      <c r="CP453" s="44"/>
      <c r="CQ453" s="44"/>
      <c r="CR453" s="44"/>
      <c r="CS453" s="44"/>
      <c r="CT453" s="44"/>
      <c r="CU453" s="44"/>
      <c r="CV453" s="44"/>
      <c r="CW453" s="44"/>
      <c r="CX453" s="44"/>
      <c r="CY453" s="44"/>
      <c r="CZ453" s="44"/>
      <c r="DA453" s="44"/>
      <c r="DB453" s="44"/>
      <c r="DC453" s="44"/>
      <c r="DD453" s="44"/>
      <c r="DE453" s="44"/>
      <c r="DF453" s="44"/>
      <c r="DG453" s="44"/>
      <c r="DH453" s="44"/>
      <c r="DI453" s="44"/>
      <c r="DJ453" s="44"/>
      <c r="DK453" s="44"/>
      <c r="DL453" s="44"/>
      <c r="DM453" s="44"/>
      <c r="DN453" s="44"/>
      <c r="DO453" s="44"/>
      <c r="DP453" s="44"/>
      <c r="DQ453" s="44"/>
      <c r="DR453" s="44"/>
      <c r="DS453" s="44"/>
      <c r="DT453" s="44"/>
      <c r="DU453" s="44"/>
      <c r="DV453" s="44"/>
      <c r="DW453" s="44"/>
      <c r="DX453" s="44"/>
      <c r="DY453" s="44"/>
      <c r="DZ453" s="44"/>
      <c r="EA453" s="44"/>
      <c r="EB453" s="44"/>
      <c r="EC453" s="44"/>
      <c r="ED453" s="44"/>
      <c r="EE453" s="44"/>
      <c r="EF453" s="44"/>
      <c r="EG453" s="44"/>
      <c r="EH453" s="44"/>
      <c r="EI453" s="44"/>
      <c r="EJ453" s="44"/>
      <c r="EK453" s="44"/>
      <c r="EL453" s="44"/>
      <c r="EM453" s="44"/>
      <c r="EN453" s="44"/>
      <c r="EO453" s="44"/>
      <c r="EP453" s="44"/>
      <c r="EQ453" s="44"/>
      <c r="ER453" s="44"/>
      <c r="ES453" s="44"/>
      <c r="ET453" s="44"/>
      <c r="EU453" s="44"/>
      <c r="EV453" s="44"/>
      <c r="EW453" s="44"/>
      <c r="EX453" s="44"/>
      <c r="EY453" s="44"/>
      <c r="EZ453" s="44"/>
      <c r="FA453" s="44"/>
      <c r="FB453" s="44"/>
      <c r="FC453" s="44"/>
      <c r="FD453" s="44"/>
      <c r="FE453" s="44"/>
      <c r="FF453" s="44"/>
      <c r="FG453" s="44"/>
      <c r="FH453" s="44"/>
      <c r="FI453" s="44"/>
      <c r="FJ453" s="44"/>
      <c r="FK453" s="44"/>
      <c r="FL453" s="44"/>
      <c r="FM453" s="44"/>
      <c r="FN453" s="44"/>
      <c r="FO453" s="44"/>
      <c r="FP453" s="44"/>
      <c r="FQ453" s="44"/>
      <c r="FR453" s="44"/>
      <c r="FS453" s="44"/>
      <c r="FT453" s="44"/>
      <c r="FU453" s="44"/>
      <c r="FV453" s="44"/>
      <c r="FW453" s="44"/>
      <c r="FX453" s="44"/>
      <c r="FY453" s="44"/>
      <c r="FZ453" s="44"/>
      <c r="GA453" s="44"/>
      <c r="GB453" s="44"/>
      <c r="GC453" s="44"/>
      <c r="GD453" s="44"/>
      <c r="GE453" s="44"/>
      <c r="GF453" s="44"/>
      <c r="GG453" s="44"/>
      <c r="GH453" s="44"/>
      <c r="GI453" s="44"/>
      <c r="GJ453" s="44"/>
      <c r="GK453" s="44"/>
      <c r="GL453" s="44"/>
      <c r="GM453" s="44"/>
      <c r="GN453" s="44"/>
      <c r="GO453" s="44"/>
      <c r="GP453" s="44"/>
      <c r="GQ453" s="44"/>
      <c r="GR453" s="44"/>
      <c r="GS453" s="44"/>
      <c r="GT453" s="44"/>
      <c r="GU453" s="44"/>
      <c r="GV453" s="44"/>
      <c r="GW453" s="44"/>
      <c r="GX453" s="44"/>
      <c r="GY453" s="44"/>
      <c r="GZ453" s="44"/>
      <c r="HA453" s="44"/>
      <c r="HB453" s="44"/>
      <c r="HC453" s="44"/>
      <c r="HD453" s="44"/>
      <c r="HE453" s="44"/>
      <c r="HF453" s="44"/>
      <c r="HG453" s="44"/>
      <c r="HH453" s="44"/>
      <c r="HI453" s="44"/>
      <c r="HJ453" s="44"/>
      <c r="HK453" s="44"/>
      <c r="HL453" s="44"/>
      <c r="HM453" s="44"/>
      <c r="HN453" s="44"/>
      <c r="HO453" s="44"/>
      <c r="HP453" s="44"/>
      <c r="HQ453" s="44"/>
      <c r="HR453" s="44"/>
      <c r="HS453" s="44"/>
      <c r="HT453" s="44"/>
      <c r="HU453" s="44"/>
      <c r="HV453" s="44"/>
      <c r="HW453" s="44"/>
      <c r="HX453" s="44"/>
      <c r="HY453" s="44"/>
      <c r="HZ453" s="44"/>
      <c r="IA453" s="44"/>
      <c r="IB453" s="44"/>
      <c r="IC453" s="44"/>
      <c r="ID453" s="44"/>
      <c r="IE453" s="44"/>
      <c r="IF453" s="44"/>
      <c r="IG453" s="44"/>
      <c r="IH453" s="44"/>
      <c r="II453" s="44"/>
      <c r="IJ453" s="44"/>
      <c r="IK453" s="44"/>
      <c r="IL453" s="44"/>
      <c r="IM453" s="44"/>
      <c r="IN453" s="44"/>
      <c r="IO453" s="44"/>
      <c r="IP453" s="44"/>
      <c r="IQ453" s="44"/>
      <c r="IR453" s="44"/>
      <c r="IS453" s="44"/>
      <c r="IT453" s="44"/>
      <c r="IU453" s="44"/>
      <c r="IV453" s="44"/>
    </row>
    <row r="454" spans="1:256" ht="24" hidden="1" customHeight="1" thickBot="1">
      <c r="A454" s="109" t="s">
        <v>764</v>
      </c>
      <c r="B454" s="394">
        <f t="shared" ref="B454:I454" si="29">IFERROR(B450+B451-B452+B453,"CHYBA")</f>
        <v>0</v>
      </c>
      <c r="C454" s="58">
        <f t="shared" si="29"/>
        <v>0</v>
      </c>
      <c r="D454" s="58">
        <f t="shared" si="29"/>
        <v>0</v>
      </c>
      <c r="E454" s="58">
        <f t="shared" si="29"/>
        <v>0</v>
      </c>
      <c r="F454" s="58">
        <f t="shared" si="29"/>
        <v>0</v>
      </c>
      <c r="G454" s="58">
        <f t="shared" si="29"/>
        <v>0</v>
      </c>
      <c r="H454" s="58">
        <f t="shared" si="29"/>
        <v>0</v>
      </c>
      <c r="I454" s="398">
        <f t="shared" si="29"/>
        <v>0</v>
      </c>
      <c r="J454" s="122">
        <f>SUM(B454:I454)</f>
        <v>0</v>
      </c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  <c r="AP454" s="44"/>
      <c r="AQ454" s="44"/>
      <c r="AR454" s="44"/>
      <c r="AS454" s="44"/>
      <c r="AT454" s="44"/>
      <c r="AU454" s="44"/>
      <c r="AV454" s="44"/>
      <c r="AW454" s="44"/>
      <c r="AX454" s="44"/>
      <c r="AY454" s="44"/>
      <c r="AZ454" s="44"/>
      <c r="BA454" s="44"/>
      <c r="BB454" s="44"/>
      <c r="BC454" s="44"/>
      <c r="BD454" s="44"/>
      <c r="BE454" s="44"/>
      <c r="BF454" s="44"/>
      <c r="BG454" s="44"/>
      <c r="BH454" s="44"/>
      <c r="BI454" s="44"/>
      <c r="BJ454" s="44"/>
      <c r="BK454" s="44"/>
      <c r="BL454" s="44"/>
      <c r="BM454" s="44"/>
      <c r="BN454" s="44"/>
      <c r="BO454" s="44"/>
      <c r="BP454" s="44"/>
      <c r="BQ454" s="44"/>
      <c r="BR454" s="44"/>
      <c r="BS454" s="44"/>
      <c r="BT454" s="44"/>
      <c r="BU454" s="44"/>
      <c r="BV454" s="44"/>
      <c r="BW454" s="44"/>
      <c r="BX454" s="44"/>
      <c r="BY454" s="44"/>
      <c r="BZ454" s="44"/>
      <c r="CA454" s="44"/>
      <c r="CB454" s="44"/>
      <c r="CC454" s="44"/>
      <c r="CD454" s="44"/>
      <c r="CE454" s="44"/>
      <c r="CF454" s="44"/>
      <c r="CG454" s="44"/>
      <c r="CH454" s="44"/>
      <c r="CI454" s="44"/>
      <c r="CJ454" s="44"/>
      <c r="CK454" s="44"/>
      <c r="CL454" s="44"/>
      <c r="CM454" s="44"/>
      <c r="CN454" s="44"/>
      <c r="CO454" s="44"/>
      <c r="CP454" s="44"/>
      <c r="CQ454" s="44"/>
      <c r="CR454" s="44"/>
      <c r="CS454" s="44"/>
      <c r="CT454" s="44"/>
      <c r="CU454" s="44"/>
      <c r="CV454" s="44"/>
      <c r="CW454" s="44"/>
      <c r="CX454" s="44"/>
      <c r="CY454" s="44"/>
      <c r="CZ454" s="44"/>
      <c r="DA454" s="44"/>
      <c r="DB454" s="44"/>
      <c r="DC454" s="44"/>
      <c r="DD454" s="44"/>
      <c r="DE454" s="44"/>
      <c r="DF454" s="44"/>
      <c r="DG454" s="44"/>
      <c r="DH454" s="44"/>
      <c r="DI454" s="44"/>
      <c r="DJ454" s="44"/>
      <c r="DK454" s="44"/>
      <c r="DL454" s="44"/>
      <c r="DM454" s="44"/>
      <c r="DN454" s="44"/>
      <c r="DO454" s="44"/>
      <c r="DP454" s="44"/>
      <c r="DQ454" s="44"/>
      <c r="DR454" s="44"/>
      <c r="DS454" s="44"/>
      <c r="DT454" s="44"/>
      <c r="DU454" s="44"/>
      <c r="DV454" s="44"/>
      <c r="DW454" s="44"/>
      <c r="DX454" s="44"/>
      <c r="DY454" s="44"/>
      <c r="DZ454" s="44"/>
      <c r="EA454" s="44"/>
      <c r="EB454" s="44"/>
      <c r="EC454" s="44"/>
      <c r="ED454" s="44"/>
      <c r="EE454" s="44"/>
      <c r="EF454" s="44"/>
      <c r="EG454" s="44"/>
      <c r="EH454" s="44"/>
      <c r="EI454" s="44"/>
      <c r="EJ454" s="44"/>
      <c r="EK454" s="44"/>
      <c r="EL454" s="44"/>
      <c r="EM454" s="44"/>
      <c r="EN454" s="44"/>
      <c r="EO454" s="44"/>
      <c r="EP454" s="44"/>
      <c r="EQ454" s="44"/>
      <c r="ER454" s="44"/>
      <c r="ES454" s="44"/>
      <c r="ET454" s="44"/>
      <c r="EU454" s="44"/>
      <c r="EV454" s="44"/>
      <c r="EW454" s="44"/>
      <c r="EX454" s="44"/>
      <c r="EY454" s="44"/>
      <c r="EZ454" s="44"/>
      <c r="FA454" s="44"/>
      <c r="FB454" s="44"/>
      <c r="FC454" s="44"/>
      <c r="FD454" s="44"/>
      <c r="FE454" s="44"/>
      <c r="FF454" s="44"/>
      <c r="FG454" s="44"/>
      <c r="FH454" s="44"/>
      <c r="FI454" s="44"/>
      <c r="FJ454" s="44"/>
      <c r="FK454" s="44"/>
      <c r="FL454" s="44"/>
      <c r="FM454" s="44"/>
      <c r="FN454" s="44"/>
      <c r="FO454" s="44"/>
      <c r="FP454" s="44"/>
      <c r="FQ454" s="44"/>
      <c r="FR454" s="44"/>
      <c r="FS454" s="44"/>
      <c r="FT454" s="44"/>
      <c r="FU454" s="44"/>
      <c r="FV454" s="44"/>
      <c r="FW454" s="44"/>
      <c r="FX454" s="44"/>
      <c r="FY454" s="44"/>
      <c r="FZ454" s="44"/>
      <c r="GA454" s="44"/>
      <c r="GB454" s="44"/>
      <c r="GC454" s="44"/>
      <c r="GD454" s="44"/>
      <c r="GE454" s="44"/>
      <c r="GF454" s="44"/>
      <c r="GG454" s="44"/>
      <c r="GH454" s="44"/>
      <c r="GI454" s="44"/>
      <c r="GJ454" s="44"/>
      <c r="GK454" s="44"/>
      <c r="GL454" s="44"/>
      <c r="GM454" s="44"/>
      <c r="GN454" s="44"/>
      <c r="GO454" s="44"/>
      <c r="GP454" s="44"/>
      <c r="GQ454" s="44"/>
      <c r="GR454" s="44"/>
      <c r="GS454" s="44"/>
      <c r="GT454" s="44"/>
      <c r="GU454" s="44"/>
      <c r="GV454" s="44"/>
      <c r="GW454" s="44"/>
      <c r="GX454" s="44"/>
      <c r="GY454" s="44"/>
      <c r="GZ454" s="44"/>
      <c r="HA454" s="44"/>
      <c r="HB454" s="44"/>
      <c r="HC454" s="44"/>
      <c r="HD454" s="44"/>
      <c r="HE454" s="44"/>
      <c r="HF454" s="44"/>
      <c r="HG454" s="44"/>
      <c r="HH454" s="44"/>
      <c r="HI454" s="44"/>
      <c r="HJ454" s="44"/>
      <c r="HK454" s="44"/>
      <c r="HL454" s="44"/>
      <c r="HM454" s="44"/>
      <c r="HN454" s="44"/>
      <c r="HO454" s="44"/>
      <c r="HP454" s="44"/>
      <c r="HQ454" s="44"/>
      <c r="HR454" s="44"/>
      <c r="HS454" s="44"/>
      <c r="HT454" s="44"/>
      <c r="HU454" s="44"/>
      <c r="HV454" s="44"/>
      <c r="HW454" s="44"/>
      <c r="HX454" s="44"/>
      <c r="HY454" s="44"/>
      <c r="HZ454" s="44"/>
      <c r="IA454" s="44"/>
      <c r="IB454" s="44"/>
      <c r="IC454" s="44"/>
      <c r="ID454" s="44"/>
      <c r="IE454" s="44"/>
      <c r="IF454" s="44"/>
      <c r="IG454" s="44"/>
      <c r="IH454" s="44"/>
      <c r="II454" s="44"/>
      <c r="IJ454" s="44"/>
      <c r="IK454" s="44"/>
      <c r="IL454" s="44"/>
      <c r="IM454" s="44"/>
      <c r="IN454" s="44"/>
      <c r="IO454" s="44"/>
      <c r="IP454" s="44"/>
      <c r="IQ454" s="44"/>
      <c r="IR454" s="44"/>
      <c r="IS454" s="44"/>
      <c r="IT454" s="44"/>
      <c r="IU454" s="44"/>
      <c r="IV454" s="44"/>
    </row>
    <row r="455" spans="1:256" ht="15.75" hidden="1" thickBot="1">
      <c r="A455" s="1697" t="s">
        <v>147</v>
      </c>
      <c r="B455" s="1698"/>
      <c r="C455" s="1698"/>
      <c r="D455" s="1698"/>
      <c r="E455" s="1698"/>
      <c r="F455" s="1698"/>
      <c r="G455" s="1698"/>
      <c r="H455" s="1698"/>
      <c r="I455" s="1698"/>
      <c r="J455" s="1699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  <c r="AI455" s="44"/>
      <c r="AJ455" s="44"/>
      <c r="AK455" s="44"/>
      <c r="AL455" s="44"/>
      <c r="AM455" s="44"/>
      <c r="AN455" s="44"/>
      <c r="AO455" s="44"/>
      <c r="AP455" s="44"/>
      <c r="AQ455" s="44"/>
      <c r="AR455" s="44"/>
      <c r="AS455" s="44"/>
      <c r="AT455" s="44"/>
      <c r="AU455" s="44"/>
      <c r="AV455" s="44"/>
      <c r="AW455" s="44"/>
      <c r="AX455" s="44"/>
      <c r="AY455" s="44"/>
      <c r="AZ455" s="44"/>
      <c r="BA455" s="44"/>
      <c r="BB455" s="44"/>
      <c r="BC455" s="44"/>
      <c r="BD455" s="44"/>
      <c r="BE455" s="44"/>
      <c r="BF455" s="44"/>
      <c r="BG455" s="44"/>
      <c r="BH455" s="44"/>
      <c r="BI455" s="44"/>
      <c r="BJ455" s="44"/>
      <c r="BK455" s="44"/>
      <c r="BL455" s="44"/>
      <c r="BM455" s="44"/>
      <c r="BN455" s="44"/>
      <c r="BO455" s="44"/>
      <c r="BP455" s="44"/>
      <c r="BQ455" s="44"/>
      <c r="BR455" s="44"/>
      <c r="BS455" s="44"/>
      <c r="BT455" s="44"/>
      <c r="BU455" s="44"/>
      <c r="BV455" s="44"/>
      <c r="BW455" s="44"/>
      <c r="BX455" s="44"/>
      <c r="BY455" s="44"/>
      <c r="BZ455" s="44"/>
      <c r="CA455" s="44"/>
      <c r="CB455" s="44"/>
      <c r="CC455" s="44"/>
      <c r="CD455" s="44"/>
      <c r="CE455" s="44"/>
      <c r="CF455" s="44"/>
      <c r="CG455" s="44"/>
      <c r="CH455" s="44"/>
      <c r="CI455" s="44"/>
      <c r="CJ455" s="44"/>
      <c r="CK455" s="44"/>
      <c r="CL455" s="44"/>
      <c r="CM455" s="44"/>
      <c r="CN455" s="44"/>
      <c r="CO455" s="44"/>
      <c r="CP455" s="44"/>
      <c r="CQ455" s="44"/>
      <c r="CR455" s="44"/>
      <c r="CS455" s="44"/>
      <c r="CT455" s="44"/>
      <c r="CU455" s="44"/>
      <c r="CV455" s="44"/>
      <c r="CW455" s="44"/>
      <c r="CX455" s="44"/>
      <c r="CY455" s="44"/>
      <c r="CZ455" s="44"/>
      <c r="DA455" s="44"/>
      <c r="DB455" s="44"/>
      <c r="DC455" s="44"/>
      <c r="DD455" s="44"/>
      <c r="DE455" s="44"/>
      <c r="DF455" s="44"/>
      <c r="DG455" s="44"/>
      <c r="DH455" s="44"/>
      <c r="DI455" s="44"/>
      <c r="DJ455" s="44"/>
      <c r="DK455" s="44"/>
      <c r="DL455" s="44"/>
      <c r="DM455" s="44"/>
      <c r="DN455" s="44"/>
      <c r="DO455" s="44"/>
      <c r="DP455" s="44"/>
      <c r="DQ455" s="44"/>
      <c r="DR455" s="44"/>
      <c r="DS455" s="44"/>
      <c r="DT455" s="44"/>
      <c r="DU455" s="44"/>
      <c r="DV455" s="44"/>
      <c r="DW455" s="44"/>
      <c r="DX455" s="44"/>
      <c r="DY455" s="44"/>
      <c r="DZ455" s="44"/>
      <c r="EA455" s="44"/>
      <c r="EB455" s="44"/>
      <c r="EC455" s="44"/>
      <c r="ED455" s="44"/>
      <c r="EE455" s="44"/>
      <c r="EF455" s="44"/>
      <c r="EG455" s="44"/>
      <c r="EH455" s="44"/>
      <c r="EI455" s="44"/>
      <c r="EJ455" s="44"/>
      <c r="EK455" s="44"/>
      <c r="EL455" s="44"/>
      <c r="EM455" s="44"/>
      <c r="EN455" s="44"/>
      <c r="EO455" s="44"/>
      <c r="EP455" s="44"/>
      <c r="EQ455" s="44"/>
      <c r="ER455" s="44"/>
      <c r="ES455" s="44"/>
      <c r="ET455" s="44"/>
      <c r="EU455" s="44"/>
      <c r="EV455" s="44"/>
      <c r="EW455" s="44"/>
      <c r="EX455" s="44"/>
      <c r="EY455" s="44"/>
      <c r="EZ455" s="44"/>
      <c r="FA455" s="44"/>
      <c r="FB455" s="44"/>
      <c r="FC455" s="44"/>
      <c r="FD455" s="44"/>
      <c r="FE455" s="44"/>
      <c r="FF455" s="44"/>
      <c r="FG455" s="44"/>
      <c r="FH455" s="44"/>
      <c r="FI455" s="44"/>
      <c r="FJ455" s="44"/>
      <c r="FK455" s="44"/>
      <c r="FL455" s="44"/>
      <c r="FM455" s="44"/>
      <c r="FN455" s="44"/>
      <c r="FO455" s="44"/>
      <c r="FP455" s="44"/>
      <c r="FQ455" s="44"/>
      <c r="FR455" s="44"/>
      <c r="FS455" s="44"/>
      <c r="FT455" s="44"/>
      <c r="FU455" s="44"/>
      <c r="FV455" s="44"/>
      <c r="FW455" s="44"/>
      <c r="FX455" s="44"/>
      <c r="FY455" s="44"/>
      <c r="FZ455" s="44"/>
      <c r="GA455" s="44"/>
      <c r="GB455" s="44"/>
      <c r="GC455" s="44"/>
      <c r="GD455" s="44"/>
      <c r="GE455" s="44"/>
      <c r="GF455" s="44"/>
      <c r="GG455" s="44"/>
      <c r="GH455" s="44"/>
      <c r="GI455" s="44"/>
      <c r="GJ455" s="44"/>
      <c r="GK455" s="44"/>
      <c r="GL455" s="44"/>
      <c r="GM455" s="44"/>
      <c r="GN455" s="44"/>
      <c r="GO455" s="44"/>
      <c r="GP455" s="44"/>
      <c r="GQ455" s="44"/>
      <c r="GR455" s="44"/>
      <c r="GS455" s="44"/>
      <c r="GT455" s="44"/>
      <c r="GU455" s="44"/>
      <c r="GV455" s="44"/>
      <c r="GW455" s="44"/>
      <c r="GX455" s="44"/>
      <c r="GY455" s="44"/>
      <c r="GZ455" s="44"/>
      <c r="HA455" s="44"/>
      <c r="HB455" s="44"/>
      <c r="HC455" s="44"/>
      <c r="HD455" s="44"/>
      <c r="HE455" s="44"/>
      <c r="HF455" s="44"/>
      <c r="HG455" s="44"/>
      <c r="HH455" s="44"/>
      <c r="HI455" s="44"/>
      <c r="HJ455" s="44"/>
      <c r="HK455" s="44"/>
      <c r="HL455" s="44"/>
      <c r="HM455" s="44"/>
      <c r="HN455" s="44"/>
      <c r="HO455" s="44"/>
      <c r="HP455" s="44"/>
      <c r="HQ455" s="44"/>
      <c r="HR455" s="44"/>
      <c r="HS455" s="44"/>
      <c r="HT455" s="44"/>
      <c r="HU455" s="44"/>
      <c r="HV455" s="44"/>
      <c r="HW455" s="44"/>
      <c r="HX455" s="44"/>
      <c r="HY455" s="44"/>
      <c r="HZ455" s="44"/>
      <c r="IA455" s="44"/>
      <c r="IB455" s="44"/>
      <c r="IC455" s="44"/>
      <c r="ID455" s="44"/>
      <c r="IE455" s="44"/>
      <c r="IF455" s="44"/>
      <c r="IG455" s="44"/>
      <c r="IH455" s="44"/>
      <c r="II455" s="44"/>
      <c r="IJ455" s="44"/>
      <c r="IK455" s="44"/>
      <c r="IL455" s="44"/>
      <c r="IM455" s="44"/>
      <c r="IN455" s="44"/>
      <c r="IO455" s="44"/>
      <c r="IP455" s="44"/>
      <c r="IQ455" s="44"/>
      <c r="IR455" s="44"/>
      <c r="IS455" s="44"/>
      <c r="IT455" s="44"/>
      <c r="IU455" s="44"/>
      <c r="IV455" s="44"/>
    </row>
    <row r="456" spans="1:256" ht="24" hidden="1" customHeight="1" thickBot="1">
      <c r="A456" s="109" t="s">
        <v>763</v>
      </c>
      <c r="B456" s="126">
        <f t="shared" ref="B456:I456" si="30">IFERROR(B444-B450,"CHYBA!")</f>
        <v>0</v>
      </c>
      <c r="C456" s="58">
        <f t="shared" si="30"/>
        <v>0</v>
      </c>
      <c r="D456" s="58">
        <f t="shared" si="30"/>
        <v>0</v>
      </c>
      <c r="E456" s="58">
        <f t="shared" si="30"/>
        <v>0</v>
      </c>
      <c r="F456" s="58">
        <f t="shared" si="30"/>
        <v>0</v>
      </c>
      <c r="G456" s="58">
        <f t="shared" si="30"/>
        <v>0</v>
      </c>
      <c r="H456" s="58">
        <f t="shared" si="30"/>
        <v>0</v>
      </c>
      <c r="I456" s="58">
        <f t="shared" si="30"/>
        <v>0</v>
      </c>
      <c r="J456" s="59">
        <f>SUM(B456:I456)</f>
        <v>0</v>
      </c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  <c r="AI456" s="44"/>
      <c r="AJ456" s="44"/>
      <c r="AK456" s="44"/>
      <c r="AL456" s="44"/>
      <c r="AM456" s="44"/>
      <c r="AN456" s="44"/>
      <c r="AO456" s="44"/>
      <c r="AP456" s="44"/>
      <c r="AQ456" s="44"/>
      <c r="AR456" s="44"/>
      <c r="AS456" s="44"/>
      <c r="AT456" s="44"/>
      <c r="AU456" s="44"/>
      <c r="AV456" s="44"/>
      <c r="AW456" s="44"/>
      <c r="AX456" s="44"/>
      <c r="AY456" s="44"/>
      <c r="AZ456" s="44"/>
      <c r="BA456" s="44"/>
      <c r="BB456" s="44"/>
      <c r="BC456" s="44"/>
      <c r="BD456" s="44"/>
      <c r="BE456" s="44"/>
      <c r="BF456" s="44"/>
      <c r="BG456" s="44"/>
      <c r="BH456" s="44"/>
      <c r="BI456" s="44"/>
      <c r="BJ456" s="44"/>
      <c r="BK456" s="44"/>
      <c r="BL456" s="44"/>
      <c r="BM456" s="44"/>
      <c r="BN456" s="44"/>
      <c r="BO456" s="44"/>
      <c r="BP456" s="44"/>
      <c r="BQ456" s="44"/>
      <c r="BR456" s="44"/>
      <c r="BS456" s="44"/>
      <c r="BT456" s="44"/>
      <c r="BU456" s="44"/>
      <c r="BV456" s="44"/>
      <c r="BW456" s="44"/>
      <c r="BX456" s="44"/>
      <c r="BY456" s="44"/>
      <c r="BZ456" s="44"/>
      <c r="CA456" s="44"/>
      <c r="CB456" s="44"/>
      <c r="CC456" s="44"/>
      <c r="CD456" s="44"/>
      <c r="CE456" s="44"/>
      <c r="CF456" s="44"/>
      <c r="CG456" s="44"/>
      <c r="CH456" s="44"/>
      <c r="CI456" s="44"/>
      <c r="CJ456" s="44"/>
      <c r="CK456" s="44"/>
      <c r="CL456" s="44"/>
      <c r="CM456" s="44"/>
      <c r="CN456" s="44"/>
      <c r="CO456" s="44"/>
      <c r="CP456" s="44"/>
      <c r="CQ456" s="44"/>
      <c r="CR456" s="44"/>
      <c r="CS456" s="44"/>
      <c r="CT456" s="44"/>
      <c r="CU456" s="44"/>
      <c r="CV456" s="44"/>
      <c r="CW456" s="44"/>
      <c r="CX456" s="44"/>
      <c r="CY456" s="44"/>
      <c r="CZ456" s="44"/>
      <c r="DA456" s="44"/>
      <c r="DB456" s="44"/>
      <c r="DC456" s="44"/>
      <c r="DD456" s="44"/>
      <c r="DE456" s="44"/>
      <c r="DF456" s="44"/>
      <c r="DG456" s="44"/>
      <c r="DH456" s="44"/>
      <c r="DI456" s="44"/>
      <c r="DJ456" s="44"/>
      <c r="DK456" s="44"/>
      <c r="DL456" s="44"/>
      <c r="DM456" s="44"/>
      <c r="DN456" s="44"/>
      <c r="DO456" s="44"/>
      <c r="DP456" s="44"/>
      <c r="DQ456" s="44"/>
      <c r="DR456" s="44"/>
      <c r="DS456" s="44"/>
      <c r="DT456" s="44"/>
      <c r="DU456" s="44"/>
      <c r="DV456" s="44"/>
      <c r="DW456" s="44"/>
      <c r="DX456" s="44"/>
      <c r="DY456" s="44"/>
      <c r="DZ456" s="44"/>
      <c r="EA456" s="44"/>
      <c r="EB456" s="44"/>
      <c r="EC456" s="44"/>
      <c r="ED456" s="44"/>
      <c r="EE456" s="44"/>
      <c r="EF456" s="44"/>
      <c r="EG456" s="44"/>
      <c r="EH456" s="44"/>
      <c r="EI456" s="44"/>
      <c r="EJ456" s="44"/>
      <c r="EK456" s="44"/>
      <c r="EL456" s="44"/>
      <c r="EM456" s="44"/>
      <c r="EN456" s="44"/>
      <c r="EO456" s="44"/>
      <c r="EP456" s="44"/>
      <c r="EQ456" s="44"/>
      <c r="ER456" s="44"/>
      <c r="ES456" s="44"/>
      <c r="ET456" s="44"/>
      <c r="EU456" s="44"/>
      <c r="EV456" s="44"/>
      <c r="EW456" s="44"/>
      <c r="EX456" s="44"/>
      <c r="EY456" s="44"/>
      <c r="EZ456" s="44"/>
      <c r="FA456" s="44"/>
      <c r="FB456" s="44"/>
      <c r="FC456" s="44"/>
      <c r="FD456" s="44"/>
      <c r="FE456" s="44"/>
      <c r="FF456" s="44"/>
      <c r="FG456" s="44"/>
      <c r="FH456" s="44"/>
      <c r="FI456" s="44"/>
      <c r="FJ456" s="44"/>
      <c r="FK456" s="44"/>
      <c r="FL456" s="44"/>
      <c r="FM456" s="44"/>
      <c r="FN456" s="44"/>
      <c r="FO456" s="44"/>
      <c r="FP456" s="44"/>
      <c r="FQ456" s="44"/>
      <c r="FR456" s="44"/>
      <c r="FS456" s="44"/>
      <c r="FT456" s="44"/>
      <c r="FU456" s="44"/>
      <c r="FV456" s="44"/>
      <c r="FW456" s="44"/>
      <c r="FX456" s="44"/>
      <c r="FY456" s="44"/>
      <c r="FZ456" s="44"/>
      <c r="GA456" s="44"/>
      <c r="GB456" s="44"/>
      <c r="GC456" s="44"/>
      <c r="GD456" s="44"/>
      <c r="GE456" s="44"/>
      <c r="GF456" s="44"/>
      <c r="GG456" s="44"/>
      <c r="GH456" s="44"/>
      <c r="GI456" s="44"/>
      <c r="GJ456" s="44"/>
      <c r="GK456" s="44"/>
      <c r="GL456" s="44"/>
      <c r="GM456" s="44"/>
      <c r="GN456" s="44"/>
      <c r="GO456" s="44"/>
      <c r="GP456" s="44"/>
      <c r="GQ456" s="44"/>
      <c r="GR456" s="44"/>
      <c r="GS456" s="44"/>
      <c r="GT456" s="44"/>
      <c r="GU456" s="44"/>
      <c r="GV456" s="44"/>
      <c r="GW456" s="44"/>
      <c r="GX456" s="44"/>
      <c r="GY456" s="44"/>
      <c r="GZ456" s="44"/>
      <c r="HA456" s="44"/>
      <c r="HB456" s="44"/>
      <c r="HC456" s="44"/>
      <c r="HD456" s="44"/>
      <c r="HE456" s="44"/>
      <c r="HF456" s="44"/>
      <c r="HG456" s="44"/>
      <c r="HH456" s="44"/>
      <c r="HI456" s="44"/>
      <c r="HJ456" s="44"/>
      <c r="HK456" s="44"/>
      <c r="HL456" s="44"/>
      <c r="HM456" s="44"/>
      <c r="HN456" s="44"/>
      <c r="HO456" s="44"/>
      <c r="HP456" s="44"/>
      <c r="HQ456" s="44"/>
      <c r="HR456" s="44"/>
      <c r="HS456" s="44"/>
      <c r="HT456" s="44"/>
      <c r="HU456" s="44"/>
      <c r="HV456" s="44"/>
      <c r="HW456" s="44"/>
      <c r="HX456" s="44"/>
      <c r="HY456" s="44"/>
      <c r="HZ456" s="44"/>
      <c r="IA456" s="44"/>
      <c r="IB456" s="44"/>
      <c r="IC456" s="44"/>
      <c r="ID456" s="44"/>
      <c r="IE456" s="44"/>
      <c r="IF456" s="44"/>
      <c r="IG456" s="44"/>
      <c r="IH456" s="44"/>
      <c r="II456" s="44"/>
      <c r="IJ456" s="44"/>
      <c r="IK456" s="44"/>
      <c r="IL456" s="44"/>
      <c r="IM456" s="44"/>
      <c r="IN456" s="44"/>
      <c r="IO456" s="44"/>
      <c r="IP456" s="44"/>
      <c r="IQ456" s="44"/>
      <c r="IR456" s="44"/>
      <c r="IS456" s="44"/>
      <c r="IT456" s="44"/>
      <c r="IU456" s="44"/>
      <c r="IV456" s="44"/>
    </row>
    <row r="457" spans="1:256" ht="24" hidden="1" customHeight="1" thickBot="1">
      <c r="A457" s="113" t="s">
        <v>764</v>
      </c>
      <c r="B457" s="376">
        <f t="shared" ref="B457:I457" si="31">IFERROR(B448-B454,"CHYBA!")</f>
        <v>0</v>
      </c>
      <c r="C457" s="375">
        <f t="shared" si="31"/>
        <v>0</v>
      </c>
      <c r="D457" s="375">
        <f t="shared" si="31"/>
        <v>0</v>
      </c>
      <c r="E457" s="375">
        <f t="shared" si="31"/>
        <v>0</v>
      </c>
      <c r="F457" s="375">
        <f t="shared" si="31"/>
        <v>0</v>
      </c>
      <c r="G457" s="375">
        <f t="shared" si="31"/>
        <v>0</v>
      </c>
      <c r="H457" s="375">
        <f t="shared" si="31"/>
        <v>0</v>
      </c>
      <c r="I457" s="375">
        <f t="shared" si="31"/>
        <v>0</v>
      </c>
      <c r="J457" s="62">
        <f>SUM(B457:I457)</f>
        <v>0</v>
      </c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4"/>
      <c r="AM457" s="44"/>
      <c r="AN457" s="44"/>
      <c r="AO457" s="44"/>
      <c r="AP457" s="44"/>
      <c r="AQ457" s="44"/>
      <c r="AR457" s="44"/>
      <c r="AS457" s="44"/>
      <c r="AT457" s="44"/>
      <c r="AU457" s="44"/>
      <c r="AV457" s="44"/>
      <c r="AW457" s="44"/>
      <c r="AX457" s="44"/>
      <c r="AY457" s="44"/>
      <c r="AZ457" s="44"/>
      <c r="BA457" s="44"/>
      <c r="BB457" s="44"/>
      <c r="BC457" s="44"/>
      <c r="BD457" s="44"/>
      <c r="BE457" s="44"/>
      <c r="BF457" s="44"/>
      <c r="BG457" s="44"/>
      <c r="BH457" s="44"/>
      <c r="BI457" s="44"/>
      <c r="BJ457" s="44"/>
      <c r="BK457" s="44"/>
      <c r="BL457" s="44"/>
      <c r="BM457" s="44"/>
      <c r="BN457" s="44"/>
      <c r="BO457" s="44"/>
      <c r="BP457" s="44"/>
      <c r="BQ457" s="44"/>
      <c r="BR457" s="44"/>
      <c r="BS457" s="44"/>
      <c r="BT457" s="44"/>
      <c r="BU457" s="44"/>
      <c r="BV457" s="44"/>
      <c r="BW457" s="44"/>
      <c r="BX457" s="44"/>
      <c r="BY457" s="44"/>
      <c r="BZ457" s="44"/>
      <c r="CA457" s="44"/>
      <c r="CB457" s="44"/>
      <c r="CC457" s="44"/>
      <c r="CD457" s="44"/>
      <c r="CE457" s="44"/>
      <c r="CF457" s="44"/>
      <c r="CG457" s="44"/>
      <c r="CH457" s="44"/>
      <c r="CI457" s="44"/>
      <c r="CJ457" s="44"/>
      <c r="CK457" s="44"/>
      <c r="CL457" s="44"/>
      <c r="CM457" s="44"/>
      <c r="CN457" s="44"/>
      <c r="CO457" s="44"/>
      <c r="CP457" s="44"/>
      <c r="CQ457" s="44"/>
      <c r="CR457" s="44"/>
      <c r="CS457" s="44"/>
      <c r="CT457" s="44"/>
      <c r="CU457" s="44"/>
      <c r="CV457" s="44"/>
      <c r="CW457" s="44"/>
      <c r="CX457" s="44"/>
      <c r="CY457" s="44"/>
      <c r="CZ457" s="44"/>
      <c r="DA457" s="44"/>
      <c r="DB457" s="44"/>
      <c r="DC457" s="44"/>
      <c r="DD457" s="44"/>
      <c r="DE457" s="44"/>
      <c r="DF457" s="44"/>
      <c r="DG457" s="44"/>
      <c r="DH457" s="44"/>
      <c r="DI457" s="44"/>
      <c r="DJ457" s="44"/>
      <c r="DK457" s="44"/>
      <c r="DL457" s="44"/>
      <c r="DM457" s="44"/>
      <c r="DN457" s="44"/>
      <c r="DO457" s="44"/>
      <c r="DP457" s="44"/>
      <c r="DQ457" s="44"/>
      <c r="DR457" s="44"/>
      <c r="DS457" s="44"/>
      <c r="DT457" s="44"/>
      <c r="DU457" s="44"/>
      <c r="DV457" s="44"/>
      <c r="DW457" s="44"/>
      <c r="DX457" s="44"/>
      <c r="DY457" s="44"/>
      <c r="DZ457" s="44"/>
      <c r="EA457" s="44"/>
      <c r="EB457" s="44"/>
      <c r="EC457" s="44"/>
      <c r="ED457" s="44"/>
      <c r="EE457" s="44"/>
      <c r="EF457" s="44"/>
      <c r="EG457" s="44"/>
      <c r="EH457" s="44"/>
      <c r="EI457" s="44"/>
      <c r="EJ457" s="44"/>
      <c r="EK457" s="44"/>
      <c r="EL457" s="44"/>
      <c r="EM457" s="44"/>
      <c r="EN457" s="44"/>
      <c r="EO457" s="44"/>
      <c r="EP457" s="44"/>
      <c r="EQ457" s="44"/>
      <c r="ER457" s="44"/>
      <c r="ES457" s="44"/>
      <c r="ET457" s="44"/>
      <c r="EU457" s="44"/>
      <c r="EV457" s="44"/>
      <c r="EW457" s="44"/>
      <c r="EX457" s="44"/>
      <c r="EY457" s="44"/>
      <c r="EZ457" s="44"/>
      <c r="FA457" s="44"/>
      <c r="FB457" s="44"/>
      <c r="FC457" s="44"/>
      <c r="FD457" s="44"/>
      <c r="FE457" s="44"/>
      <c r="FF457" s="44"/>
      <c r="FG457" s="44"/>
      <c r="FH457" s="44"/>
      <c r="FI457" s="44"/>
      <c r="FJ457" s="44"/>
      <c r="FK457" s="44"/>
      <c r="FL457" s="44"/>
      <c r="FM457" s="44"/>
      <c r="FN457" s="44"/>
      <c r="FO457" s="44"/>
      <c r="FP457" s="44"/>
      <c r="FQ457" s="44"/>
      <c r="FR457" s="44"/>
      <c r="FS457" s="44"/>
      <c r="FT457" s="44"/>
      <c r="FU457" s="44"/>
      <c r="FV457" s="44"/>
      <c r="FW457" s="44"/>
      <c r="FX457" s="44"/>
      <c r="FY457" s="44"/>
      <c r="FZ457" s="44"/>
      <c r="GA457" s="44"/>
      <c r="GB457" s="44"/>
      <c r="GC457" s="44"/>
      <c r="GD457" s="44"/>
      <c r="GE457" s="44"/>
      <c r="GF457" s="44"/>
      <c r="GG457" s="44"/>
      <c r="GH457" s="44"/>
      <c r="GI457" s="44"/>
      <c r="GJ457" s="44"/>
      <c r="GK457" s="44"/>
      <c r="GL457" s="44"/>
      <c r="GM457" s="44"/>
      <c r="GN457" s="44"/>
      <c r="GO457" s="44"/>
      <c r="GP457" s="44"/>
      <c r="GQ457" s="44"/>
      <c r="GR457" s="44"/>
      <c r="GS457" s="44"/>
      <c r="GT457" s="44"/>
      <c r="GU457" s="44"/>
      <c r="GV457" s="44"/>
      <c r="GW457" s="44"/>
      <c r="GX457" s="44"/>
      <c r="GY457" s="44"/>
      <c r="GZ457" s="44"/>
      <c r="HA457" s="44"/>
      <c r="HB457" s="44"/>
      <c r="HC457" s="44"/>
      <c r="HD457" s="44"/>
      <c r="HE457" s="44"/>
      <c r="HF457" s="44"/>
      <c r="HG457" s="44"/>
      <c r="HH457" s="44"/>
      <c r="HI457" s="44"/>
      <c r="HJ457" s="44"/>
      <c r="HK457" s="44"/>
      <c r="HL457" s="44"/>
      <c r="HM457" s="44"/>
      <c r="HN457" s="44"/>
      <c r="HO457" s="44"/>
      <c r="HP457" s="44"/>
      <c r="HQ457" s="44"/>
      <c r="HR457" s="44"/>
      <c r="HS457" s="44"/>
      <c r="HT457" s="44"/>
      <c r="HU457" s="44"/>
      <c r="HV457" s="44"/>
      <c r="HW457" s="44"/>
      <c r="HX457" s="44"/>
      <c r="HY457" s="44"/>
      <c r="HZ457" s="44"/>
      <c r="IA457" s="44"/>
      <c r="IB457" s="44"/>
      <c r="IC457" s="44"/>
      <c r="ID457" s="44"/>
      <c r="IE457" s="44"/>
      <c r="IF457" s="44"/>
      <c r="IG457" s="44"/>
      <c r="IH457" s="44"/>
      <c r="II457" s="44"/>
      <c r="IJ457" s="44"/>
      <c r="IK457" s="44"/>
      <c r="IL457" s="44"/>
      <c r="IM457" s="44"/>
      <c r="IN457" s="44"/>
      <c r="IO457" s="44"/>
      <c r="IP457" s="44"/>
      <c r="IQ457" s="44"/>
      <c r="IR457" s="44"/>
      <c r="IS457" s="44"/>
      <c r="IT457" s="44"/>
      <c r="IU457" s="44"/>
      <c r="IV457" s="44"/>
    </row>
    <row r="458" spans="1:256" ht="15.75" hidden="1" thickTop="1">
      <c r="A458" s="86"/>
      <c r="B458" s="86"/>
      <c r="C458" s="87"/>
      <c r="D458" s="87"/>
      <c r="E458" s="88"/>
      <c r="F458" s="88"/>
      <c r="G458" s="88"/>
      <c r="H458" s="88"/>
      <c r="I458" s="88"/>
      <c r="J458" s="88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  <c r="AC458" s="44"/>
      <c r="AD458" s="44"/>
      <c r="AE458" s="44"/>
      <c r="AF458" s="44"/>
      <c r="AG458" s="44"/>
      <c r="AH458" s="44"/>
      <c r="AI458" s="44"/>
      <c r="AJ458" s="44"/>
      <c r="AK458" s="44"/>
      <c r="AL458" s="44"/>
      <c r="AM458" s="44"/>
      <c r="AN458" s="44"/>
      <c r="AO458" s="44"/>
      <c r="AP458" s="44"/>
      <c r="AQ458" s="44"/>
      <c r="AR458" s="44"/>
      <c r="AS458" s="44"/>
      <c r="AT458" s="44"/>
      <c r="AU458" s="44"/>
      <c r="AV458" s="44"/>
      <c r="AW458" s="44"/>
      <c r="AX458" s="44"/>
      <c r="AY458" s="44"/>
      <c r="AZ458" s="44"/>
      <c r="BA458" s="44"/>
      <c r="BB458" s="44"/>
      <c r="BC458" s="44"/>
      <c r="BD458" s="44"/>
      <c r="BE458" s="44"/>
      <c r="BF458" s="44"/>
      <c r="BG458" s="44"/>
      <c r="BH458" s="44"/>
      <c r="BI458" s="44"/>
      <c r="BJ458" s="44"/>
      <c r="BK458" s="44"/>
      <c r="BL458" s="44"/>
      <c r="BM458" s="44"/>
      <c r="BN458" s="44"/>
      <c r="BO458" s="44"/>
      <c r="BP458" s="44"/>
      <c r="BQ458" s="44"/>
      <c r="BR458" s="44"/>
      <c r="BS458" s="44"/>
      <c r="BT458" s="44"/>
      <c r="BU458" s="44"/>
      <c r="BV458" s="44"/>
      <c r="BW458" s="44"/>
      <c r="BX458" s="44"/>
      <c r="BY458" s="44"/>
      <c r="BZ458" s="44"/>
      <c r="CA458" s="44"/>
      <c r="CB458" s="44"/>
      <c r="CC458" s="44"/>
      <c r="CD458" s="44"/>
      <c r="CE458" s="44"/>
      <c r="CF458" s="44"/>
      <c r="CG458" s="44"/>
      <c r="CH458" s="44"/>
      <c r="CI458" s="44"/>
      <c r="CJ458" s="44"/>
      <c r="CK458" s="44"/>
      <c r="CL458" s="44"/>
      <c r="CM458" s="44"/>
      <c r="CN458" s="44"/>
      <c r="CO458" s="44"/>
      <c r="CP458" s="44"/>
      <c r="CQ458" s="44"/>
      <c r="CR458" s="44"/>
      <c r="CS458" s="44"/>
      <c r="CT458" s="44"/>
      <c r="CU458" s="44"/>
      <c r="CV458" s="44"/>
      <c r="CW458" s="44"/>
      <c r="CX458" s="44"/>
      <c r="CY458" s="44"/>
      <c r="CZ458" s="44"/>
      <c r="DA458" s="44"/>
      <c r="DB458" s="44"/>
      <c r="DC458" s="44"/>
      <c r="DD458" s="44"/>
      <c r="DE458" s="44"/>
      <c r="DF458" s="44"/>
      <c r="DG458" s="44"/>
      <c r="DH458" s="44"/>
      <c r="DI458" s="44"/>
      <c r="DJ458" s="44"/>
      <c r="DK458" s="44"/>
      <c r="DL458" s="44"/>
      <c r="DM458" s="44"/>
      <c r="DN458" s="44"/>
      <c r="DO458" s="44"/>
      <c r="DP458" s="44"/>
      <c r="DQ458" s="44"/>
      <c r="DR458" s="44"/>
      <c r="DS458" s="44"/>
      <c r="DT458" s="44"/>
      <c r="DU458" s="44"/>
      <c r="DV458" s="44"/>
      <c r="DW458" s="44"/>
      <c r="DX458" s="44"/>
      <c r="DY458" s="44"/>
      <c r="DZ458" s="44"/>
      <c r="EA458" s="44"/>
      <c r="EB458" s="44"/>
      <c r="EC458" s="44"/>
      <c r="ED458" s="44"/>
      <c r="EE458" s="44"/>
      <c r="EF458" s="44"/>
      <c r="EG458" s="44"/>
      <c r="EH458" s="44"/>
      <c r="EI458" s="44"/>
      <c r="EJ458" s="44"/>
      <c r="EK458" s="44"/>
      <c r="EL458" s="44"/>
      <c r="EM458" s="44"/>
      <c r="EN458" s="44"/>
      <c r="EO458" s="44"/>
      <c r="EP458" s="44"/>
      <c r="EQ458" s="44"/>
      <c r="ER458" s="44"/>
      <c r="ES458" s="44"/>
      <c r="ET458" s="44"/>
      <c r="EU458" s="44"/>
      <c r="EV458" s="44"/>
      <c r="EW458" s="44"/>
      <c r="EX458" s="44"/>
      <c r="EY458" s="44"/>
      <c r="EZ458" s="44"/>
      <c r="FA458" s="44"/>
      <c r="FB458" s="44"/>
      <c r="FC458" s="44"/>
      <c r="FD458" s="44"/>
      <c r="FE458" s="44"/>
      <c r="FF458" s="44"/>
      <c r="FG458" s="44"/>
      <c r="FH458" s="44"/>
      <c r="FI458" s="44"/>
      <c r="FJ458" s="44"/>
      <c r="FK458" s="44"/>
      <c r="FL458" s="44"/>
      <c r="FM458" s="44"/>
      <c r="FN458" s="44"/>
      <c r="FO458" s="44"/>
      <c r="FP458" s="44"/>
      <c r="FQ458" s="44"/>
      <c r="FR458" s="44"/>
      <c r="FS458" s="44"/>
      <c r="FT458" s="44"/>
      <c r="FU458" s="44"/>
      <c r="FV458" s="44"/>
      <c r="FW458" s="44"/>
      <c r="FX458" s="44"/>
      <c r="FY458" s="44"/>
      <c r="FZ458" s="44"/>
      <c r="GA458" s="44"/>
      <c r="GB458" s="44"/>
      <c r="GC458" s="44"/>
      <c r="GD458" s="44"/>
      <c r="GE458" s="44"/>
      <c r="GF458" s="44"/>
      <c r="GG458" s="44"/>
      <c r="GH458" s="44"/>
      <c r="GI458" s="44"/>
      <c r="GJ458" s="44"/>
      <c r="GK458" s="44"/>
      <c r="GL458" s="44"/>
      <c r="GM458" s="44"/>
      <c r="GN458" s="44"/>
      <c r="GO458" s="44"/>
      <c r="GP458" s="44"/>
      <c r="GQ458" s="44"/>
      <c r="GR458" s="44"/>
      <c r="GS458" s="44"/>
      <c r="GT458" s="44"/>
      <c r="GU458" s="44"/>
      <c r="GV458" s="44"/>
      <c r="GW458" s="44"/>
      <c r="GX458" s="44"/>
      <c r="GY458" s="44"/>
      <c r="GZ458" s="44"/>
      <c r="HA458" s="44"/>
      <c r="HB458" s="44"/>
      <c r="HC458" s="44"/>
      <c r="HD458" s="44"/>
      <c r="HE458" s="44"/>
      <c r="HF458" s="44"/>
      <c r="HG458" s="44"/>
      <c r="HH458" s="44"/>
      <c r="HI458" s="44"/>
      <c r="HJ458" s="44"/>
      <c r="HK458" s="44"/>
      <c r="HL458" s="44"/>
      <c r="HM458" s="44"/>
      <c r="HN458" s="44"/>
      <c r="HO458" s="44"/>
      <c r="HP458" s="44"/>
      <c r="HQ458" s="44"/>
      <c r="HR458" s="44"/>
      <c r="HS458" s="44"/>
      <c r="HT458" s="44"/>
      <c r="HU458" s="44"/>
      <c r="HV458" s="44"/>
      <c r="HW458" s="44"/>
      <c r="HX458" s="44"/>
      <c r="HY458" s="44"/>
      <c r="HZ458" s="44"/>
      <c r="IA458" s="44"/>
      <c r="IB458" s="44"/>
      <c r="IC458" s="44"/>
      <c r="ID458" s="44"/>
      <c r="IE458" s="44"/>
      <c r="IF458" s="44"/>
      <c r="IG458" s="44"/>
      <c r="IH458" s="44"/>
      <c r="II458" s="44"/>
      <c r="IJ458" s="44"/>
      <c r="IK458" s="44"/>
      <c r="IL458" s="44"/>
      <c r="IM458" s="44"/>
      <c r="IN458" s="44"/>
      <c r="IO458" s="44"/>
      <c r="IP458" s="44"/>
      <c r="IQ458" s="44"/>
      <c r="IR458" s="44"/>
      <c r="IS458" s="44"/>
      <c r="IT458" s="44"/>
      <c r="IU458" s="44"/>
      <c r="IV458" s="44"/>
    </row>
    <row r="459" spans="1:256" ht="15" hidden="1">
      <c r="A459" s="86"/>
      <c r="B459" s="86"/>
      <c r="C459" s="87"/>
      <c r="D459" s="87"/>
      <c r="E459" s="88"/>
      <c r="F459" s="88"/>
      <c r="G459" s="88"/>
      <c r="H459" s="88"/>
      <c r="I459" s="88"/>
      <c r="J459" s="88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4"/>
      <c r="AQ459" s="44"/>
      <c r="AR459" s="44"/>
      <c r="AS459" s="44"/>
      <c r="AT459" s="44"/>
      <c r="AU459" s="44"/>
      <c r="AV459" s="44"/>
      <c r="AW459" s="44"/>
      <c r="AX459" s="44"/>
      <c r="AY459" s="44"/>
      <c r="AZ459" s="44"/>
      <c r="BA459" s="44"/>
      <c r="BB459" s="44"/>
      <c r="BC459" s="44"/>
      <c r="BD459" s="44"/>
      <c r="BE459" s="44"/>
      <c r="BF459" s="44"/>
      <c r="BG459" s="44"/>
      <c r="BH459" s="44"/>
      <c r="BI459" s="44"/>
      <c r="BJ459" s="44"/>
      <c r="BK459" s="44"/>
      <c r="BL459" s="44"/>
      <c r="BM459" s="44"/>
      <c r="BN459" s="44"/>
      <c r="BO459" s="44"/>
      <c r="BP459" s="44"/>
      <c r="BQ459" s="44"/>
      <c r="BR459" s="44"/>
      <c r="BS459" s="44"/>
      <c r="BT459" s="44"/>
      <c r="BU459" s="44"/>
      <c r="BV459" s="44"/>
      <c r="BW459" s="44"/>
      <c r="BX459" s="44"/>
      <c r="BY459" s="44"/>
      <c r="BZ459" s="44"/>
      <c r="CA459" s="44"/>
      <c r="CB459" s="44"/>
      <c r="CC459" s="44"/>
      <c r="CD459" s="44"/>
      <c r="CE459" s="44"/>
      <c r="CF459" s="44"/>
      <c r="CG459" s="44"/>
      <c r="CH459" s="44"/>
      <c r="CI459" s="44"/>
      <c r="CJ459" s="44"/>
      <c r="CK459" s="44"/>
      <c r="CL459" s="44"/>
      <c r="CM459" s="44"/>
      <c r="CN459" s="44"/>
      <c r="CO459" s="44"/>
      <c r="CP459" s="44"/>
      <c r="CQ459" s="44"/>
      <c r="CR459" s="44"/>
      <c r="CS459" s="44"/>
      <c r="CT459" s="44"/>
      <c r="CU459" s="44"/>
      <c r="CV459" s="44"/>
      <c r="CW459" s="44"/>
      <c r="CX459" s="44"/>
      <c r="CY459" s="44"/>
      <c r="CZ459" s="44"/>
      <c r="DA459" s="44"/>
      <c r="DB459" s="44"/>
      <c r="DC459" s="44"/>
      <c r="DD459" s="44"/>
      <c r="DE459" s="44"/>
      <c r="DF459" s="44"/>
      <c r="DG459" s="44"/>
      <c r="DH459" s="44"/>
      <c r="DI459" s="44"/>
      <c r="DJ459" s="44"/>
      <c r="DK459" s="44"/>
      <c r="DL459" s="44"/>
      <c r="DM459" s="44"/>
      <c r="DN459" s="44"/>
      <c r="DO459" s="44"/>
      <c r="DP459" s="44"/>
      <c r="DQ459" s="44"/>
      <c r="DR459" s="44"/>
      <c r="DS459" s="44"/>
      <c r="DT459" s="44"/>
      <c r="DU459" s="44"/>
      <c r="DV459" s="44"/>
      <c r="DW459" s="44"/>
      <c r="DX459" s="44"/>
      <c r="DY459" s="44"/>
      <c r="DZ459" s="44"/>
      <c r="EA459" s="44"/>
      <c r="EB459" s="44"/>
      <c r="EC459" s="44"/>
      <c r="ED459" s="44"/>
      <c r="EE459" s="44"/>
      <c r="EF459" s="44"/>
      <c r="EG459" s="44"/>
      <c r="EH459" s="44"/>
      <c r="EI459" s="44"/>
      <c r="EJ459" s="44"/>
      <c r="EK459" s="44"/>
      <c r="EL459" s="44"/>
      <c r="EM459" s="44"/>
      <c r="EN459" s="44"/>
      <c r="EO459" s="44"/>
      <c r="EP459" s="44"/>
      <c r="EQ459" s="44"/>
      <c r="ER459" s="44"/>
      <c r="ES459" s="44"/>
      <c r="ET459" s="44"/>
      <c r="EU459" s="44"/>
      <c r="EV459" s="44"/>
      <c r="EW459" s="44"/>
      <c r="EX459" s="44"/>
      <c r="EY459" s="44"/>
      <c r="EZ459" s="44"/>
      <c r="FA459" s="44"/>
      <c r="FB459" s="44"/>
      <c r="FC459" s="44"/>
      <c r="FD459" s="44"/>
      <c r="FE459" s="44"/>
      <c r="FF459" s="44"/>
      <c r="FG459" s="44"/>
      <c r="FH459" s="44"/>
      <c r="FI459" s="44"/>
      <c r="FJ459" s="44"/>
      <c r="FK459" s="44"/>
      <c r="FL459" s="44"/>
      <c r="FM459" s="44"/>
      <c r="FN459" s="44"/>
      <c r="FO459" s="44"/>
      <c r="FP459" s="44"/>
      <c r="FQ459" s="44"/>
      <c r="FR459" s="44"/>
      <c r="FS459" s="44"/>
      <c r="FT459" s="44"/>
      <c r="FU459" s="44"/>
      <c r="FV459" s="44"/>
      <c r="FW459" s="44"/>
      <c r="FX459" s="44"/>
      <c r="FY459" s="44"/>
      <c r="FZ459" s="44"/>
      <c r="GA459" s="44"/>
      <c r="GB459" s="44"/>
      <c r="GC459" s="44"/>
      <c r="GD459" s="44"/>
      <c r="GE459" s="44"/>
      <c r="GF459" s="44"/>
      <c r="GG459" s="44"/>
      <c r="GH459" s="44"/>
      <c r="GI459" s="44"/>
      <c r="GJ459" s="44"/>
      <c r="GK459" s="44"/>
      <c r="GL459" s="44"/>
      <c r="GM459" s="44"/>
      <c r="GN459" s="44"/>
      <c r="GO459" s="44"/>
      <c r="GP459" s="44"/>
      <c r="GQ459" s="44"/>
      <c r="GR459" s="44"/>
      <c r="GS459" s="44"/>
      <c r="GT459" s="44"/>
      <c r="GU459" s="44"/>
      <c r="GV459" s="44"/>
      <c r="GW459" s="44"/>
      <c r="GX459" s="44"/>
      <c r="GY459" s="44"/>
      <c r="GZ459" s="44"/>
      <c r="HA459" s="44"/>
      <c r="HB459" s="44"/>
      <c r="HC459" s="44"/>
      <c r="HD459" s="44"/>
      <c r="HE459" s="44"/>
      <c r="HF459" s="44"/>
      <c r="HG459" s="44"/>
      <c r="HH459" s="44"/>
      <c r="HI459" s="44"/>
      <c r="HJ459" s="44"/>
      <c r="HK459" s="44"/>
      <c r="HL459" s="44"/>
      <c r="HM459" s="44"/>
      <c r="HN459" s="44"/>
      <c r="HO459" s="44"/>
      <c r="HP459" s="44"/>
      <c r="HQ459" s="44"/>
      <c r="HR459" s="44"/>
      <c r="HS459" s="44"/>
      <c r="HT459" s="44"/>
      <c r="HU459" s="44"/>
      <c r="HV459" s="44"/>
      <c r="HW459" s="44"/>
      <c r="HX459" s="44"/>
      <c r="HY459" s="44"/>
      <c r="HZ459" s="44"/>
      <c r="IA459" s="44"/>
      <c r="IB459" s="44"/>
      <c r="IC459" s="44"/>
      <c r="ID459" s="44"/>
      <c r="IE459" s="44"/>
      <c r="IF459" s="44"/>
      <c r="IG459" s="44"/>
      <c r="IH459" s="44"/>
      <c r="II459" s="44"/>
      <c r="IJ459" s="44"/>
      <c r="IK459" s="44"/>
      <c r="IL459" s="44"/>
      <c r="IM459" s="44"/>
      <c r="IN459" s="44"/>
      <c r="IO459" s="44"/>
      <c r="IP459" s="44"/>
      <c r="IQ459" s="44"/>
      <c r="IR459" s="44"/>
      <c r="IS459" s="44"/>
      <c r="IT459" s="44"/>
      <c r="IU459" s="44"/>
      <c r="IV459" s="44"/>
    </row>
    <row r="460" spans="1:256" ht="15" hidden="1">
      <c r="A460" s="462" t="s">
        <v>762</v>
      </c>
      <c r="B460" s="462"/>
      <c r="C460" s="462"/>
      <c r="D460" s="462"/>
      <c r="E460" s="462"/>
      <c r="F460" s="462"/>
      <c r="G460" s="462"/>
      <c r="H460" s="462"/>
      <c r="I460" s="462"/>
      <c r="J460" s="462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4"/>
      <c r="AQ460" s="44"/>
      <c r="AR460" s="44"/>
      <c r="AS460" s="44"/>
      <c r="AT460" s="44"/>
      <c r="AU460" s="44"/>
      <c r="AV460" s="44"/>
      <c r="AW460" s="44"/>
      <c r="AX460" s="44"/>
      <c r="AY460" s="44"/>
      <c r="AZ460" s="44"/>
      <c r="BA460" s="44"/>
      <c r="BB460" s="44"/>
      <c r="BC460" s="44"/>
      <c r="BD460" s="44"/>
      <c r="BE460" s="44"/>
      <c r="BF460" s="44"/>
      <c r="BG460" s="44"/>
      <c r="BH460" s="44"/>
      <c r="BI460" s="44"/>
      <c r="BJ460" s="44"/>
      <c r="BK460" s="44"/>
      <c r="BL460" s="44"/>
      <c r="BM460" s="44"/>
      <c r="BN460" s="44"/>
      <c r="BO460" s="44"/>
      <c r="BP460" s="44"/>
      <c r="BQ460" s="44"/>
      <c r="BR460" s="44"/>
      <c r="BS460" s="44"/>
      <c r="BT460" s="44"/>
      <c r="BU460" s="44"/>
      <c r="BV460" s="44"/>
      <c r="BW460" s="44"/>
      <c r="BX460" s="44"/>
      <c r="BY460" s="44"/>
      <c r="BZ460" s="44"/>
      <c r="CA460" s="44"/>
      <c r="CB460" s="44"/>
      <c r="CC460" s="44"/>
      <c r="CD460" s="44"/>
      <c r="CE460" s="44"/>
      <c r="CF460" s="44"/>
      <c r="CG460" s="44"/>
      <c r="CH460" s="44"/>
      <c r="CI460" s="44"/>
      <c r="CJ460" s="44"/>
      <c r="CK460" s="44"/>
      <c r="CL460" s="44"/>
      <c r="CM460" s="44"/>
      <c r="CN460" s="44"/>
      <c r="CO460" s="44"/>
      <c r="CP460" s="44"/>
      <c r="CQ460" s="44"/>
      <c r="CR460" s="44"/>
      <c r="CS460" s="44"/>
      <c r="CT460" s="44"/>
      <c r="CU460" s="44"/>
      <c r="CV460" s="44"/>
      <c r="CW460" s="44"/>
      <c r="CX460" s="44"/>
      <c r="CY460" s="44"/>
      <c r="CZ460" s="44"/>
      <c r="DA460" s="44"/>
      <c r="DB460" s="44"/>
      <c r="DC460" s="44"/>
      <c r="DD460" s="44"/>
      <c r="DE460" s="44"/>
      <c r="DF460" s="44"/>
      <c r="DG460" s="44"/>
      <c r="DH460" s="44"/>
      <c r="DI460" s="44"/>
      <c r="DJ460" s="44"/>
      <c r="DK460" s="44"/>
      <c r="DL460" s="44"/>
      <c r="DM460" s="44"/>
      <c r="DN460" s="44"/>
      <c r="DO460" s="44"/>
      <c r="DP460" s="44"/>
      <c r="DQ460" s="44"/>
      <c r="DR460" s="44"/>
      <c r="DS460" s="44"/>
      <c r="DT460" s="44"/>
      <c r="DU460" s="44"/>
      <c r="DV460" s="44"/>
      <c r="DW460" s="44"/>
      <c r="DX460" s="44"/>
      <c r="DY460" s="44"/>
      <c r="DZ460" s="44"/>
      <c r="EA460" s="44"/>
      <c r="EB460" s="44"/>
      <c r="EC460" s="44"/>
      <c r="ED460" s="44"/>
      <c r="EE460" s="44"/>
      <c r="EF460" s="44"/>
      <c r="EG460" s="44"/>
      <c r="EH460" s="44"/>
      <c r="EI460" s="44"/>
      <c r="EJ460" s="44"/>
      <c r="EK460" s="44"/>
      <c r="EL460" s="44"/>
      <c r="EM460" s="44"/>
      <c r="EN460" s="44"/>
      <c r="EO460" s="44"/>
      <c r="EP460" s="44"/>
      <c r="EQ460" s="44"/>
      <c r="ER460" s="44"/>
      <c r="ES460" s="44"/>
      <c r="ET460" s="44"/>
      <c r="EU460" s="44"/>
      <c r="EV460" s="44"/>
      <c r="EW460" s="44"/>
      <c r="EX460" s="44"/>
      <c r="EY460" s="44"/>
      <c r="EZ460" s="44"/>
      <c r="FA460" s="44"/>
      <c r="FB460" s="44"/>
      <c r="FC460" s="44"/>
      <c r="FD460" s="44"/>
      <c r="FE460" s="44"/>
      <c r="FF460" s="44"/>
      <c r="FG460" s="44"/>
      <c r="FH460" s="44"/>
      <c r="FI460" s="44"/>
      <c r="FJ460" s="44"/>
      <c r="FK460" s="44"/>
      <c r="FL460" s="44"/>
      <c r="FM460" s="44"/>
      <c r="FN460" s="44"/>
      <c r="FO460" s="44"/>
      <c r="FP460" s="44"/>
      <c r="FQ460" s="44"/>
      <c r="FR460" s="44"/>
      <c r="FS460" s="44"/>
      <c r="FT460" s="44"/>
      <c r="FU460" s="44"/>
      <c r="FV460" s="44"/>
      <c r="FW460" s="44"/>
      <c r="FX460" s="44"/>
      <c r="FY460" s="44"/>
      <c r="FZ460" s="44"/>
      <c r="GA460" s="44"/>
      <c r="GB460" s="44"/>
      <c r="GC460" s="44"/>
      <c r="GD460" s="44"/>
      <c r="GE460" s="44"/>
      <c r="GF460" s="44"/>
      <c r="GG460" s="44"/>
      <c r="GH460" s="44"/>
      <c r="GI460" s="44"/>
      <c r="GJ460" s="44"/>
      <c r="GK460" s="44"/>
      <c r="GL460" s="44"/>
      <c r="GM460" s="44"/>
      <c r="GN460" s="44"/>
      <c r="GO460" s="44"/>
      <c r="GP460" s="44"/>
      <c r="GQ460" s="44"/>
      <c r="GR460" s="44"/>
      <c r="GS460" s="44"/>
      <c r="GT460" s="44"/>
      <c r="GU460" s="44"/>
      <c r="GV460" s="44"/>
      <c r="GW460" s="44"/>
      <c r="GX460" s="44"/>
      <c r="GY460" s="44"/>
      <c r="GZ460" s="44"/>
      <c r="HA460" s="44"/>
      <c r="HB460" s="44"/>
      <c r="HC460" s="44"/>
      <c r="HD460" s="44"/>
      <c r="HE460" s="44"/>
      <c r="HF460" s="44"/>
      <c r="HG460" s="44"/>
      <c r="HH460" s="44"/>
      <c r="HI460" s="44"/>
      <c r="HJ460" s="44"/>
      <c r="HK460" s="44"/>
      <c r="HL460" s="44"/>
      <c r="HM460" s="44"/>
      <c r="HN460" s="44"/>
      <c r="HO460" s="44"/>
      <c r="HP460" s="44"/>
      <c r="HQ460" s="44"/>
      <c r="HR460" s="44"/>
      <c r="HS460" s="44"/>
      <c r="HT460" s="44"/>
      <c r="HU460" s="44"/>
      <c r="HV460" s="44"/>
      <c r="HW460" s="44"/>
      <c r="HX460" s="44"/>
      <c r="HY460" s="44"/>
      <c r="HZ460" s="44"/>
      <c r="IA460" s="44"/>
      <c r="IB460" s="44"/>
      <c r="IC460" s="44"/>
      <c r="ID460" s="44"/>
      <c r="IE460" s="44"/>
      <c r="IF460" s="44"/>
      <c r="IG460" s="44"/>
      <c r="IH460" s="44"/>
      <c r="II460" s="44"/>
      <c r="IJ460" s="44"/>
      <c r="IK460" s="44"/>
      <c r="IL460" s="44"/>
      <c r="IM460" s="44"/>
      <c r="IN460" s="44"/>
      <c r="IO460" s="44"/>
      <c r="IP460" s="44"/>
      <c r="IQ460" s="44"/>
      <c r="IR460" s="44"/>
      <c r="IS460" s="44"/>
      <c r="IT460" s="44"/>
      <c r="IU460" s="44"/>
      <c r="IV460" s="44"/>
    </row>
    <row r="461" spans="1:256" ht="15" hidden="1">
      <c r="A461" s="463"/>
      <c r="B461" s="2308"/>
      <c r="C461" s="2308"/>
      <c r="D461" s="2308"/>
      <c r="E461" s="2308"/>
      <c r="F461" s="2308"/>
      <c r="G461" s="2308"/>
      <c r="H461" s="2308"/>
      <c r="I461" s="2308"/>
      <c r="J461" s="2308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4"/>
      <c r="AQ461" s="44"/>
      <c r="AR461" s="44"/>
      <c r="AS461" s="44"/>
      <c r="AT461" s="44"/>
      <c r="AU461" s="44"/>
      <c r="AV461" s="44"/>
      <c r="AW461" s="44"/>
      <c r="AX461" s="44"/>
      <c r="AY461" s="44"/>
      <c r="AZ461" s="44"/>
      <c r="BA461" s="44"/>
      <c r="BB461" s="44"/>
      <c r="BC461" s="44"/>
      <c r="BD461" s="44"/>
      <c r="BE461" s="44"/>
      <c r="BF461" s="44"/>
      <c r="BG461" s="44"/>
      <c r="BH461" s="44"/>
      <c r="BI461" s="44"/>
      <c r="BJ461" s="44"/>
      <c r="BK461" s="44"/>
      <c r="BL461" s="44"/>
      <c r="BM461" s="44"/>
      <c r="BN461" s="44"/>
      <c r="BO461" s="44"/>
      <c r="BP461" s="44"/>
      <c r="BQ461" s="44"/>
      <c r="BR461" s="44"/>
      <c r="BS461" s="44"/>
      <c r="BT461" s="44"/>
      <c r="BU461" s="44"/>
      <c r="BV461" s="44"/>
      <c r="BW461" s="44"/>
      <c r="BX461" s="44"/>
      <c r="BY461" s="44"/>
      <c r="BZ461" s="44"/>
      <c r="CA461" s="44"/>
      <c r="CB461" s="44"/>
      <c r="CC461" s="44"/>
      <c r="CD461" s="44"/>
      <c r="CE461" s="44"/>
      <c r="CF461" s="44"/>
      <c r="CG461" s="44"/>
      <c r="CH461" s="44"/>
      <c r="CI461" s="44"/>
      <c r="CJ461" s="44"/>
      <c r="CK461" s="44"/>
      <c r="CL461" s="44"/>
      <c r="CM461" s="44"/>
      <c r="CN461" s="44"/>
      <c r="CO461" s="44"/>
      <c r="CP461" s="44"/>
      <c r="CQ461" s="44"/>
      <c r="CR461" s="44"/>
      <c r="CS461" s="44"/>
      <c r="CT461" s="44"/>
      <c r="CU461" s="44"/>
      <c r="CV461" s="44"/>
      <c r="CW461" s="44"/>
      <c r="CX461" s="44"/>
      <c r="CY461" s="44"/>
      <c r="CZ461" s="44"/>
      <c r="DA461" s="44"/>
      <c r="DB461" s="44"/>
      <c r="DC461" s="44"/>
      <c r="DD461" s="44"/>
      <c r="DE461" s="44"/>
      <c r="DF461" s="44"/>
      <c r="DG461" s="44"/>
      <c r="DH461" s="44"/>
      <c r="DI461" s="44"/>
      <c r="DJ461" s="44"/>
      <c r="DK461" s="44"/>
      <c r="DL461" s="44"/>
      <c r="DM461" s="44"/>
      <c r="DN461" s="44"/>
      <c r="DO461" s="44"/>
      <c r="DP461" s="44"/>
      <c r="DQ461" s="44"/>
      <c r="DR461" s="44"/>
      <c r="DS461" s="44"/>
      <c r="DT461" s="44"/>
      <c r="DU461" s="44"/>
      <c r="DV461" s="44"/>
      <c r="DW461" s="44"/>
      <c r="DX461" s="44"/>
      <c r="DY461" s="44"/>
      <c r="DZ461" s="44"/>
      <c r="EA461" s="44"/>
      <c r="EB461" s="44"/>
      <c r="EC461" s="44"/>
      <c r="ED461" s="44"/>
      <c r="EE461" s="44"/>
      <c r="EF461" s="44"/>
      <c r="EG461" s="44"/>
      <c r="EH461" s="44"/>
      <c r="EI461" s="44"/>
      <c r="EJ461" s="44"/>
      <c r="EK461" s="44"/>
      <c r="EL461" s="44"/>
      <c r="EM461" s="44"/>
      <c r="EN461" s="44"/>
      <c r="EO461" s="44"/>
      <c r="EP461" s="44"/>
      <c r="EQ461" s="44"/>
      <c r="ER461" s="44"/>
      <c r="ES461" s="44"/>
      <c r="ET461" s="44"/>
      <c r="EU461" s="44"/>
      <c r="EV461" s="44"/>
      <c r="EW461" s="44"/>
      <c r="EX461" s="44"/>
      <c r="EY461" s="44"/>
      <c r="EZ461" s="44"/>
      <c r="FA461" s="44"/>
      <c r="FB461" s="44"/>
      <c r="FC461" s="44"/>
      <c r="FD461" s="44"/>
      <c r="FE461" s="44"/>
      <c r="FF461" s="44"/>
      <c r="FG461" s="44"/>
      <c r="FH461" s="44"/>
      <c r="FI461" s="44"/>
      <c r="FJ461" s="44"/>
      <c r="FK461" s="44"/>
      <c r="FL461" s="44"/>
      <c r="FM461" s="44"/>
      <c r="FN461" s="44"/>
      <c r="FO461" s="44"/>
      <c r="FP461" s="44"/>
      <c r="FQ461" s="44"/>
      <c r="FR461" s="44"/>
      <c r="FS461" s="44"/>
      <c r="FT461" s="44"/>
      <c r="FU461" s="44"/>
      <c r="FV461" s="44"/>
      <c r="FW461" s="44"/>
      <c r="FX461" s="44"/>
      <c r="FY461" s="44"/>
      <c r="FZ461" s="44"/>
      <c r="GA461" s="44"/>
      <c r="GB461" s="44"/>
      <c r="GC461" s="44"/>
      <c r="GD461" s="44"/>
      <c r="GE461" s="44"/>
      <c r="GF461" s="44"/>
      <c r="GG461" s="44"/>
      <c r="GH461" s="44"/>
      <c r="GI461" s="44"/>
      <c r="GJ461" s="44"/>
      <c r="GK461" s="44"/>
      <c r="GL461" s="44"/>
      <c r="GM461" s="44"/>
      <c r="GN461" s="44"/>
      <c r="GO461" s="44"/>
      <c r="GP461" s="44"/>
      <c r="GQ461" s="44"/>
      <c r="GR461" s="44"/>
      <c r="GS461" s="44"/>
      <c r="GT461" s="44"/>
      <c r="GU461" s="44"/>
      <c r="GV461" s="44"/>
      <c r="GW461" s="44"/>
      <c r="GX461" s="44"/>
      <c r="GY461" s="44"/>
      <c r="GZ461" s="44"/>
      <c r="HA461" s="44"/>
      <c r="HB461" s="44"/>
      <c r="HC461" s="44"/>
      <c r="HD461" s="44"/>
      <c r="HE461" s="44"/>
      <c r="HF461" s="44"/>
      <c r="HG461" s="44"/>
      <c r="HH461" s="44"/>
      <c r="HI461" s="44"/>
      <c r="HJ461" s="44"/>
      <c r="HK461" s="44"/>
      <c r="HL461" s="44"/>
      <c r="HM461" s="44"/>
      <c r="HN461" s="44"/>
      <c r="HO461" s="44"/>
      <c r="HP461" s="44"/>
      <c r="HQ461" s="44"/>
      <c r="HR461" s="44"/>
      <c r="HS461" s="44"/>
      <c r="HT461" s="44"/>
      <c r="HU461" s="44"/>
      <c r="HV461" s="44"/>
      <c r="HW461" s="44"/>
      <c r="HX461" s="44"/>
      <c r="HY461" s="44"/>
      <c r="HZ461" s="44"/>
      <c r="IA461" s="44"/>
      <c r="IB461" s="44"/>
      <c r="IC461" s="44"/>
      <c r="ID461" s="44"/>
      <c r="IE461" s="44"/>
      <c r="IF461" s="44"/>
      <c r="IG461" s="44"/>
      <c r="IH461" s="44"/>
      <c r="II461" s="44"/>
      <c r="IJ461" s="44"/>
      <c r="IK461" s="44"/>
      <c r="IL461" s="44"/>
      <c r="IM461" s="44"/>
      <c r="IN461" s="44"/>
      <c r="IO461" s="44"/>
      <c r="IP461" s="44"/>
      <c r="IQ461" s="44"/>
      <c r="IR461" s="44"/>
      <c r="IS461" s="44"/>
      <c r="IT461" s="44"/>
      <c r="IU461" s="44"/>
      <c r="IV461" s="44"/>
    </row>
    <row r="462" spans="1:256" ht="15" hidden="1">
      <c r="A462" s="463"/>
      <c r="B462" s="2308"/>
      <c r="C462" s="2308"/>
      <c r="D462" s="2308"/>
      <c r="E462" s="2308"/>
      <c r="F462" s="2308"/>
      <c r="G462" s="2308"/>
      <c r="H462" s="2308"/>
      <c r="I462" s="2308"/>
      <c r="J462" s="2308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4"/>
      <c r="AM462" s="44"/>
      <c r="AN462" s="44"/>
      <c r="AO462" s="44"/>
      <c r="AP462" s="44"/>
      <c r="AQ462" s="44"/>
      <c r="AR462" s="44"/>
      <c r="AS462" s="44"/>
      <c r="AT462" s="44"/>
      <c r="AU462" s="44"/>
      <c r="AV462" s="44"/>
      <c r="AW462" s="44"/>
      <c r="AX462" s="44"/>
      <c r="AY462" s="44"/>
      <c r="AZ462" s="44"/>
      <c r="BA462" s="44"/>
      <c r="BB462" s="44"/>
      <c r="BC462" s="44"/>
      <c r="BD462" s="44"/>
      <c r="BE462" s="44"/>
      <c r="BF462" s="44"/>
      <c r="BG462" s="44"/>
      <c r="BH462" s="44"/>
      <c r="BI462" s="44"/>
      <c r="BJ462" s="44"/>
      <c r="BK462" s="44"/>
      <c r="BL462" s="44"/>
      <c r="BM462" s="44"/>
      <c r="BN462" s="44"/>
      <c r="BO462" s="44"/>
      <c r="BP462" s="44"/>
      <c r="BQ462" s="44"/>
      <c r="BR462" s="44"/>
      <c r="BS462" s="44"/>
      <c r="BT462" s="44"/>
      <c r="BU462" s="44"/>
      <c r="BV462" s="44"/>
      <c r="BW462" s="44"/>
      <c r="BX462" s="44"/>
      <c r="BY462" s="44"/>
      <c r="BZ462" s="44"/>
      <c r="CA462" s="44"/>
      <c r="CB462" s="44"/>
      <c r="CC462" s="44"/>
      <c r="CD462" s="44"/>
      <c r="CE462" s="44"/>
      <c r="CF462" s="44"/>
      <c r="CG462" s="44"/>
      <c r="CH462" s="44"/>
      <c r="CI462" s="44"/>
      <c r="CJ462" s="44"/>
      <c r="CK462" s="44"/>
      <c r="CL462" s="44"/>
      <c r="CM462" s="44"/>
      <c r="CN462" s="44"/>
      <c r="CO462" s="44"/>
      <c r="CP462" s="44"/>
      <c r="CQ462" s="44"/>
      <c r="CR462" s="44"/>
      <c r="CS462" s="44"/>
      <c r="CT462" s="44"/>
      <c r="CU462" s="44"/>
      <c r="CV462" s="44"/>
      <c r="CW462" s="44"/>
      <c r="CX462" s="44"/>
      <c r="CY462" s="44"/>
      <c r="CZ462" s="44"/>
      <c r="DA462" s="44"/>
      <c r="DB462" s="44"/>
      <c r="DC462" s="44"/>
      <c r="DD462" s="44"/>
      <c r="DE462" s="44"/>
      <c r="DF462" s="44"/>
      <c r="DG462" s="44"/>
      <c r="DH462" s="44"/>
      <c r="DI462" s="44"/>
      <c r="DJ462" s="44"/>
      <c r="DK462" s="44"/>
      <c r="DL462" s="44"/>
      <c r="DM462" s="44"/>
      <c r="DN462" s="44"/>
      <c r="DO462" s="44"/>
      <c r="DP462" s="44"/>
      <c r="DQ462" s="44"/>
      <c r="DR462" s="44"/>
      <c r="DS462" s="44"/>
      <c r="DT462" s="44"/>
      <c r="DU462" s="44"/>
      <c r="DV462" s="44"/>
      <c r="DW462" s="44"/>
      <c r="DX462" s="44"/>
      <c r="DY462" s="44"/>
      <c r="DZ462" s="44"/>
      <c r="EA462" s="44"/>
      <c r="EB462" s="44"/>
      <c r="EC462" s="44"/>
      <c r="ED462" s="44"/>
      <c r="EE462" s="44"/>
      <c r="EF462" s="44"/>
      <c r="EG462" s="44"/>
      <c r="EH462" s="44"/>
      <c r="EI462" s="44"/>
      <c r="EJ462" s="44"/>
      <c r="EK462" s="44"/>
      <c r="EL462" s="44"/>
      <c r="EM462" s="44"/>
      <c r="EN462" s="44"/>
      <c r="EO462" s="44"/>
      <c r="EP462" s="44"/>
      <c r="EQ462" s="44"/>
      <c r="ER462" s="44"/>
      <c r="ES462" s="44"/>
      <c r="ET462" s="44"/>
      <c r="EU462" s="44"/>
      <c r="EV462" s="44"/>
      <c r="EW462" s="44"/>
      <c r="EX462" s="44"/>
      <c r="EY462" s="44"/>
      <c r="EZ462" s="44"/>
      <c r="FA462" s="44"/>
      <c r="FB462" s="44"/>
      <c r="FC462" s="44"/>
      <c r="FD462" s="44"/>
      <c r="FE462" s="44"/>
      <c r="FF462" s="44"/>
      <c r="FG462" s="44"/>
      <c r="FH462" s="44"/>
      <c r="FI462" s="44"/>
      <c r="FJ462" s="44"/>
      <c r="FK462" s="44"/>
      <c r="FL462" s="44"/>
      <c r="FM462" s="44"/>
      <c r="FN462" s="44"/>
      <c r="FO462" s="44"/>
      <c r="FP462" s="44"/>
      <c r="FQ462" s="44"/>
      <c r="FR462" s="44"/>
      <c r="FS462" s="44"/>
      <c r="FT462" s="44"/>
      <c r="FU462" s="44"/>
      <c r="FV462" s="44"/>
      <c r="FW462" s="44"/>
      <c r="FX462" s="44"/>
      <c r="FY462" s="44"/>
      <c r="FZ462" s="44"/>
      <c r="GA462" s="44"/>
      <c r="GB462" s="44"/>
      <c r="GC462" s="44"/>
      <c r="GD462" s="44"/>
      <c r="GE462" s="44"/>
      <c r="GF462" s="44"/>
      <c r="GG462" s="44"/>
      <c r="GH462" s="44"/>
      <c r="GI462" s="44"/>
      <c r="GJ462" s="44"/>
      <c r="GK462" s="44"/>
      <c r="GL462" s="44"/>
      <c r="GM462" s="44"/>
      <c r="GN462" s="44"/>
      <c r="GO462" s="44"/>
      <c r="GP462" s="44"/>
      <c r="GQ462" s="44"/>
      <c r="GR462" s="44"/>
      <c r="GS462" s="44"/>
      <c r="GT462" s="44"/>
      <c r="GU462" s="44"/>
      <c r="GV462" s="44"/>
      <c r="GW462" s="44"/>
      <c r="GX462" s="44"/>
      <c r="GY462" s="44"/>
      <c r="GZ462" s="44"/>
      <c r="HA462" s="44"/>
      <c r="HB462" s="44"/>
      <c r="HC462" s="44"/>
      <c r="HD462" s="44"/>
      <c r="HE462" s="44"/>
      <c r="HF462" s="44"/>
      <c r="HG462" s="44"/>
      <c r="HH462" s="44"/>
      <c r="HI462" s="44"/>
      <c r="HJ462" s="44"/>
      <c r="HK462" s="44"/>
      <c r="HL462" s="44"/>
      <c r="HM462" s="44"/>
      <c r="HN462" s="44"/>
      <c r="HO462" s="44"/>
      <c r="HP462" s="44"/>
      <c r="HQ462" s="44"/>
      <c r="HR462" s="44"/>
      <c r="HS462" s="44"/>
      <c r="HT462" s="44"/>
      <c r="HU462" s="44"/>
      <c r="HV462" s="44"/>
      <c r="HW462" s="44"/>
      <c r="HX462" s="44"/>
      <c r="HY462" s="44"/>
      <c r="HZ462" s="44"/>
      <c r="IA462" s="44"/>
      <c r="IB462" s="44"/>
      <c r="IC462" s="44"/>
      <c r="ID462" s="44"/>
      <c r="IE462" s="44"/>
      <c r="IF462" s="44"/>
      <c r="IG462" s="44"/>
      <c r="IH462" s="44"/>
      <c r="II462" s="44"/>
      <c r="IJ462" s="44"/>
      <c r="IK462" s="44"/>
      <c r="IL462" s="44"/>
      <c r="IM462" s="44"/>
      <c r="IN462" s="44"/>
      <c r="IO462" s="44"/>
      <c r="IP462" s="44"/>
      <c r="IQ462" s="44"/>
      <c r="IR462" s="44"/>
      <c r="IS462" s="44"/>
      <c r="IT462" s="44"/>
      <c r="IU462" s="44"/>
      <c r="IV462" s="44"/>
    </row>
    <row r="463" spans="1:256" ht="15" hidden="1">
      <c r="A463" s="463"/>
      <c r="B463" s="2308"/>
      <c r="C463" s="2308"/>
      <c r="D463" s="2308"/>
      <c r="E463" s="2308"/>
      <c r="F463" s="2308"/>
      <c r="G463" s="2308"/>
      <c r="H463" s="2308"/>
      <c r="I463" s="2308"/>
      <c r="J463" s="2308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/>
      <c r="AK463" s="44"/>
      <c r="AL463" s="44"/>
      <c r="AM463" s="44"/>
      <c r="AN463" s="44"/>
      <c r="AO463" s="44"/>
      <c r="AP463" s="44"/>
      <c r="AQ463" s="44"/>
      <c r="AR463" s="44"/>
      <c r="AS463" s="44"/>
      <c r="AT463" s="44"/>
      <c r="AU463" s="44"/>
      <c r="AV463" s="44"/>
      <c r="AW463" s="44"/>
      <c r="AX463" s="44"/>
      <c r="AY463" s="44"/>
      <c r="AZ463" s="44"/>
      <c r="BA463" s="44"/>
      <c r="BB463" s="44"/>
      <c r="BC463" s="44"/>
      <c r="BD463" s="44"/>
      <c r="BE463" s="44"/>
      <c r="BF463" s="44"/>
      <c r="BG463" s="44"/>
      <c r="BH463" s="44"/>
      <c r="BI463" s="44"/>
      <c r="BJ463" s="44"/>
      <c r="BK463" s="44"/>
      <c r="BL463" s="44"/>
      <c r="BM463" s="44"/>
      <c r="BN463" s="44"/>
      <c r="BO463" s="44"/>
      <c r="BP463" s="44"/>
      <c r="BQ463" s="44"/>
      <c r="BR463" s="44"/>
      <c r="BS463" s="44"/>
      <c r="BT463" s="44"/>
      <c r="BU463" s="44"/>
      <c r="BV463" s="44"/>
      <c r="BW463" s="44"/>
      <c r="BX463" s="44"/>
      <c r="BY463" s="44"/>
      <c r="BZ463" s="44"/>
      <c r="CA463" s="44"/>
      <c r="CB463" s="44"/>
      <c r="CC463" s="44"/>
      <c r="CD463" s="44"/>
      <c r="CE463" s="44"/>
      <c r="CF463" s="44"/>
      <c r="CG463" s="44"/>
      <c r="CH463" s="44"/>
      <c r="CI463" s="44"/>
      <c r="CJ463" s="44"/>
      <c r="CK463" s="44"/>
      <c r="CL463" s="44"/>
      <c r="CM463" s="44"/>
      <c r="CN463" s="44"/>
      <c r="CO463" s="44"/>
      <c r="CP463" s="44"/>
      <c r="CQ463" s="44"/>
      <c r="CR463" s="44"/>
      <c r="CS463" s="44"/>
      <c r="CT463" s="44"/>
      <c r="CU463" s="44"/>
      <c r="CV463" s="44"/>
      <c r="CW463" s="44"/>
      <c r="CX463" s="44"/>
      <c r="CY463" s="44"/>
      <c r="CZ463" s="44"/>
      <c r="DA463" s="44"/>
      <c r="DB463" s="44"/>
      <c r="DC463" s="44"/>
      <c r="DD463" s="44"/>
      <c r="DE463" s="44"/>
      <c r="DF463" s="44"/>
      <c r="DG463" s="44"/>
      <c r="DH463" s="44"/>
      <c r="DI463" s="44"/>
      <c r="DJ463" s="44"/>
      <c r="DK463" s="44"/>
      <c r="DL463" s="44"/>
      <c r="DM463" s="44"/>
      <c r="DN463" s="44"/>
      <c r="DO463" s="44"/>
      <c r="DP463" s="44"/>
      <c r="DQ463" s="44"/>
      <c r="DR463" s="44"/>
      <c r="DS463" s="44"/>
      <c r="DT463" s="44"/>
      <c r="DU463" s="44"/>
      <c r="DV463" s="44"/>
      <c r="DW463" s="44"/>
      <c r="DX463" s="44"/>
      <c r="DY463" s="44"/>
      <c r="DZ463" s="44"/>
      <c r="EA463" s="44"/>
      <c r="EB463" s="44"/>
      <c r="EC463" s="44"/>
      <c r="ED463" s="44"/>
      <c r="EE463" s="44"/>
      <c r="EF463" s="44"/>
      <c r="EG463" s="44"/>
      <c r="EH463" s="44"/>
      <c r="EI463" s="44"/>
      <c r="EJ463" s="44"/>
      <c r="EK463" s="44"/>
      <c r="EL463" s="44"/>
      <c r="EM463" s="44"/>
      <c r="EN463" s="44"/>
      <c r="EO463" s="44"/>
      <c r="EP463" s="44"/>
      <c r="EQ463" s="44"/>
      <c r="ER463" s="44"/>
      <c r="ES463" s="44"/>
      <c r="ET463" s="44"/>
      <c r="EU463" s="44"/>
      <c r="EV463" s="44"/>
      <c r="EW463" s="44"/>
      <c r="EX463" s="44"/>
      <c r="EY463" s="44"/>
      <c r="EZ463" s="44"/>
      <c r="FA463" s="44"/>
      <c r="FB463" s="44"/>
      <c r="FC463" s="44"/>
      <c r="FD463" s="44"/>
      <c r="FE463" s="44"/>
      <c r="FF463" s="44"/>
      <c r="FG463" s="44"/>
      <c r="FH463" s="44"/>
      <c r="FI463" s="44"/>
      <c r="FJ463" s="44"/>
      <c r="FK463" s="44"/>
      <c r="FL463" s="44"/>
      <c r="FM463" s="44"/>
      <c r="FN463" s="44"/>
      <c r="FO463" s="44"/>
      <c r="FP463" s="44"/>
      <c r="FQ463" s="44"/>
      <c r="FR463" s="44"/>
      <c r="FS463" s="44"/>
      <c r="FT463" s="44"/>
      <c r="FU463" s="44"/>
      <c r="FV463" s="44"/>
      <c r="FW463" s="44"/>
      <c r="FX463" s="44"/>
      <c r="FY463" s="44"/>
      <c r="FZ463" s="44"/>
      <c r="GA463" s="44"/>
      <c r="GB463" s="44"/>
      <c r="GC463" s="44"/>
      <c r="GD463" s="44"/>
      <c r="GE463" s="44"/>
      <c r="GF463" s="44"/>
      <c r="GG463" s="44"/>
      <c r="GH463" s="44"/>
      <c r="GI463" s="44"/>
      <c r="GJ463" s="44"/>
      <c r="GK463" s="44"/>
      <c r="GL463" s="44"/>
      <c r="GM463" s="44"/>
      <c r="GN463" s="44"/>
      <c r="GO463" s="44"/>
      <c r="GP463" s="44"/>
      <c r="GQ463" s="44"/>
      <c r="GR463" s="44"/>
      <c r="GS463" s="44"/>
      <c r="GT463" s="44"/>
      <c r="GU463" s="44"/>
      <c r="GV463" s="44"/>
      <c r="GW463" s="44"/>
      <c r="GX463" s="44"/>
      <c r="GY463" s="44"/>
      <c r="GZ463" s="44"/>
      <c r="HA463" s="44"/>
      <c r="HB463" s="44"/>
      <c r="HC463" s="44"/>
      <c r="HD463" s="44"/>
      <c r="HE463" s="44"/>
      <c r="HF463" s="44"/>
      <c r="HG463" s="44"/>
      <c r="HH463" s="44"/>
      <c r="HI463" s="44"/>
      <c r="HJ463" s="44"/>
      <c r="HK463" s="44"/>
      <c r="HL463" s="44"/>
      <c r="HM463" s="44"/>
      <c r="HN463" s="44"/>
      <c r="HO463" s="44"/>
      <c r="HP463" s="44"/>
      <c r="HQ463" s="44"/>
      <c r="HR463" s="44"/>
      <c r="HS463" s="44"/>
      <c r="HT463" s="44"/>
      <c r="HU463" s="44"/>
      <c r="HV463" s="44"/>
      <c r="HW463" s="44"/>
      <c r="HX463" s="44"/>
      <c r="HY463" s="44"/>
      <c r="HZ463" s="44"/>
      <c r="IA463" s="44"/>
      <c r="IB463" s="44"/>
      <c r="IC463" s="44"/>
      <c r="ID463" s="44"/>
      <c r="IE463" s="44"/>
      <c r="IF463" s="44"/>
      <c r="IG463" s="44"/>
      <c r="IH463" s="44"/>
      <c r="II463" s="44"/>
      <c r="IJ463" s="44"/>
      <c r="IK463" s="44"/>
      <c r="IL463" s="44"/>
      <c r="IM463" s="44"/>
      <c r="IN463" s="44"/>
      <c r="IO463" s="44"/>
      <c r="IP463" s="44"/>
      <c r="IQ463" s="44"/>
      <c r="IR463" s="44"/>
      <c r="IS463" s="44"/>
      <c r="IT463" s="44"/>
      <c r="IU463" s="44"/>
      <c r="IV463" s="44"/>
    </row>
    <row r="464" spans="1:256" ht="15" hidden="1">
      <c r="A464" s="463"/>
      <c r="B464" s="2308"/>
      <c r="C464" s="2308"/>
      <c r="D464" s="2308"/>
      <c r="E464" s="2308"/>
      <c r="F464" s="2308"/>
      <c r="G464" s="2308"/>
      <c r="H464" s="2308"/>
      <c r="I464" s="2308"/>
      <c r="J464" s="2308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4"/>
      <c r="AM464" s="44"/>
      <c r="AN464" s="44"/>
      <c r="AO464" s="44"/>
      <c r="AP464" s="44"/>
      <c r="AQ464" s="44"/>
      <c r="AR464" s="44"/>
      <c r="AS464" s="44"/>
      <c r="AT464" s="44"/>
      <c r="AU464" s="44"/>
      <c r="AV464" s="44"/>
      <c r="AW464" s="44"/>
      <c r="AX464" s="44"/>
      <c r="AY464" s="44"/>
      <c r="AZ464" s="44"/>
      <c r="BA464" s="44"/>
      <c r="BB464" s="44"/>
      <c r="BC464" s="44"/>
      <c r="BD464" s="44"/>
      <c r="BE464" s="44"/>
      <c r="BF464" s="44"/>
      <c r="BG464" s="44"/>
      <c r="BH464" s="44"/>
      <c r="BI464" s="44"/>
      <c r="BJ464" s="44"/>
      <c r="BK464" s="44"/>
      <c r="BL464" s="44"/>
      <c r="BM464" s="44"/>
      <c r="BN464" s="44"/>
      <c r="BO464" s="44"/>
      <c r="BP464" s="44"/>
      <c r="BQ464" s="44"/>
      <c r="BR464" s="44"/>
      <c r="BS464" s="44"/>
      <c r="BT464" s="44"/>
      <c r="BU464" s="44"/>
      <c r="BV464" s="44"/>
      <c r="BW464" s="44"/>
      <c r="BX464" s="44"/>
      <c r="BY464" s="44"/>
      <c r="BZ464" s="44"/>
      <c r="CA464" s="44"/>
      <c r="CB464" s="44"/>
      <c r="CC464" s="44"/>
      <c r="CD464" s="44"/>
      <c r="CE464" s="44"/>
      <c r="CF464" s="44"/>
      <c r="CG464" s="44"/>
      <c r="CH464" s="44"/>
      <c r="CI464" s="44"/>
      <c r="CJ464" s="44"/>
      <c r="CK464" s="44"/>
      <c r="CL464" s="44"/>
      <c r="CM464" s="44"/>
      <c r="CN464" s="44"/>
      <c r="CO464" s="44"/>
      <c r="CP464" s="44"/>
      <c r="CQ464" s="44"/>
      <c r="CR464" s="44"/>
      <c r="CS464" s="44"/>
      <c r="CT464" s="44"/>
      <c r="CU464" s="44"/>
      <c r="CV464" s="44"/>
      <c r="CW464" s="44"/>
      <c r="CX464" s="44"/>
      <c r="CY464" s="44"/>
      <c r="CZ464" s="44"/>
      <c r="DA464" s="44"/>
      <c r="DB464" s="44"/>
      <c r="DC464" s="44"/>
      <c r="DD464" s="44"/>
      <c r="DE464" s="44"/>
      <c r="DF464" s="44"/>
      <c r="DG464" s="44"/>
      <c r="DH464" s="44"/>
      <c r="DI464" s="44"/>
      <c r="DJ464" s="44"/>
      <c r="DK464" s="44"/>
      <c r="DL464" s="44"/>
      <c r="DM464" s="44"/>
      <c r="DN464" s="44"/>
      <c r="DO464" s="44"/>
      <c r="DP464" s="44"/>
      <c r="DQ464" s="44"/>
      <c r="DR464" s="44"/>
      <c r="DS464" s="44"/>
      <c r="DT464" s="44"/>
      <c r="DU464" s="44"/>
      <c r="DV464" s="44"/>
      <c r="DW464" s="44"/>
      <c r="DX464" s="44"/>
      <c r="DY464" s="44"/>
      <c r="DZ464" s="44"/>
      <c r="EA464" s="44"/>
      <c r="EB464" s="44"/>
      <c r="EC464" s="44"/>
      <c r="ED464" s="44"/>
      <c r="EE464" s="44"/>
      <c r="EF464" s="44"/>
      <c r="EG464" s="44"/>
      <c r="EH464" s="44"/>
      <c r="EI464" s="44"/>
      <c r="EJ464" s="44"/>
      <c r="EK464" s="44"/>
      <c r="EL464" s="44"/>
      <c r="EM464" s="44"/>
      <c r="EN464" s="44"/>
      <c r="EO464" s="44"/>
      <c r="EP464" s="44"/>
      <c r="EQ464" s="44"/>
      <c r="ER464" s="44"/>
      <c r="ES464" s="44"/>
      <c r="ET464" s="44"/>
      <c r="EU464" s="44"/>
      <c r="EV464" s="44"/>
      <c r="EW464" s="44"/>
      <c r="EX464" s="44"/>
      <c r="EY464" s="44"/>
      <c r="EZ464" s="44"/>
      <c r="FA464" s="44"/>
      <c r="FB464" s="44"/>
      <c r="FC464" s="44"/>
      <c r="FD464" s="44"/>
      <c r="FE464" s="44"/>
      <c r="FF464" s="44"/>
      <c r="FG464" s="44"/>
      <c r="FH464" s="44"/>
      <c r="FI464" s="44"/>
      <c r="FJ464" s="44"/>
      <c r="FK464" s="44"/>
      <c r="FL464" s="44"/>
      <c r="FM464" s="44"/>
      <c r="FN464" s="44"/>
      <c r="FO464" s="44"/>
      <c r="FP464" s="44"/>
      <c r="FQ464" s="44"/>
      <c r="FR464" s="44"/>
      <c r="FS464" s="44"/>
      <c r="FT464" s="44"/>
      <c r="FU464" s="44"/>
      <c r="FV464" s="44"/>
      <c r="FW464" s="44"/>
      <c r="FX464" s="44"/>
      <c r="FY464" s="44"/>
      <c r="FZ464" s="44"/>
      <c r="GA464" s="44"/>
      <c r="GB464" s="44"/>
      <c r="GC464" s="44"/>
      <c r="GD464" s="44"/>
      <c r="GE464" s="44"/>
      <c r="GF464" s="44"/>
      <c r="GG464" s="44"/>
      <c r="GH464" s="44"/>
      <c r="GI464" s="44"/>
      <c r="GJ464" s="44"/>
      <c r="GK464" s="44"/>
      <c r="GL464" s="44"/>
      <c r="GM464" s="44"/>
      <c r="GN464" s="44"/>
      <c r="GO464" s="44"/>
      <c r="GP464" s="44"/>
      <c r="GQ464" s="44"/>
      <c r="GR464" s="44"/>
      <c r="GS464" s="44"/>
      <c r="GT464" s="44"/>
      <c r="GU464" s="44"/>
      <c r="GV464" s="44"/>
      <c r="GW464" s="44"/>
      <c r="GX464" s="44"/>
      <c r="GY464" s="44"/>
      <c r="GZ464" s="44"/>
      <c r="HA464" s="44"/>
      <c r="HB464" s="44"/>
      <c r="HC464" s="44"/>
      <c r="HD464" s="44"/>
      <c r="HE464" s="44"/>
      <c r="HF464" s="44"/>
      <c r="HG464" s="44"/>
      <c r="HH464" s="44"/>
      <c r="HI464" s="44"/>
      <c r="HJ464" s="44"/>
      <c r="HK464" s="44"/>
      <c r="HL464" s="44"/>
      <c r="HM464" s="44"/>
      <c r="HN464" s="44"/>
      <c r="HO464" s="44"/>
      <c r="HP464" s="44"/>
      <c r="HQ464" s="44"/>
      <c r="HR464" s="44"/>
      <c r="HS464" s="44"/>
      <c r="HT464" s="44"/>
      <c r="HU464" s="44"/>
      <c r="HV464" s="44"/>
      <c r="HW464" s="44"/>
      <c r="HX464" s="44"/>
      <c r="HY464" s="44"/>
      <c r="HZ464" s="44"/>
      <c r="IA464" s="44"/>
      <c r="IB464" s="44"/>
      <c r="IC464" s="44"/>
      <c r="ID464" s="44"/>
      <c r="IE464" s="44"/>
      <c r="IF464" s="44"/>
      <c r="IG464" s="44"/>
      <c r="IH464" s="44"/>
      <c r="II464" s="44"/>
      <c r="IJ464" s="44"/>
      <c r="IK464" s="44"/>
      <c r="IL464" s="44"/>
      <c r="IM464" s="44"/>
      <c r="IN464" s="44"/>
      <c r="IO464" s="44"/>
      <c r="IP464" s="44"/>
      <c r="IQ464" s="44"/>
      <c r="IR464" s="44"/>
      <c r="IS464" s="44"/>
      <c r="IT464" s="44"/>
      <c r="IU464" s="44"/>
      <c r="IV464" s="44"/>
    </row>
    <row r="465" spans="1:256" ht="15" hidden="1">
      <c r="A465" s="463"/>
      <c r="B465" s="2308"/>
      <c r="C465" s="2308"/>
      <c r="D465" s="2308"/>
      <c r="E465" s="2308"/>
      <c r="F465" s="2308"/>
      <c r="G465" s="2308"/>
      <c r="H465" s="2308"/>
      <c r="I465" s="2308"/>
      <c r="J465" s="2308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4"/>
      <c r="AQ465" s="44"/>
      <c r="AR465" s="44"/>
      <c r="AS465" s="44"/>
      <c r="AT465" s="44"/>
      <c r="AU465" s="44"/>
      <c r="AV465" s="44"/>
      <c r="AW465" s="44"/>
      <c r="AX465" s="44"/>
      <c r="AY465" s="44"/>
      <c r="AZ465" s="44"/>
      <c r="BA465" s="44"/>
      <c r="BB465" s="44"/>
      <c r="BC465" s="44"/>
      <c r="BD465" s="44"/>
      <c r="BE465" s="44"/>
      <c r="BF465" s="44"/>
      <c r="BG465" s="44"/>
      <c r="BH465" s="44"/>
      <c r="BI465" s="44"/>
      <c r="BJ465" s="44"/>
      <c r="BK465" s="44"/>
      <c r="BL465" s="44"/>
      <c r="BM465" s="44"/>
      <c r="BN465" s="44"/>
      <c r="BO465" s="44"/>
      <c r="BP465" s="44"/>
      <c r="BQ465" s="44"/>
      <c r="BR465" s="44"/>
      <c r="BS465" s="44"/>
      <c r="BT465" s="44"/>
      <c r="BU465" s="44"/>
      <c r="BV465" s="44"/>
      <c r="BW465" s="44"/>
      <c r="BX465" s="44"/>
      <c r="BY465" s="44"/>
      <c r="BZ465" s="44"/>
      <c r="CA465" s="44"/>
      <c r="CB465" s="44"/>
      <c r="CC465" s="44"/>
      <c r="CD465" s="44"/>
      <c r="CE465" s="44"/>
      <c r="CF465" s="44"/>
      <c r="CG465" s="44"/>
      <c r="CH465" s="44"/>
      <c r="CI465" s="44"/>
      <c r="CJ465" s="44"/>
      <c r="CK465" s="44"/>
      <c r="CL465" s="44"/>
      <c r="CM465" s="44"/>
      <c r="CN465" s="44"/>
      <c r="CO465" s="44"/>
      <c r="CP465" s="44"/>
      <c r="CQ465" s="44"/>
      <c r="CR465" s="44"/>
      <c r="CS465" s="44"/>
      <c r="CT465" s="44"/>
      <c r="CU465" s="44"/>
      <c r="CV465" s="44"/>
      <c r="CW465" s="44"/>
      <c r="CX465" s="44"/>
      <c r="CY465" s="44"/>
      <c r="CZ465" s="44"/>
      <c r="DA465" s="44"/>
      <c r="DB465" s="44"/>
      <c r="DC465" s="44"/>
      <c r="DD465" s="44"/>
      <c r="DE465" s="44"/>
      <c r="DF465" s="44"/>
      <c r="DG465" s="44"/>
      <c r="DH465" s="44"/>
      <c r="DI465" s="44"/>
      <c r="DJ465" s="44"/>
      <c r="DK465" s="44"/>
      <c r="DL465" s="44"/>
      <c r="DM465" s="44"/>
      <c r="DN465" s="44"/>
      <c r="DO465" s="44"/>
      <c r="DP465" s="44"/>
      <c r="DQ465" s="44"/>
      <c r="DR465" s="44"/>
      <c r="DS465" s="44"/>
      <c r="DT465" s="44"/>
      <c r="DU465" s="44"/>
      <c r="DV465" s="44"/>
      <c r="DW465" s="44"/>
      <c r="DX465" s="44"/>
      <c r="DY465" s="44"/>
      <c r="DZ465" s="44"/>
      <c r="EA465" s="44"/>
      <c r="EB465" s="44"/>
      <c r="EC465" s="44"/>
      <c r="ED465" s="44"/>
      <c r="EE465" s="44"/>
      <c r="EF465" s="44"/>
      <c r="EG465" s="44"/>
      <c r="EH465" s="44"/>
      <c r="EI465" s="44"/>
      <c r="EJ465" s="44"/>
      <c r="EK465" s="44"/>
      <c r="EL465" s="44"/>
      <c r="EM465" s="44"/>
      <c r="EN465" s="44"/>
      <c r="EO465" s="44"/>
      <c r="EP465" s="44"/>
      <c r="EQ465" s="44"/>
      <c r="ER465" s="44"/>
      <c r="ES465" s="44"/>
      <c r="ET465" s="44"/>
      <c r="EU465" s="44"/>
      <c r="EV465" s="44"/>
      <c r="EW465" s="44"/>
      <c r="EX465" s="44"/>
      <c r="EY465" s="44"/>
      <c r="EZ465" s="44"/>
      <c r="FA465" s="44"/>
      <c r="FB465" s="44"/>
      <c r="FC465" s="44"/>
      <c r="FD465" s="44"/>
      <c r="FE465" s="44"/>
      <c r="FF465" s="44"/>
      <c r="FG465" s="44"/>
      <c r="FH465" s="44"/>
      <c r="FI465" s="44"/>
      <c r="FJ465" s="44"/>
      <c r="FK465" s="44"/>
      <c r="FL465" s="44"/>
      <c r="FM465" s="44"/>
      <c r="FN465" s="44"/>
      <c r="FO465" s="44"/>
      <c r="FP465" s="44"/>
      <c r="FQ465" s="44"/>
      <c r="FR465" s="44"/>
      <c r="FS465" s="44"/>
      <c r="FT465" s="44"/>
      <c r="FU465" s="44"/>
      <c r="FV465" s="44"/>
      <c r="FW465" s="44"/>
      <c r="FX465" s="44"/>
      <c r="FY465" s="44"/>
      <c r="FZ465" s="44"/>
      <c r="GA465" s="44"/>
      <c r="GB465" s="44"/>
      <c r="GC465" s="44"/>
      <c r="GD465" s="44"/>
      <c r="GE465" s="44"/>
      <c r="GF465" s="44"/>
      <c r="GG465" s="44"/>
      <c r="GH465" s="44"/>
      <c r="GI465" s="44"/>
      <c r="GJ465" s="44"/>
      <c r="GK465" s="44"/>
      <c r="GL465" s="44"/>
      <c r="GM465" s="44"/>
      <c r="GN465" s="44"/>
      <c r="GO465" s="44"/>
      <c r="GP465" s="44"/>
      <c r="GQ465" s="44"/>
      <c r="GR465" s="44"/>
      <c r="GS465" s="44"/>
      <c r="GT465" s="44"/>
      <c r="GU465" s="44"/>
      <c r="GV465" s="44"/>
      <c r="GW465" s="44"/>
      <c r="GX465" s="44"/>
      <c r="GY465" s="44"/>
      <c r="GZ465" s="44"/>
      <c r="HA465" s="44"/>
      <c r="HB465" s="44"/>
      <c r="HC465" s="44"/>
      <c r="HD465" s="44"/>
      <c r="HE465" s="44"/>
      <c r="HF465" s="44"/>
      <c r="HG465" s="44"/>
      <c r="HH465" s="44"/>
      <c r="HI465" s="44"/>
      <c r="HJ465" s="44"/>
      <c r="HK465" s="44"/>
      <c r="HL465" s="44"/>
      <c r="HM465" s="44"/>
      <c r="HN465" s="44"/>
      <c r="HO465" s="44"/>
      <c r="HP465" s="44"/>
      <c r="HQ465" s="44"/>
      <c r="HR465" s="44"/>
      <c r="HS465" s="44"/>
      <c r="HT465" s="44"/>
      <c r="HU465" s="44"/>
      <c r="HV465" s="44"/>
      <c r="HW465" s="44"/>
      <c r="HX465" s="44"/>
      <c r="HY465" s="44"/>
      <c r="HZ465" s="44"/>
      <c r="IA465" s="44"/>
      <c r="IB465" s="44"/>
      <c r="IC465" s="44"/>
      <c r="ID465" s="44"/>
      <c r="IE465" s="44"/>
      <c r="IF465" s="44"/>
      <c r="IG465" s="44"/>
      <c r="IH465" s="44"/>
      <c r="II465" s="44"/>
      <c r="IJ465" s="44"/>
      <c r="IK465" s="44"/>
      <c r="IL465" s="44"/>
      <c r="IM465" s="44"/>
      <c r="IN465" s="44"/>
      <c r="IO465" s="44"/>
      <c r="IP465" s="44"/>
      <c r="IQ465" s="44"/>
      <c r="IR465" s="44"/>
      <c r="IS465" s="44"/>
      <c r="IT465" s="44"/>
      <c r="IU465" s="44"/>
      <c r="IV465" s="44"/>
    </row>
    <row r="466" spans="1:256" ht="15" hidden="1">
      <c r="A466" s="463"/>
      <c r="B466" s="2308"/>
      <c r="C466" s="2308"/>
      <c r="D466" s="2308"/>
      <c r="E466" s="2308"/>
      <c r="F466" s="2308"/>
      <c r="G466" s="2308"/>
      <c r="H466" s="2308"/>
      <c r="I466" s="2308"/>
      <c r="J466" s="2308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4"/>
      <c r="AM466" s="44"/>
      <c r="AN466" s="44"/>
      <c r="AO466" s="44"/>
      <c r="AP466" s="44"/>
      <c r="AQ466" s="44"/>
      <c r="AR466" s="44"/>
      <c r="AS466" s="44"/>
      <c r="AT466" s="44"/>
      <c r="AU466" s="44"/>
      <c r="AV466" s="44"/>
      <c r="AW466" s="44"/>
      <c r="AX466" s="44"/>
      <c r="AY466" s="44"/>
      <c r="AZ466" s="44"/>
      <c r="BA466" s="44"/>
      <c r="BB466" s="44"/>
      <c r="BC466" s="44"/>
      <c r="BD466" s="44"/>
      <c r="BE466" s="44"/>
      <c r="BF466" s="44"/>
      <c r="BG466" s="44"/>
      <c r="BH466" s="44"/>
      <c r="BI466" s="44"/>
      <c r="BJ466" s="44"/>
      <c r="BK466" s="44"/>
      <c r="BL466" s="44"/>
      <c r="BM466" s="44"/>
      <c r="BN466" s="44"/>
      <c r="BO466" s="44"/>
      <c r="BP466" s="44"/>
      <c r="BQ466" s="44"/>
      <c r="BR466" s="44"/>
      <c r="BS466" s="44"/>
      <c r="BT466" s="44"/>
      <c r="BU466" s="44"/>
      <c r="BV466" s="44"/>
      <c r="BW466" s="44"/>
      <c r="BX466" s="44"/>
      <c r="BY466" s="44"/>
      <c r="BZ466" s="44"/>
      <c r="CA466" s="44"/>
      <c r="CB466" s="44"/>
      <c r="CC466" s="44"/>
      <c r="CD466" s="44"/>
      <c r="CE466" s="44"/>
      <c r="CF466" s="44"/>
      <c r="CG466" s="44"/>
      <c r="CH466" s="44"/>
      <c r="CI466" s="44"/>
      <c r="CJ466" s="44"/>
      <c r="CK466" s="44"/>
      <c r="CL466" s="44"/>
      <c r="CM466" s="44"/>
      <c r="CN466" s="44"/>
      <c r="CO466" s="44"/>
      <c r="CP466" s="44"/>
      <c r="CQ466" s="44"/>
      <c r="CR466" s="44"/>
      <c r="CS466" s="44"/>
      <c r="CT466" s="44"/>
      <c r="CU466" s="44"/>
      <c r="CV466" s="44"/>
      <c r="CW466" s="44"/>
      <c r="CX466" s="44"/>
      <c r="CY466" s="44"/>
      <c r="CZ466" s="44"/>
      <c r="DA466" s="44"/>
      <c r="DB466" s="44"/>
      <c r="DC466" s="44"/>
      <c r="DD466" s="44"/>
      <c r="DE466" s="44"/>
      <c r="DF466" s="44"/>
      <c r="DG466" s="44"/>
      <c r="DH466" s="44"/>
      <c r="DI466" s="44"/>
      <c r="DJ466" s="44"/>
      <c r="DK466" s="44"/>
      <c r="DL466" s="44"/>
      <c r="DM466" s="44"/>
      <c r="DN466" s="44"/>
      <c r="DO466" s="44"/>
      <c r="DP466" s="44"/>
      <c r="DQ466" s="44"/>
      <c r="DR466" s="44"/>
      <c r="DS466" s="44"/>
      <c r="DT466" s="44"/>
      <c r="DU466" s="44"/>
      <c r="DV466" s="44"/>
      <c r="DW466" s="44"/>
      <c r="DX466" s="44"/>
      <c r="DY466" s="44"/>
      <c r="DZ466" s="44"/>
      <c r="EA466" s="44"/>
      <c r="EB466" s="44"/>
      <c r="EC466" s="44"/>
      <c r="ED466" s="44"/>
      <c r="EE466" s="44"/>
      <c r="EF466" s="44"/>
      <c r="EG466" s="44"/>
      <c r="EH466" s="44"/>
      <c r="EI466" s="44"/>
      <c r="EJ466" s="44"/>
      <c r="EK466" s="44"/>
      <c r="EL466" s="44"/>
      <c r="EM466" s="44"/>
      <c r="EN466" s="44"/>
      <c r="EO466" s="44"/>
      <c r="EP466" s="44"/>
      <c r="EQ466" s="44"/>
      <c r="ER466" s="44"/>
      <c r="ES466" s="44"/>
      <c r="ET466" s="44"/>
      <c r="EU466" s="44"/>
      <c r="EV466" s="44"/>
      <c r="EW466" s="44"/>
      <c r="EX466" s="44"/>
      <c r="EY466" s="44"/>
      <c r="EZ466" s="44"/>
      <c r="FA466" s="44"/>
      <c r="FB466" s="44"/>
      <c r="FC466" s="44"/>
      <c r="FD466" s="44"/>
      <c r="FE466" s="44"/>
      <c r="FF466" s="44"/>
      <c r="FG466" s="44"/>
      <c r="FH466" s="44"/>
      <c r="FI466" s="44"/>
      <c r="FJ466" s="44"/>
      <c r="FK466" s="44"/>
      <c r="FL466" s="44"/>
      <c r="FM466" s="44"/>
      <c r="FN466" s="44"/>
      <c r="FO466" s="44"/>
      <c r="FP466" s="44"/>
      <c r="FQ466" s="44"/>
      <c r="FR466" s="44"/>
      <c r="FS466" s="44"/>
      <c r="FT466" s="44"/>
      <c r="FU466" s="44"/>
      <c r="FV466" s="44"/>
      <c r="FW466" s="44"/>
      <c r="FX466" s="44"/>
      <c r="FY466" s="44"/>
      <c r="FZ466" s="44"/>
      <c r="GA466" s="44"/>
      <c r="GB466" s="44"/>
      <c r="GC466" s="44"/>
      <c r="GD466" s="44"/>
      <c r="GE466" s="44"/>
      <c r="GF466" s="44"/>
      <c r="GG466" s="44"/>
      <c r="GH466" s="44"/>
      <c r="GI466" s="44"/>
      <c r="GJ466" s="44"/>
      <c r="GK466" s="44"/>
      <c r="GL466" s="44"/>
      <c r="GM466" s="44"/>
      <c r="GN466" s="44"/>
      <c r="GO466" s="44"/>
      <c r="GP466" s="44"/>
      <c r="GQ466" s="44"/>
      <c r="GR466" s="44"/>
      <c r="GS466" s="44"/>
      <c r="GT466" s="44"/>
      <c r="GU466" s="44"/>
      <c r="GV466" s="44"/>
      <c r="GW466" s="44"/>
      <c r="GX466" s="44"/>
      <c r="GY466" s="44"/>
      <c r="GZ466" s="44"/>
      <c r="HA466" s="44"/>
      <c r="HB466" s="44"/>
      <c r="HC466" s="44"/>
      <c r="HD466" s="44"/>
      <c r="HE466" s="44"/>
      <c r="HF466" s="44"/>
      <c r="HG466" s="44"/>
      <c r="HH466" s="44"/>
      <c r="HI466" s="44"/>
      <c r="HJ466" s="44"/>
      <c r="HK466" s="44"/>
      <c r="HL466" s="44"/>
      <c r="HM466" s="44"/>
      <c r="HN466" s="44"/>
      <c r="HO466" s="44"/>
      <c r="HP466" s="44"/>
      <c r="HQ466" s="44"/>
      <c r="HR466" s="44"/>
      <c r="HS466" s="44"/>
      <c r="HT466" s="44"/>
      <c r="HU466" s="44"/>
      <c r="HV466" s="44"/>
      <c r="HW466" s="44"/>
      <c r="HX466" s="44"/>
      <c r="HY466" s="44"/>
      <c r="HZ466" s="44"/>
      <c r="IA466" s="44"/>
      <c r="IB466" s="44"/>
      <c r="IC466" s="44"/>
      <c r="ID466" s="44"/>
      <c r="IE466" s="44"/>
      <c r="IF466" s="44"/>
      <c r="IG466" s="44"/>
      <c r="IH466" s="44"/>
      <c r="II466" s="44"/>
      <c r="IJ466" s="44"/>
      <c r="IK466" s="44"/>
      <c r="IL466" s="44"/>
      <c r="IM466" s="44"/>
      <c r="IN466" s="44"/>
      <c r="IO466" s="44"/>
      <c r="IP466" s="44"/>
      <c r="IQ466" s="44"/>
      <c r="IR466" s="44"/>
      <c r="IS466" s="44"/>
      <c r="IT466" s="44"/>
      <c r="IU466" s="44"/>
      <c r="IV466" s="44"/>
    </row>
    <row r="467" spans="1:256" ht="15" hidden="1">
      <c r="A467" s="463"/>
      <c r="B467" s="2308"/>
      <c r="C467" s="2308"/>
      <c r="D467" s="2308"/>
      <c r="E467" s="2308"/>
      <c r="F467" s="2308"/>
      <c r="G467" s="2308"/>
      <c r="H467" s="2308"/>
      <c r="I467" s="2308"/>
      <c r="J467" s="2308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4"/>
      <c r="AM467" s="44"/>
      <c r="AN467" s="44"/>
      <c r="AO467" s="44"/>
      <c r="AP467" s="44"/>
      <c r="AQ467" s="44"/>
      <c r="AR467" s="44"/>
      <c r="AS467" s="44"/>
      <c r="AT467" s="44"/>
      <c r="AU467" s="44"/>
      <c r="AV467" s="44"/>
      <c r="AW467" s="44"/>
      <c r="AX467" s="44"/>
      <c r="AY467" s="44"/>
      <c r="AZ467" s="44"/>
      <c r="BA467" s="44"/>
      <c r="BB467" s="44"/>
      <c r="BC467" s="44"/>
      <c r="BD467" s="44"/>
      <c r="BE467" s="44"/>
      <c r="BF467" s="44"/>
      <c r="BG467" s="44"/>
      <c r="BH467" s="44"/>
      <c r="BI467" s="44"/>
      <c r="BJ467" s="44"/>
      <c r="BK467" s="44"/>
      <c r="BL467" s="44"/>
      <c r="BM467" s="44"/>
      <c r="BN467" s="44"/>
      <c r="BO467" s="44"/>
      <c r="BP467" s="44"/>
      <c r="BQ467" s="44"/>
      <c r="BR467" s="44"/>
      <c r="BS467" s="44"/>
      <c r="BT467" s="44"/>
      <c r="BU467" s="44"/>
      <c r="BV467" s="44"/>
      <c r="BW467" s="44"/>
      <c r="BX467" s="44"/>
      <c r="BY467" s="44"/>
      <c r="BZ467" s="44"/>
      <c r="CA467" s="44"/>
      <c r="CB467" s="44"/>
      <c r="CC467" s="44"/>
      <c r="CD467" s="44"/>
      <c r="CE467" s="44"/>
      <c r="CF467" s="44"/>
      <c r="CG467" s="44"/>
      <c r="CH467" s="44"/>
      <c r="CI467" s="44"/>
      <c r="CJ467" s="44"/>
      <c r="CK467" s="44"/>
      <c r="CL467" s="44"/>
      <c r="CM467" s="44"/>
      <c r="CN467" s="44"/>
      <c r="CO467" s="44"/>
      <c r="CP467" s="44"/>
      <c r="CQ467" s="44"/>
      <c r="CR467" s="44"/>
      <c r="CS467" s="44"/>
      <c r="CT467" s="44"/>
      <c r="CU467" s="44"/>
      <c r="CV467" s="44"/>
      <c r="CW467" s="44"/>
      <c r="CX467" s="44"/>
      <c r="CY467" s="44"/>
      <c r="CZ467" s="44"/>
      <c r="DA467" s="44"/>
      <c r="DB467" s="44"/>
      <c r="DC467" s="44"/>
      <c r="DD467" s="44"/>
      <c r="DE467" s="44"/>
      <c r="DF467" s="44"/>
      <c r="DG467" s="44"/>
      <c r="DH467" s="44"/>
      <c r="DI467" s="44"/>
      <c r="DJ467" s="44"/>
      <c r="DK467" s="44"/>
      <c r="DL467" s="44"/>
      <c r="DM467" s="44"/>
      <c r="DN467" s="44"/>
      <c r="DO467" s="44"/>
      <c r="DP467" s="44"/>
      <c r="DQ467" s="44"/>
      <c r="DR467" s="44"/>
      <c r="DS467" s="44"/>
      <c r="DT467" s="44"/>
      <c r="DU467" s="44"/>
      <c r="DV467" s="44"/>
      <c r="DW467" s="44"/>
      <c r="DX467" s="44"/>
      <c r="DY467" s="44"/>
      <c r="DZ467" s="44"/>
      <c r="EA467" s="44"/>
      <c r="EB467" s="44"/>
      <c r="EC467" s="44"/>
      <c r="ED467" s="44"/>
      <c r="EE467" s="44"/>
      <c r="EF467" s="44"/>
      <c r="EG467" s="44"/>
      <c r="EH467" s="44"/>
      <c r="EI467" s="44"/>
      <c r="EJ467" s="44"/>
      <c r="EK467" s="44"/>
      <c r="EL467" s="44"/>
      <c r="EM467" s="44"/>
      <c r="EN467" s="44"/>
      <c r="EO467" s="44"/>
      <c r="EP467" s="44"/>
      <c r="EQ467" s="44"/>
      <c r="ER467" s="44"/>
      <c r="ES467" s="44"/>
      <c r="ET467" s="44"/>
      <c r="EU467" s="44"/>
      <c r="EV467" s="44"/>
      <c r="EW467" s="44"/>
      <c r="EX467" s="44"/>
      <c r="EY467" s="44"/>
      <c r="EZ467" s="44"/>
      <c r="FA467" s="44"/>
      <c r="FB467" s="44"/>
      <c r="FC467" s="44"/>
      <c r="FD467" s="44"/>
      <c r="FE467" s="44"/>
      <c r="FF467" s="44"/>
      <c r="FG467" s="44"/>
      <c r="FH467" s="44"/>
      <c r="FI467" s="44"/>
      <c r="FJ467" s="44"/>
      <c r="FK467" s="44"/>
      <c r="FL467" s="44"/>
      <c r="FM467" s="44"/>
      <c r="FN467" s="44"/>
      <c r="FO467" s="44"/>
      <c r="FP467" s="44"/>
      <c r="FQ467" s="44"/>
      <c r="FR467" s="44"/>
      <c r="FS467" s="44"/>
      <c r="FT467" s="44"/>
      <c r="FU467" s="44"/>
      <c r="FV467" s="44"/>
      <c r="FW467" s="44"/>
      <c r="FX467" s="44"/>
      <c r="FY467" s="44"/>
      <c r="FZ467" s="44"/>
      <c r="GA467" s="44"/>
      <c r="GB467" s="44"/>
      <c r="GC467" s="44"/>
      <c r="GD467" s="44"/>
      <c r="GE467" s="44"/>
      <c r="GF467" s="44"/>
      <c r="GG467" s="44"/>
      <c r="GH467" s="44"/>
      <c r="GI467" s="44"/>
      <c r="GJ467" s="44"/>
      <c r="GK467" s="44"/>
      <c r="GL467" s="44"/>
      <c r="GM467" s="44"/>
      <c r="GN467" s="44"/>
      <c r="GO467" s="44"/>
      <c r="GP467" s="44"/>
      <c r="GQ467" s="44"/>
      <c r="GR467" s="44"/>
      <c r="GS467" s="44"/>
      <c r="GT467" s="44"/>
      <c r="GU467" s="44"/>
      <c r="GV467" s="44"/>
      <c r="GW467" s="44"/>
      <c r="GX467" s="44"/>
      <c r="GY467" s="44"/>
      <c r="GZ467" s="44"/>
      <c r="HA467" s="44"/>
      <c r="HB467" s="44"/>
      <c r="HC467" s="44"/>
      <c r="HD467" s="44"/>
      <c r="HE467" s="44"/>
      <c r="HF467" s="44"/>
      <c r="HG467" s="44"/>
      <c r="HH467" s="44"/>
      <c r="HI467" s="44"/>
      <c r="HJ467" s="44"/>
      <c r="HK467" s="44"/>
      <c r="HL467" s="44"/>
      <c r="HM467" s="44"/>
      <c r="HN467" s="44"/>
      <c r="HO467" s="44"/>
      <c r="HP467" s="44"/>
      <c r="HQ467" s="44"/>
      <c r="HR467" s="44"/>
      <c r="HS467" s="44"/>
      <c r="HT467" s="44"/>
      <c r="HU467" s="44"/>
      <c r="HV467" s="44"/>
      <c r="HW467" s="44"/>
      <c r="HX467" s="44"/>
      <c r="HY467" s="44"/>
      <c r="HZ467" s="44"/>
      <c r="IA467" s="44"/>
      <c r="IB467" s="44"/>
      <c r="IC467" s="44"/>
      <c r="ID467" s="44"/>
      <c r="IE467" s="44"/>
      <c r="IF467" s="44"/>
      <c r="IG467" s="44"/>
      <c r="IH467" s="44"/>
      <c r="II467" s="44"/>
      <c r="IJ467" s="44"/>
      <c r="IK467" s="44"/>
      <c r="IL467" s="44"/>
      <c r="IM467" s="44"/>
      <c r="IN467" s="44"/>
      <c r="IO467" s="44"/>
      <c r="IP467" s="44"/>
      <c r="IQ467" s="44"/>
      <c r="IR467" s="44"/>
      <c r="IS467" s="44"/>
      <c r="IT467" s="44"/>
      <c r="IU467" s="44"/>
      <c r="IV467" s="44"/>
    </row>
    <row r="468" spans="1:256" ht="15" hidden="1">
      <c r="A468" s="463"/>
      <c r="B468" s="2308"/>
      <c r="C468" s="2308"/>
      <c r="D468" s="2308"/>
      <c r="E468" s="2308"/>
      <c r="F468" s="2308"/>
      <c r="G468" s="2308"/>
      <c r="H468" s="2308"/>
      <c r="I468" s="2308"/>
      <c r="J468" s="2308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4"/>
      <c r="AM468" s="44"/>
      <c r="AN468" s="44"/>
      <c r="AO468" s="44"/>
      <c r="AP468" s="44"/>
      <c r="AQ468" s="44"/>
      <c r="AR468" s="44"/>
      <c r="AS468" s="44"/>
      <c r="AT468" s="44"/>
      <c r="AU468" s="44"/>
      <c r="AV468" s="44"/>
      <c r="AW468" s="44"/>
      <c r="AX468" s="44"/>
      <c r="AY468" s="44"/>
      <c r="AZ468" s="44"/>
      <c r="BA468" s="44"/>
      <c r="BB468" s="44"/>
      <c r="BC468" s="44"/>
      <c r="BD468" s="44"/>
      <c r="BE468" s="44"/>
      <c r="BF468" s="44"/>
      <c r="BG468" s="44"/>
      <c r="BH468" s="44"/>
      <c r="BI468" s="44"/>
      <c r="BJ468" s="44"/>
      <c r="BK468" s="44"/>
      <c r="BL468" s="44"/>
      <c r="BM468" s="44"/>
      <c r="BN468" s="44"/>
      <c r="BO468" s="44"/>
      <c r="BP468" s="44"/>
      <c r="BQ468" s="44"/>
      <c r="BR468" s="44"/>
      <c r="BS468" s="44"/>
      <c r="BT468" s="44"/>
      <c r="BU468" s="44"/>
      <c r="BV468" s="44"/>
      <c r="BW468" s="44"/>
      <c r="BX468" s="44"/>
      <c r="BY468" s="44"/>
      <c r="BZ468" s="44"/>
      <c r="CA468" s="44"/>
      <c r="CB468" s="44"/>
      <c r="CC468" s="44"/>
      <c r="CD468" s="44"/>
      <c r="CE468" s="44"/>
      <c r="CF468" s="44"/>
      <c r="CG468" s="44"/>
      <c r="CH468" s="44"/>
      <c r="CI468" s="44"/>
      <c r="CJ468" s="44"/>
      <c r="CK468" s="44"/>
      <c r="CL468" s="44"/>
      <c r="CM468" s="44"/>
      <c r="CN468" s="44"/>
      <c r="CO468" s="44"/>
      <c r="CP468" s="44"/>
      <c r="CQ468" s="44"/>
      <c r="CR468" s="44"/>
      <c r="CS468" s="44"/>
      <c r="CT468" s="44"/>
      <c r="CU468" s="44"/>
      <c r="CV468" s="44"/>
      <c r="CW468" s="44"/>
      <c r="CX468" s="44"/>
      <c r="CY468" s="44"/>
      <c r="CZ468" s="44"/>
      <c r="DA468" s="44"/>
      <c r="DB468" s="44"/>
      <c r="DC468" s="44"/>
      <c r="DD468" s="44"/>
      <c r="DE468" s="44"/>
      <c r="DF468" s="44"/>
      <c r="DG468" s="44"/>
      <c r="DH468" s="44"/>
      <c r="DI468" s="44"/>
      <c r="DJ468" s="44"/>
      <c r="DK468" s="44"/>
      <c r="DL468" s="44"/>
      <c r="DM468" s="44"/>
      <c r="DN468" s="44"/>
      <c r="DO468" s="44"/>
      <c r="DP468" s="44"/>
      <c r="DQ468" s="44"/>
      <c r="DR468" s="44"/>
      <c r="DS468" s="44"/>
      <c r="DT468" s="44"/>
      <c r="DU468" s="44"/>
      <c r="DV468" s="44"/>
      <c r="DW468" s="44"/>
      <c r="DX468" s="44"/>
      <c r="DY468" s="44"/>
      <c r="DZ468" s="44"/>
      <c r="EA468" s="44"/>
      <c r="EB468" s="44"/>
      <c r="EC468" s="44"/>
      <c r="ED468" s="44"/>
      <c r="EE468" s="44"/>
      <c r="EF468" s="44"/>
      <c r="EG468" s="44"/>
      <c r="EH468" s="44"/>
      <c r="EI468" s="44"/>
      <c r="EJ468" s="44"/>
      <c r="EK468" s="44"/>
      <c r="EL468" s="44"/>
      <c r="EM468" s="44"/>
      <c r="EN468" s="44"/>
      <c r="EO468" s="44"/>
      <c r="EP468" s="44"/>
      <c r="EQ468" s="44"/>
      <c r="ER468" s="44"/>
      <c r="ES468" s="44"/>
      <c r="ET468" s="44"/>
      <c r="EU468" s="44"/>
      <c r="EV468" s="44"/>
      <c r="EW468" s="44"/>
      <c r="EX468" s="44"/>
      <c r="EY468" s="44"/>
      <c r="EZ468" s="44"/>
      <c r="FA468" s="44"/>
      <c r="FB468" s="44"/>
      <c r="FC468" s="44"/>
      <c r="FD468" s="44"/>
      <c r="FE468" s="44"/>
      <c r="FF468" s="44"/>
      <c r="FG468" s="44"/>
      <c r="FH468" s="44"/>
      <c r="FI468" s="44"/>
      <c r="FJ468" s="44"/>
      <c r="FK468" s="44"/>
      <c r="FL468" s="44"/>
      <c r="FM468" s="44"/>
      <c r="FN468" s="44"/>
      <c r="FO468" s="44"/>
      <c r="FP468" s="44"/>
      <c r="FQ468" s="44"/>
      <c r="FR468" s="44"/>
      <c r="FS468" s="44"/>
      <c r="FT468" s="44"/>
      <c r="FU468" s="44"/>
      <c r="FV468" s="44"/>
      <c r="FW468" s="44"/>
      <c r="FX468" s="44"/>
      <c r="FY468" s="44"/>
      <c r="FZ468" s="44"/>
      <c r="GA468" s="44"/>
      <c r="GB468" s="44"/>
      <c r="GC468" s="44"/>
      <c r="GD468" s="44"/>
      <c r="GE468" s="44"/>
      <c r="GF468" s="44"/>
      <c r="GG468" s="44"/>
      <c r="GH468" s="44"/>
      <c r="GI468" s="44"/>
      <c r="GJ468" s="44"/>
      <c r="GK468" s="44"/>
      <c r="GL468" s="44"/>
      <c r="GM468" s="44"/>
      <c r="GN468" s="44"/>
      <c r="GO468" s="44"/>
      <c r="GP468" s="44"/>
      <c r="GQ468" s="44"/>
      <c r="GR468" s="44"/>
      <c r="GS468" s="44"/>
      <c r="GT468" s="44"/>
      <c r="GU468" s="44"/>
      <c r="GV468" s="44"/>
      <c r="GW468" s="44"/>
      <c r="GX468" s="44"/>
      <c r="GY468" s="44"/>
      <c r="GZ468" s="44"/>
      <c r="HA468" s="44"/>
      <c r="HB468" s="44"/>
      <c r="HC468" s="44"/>
      <c r="HD468" s="44"/>
      <c r="HE468" s="44"/>
      <c r="HF468" s="44"/>
      <c r="HG468" s="44"/>
      <c r="HH468" s="44"/>
      <c r="HI468" s="44"/>
      <c r="HJ468" s="44"/>
      <c r="HK468" s="44"/>
      <c r="HL468" s="44"/>
      <c r="HM468" s="44"/>
      <c r="HN468" s="44"/>
      <c r="HO468" s="44"/>
      <c r="HP468" s="44"/>
      <c r="HQ468" s="44"/>
      <c r="HR468" s="44"/>
      <c r="HS468" s="44"/>
      <c r="HT468" s="44"/>
      <c r="HU468" s="44"/>
      <c r="HV468" s="44"/>
      <c r="HW468" s="44"/>
      <c r="HX468" s="44"/>
      <c r="HY468" s="44"/>
      <c r="HZ468" s="44"/>
      <c r="IA468" s="44"/>
      <c r="IB468" s="44"/>
      <c r="IC468" s="44"/>
      <c r="ID468" s="44"/>
      <c r="IE468" s="44"/>
      <c r="IF468" s="44"/>
      <c r="IG468" s="44"/>
      <c r="IH468" s="44"/>
      <c r="II468" s="44"/>
      <c r="IJ468" s="44"/>
      <c r="IK468" s="44"/>
      <c r="IL468" s="44"/>
      <c r="IM468" s="44"/>
      <c r="IN468" s="44"/>
      <c r="IO468" s="44"/>
      <c r="IP468" s="44"/>
      <c r="IQ468" s="44"/>
      <c r="IR468" s="44"/>
      <c r="IS468" s="44"/>
      <c r="IT468" s="44"/>
      <c r="IU468" s="44"/>
      <c r="IV468" s="44"/>
    </row>
    <row r="469" spans="1:256" ht="15" hidden="1">
      <c r="A469" s="463"/>
      <c r="B469" s="2308"/>
      <c r="C469" s="2308"/>
      <c r="D469" s="2308"/>
      <c r="E469" s="2308"/>
      <c r="F469" s="2308"/>
      <c r="G469" s="2308"/>
      <c r="H469" s="2308"/>
      <c r="I469" s="2308"/>
      <c r="J469" s="2308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  <c r="AP469" s="44"/>
      <c r="AQ469" s="44"/>
      <c r="AR469" s="44"/>
      <c r="AS469" s="44"/>
      <c r="AT469" s="44"/>
      <c r="AU469" s="44"/>
      <c r="AV469" s="44"/>
      <c r="AW469" s="44"/>
      <c r="AX469" s="44"/>
      <c r="AY469" s="44"/>
      <c r="AZ469" s="44"/>
      <c r="BA469" s="44"/>
      <c r="BB469" s="44"/>
      <c r="BC469" s="44"/>
      <c r="BD469" s="44"/>
      <c r="BE469" s="44"/>
      <c r="BF469" s="44"/>
      <c r="BG469" s="44"/>
      <c r="BH469" s="44"/>
      <c r="BI469" s="44"/>
      <c r="BJ469" s="44"/>
      <c r="BK469" s="44"/>
      <c r="BL469" s="44"/>
      <c r="BM469" s="44"/>
      <c r="BN469" s="44"/>
      <c r="BO469" s="44"/>
      <c r="BP469" s="44"/>
      <c r="BQ469" s="44"/>
      <c r="BR469" s="44"/>
      <c r="BS469" s="44"/>
      <c r="BT469" s="44"/>
      <c r="BU469" s="44"/>
      <c r="BV469" s="44"/>
      <c r="BW469" s="44"/>
      <c r="BX469" s="44"/>
      <c r="BY469" s="44"/>
      <c r="BZ469" s="44"/>
      <c r="CA469" s="44"/>
      <c r="CB469" s="44"/>
      <c r="CC469" s="44"/>
      <c r="CD469" s="44"/>
      <c r="CE469" s="44"/>
      <c r="CF469" s="44"/>
      <c r="CG469" s="44"/>
      <c r="CH469" s="44"/>
      <c r="CI469" s="44"/>
      <c r="CJ469" s="44"/>
      <c r="CK469" s="44"/>
      <c r="CL469" s="44"/>
      <c r="CM469" s="44"/>
      <c r="CN469" s="44"/>
      <c r="CO469" s="44"/>
      <c r="CP469" s="44"/>
      <c r="CQ469" s="44"/>
      <c r="CR469" s="44"/>
      <c r="CS469" s="44"/>
      <c r="CT469" s="44"/>
      <c r="CU469" s="44"/>
      <c r="CV469" s="44"/>
      <c r="CW469" s="44"/>
      <c r="CX469" s="44"/>
      <c r="CY469" s="44"/>
      <c r="CZ469" s="44"/>
      <c r="DA469" s="44"/>
      <c r="DB469" s="44"/>
      <c r="DC469" s="44"/>
      <c r="DD469" s="44"/>
      <c r="DE469" s="44"/>
      <c r="DF469" s="44"/>
      <c r="DG469" s="44"/>
      <c r="DH469" s="44"/>
      <c r="DI469" s="44"/>
      <c r="DJ469" s="44"/>
      <c r="DK469" s="44"/>
      <c r="DL469" s="44"/>
      <c r="DM469" s="44"/>
      <c r="DN469" s="44"/>
      <c r="DO469" s="44"/>
      <c r="DP469" s="44"/>
      <c r="DQ469" s="44"/>
      <c r="DR469" s="44"/>
      <c r="DS469" s="44"/>
      <c r="DT469" s="44"/>
      <c r="DU469" s="44"/>
      <c r="DV469" s="44"/>
      <c r="DW469" s="44"/>
      <c r="DX469" s="44"/>
      <c r="DY469" s="44"/>
      <c r="DZ469" s="44"/>
      <c r="EA469" s="44"/>
      <c r="EB469" s="44"/>
      <c r="EC469" s="44"/>
      <c r="ED469" s="44"/>
      <c r="EE469" s="44"/>
      <c r="EF469" s="44"/>
      <c r="EG469" s="44"/>
      <c r="EH469" s="44"/>
      <c r="EI469" s="44"/>
      <c r="EJ469" s="44"/>
      <c r="EK469" s="44"/>
      <c r="EL469" s="44"/>
      <c r="EM469" s="44"/>
      <c r="EN469" s="44"/>
      <c r="EO469" s="44"/>
      <c r="EP469" s="44"/>
      <c r="EQ469" s="44"/>
      <c r="ER469" s="44"/>
      <c r="ES469" s="44"/>
      <c r="ET469" s="44"/>
      <c r="EU469" s="44"/>
      <c r="EV469" s="44"/>
      <c r="EW469" s="44"/>
      <c r="EX469" s="44"/>
      <c r="EY469" s="44"/>
      <c r="EZ469" s="44"/>
      <c r="FA469" s="44"/>
      <c r="FB469" s="44"/>
      <c r="FC469" s="44"/>
      <c r="FD469" s="44"/>
      <c r="FE469" s="44"/>
      <c r="FF469" s="44"/>
      <c r="FG469" s="44"/>
      <c r="FH469" s="44"/>
      <c r="FI469" s="44"/>
      <c r="FJ469" s="44"/>
      <c r="FK469" s="44"/>
      <c r="FL469" s="44"/>
      <c r="FM469" s="44"/>
      <c r="FN469" s="44"/>
      <c r="FO469" s="44"/>
      <c r="FP469" s="44"/>
      <c r="FQ469" s="44"/>
      <c r="FR469" s="44"/>
      <c r="FS469" s="44"/>
      <c r="FT469" s="44"/>
      <c r="FU469" s="44"/>
      <c r="FV469" s="44"/>
      <c r="FW469" s="44"/>
      <c r="FX469" s="44"/>
      <c r="FY469" s="44"/>
      <c r="FZ469" s="44"/>
      <c r="GA469" s="44"/>
      <c r="GB469" s="44"/>
      <c r="GC469" s="44"/>
      <c r="GD469" s="44"/>
      <c r="GE469" s="44"/>
      <c r="GF469" s="44"/>
      <c r="GG469" s="44"/>
      <c r="GH469" s="44"/>
      <c r="GI469" s="44"/>
      <c r="GJ469" s="44"/>
      <c r="GK469" s="44"/>
      <c r="GL469" s="44"/>
      <c r="GM469" s="44"/>
      <c r="GN469" s="44"/>
      <c r="GO469" s="44"/>
      <c r="GP469" s="44"/>
      <c r="GQ469" s="44"/>
      <c r="GR469" s="44"/>
      <c r="GS469" s="44"/>
      <c r="GT469" s="44"/>
      <c r="GU469" s="44"/>
      <c r="GV469" s="44"/>
      <c r="GW469" s="44"/>
      <c r="GX469" s="44"/>
      <c r="GY469" s="44"/>
      <c r="GZ469" s="44"/>
      <c r="HA469" s="44"/>
      <c r="HB469" s="44"/>
      <c r="HC469" s="44"/>
      <c r="HD469" s="44"/>
      <c r="HE469" s="44"/>
      <c r="HF469" s="44"/>
      <c r="HG469" s="44"/>
      <c r="HH469" s="44"/>
      <c r="HI469" s="44"/>
      <c r="HJ469" s="44"/>
      <c r="HK469" s="44"/>
      <c r="HL469" s="44"/>
      <c r="HM469" s="44"/>
      <c r="HN469" s="44"/>
      <c r="HO469" s="44"/>
      <c r="HP469" s="44"/>
      <c r="HQ469" s="44"/>
      <c r="HR469" s="44"/>
      <c r="HS469" s="44"/>
      <c r="HT469" s="44"/>
      <c r="HU469" s="44"/>
      <c r="HV469" s="44"/>
      <c r="HW469" s="44"/>
      <c r="HX469" s="44"/>
      <c r="HY469" s="44"/>
      <c r="HZ469" s="44"/>
      <c r="IA469" s="44"/>
      <c r="IB469" s="44"/>
      <c r="IC469" s="44"/>
      <c r="ID469" s="44"/>
      <c r="IE469" s="44"/>
      <c r="IF469" s="44"/>
      <c r="IG469" s="44"/>
      <c r="IH469" s="44"/>
      <c r="II469" s="44"/>
      <c r="IJ469" s="44"/>
      <c r="IK469" s="44"/>
      <c r="IL469" s="44"/>
      <c r="IM469" s="44"/>
      <c r="IN469" s="44"/>
      <c r="IO469" s="44"/>
      <c r="IP469" s="44"/>
      <c r="IQ469" s="44"/>
      <c r="IR469" s="44"/>
      <c r="IS469" s="44"/>
      <c r="IT469" s="44"/>
      <c r="IU469" s="44"/>
      <c r="IV469" s="44"/>
    </row>
    <row r="470" spans="1:256" ht="15" hidden="1">
      <c r="A470" s="2308"/>
      <c r="B470" s="2308"/>
      <c r="C470" s="2308"/>
      <c r="D470" s="2308"/>
      <c r="E470" s="2308"/>
      <c r="F470" s="2308"/>
      <c r="G470" s="2308"/>
      <c r="H470" s="2308"/>
      <c r="I470" s="2308"/>
      <c r="J470" s="2308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  <c r="AP470" s="44"/>
      <c r="AQ470" s="44"/>
      <c r="AR470" s="44"/>
      <c r="AS470" s="44"/>
      <c r="AT470" s="44"/>
      <c r="AU470" s="44"/>
      <c r="AV470" s="44"/>
      <c r="AW470" s="44"/>
      <c r="AX470" s="44"/>
      <c r="AY470" s="44"/>
      <c r="AZ470" s="44"/>
      <c r="BA470" s="44"/>
      <c r="BB470" s="44"/>
      <c r="BC470" s="44"/>
      <c r="BD470" s="44"/>
      <c r="BE470" s="44"/>
      <c r="BF470" s="44"/>
      <c r="BG470" s="44"/>
      <c r="BH470" s="44"/>
      <c r="BI470" s="44"/>
      <c r="BJ470" s="44"/>
      <c r="BK470" s="44"/>
      <c r="BL470" s="44"/>
      <c r="BM470" s="44"/>
      <c r="BN470" s="44"/>
      <c r="BO470" s="44"/>
      <c r="BP470" s="44"/>
      <c r="BQ470" s="44"/>
      <c r="BR470" s="44"/>
      <c r="BS470" s="44"/>
      <c r="BT470" s="44"/>
      <c r="BU470" s="44"/>
      <c r="BV470" s="44"/>
      <c r="BW470" s="44"/>
      <c r="BX470" s="44"/>
      <c r="BY470" s="44"/>
      <c r="BZ470" s="44"/>
      <c r="CA470" s="44"/>
      <c r="CB470" s="44"/>
      <c r="CC470" s="44"/>
      <c r="CD470" s="44"/>
      <c r="CE470" s="44"/>
      <c r="CF470" s="44"/>
      <c r="CG470" s="44"/>
      <c r="CH470" s="44"/>
      <c r="CI470" s="44"/>
      <c r="CJ470" s="44"/>
      <c r="CK470" s="44"/>
      <c r="CL470" s="44"/>
      <c r="CM470" s="44"/>
      <c r="CN470" s="44"/>
      <c r="CO470" s="44"/>
      <c r="CP470" s="44"/>
      <c r="CQ470" s="44"/>
      <c r="CR470" s="44"/>
      <c r="CS470" s="44"/>
      <c r="CT470" s="44"/>
      <c r="CU470" s="44"/>
      <c r="CV470" s="44"/>
      <c r="CW470" s="44"/>
      <c r="CX470" s="44"/>
      <c r="CY470" s="44"/>
      <c r="CZ470" s="44"/>
      <c r="DA470" s="44"/>
      <c r="DB470" s="44"/>
      <c r="DC470" s="44"/>
      <c r="DD470" s="44"/>
      <c r="DE470" s="44"/>
      <c r="DF470" s="44"/>
      <c r="DG470" s="44"/>
      <c r="DH470" s="44"/>
      <c r="DI470" s="44"/>
      <c r="DJ470" s="44"/>
      <c r="DK470" s="44"/>
      <c r="DL470" s="44"/>
      <c r="DM470" s="44"/>
      <c r="DN470" s="44"/>
      <c r="DO470" s="44"/>
      <c r="DP470" s="44"/>
      <c r="DQ470" s="44"/>
      <c r="DR470" s="44"/>
      <c r="DS470" s="44"/>
      <c r="DT470" s="44"/>
      <c r="DU470" s="44"/>
      <c r="DV470" s="44"/>
      <c r="DW470" s="44"/>
      <c r="DX470" s="44"/>
      <c r="DY470" s="44"/>
      <c r="DZ470" s="44"/>
      <c r="EA470" s="44"/>
      <c r="EB470" s="44"/>
      <c r="EC470" s="44"/>
      <c r="ED470" s="44"/>
      <c r="EE470" s="44"/>
      <c r="EF470" s="44"/>
      <c r="EG470" s="44"/>
      <c r="EH470" s="44"/>
      <c r="EI470" s="44"/>
      <c r="EJ470" s="44"/>
      <c r="EK470" s="44"/>
      <c r="EL470" s="44"/>
      <c r="EM470" s="44"/>
      <c r="EN470" s="44"/>
      <c r="EO470" s="44"/>
      <c r="EP470" s="44"/>
      <c r="EQ470" s="44"/>
      <c r="ER470" s="44"/>
      <c r="ES470" s="44"/>
      <c r="ET470" s="44"/>
      <c r="EU470" s="44"/>
      <c r="EV470" s="44"/>
      <c r="EW470" s="44"/>
      <c r="EX470" s="44"/>
      <c r="EY470" s="44"/>
      <c r="EZ470" s="44"/>
      <c r="FA470" s="44"/>
      <c r="FB470" s="44"/>
      <c r="FC470" s="44"/>
      <c r="FD470" s="44"/>
      <c r="FE470" s="44"/>
      <c r="FF470" s="44"/>
      <c r="FG470" s="44"/>
      <c r="FH470" s="44"/>
      <c r="FI470" s="44"/>
      <c r="FJ470" s="44"/>
      <c r="FK470" s="44"/>
      <c r="FL470" s="44"/>
      <c r="FM470" s="44"/>
      <c r="FN470" s="44"/>
      <c r="FO470" s="44"/>
      <c r="FP470" s="44"/>
      <c r="FQ470" s="44"/>
      <c r="FR470" s="44"/>
      <c r="FS470" s="44"/>
      <c r="FT470" s="44"/>
      <c r="FU470" s="44"/>
      <c r="FV470" s="44"/>
      <c r="FW470" s="44"/>
      <c r="FX470" s="44"/>
      <c r="FY470" s="44"/>
      <c r="FZ470" s="44"/>
      <c r="GA470" s="44"/>
      <c r="GB470" s="44"/>
      <c r="GC470" s="44"/>
      <c r="GD470" s="44"/>
      <c r="GE470" s="44"/>
      <c r="GF470" s="44"/>
      <c r="GG470" s="44"/>
      <c r="GH470" s="44"/>
      <c r="GI470" s="44"/>
      <c r="GJ470" s="44"/>
      <c r="GK470" s="44"/>
      <c r="GL470" s="44"/>
      <c r="GM470" s="44"/>
      <c r="GN470" s="44"/>
      <c r="GO470" s="44"/>
      <c r="GP470" s="44"/>
      <c r="GQ470" s="44"/>
      <c r="GR470" s="44"/>
      <c r="GS470" s="44"/>
      <c r="GT470" s="44"/>
      <c r="GU470" s="44"/>
      <c r="GV470" s="44"/>
      <c r="GW470" s="44"/>
      <c r="GX470" s="44"/>
      <c r="GY470" s="44"/>
      <c r="GZ470" s="44"/>
      <c r="HA470" s="44"/>
      <c r="HB470" s="44"/>
      <c r="HC470" s="44"/>
      <c r="HD470" s="44"/>
      <c r="HE470" s="44"/>
      <c r="HF470" s="44"/>
      <c r="HG470" s="44"/>
      <c r="HH470" s="44"/>
      <c r="HI470" s="44"/>
      <c r="HJ470" s="44"/>
      <c r="HK470" s="44"/>
      <c r="HL470" s="44"/>
      <c r="HM470" s="44"/>
      <c r="HN470" s="44"/>
      <c r="HO470" s="44"/>
      <c r="HP470" s="44"/>
      <c r="HQ470" s="44"/>
      <c r="HR470" s="44"/>
      <c r="HS470" s="44"/>
      <c r="HT470" s="44"/>
      <c r="HU470" s="44"/>
      <c r="HV470" s="44"/>
      <c r="HW470" s="44"/>
      <c r="HX470" s="44"/>
      <c r="HY470" s="44"/>
      <c r="HZ470" s="44"/>
      <c r="IA470" s="44"/>
      <c r="IB470" s="44"/>
      <c r="IC470" s="44"/>
      <c r="ID470" s="44"/>
      <c r="IE470" s="44"/>
      <c r="IF470" s="44"/>
      <c r="IG470" s="44"/>
      <c r="IH470" s="44"/>
      <c r="II470" s="44"/>
      <c r="IJ470" s="44"/>
      <c r="IK470" s="44"/>
      <c r="IL470" s="44"/>
      <c r="IM470" s="44"/>
      <c r="IN470" s="44"/>
      <c r="IO470" s="44"/>
      <c r="IP470" s="44"/>
      <c r="IQ470" s="44"/>
      <c r="IR470" s="44"/>
      <c r="IS470" s="44"/>
      <c r="IT470" s="44"/>
      <c r="IU470" s="44"/>
      <c r="IV470" s="44"/>
    </row>
    <row r="471" spans="1:256" ht="15" hidden="1">
      <c r="A471" s="2308"/>
      <c r="B471" s="2308"/>
      <c r="C471" s="2308"/>
      <c r="D471" s="2308"/>
      <c r="E471" s="2308"/>
      <c r="F471" s="2308"/>
      <c r="G471" s="2308"/>
      <c r="H471" s="2308"/>
      <c r="I471" s="2308"/>
      <c r="J471" s="2308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4"/>
      <c r="AR471" s="44"/>
      <c r="AS471" s="44"/>
      <c r="AT471" s="44"/>
      <c r="AU471" s="44"/>
      <c r="AV471" s="44"/>
      <c r="AW471" s="44"/>
      <c r="AX471" s="44"/>
      <c r="AY471" s="44"/>
      <c r="AZ471" s="44"/>
      <c r="BA471" s="44"/>
      <c r="BB471" s="44"/>
      <c r="BC471" s="44"/>
      <c r="BD471" s="44"/>
      <c r="BE471" s="44"/>
      <c r="BF471" s="44"/>
      <c r="BG471" s="44"/>
      <c r="BH471" s="44"/>
      <c r="BI471" s="44"/>
      <c r="BJ471" s="44"/>
      <c r="BK471" s="44"/>
      <c r="BL471" s="44"/>
      <c r="BM471" s="44"/>
      <c r="BN471" s="44"/>
      <c r="BO471" s="44"/>
      <c r="BP471" s="44"/>
      <c r="BQ471" s="44"/>
      <c r="BR471" s="44"/>
      <c r="BS471" s="44"/>
      <c r="BT471" s="44"/>
      <c r="BU471" s="44"/>
      <c r="BV471" s="44"/>
      <c r="BW471" s="44"/>
      <c r="BX471" s="44"/>
      <c r="BY471" s="44"/>
      <c r="BZ471" s="44"/>
      <c r="CA471" s="44"/>
      <c r="CB471" s="44"/>
      <c r="CC471" s="44"/>
      <c r="CD471" s="44"/>
      <c r="CE471" s="44"/>
      <c r="CF471" s="44"/>
      <c r="CG471" s="44"/>
      <c r="CH471" s="44"/>
      <c r="CI471" s="44"/>
      <c r="CJ471" s="44"/>
      <c r="CK471" s="44"/>
      <c r="CL471" s="44"/>
      <c r="CM471" s="44"/>
      <c r="CN471" s="44"/>
      <c r="CO471" s="44"/>
      <c r="CP471" s="44"/>
      <c r="CQ471" s="44"/>
      <c r="CR471" s="44"/>
      <c r="CS471" s="44"/>
      <c r="CT471" s="44"/>
      <c r="CU471" s="44"/>
      <c r="CV471" s="44"/>
      <c r="CW471" s="44"/>
      <c r="CX471" s="44"/>
      <c r="CY471" s="44"/>
      <c r="CZ471" s="44"/>
      <c r="DA471" s="44"/>
      <c r="DB471" s="44"/>
      <c r="DC471" s="44"/>
      <c r="DD471" s="44"/>
      <c r="DE471" s="44"/>
      <c r="DF471" s="44"/>
      <c r="DG471" s="44"/>
      <c r="DH471" s="44"/>
      <c r="DI471" s="44"/>
      <c r="DJ471" s="44"/>
      <c r="DK471" s="44"/>
      <c r="DL471" s="44"/>
      <c r="DM471" s="44"/>
      <c r="DN471" s="44"/>
      <c r="DO471" s="44"/>
      <c r="DP471" s="44"/>
      <c r="DQ471" s="44"/>
      <c r="DR471" s="44"/>
      <c r="DS471" s="44"/>
      <c r="DT471" s="44"/>
      <c r="DU471" s="44"/>
      <c r="DV471" s="44"/>
      <c r="DW471" s="44"/>
      <c r="DX471" s="44"/>
      <c r="DY471" s="44"/>
      <c r="DZ471" s="44"/>
      <c r="EA471" s="44"/>
      <c r="EB471" s="44"/>
      <c r="EC471" s="44"/>
      <c r="ED471" s="44"/>
      <c r="EE471" s="44"/>
      <c r="EF471" s="44"/>
      <c r="EG471" s="44"/>
      <c r="EH471" s="44"/>
      <c r="EI471" s="44"/>
      <c r="EJ471" s="44"/>
      <c r="EK471" s="44"/>
      <c r="EL471" s="44"/>
      <c r="EM471" s="44"/>
      <c r="EN471" s="44"/>
      <c r="EO471" s="44"/>
      <c r="EP471" s="44"/>
      <c r="EQ471" s="44"/>
      <c r="ER471" s="44"/>
      <c r="ES471" s="44"/>
      <c r="ET471" s="44"/>
      <c r="EU471" s="44"/>
      <c r="EV471" s="44"/>
      <c r="EW471" s="44"/>
      <c r="EX471" s="44"/>
      <c r="EY471" s="44"/>
      <c r="EZ471" s="44"/>
      <c r="FA471" s="44"/>
      <c r="FB471" s="44"/>
      <c r="FC471" s="44"/>
      <c r="FD471" s="44"/>
      <c r="FE471" s="44"/>
      <c r="FF471" s="44"/>
      <c r="FG471" s="44"/>
      <c r="FH471" s="44"/>
      <c r="FI471" s="44"/>
      <c r="FJ471" s="44"/>
      <c r="FK471" s="44"/>
      <c r="FL471" s="44"/>
      <c r="FM471" s="44"/>
      <c r="FN471" s="44"/>
      <c r="FO471" s="44"/>
      <c r="FP471" s="44"/>
      <c r="FQ471" s="44"/>
      <c r="FR471" s="44"/>
      <c r="FS471" s="44"/>
      <c r="FT471" s="44"/>
      <c r="FU471" s="44"/>
      <c r="FV471" s="44"/>
      <c r="FW471" s="44"/>
      <c r="FX471" s="44"/>
      <c r="FY471" s="44"/>
      <c r="FZ471" s="44"/>
      <c r="GA471" s="44"/>
      <c r="GB471" s="44"/>
      <c r="GC471" s="44"/>
      <c r="GD471" s="44"/>
      <c r="GE471" s="44"/>
      <c r="GF471" s="44"/>
      <c r="GG471" s="44"/>
      <c r="GH471" s="44"/>
      <c r="GI471" s="44"/>
      <c r="GJ471" s="44"/>
      <c r="GK471" s="44"/>
      <c r="GL471" s="44"/>
      <c r="GM471" s="44"/>
      <c r="GN471" s="44"/>
      <c r="GO471" s="44"/>
      <c r="GP471" s="44"/>
      <c r="GQ471" s="44"/>
      <c r="GR471" s="44"/>
      <c r="GS471" s="44"/>
      <c r="GT471" s="44"/>
      <c r="GU471" s="44"/>
      <c r="GV471" s="44"/>
      <c r="GW471" s="44"/>
      <c r="GX471" s="44"/>
      <c r="GY471" s="44"/>
      <c r="GZ471" s="44"/>
      <c r="HA471" s="44"/>
      <c r="HB471" s="44"/>
      <c r="HC471" s="44"/>
      <c r="HD471" s="44"/>
      <c r="HE471" s="44"/>
      <c r="HF471" s="44"/>
      <c r="HG471" s="44"/>
      <c r="HH471" s="44"/>
      <c r="HI471" s="44"/>
      <c r="HJ471" s="44"/>
      <c r="HK471" s="44"/>
      <c r="HL471" s="44"/>
      <c r="HM471" s="44"/>
      <c r="HN471" s="44"/>
      <c r="HO471" s="44"/>
      <c r="HP471" s="44"/>
      <c r="HQ471" s="44"/>
      <c r="HR471" s="44"/>
      <c r="HS471" s="44"/>
      <c r="HT471" s="44"/>
      <c r="HU471" s="44"/>
      <c r="HV471" s="44"/>
      <c r="HW471" s="44"/>
      <c r="HX471" s="44"/>
      <c r="HY471" s="44"/>
      <c r="HZ471" s="44"/>
      <c r="IA471" s="44"/>
      <c r="IB471" s="44"/>
      <c r="IC471" s="44"/>
      <c r="ID471" s="44"/>
      <c r="IE471" s="44"/>
      <c r="IF471" s="44"/>
      <c r="IG471" s="44"/>
      <c r="IH471" s="44"/>
      <c r="II471" s="44"/>
      <c r="IJ471" s="44"/>
      <c r="IK471" s="44"/>
      <c r="IL471" s="44"/>
      <c r="IM471" s="44"/>
      <c r="IN471" s="44"/>
      <c r="IO471" s="44"/>
      <c r="IP471" s="44"/>
      <c r="IQ471" s="44"/>
      <c r="IR471" s="44"/>
      <c r="IS471" s="44"/>
      <c r="IT471" s="44"/>
      <c r="IU471" s="44"/>
      <c r="IV471" s="44"/>
    </row>
    <row r="472" spans="1:256" ht="15" hidden="1">
      <c r="A472" s="2308"/>
      <c r="B472" s="2308"/>
      <c r="C472" s="2308"/>
      <c r="D472" s="2308"/>
      <c r="E472" s="2308"/>
      <c r="F472" s="2308"/>
      <c r="G472" s="2308"/>
      <c r="H472" s="2308"/>
      <c r="I472" s="2308"/>
      <c r="J472" s="2308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4"/>
      <c r="AM472" s="44"/>
      <c r="AN472" s="44"/>
      <c r="AO472" s="44"/>
      <c r="AP472" s="44"/>
      <c r="AQ472" s="44"/>
      <c r="AR472" s="44"/>
      <c r="AS472" s="44"/>
      <c r="AT472" s="44"/>
      <c r="AU472" s="44"/>
      <c r="AV472" s="44"/>
      <c r="AW472" s="44"/>
      <c r="AX472" s="44"/>
      <c r="AY472" s="44"/>
      <c r="AZ472" s="44"/>
      <c r="BA472" s="44"/>
      <c r="BB472" s="44"/>
      <c r="BC472" s="44"/>
      <c r="BD472" s="44"/>
      <c r="BE472" s="44"/>
      <c r="BF472" s="44"/>
      <c r="BG472" s="44"/>
      <c r="BH472" s="44"/>
      <c r="BI472" s="44"/>
      <c r="BJ472" s="44"/>
      <c r="BK472" s="44"/>
      <c r="BL472" s="44"/>
      <c r="BM472" s="44"/>
      <c r="BN472" s="44"/>
      <c r="BO472" s="44"/>
      <c r="BP472" s="44"/>
      <c r="BQ472" s="44"/>
      <c r="BR472" s="44"/>
      <c r="BS472" s="44"/>
      <c r="BT472" s="44"/>
      <c r="BU472" s="44"/>
      <c r="BV472" s="44"/>
      <c r="BW472" s="44"/>
      <c r="BX472" s="44"/>
      <c r="BY472" s="44"/>
      <c r="BZ472" s="44"/>
      <c r="CA472" s="44"/>
      <c r="CB472" s="44"/>
      <c r="CC472" s="44"/>
      <c r="CD472" s="44"/>
      <c r="CE472" s="44"/>
      <c r="CF472" s="44"/>
      <c r="CG472" s="44"/>
      <c r="CH472" s="44"/>
      <c r="CI472" s="44"/>
      <c r="CJ472" s="44"/>
      <c r="CK472" s="44"/>
      <c r="CL472" s="44"/>
      <c r="CM472" s="44"/>
      <c r="CN472" s="44"/>
      <c r="CO472" s="44"/>
      <c r="CP472" s="44"/>
      <c r="CQ472" s="44"/>
      <c r="CR472" s="44"/>
      <c r="CS472" s="44"/>
      <c r="CT472" s="44"/>
      <c r="CU472" s="44"/>
      <c r="CV472" s="44"/>
      <c r="CW472" s="44"/>
      <c r="CX472" s="44"/>
      <c r="CY472" s="44"/>
      <c r="CZ472" s="44"/>
      <c r="DA472" s="44"/>
      <c r="DB472" s="44"/>
      <c r="DC472" s="44"/>
      <c r="DD472" s="44"/>
      <c r="DE472" s="44"/>
      <c r="DF472" s="44"/>
      <c r="DG472" s="44"/>
      <c r="DH472" s="44"/>
      <c r="DI472" s="44"/>
      <c r="DJ472" s="44"/>
      <c r="DK472" s="44"/>
      <c r="DL472" s="44"/>
      <c r="DM472" s="44"/>
      <c r="DN472" s="44"/>
      <c r="DO472" s="44"/>
      <c r="DP472" s="44"/>
      <c r="DQ472" s="44"/>
      <c r="DR472" s="44"/>
      <c r="DS472" s="44"/>
      <c r="DT472" s="44"/>
      <c r="DU472" s="44"/>
      <c r="DV472" s="44"/>
      <c r="DW472" s="44"/>
      <c r="DX472" s="44"/>
      <c r="DY472" s="44"/>
      <c r="DZ472" s="44"/>
      <c r="EA472" s="44"/>
      <c r="EB472" s="44"/>
      <c r="EC472" s="44"/>
      <c r="ED472" s="44"/>
      <c r="EE472" s="44"/>
      <c r="EF472" s="44"/>
      <c r="EG472" s="44"/>
      <c r="EH472" s="44"/>
      <c r="EI472" s="44"/>
      <c r="EJ472" s="44"/>
      <c r="EK472" s="44"/>
      <c r="EL472" s="44"/>
      <c r="EM472" s="44"/>
      <c r="EN472" s="44"/>
      <c r="EO472" s="44"/>
      <c r="EP472" s="44"/>
      <c r="EQ472" s="44"/>
      <c r="ER472" s="44"/>
      <c r="ES472" s="44"/>
      <c r="ET472" s="44"/>
      <c r="EU472" s="44"/>
      <c r="EV472" s="44"/>
      <c r="EW472" s="44"/>
      <c r="EX472" s="44"/>
      <c r="EY472" s="44"/>
      <c r="EZ472" s="44"/>
      <c r="FA472" s="44"/>
      <c r="FB472" s="44"/>
      <c r="FC472" s="44"/>
      <c r="FD472" s="44"/>
      <c r="FE472" s="44"/>
      <c r="FF472" s="44"/>
      <c r="FG472" s="44"/>
      <c r="FH472" s="44"/>
      <c r="FI472" s="44"/>
      <c r="FJ472" s="44"/>
      <c r="FK472" s="44"/>
      <c r="FL472" s="44"/>
      <c r="FM472" s="44"/>
      <c r="FN472" s="44"/>
      <c r="FO472" s="44"/>
      <c r="FP472" s="44"/>
      <c r="FQ472" s="44"/>
      <c r="FR472" s="44"/>
      <c r="FS472" s="44"/>
      <c r="FT472" s="44"/>
      <c r="FU472" s="44"/>
      <c r="FV472" s="44"/>
      <c r="FW472" s="44"/>
      <c r="FX472" s="44"/>
      <c r="FY472" s="44"/>
      <c r="FZ472" s="44"/>
      <c r="GA472" s="44"/>
      <c r="GB472" s="44"/>
      <c r="GC472" s="44"/>
      <c r="GD472" s="44"/>
      <c r="GE472" s="44"/>
      <c r="GF472" s="44"/>
      <c r="GG472" s="44"/>
      <c r="GH472" s="44"/>
      <c r="GI472" s="44"/>
      <c r="GJ472" s="44"/>
      <c r="GK472" s="44"/>
      <c r="GL472" s="44"/>
      <c r="GM472" s="44"/>
      <c r="GN472" s="44"/>
      <c r="GO472" s="44"/>
      <c r="GP472" s="44"/>
      <c r="GQ472" s="44"/>
      <c r="GR472" s="44"/>
      <c r="GS472" s="44"/>
      <c r="GT472" s="44"/>
      <c r="GU472" s="44"/>
      <c r="GV472" s="44"/>
      <c r="GW472" s="44"/>
      <c r="GX472" s="44"/>
      <c r="GY472" s="44"/>
      <c r="GZ472" s="44"/>
      <c r="HA472" s="44"/>
      <c r="HB472" s="44"/>
      <c r="HC472" s="44"/>
      <c r="HD472" s="44"/>
      <c r="HE472" s="44"/>
      <c r="HF472" s="44"/>
      <c r="HG472" s="44"/>
      <c r="HH472" s="44"/>
      <c r="HI472" s="44"/>
      <c r="HJ472" s="44"/>
      <c r="HK472" s="44"/>
      <c r="HL472" s="44"/>
      <c r="HM472" s="44"/>
      <c r="HN472" s="44"/>
      <c r="HO472" s="44"/>
      <c r="HP472" s="44"/>
      <c r="HQ472" s="44"/>
      <c r="HR472" s="44"/>
      <c r="HS472" s="44"/>
      <c r="HT472" s="44"/>
      <c r="HU472" s="44"/>
      <c r="HV472" s="44"/>
      <c r="HW472" s="44"/>
      <c r="HX472" s="44"/>
      <c r="HY472" s="44"/>
      <c r="HZ472" s="44"/>
      <c r="IA472" s="44"/>
      <c r="IB472" s="44"/>
      <c r="IC472" s="44"/>
      <c r="ID472" s="44"/>
      <c r="IE472" s="44"/>
      <c r="IF472" s="44"/>
      <c r="IG472" s="44"/>
      <c r="IH472" s="44"/>
      <c r="II472" s="44"/>
      <c r="IJ472" s="44"/>
      <c r="IK472" s="44"/>
      <c r="IL472" s="44"/>
      <c r="IM472" s="44"/>
      <c r="IN472" s="44"/>
      <c r="IO472" s="44"/>
      <c r="IP472" s="44"/>
      <c r="IQ472" s="44"/>
      <c r="IR472" s="44"/>
      <c r="IS472" s="44"/>
      <c r="IT472" s="44"/>
      <c r="IU472" s="44"/>
      <c r="IV472" s="44"/>
    </row>
    <row r="473" spans="1:256" ht="15" hidden="1">
      <c r="A473" s="2308"/>
      <c r="B473" s="2308"/>
      <c r="C473" s="2308"/>
      <c r="D473" s="2308"/>
      <c r="E473" s="2308"/>
      <c r="F473" s="2308"/>
      <c r="G473" s="2308"/>
      <c r="H473" s="2308"/>
      <c r="I473" s="2308"/>
      <c r="J473" s="2308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4"/>
      <c r="AQ473" s="44"/>
      <c r="AR473" s="44"/>
      <c r="AS473" s="44"/>
      <c r="AT473" s="44"/>
      <c r="AU473" s="44"/>
      <c r="AV473" s="44"/>
      <c r="AW473" s="44"/>
      <c r="AX473" s="44"/>
      <c r="AY473" s="44"/>
      <c r="AZ473" s="44"/>
      <c r="BA473" s="44"/>
      <c r="BB473" s="44"/>
      <c r="BC473" s="44"/>
      <c r="BD473" s="44"/>
      <c r="BE473" s="44"/>
      <c r="BF473" s="44"/>
      <c r="BG473" s="44"/>
      <c r="BH473" s="44"/>
      <c r="BI473" s="44"/>
      <c r="BJ473" s="44"/>
      <c r="BK473" s="44"/>
      <c r="BL473" s="44"/>
      <c r="BM473" s="44"/>
      <c r="BN473" s="44"/>
      <c r="BO473" s="44"/>
      <c r="BP473" s="44"/>
      <c r="BQ473" s="44"/>
      <c r="BR473" s="44"/>
      <c r="BS473" s="44"/>
      <c r="BT473" s="44"/>
      <c r="BU473" s="44"/>
      <c r="BV473" s="44"/>
      <c r="BW473" s="44"/>
      <c r="BX473" s="44"/>
      <c r="BY473" s="44"/>
      <c r="BZ473" s="44"/>
      <c r="CA473" s="44"/>
      <c r="CB473" s="44"/>
      <c r="CC473" s="44"/>
      <c r="CD473" s="44"/>
      <c r="CE473" s="44"/>
      <c r="CF473" s="44"/>
      <c r="CG473" s="44"/>
      <c r="CH473" s="44"/>
      <c r="CI473" s="44"/>
      <c r="CJ473" s="44"/>
      <c r="CK473" s="44"/>
      <c r="CL473" s="44"/>
      <c r="CM473" s="44"/>
      <c r="CN473" s="44"/>
      <c r="CO473" s="44"/>
      <c r="CP473" s="44"/>
      <c r="CQ473" s="44"/>
      <c r="CR473" s="44"/>
      <c r="CS473" s="44"/>
      <c r="CT473" s="44"/>
      <c r="CU473" s="44"/>
      <c r="CV473" s="44"/>
      <c r="CW473" s="44"/>
      <c r="CX473" s="44"/>
      <c r="CY473" s="44"/>
      <c r="CZ473" s="44"/>
      <c r="DA473" s="44"/>
      <c r="DB473" s="44"/>
      <c r="DC473" s="44"/>
      <c r="DD473" s="44"/>
      <c r="DE473" s="44"/>
      <c r="DF473" s="44"/>
      <c r="DG473" s="44"/>
      <c r="DH473" s="44"/>
      <c r="DI473" s="44"/>
      <c r="DJ473" s="44"/>
      <c r="DK473" s="44"/>
      <c r="DL473" s="44"/>
      <c r="DM473" s="44"/>
      <c r="DN473" s="44"/>
      <c r="DO473" s="44"/>
      <c r="DP473" s="44"/>
      <c r="DQ473" s="44"/>
      <c r="DR473" s="44"/>
      <c r="DS473" s="44"/>
      <c r="DT473" s="44"/>
      <c r="DU473" s="44"/>
      <c r="DV473" s="44"/>
      <c r="DW473" s="44"/>
      <c r="DX473" s="44"/>
      <c r="DY473" s="44"/>
      <c r="DZ473" s="44"/>
      <c r="EA473" s="44"/>
      <c r="EB473" s="44"/>
      <c r="EC473" s="44"/>
      <c r="ED473" s="44"/>
      <c r="EE473" s="44"/>
      <c r="EF473" s="44"/>
      <c r="EG473" s="44"/>
      <c r="EH473" s="44"/>
      <c r="EI473" s="44"/>
      <c r="EJ473" s="44"/>
      <c r="EK473" s="44"/>
      <c r="EL473" s="44"/>
      <c r="EM473" s="44"/>
      <c r="EN473" s="44"/>
      <c r="EO473" s="44"/>
      <c r="EP473" s="44"/>
      <c r="EQ473" s="44"/>
      <c r="ER473" s="44"/>
      <c r="ES473" s="44"/>
      <c r="ET473" s="44"/>
      <c r="EU473" s="44"/>
      <c r="EV473" s="44"/>
      <c r="EW473" s="44"/>
      <c r="EX473" s="44"/>
      <c r="EY473" s="44"/>
      <c r="EZ473" s="44"/>
      <c r="FA473" s="44"/>
      <c r="FB473" s="44"/>
      <c r="FC473" s="44"/>
      <c r="FD473" s="44"/>
      <c r="FE473" s="44"/>
      <c r="FF473" s="44"/>
      <c r="FG473" s="44"/>
      <c r="FH473" s="44"/>
      <c r="FI473" s="44"/>
      <c r="FJ473" s="44"/>
      <c r="FK473" s="44"/>
      <c r="FL473" s="44"/>
      <c r="FM473" s="44"/>
      <c r="FN473" s="44"/>
      <c r="FO473" s="44"/>
      <c r="FP473" s="44"/>
      <c r="FQ473" s="44"/>
      <c r="FR473" s="44"/>
      <c r="FS473" s="44"/>
      <c r="FT473" s="44"/>
      <c r="FU473" s="44"/>
      <c r="FV473" s="44"/>
      <c r="FW473" s="44"/>
      <c r="FX473" s="44"/>
      <c r="FY473" s="44"/>
      <c r="FZ473" s="44"/>
      <c r="GA473" s="44"/>
      <c r="GB473" s="44"/>
      <c r="GC473" s="44"/>
      <c r="GD473" s="44"/>
      <c r="GE473" s="44"/>
      <c r="GF473" s="44"/>
      <c r="GG473" s="44"/>
      <c r="GH473" s="44"/>
      <c r="GI473" s="44"/>
      <c r="GJ473" s="44"/>
      <c r="GK473" s="44"/>
      <c r="GL473" s="44"/>
      <c r="GM473" s="44"/>
      <c r="GN473" s="44"/>
      <c r="GO473" s="44"/>
      <c r="GP473" s="44"/>
      <c r="GQ473" s="44"/>
      <c r="GR473" s="44"/>
      <c r="GS473" s="44"/>
      <c r="GT473" s="44"/>
      <c r="GU473" s="44"/>
      <c r="GV473" s="44"/>
      <c r="GW473" s="44"/>
      <c r="GX473" s="44"/>
      <c r="GY473" s="44"/>
      <c r="GZ473" s="44"/>
      <c r="HA473" s="44"/>
      <c r="HB473" s="44"/>
      <c r="HC473" s="44"/>
      <c r="HD473" s="44"/>
      <c r="HE473" s="44"/>
      <c r="HF473" s="44"/>
      <c r="HG473" s="44"/>
      <c r="HH473" s="44"/>
      <c r="HI473" s="44"/>
      <c r="HJ473" s="44"/>
      <c r="HK473" s="44"/>
      <c r="HL473" s="44"/>
      <c r="HM473" s="44"/>
      <c r="HN473" s="44"/>
      <c r="HO473" s="44"/>
      <c r="HP473" s="44"/>
      <c r="HQ473" s="44"/>
      <c r="HR473" s="44"/>
      <c r="HS473" s="44"/>
      <c r="HT473" s="44"/>
      <c r="HU473" s="44"/>
      <c r="HV473" s="44"/>
      <c r="HW473" s="44"/>
      <c r="HX473" s="44"/>
      <c r="HY473" s="44"/>
      <c r="HZ473" s="44"/>
      <c r="IA473" s="44"/>
      <c r="IB473" s="44"/>
      <c r="IC473" s="44"/>
      <c r="ID473" s="44"/>
      <c r="IE473" s="44"/>
      <c r="IF473" s="44"/>
      <c r="IG473" s="44"/>
      <c r="IH473" s="44"/>
      <c r="II473" s="44"/>
      <c r="IJ473" s="44"/>
      <c r="IK473" s="44"/>
      <c r="IL473" s="44"/>
      <c r="IM473" s="44"/>
      <c r="IN473" s="44"/>
      <c r="IO473" s="44"/>
      <c r="IP473" s="44"/>
      <c r="IQ473" s="44"/>
      <c r="IR473" s="44"/>
      <c r="IS473" s="44"/>
      <c r="IT473" s="44"/>
      <c r="IU473" s="44"/>
      <c r="IV473" s="44"/>
    </row>
    <row r="474" spans="1:256" ht="15" hidden="1">
      <c r="A474" s="2308"/>
      <c r="B474" s="2308"/>
      <c r="C474" s="2308"/>
      <c r="D474" s="2308"/>
      <c r="E474" s="2308"/>
      <c r="F474" s="2308"/>
      <c r="G474" s="2308"/>
      <c r="H474" s="2308"/>
      <c r="I474" s="2308"/>
      <c r="J474" s="2308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4"/>
      <c r="AQ474" s="44"/>
      <c r="AR474" s="44"/>
      <c r="AS474" s="44"/>
      <c r="AT474" s="44"/>
      <c r="AU474" s="44"/>
      <c r="AV474" s="44"/>
      <c r="AW474" s="44"/>
      <c r="AX474" s="44"/>
      <c r="AY474" s="44"/>
      <c r="AZ474" s="44"/>
      <c r="BA474" s="44"/>
      <c r="BB474" s="44"/>
      <c r="BC474" s="44"/>
      <c r="BD474" s="44"/>
      <c r="BE474" s="44"/>
      <c r="BF474" s="44"/>
      <c r="BG474" s="44"/>
      <c r="BH474" s="44"/>
      <c r="BI474" s="44"/>
      <c r="BJ474" s="44"/>
      <c r="BK474" s="44"/>
      <c r="BL474" s="44"/>
      <c r="BM474" s="44"/>
      <c r="BN474" s="44"/>
      <c r="BO474" s="44"/>
      <c r="BP474" s="44"/>
      <c r="BQ474" s="44"/>
      <c r="BR474" s="44"/>
      <c r="BS474" s="44"/>
      <c r="BT474" s="44"/>
      <c r="BU474" s="44"/>
      <c r="BV474" s="44"/>
      <c r="BW474" s="44"/>
      <c r="BX474" s="44"/>
      <c r="BY474" s="44"/>
      <c r="BZ474" s="44"/>
      <c r="CA474" s="44"/>
      <c r="CB474" s="44"/>
      <c r="CC474" s="44"/>
      <c r="CD474" s="44"/>
      <c r="CE474" s="44"/>
      <c r="CF474" s="44"/>
      <c r="CG474" s="44"/>
      <c r="CH474" s="44"/>
      <c r="CI474" s="44"/>
      <c r="CJ474" s="44"/>
      <c r="CK474" s="44"/>
      <c r="CL474" s="44"/>
      <c r="CM474" s="44"/>
      <c r="CN474" s="44"/>
      <c r="CO474" s="44"/>
      <c r="CP474" s="44"/>
      <c r="CQ474" s="44"/>
      <c r="CR474" s="44"/>
      <c r="CS474" s="44"/>
      <c r="CT474" s="44"/>
      <c r="CU474" s="44"/>
      <c r="CV474" s="44"/>
      <c r="CW474" s="44"/>
      <c r="CX474" s="44"/>
      <c r="CY474" s="44"/>
      <c r="CZ474" s="44"/>
      <c r="DA474" s="44"/>
      <c r="DB474" s="44"/>
      <c r="DC474" s="44"/>
      <c r="DD474" s="44"/>
      <c r="DE474" s="44"/>
      <c r="DF474" s="44"/>
      <c r="DG474" s="44"/>
      <c r="DH474" s="44"/>
      <c r="DI474" s="44"/>
      <c r="DJ474" s="44"/>
      <c r="DK474" s="44"/>
      <c r="DL474" s="44"/>
      <c r="DM474" s="44"/>
      <c r="DN474" s="44"/>
      <c r="DO474" s="44"/>
      <c r="DP474" s="44"/>
      <c r="DQ474" s="44"/>
      <c r="DR474" s="44"/>
      <c r="DS474" s="44"/>
      <c r="DT474" s="44"/>
      <c r="DU474" s="44"/>
      <c r="DV474" s="44"/>
      <c r="DW474" s="44"/>
      <c r="DX474" s="44"/>
      <c r="DY474" s="44"/>
      <c r="DZ474" s="44"/>
      <c r="EA474" s="44"/>
      <c r="EB474" s="44"/>
      <c r="EC474" s="44"/>
      <c r="ED474" s="44"/>
      <c r="EE474" s="44"/>
      <c r="EF474" s="44"/>
      <c r="EG474" s="44"/>
      <c r="EH474" s="44"/>
      <c r="EI474" s="44"/>
      <c r="EJ474" s="44"/>
      <c r="EK474" s="44"/>
      <c r="EL474" s="44"/>
      <c r="EM474" s="44"/>
      <c r="EN474" s="44"/>
      <c r="EO474" s="44"/>
      <c r="EP474" s="44"/>
      <c r="EQ474" s="44"/>
      <c r="ER474" s="44"/>
      <c r="ES474" s="44"/>
      <c r="ET474" s="44"/>
      <c r="EU474" s="44"/>
      <c r="EV474" s="44"/>
      <c r="EW474" s="44"/>
      <c r="EX474" s="44"/>
      <c r="EY474" s="44"/>
      <c r="EZ474" s="44"/>
      <c r="FA474" s="44"/>
      <c r="FB474" s="44"/>
      <c r="FC474" s="44"/>
      <c r="FD474" s="44"/>
      <c r="FE474" s="44"/>
      <c r="FF474" s="44"/>
      <c r="FG474" s="44"/>
      <c r="FH474" s="44"/>
      <c r="FI474" s="44"/>
      <c r="FJ474" s="44"/>
      <c r="FK474" s="44"/>
      <c r="FL474" s="44"/>
      <c r="FM474" s="44"/>
      <c r="FN474" s="44"/>
      <c r="FO474" s="44"/>
      <c r="FP474" s="44"/>
      <c r="FQ474" s="44"/>
      <c r="FR474" s="44"/>
      <c r="FS474" s="44"/>
      <c r="FT474" s="44"/>
      <c r="FU474" s="44"/>
      <c r="FV474" s="44"/>
      <c r="FW474" s="44"/>
      <c r="FX474" s="44"/>
      <c r="FY474" s="44"/>
      <c r="FZ474" s="44"/>
      <c r="GA474" s="44"/>
      <c r="GB474" s="44"/>
      <c r="GC474" s="44"/>
      <c r="GD474" s="44"/>
      <c r="GE474" s="44"/>
      <c r="GF474" s="44"/>
      <c r="GG474" s="44"/>
      <c r="GH474" s="44"/>
      <c r="GI474" s="44"/>
      <c r="GJ474" s="44"/>
      <c r="GK474" s="44"/>
      <c r="GL474" s="44"/>
      <c r="GM474" s="44"/>
      <c r="GN474" s="44"/>
      <c r="GO474" s="44"/>
      <c r="GP474" s="44"/>
      <c r="GQ474" s="44"/>
      <c r="GR474" s="44"/>
      <c r="GS474" s="44"/>
      <c r="GT474" s="44"/>
      <c r="GU474" s="44"/>
      <c r="GV474" s="44"/>
      <c r="GW474" s="44"/>
      <c r="GX474" s="44"/>
      <c r="GY474" s="44"/>
      <c r="GZ474" s="44"/>
      <c r="HA474" s="44"/>
      <c r="HB474" s="44"/>
      <c r="HC474" s="44"/>
      <c r="HD474" s="44"/>
      <c r="HE474" s="44"/>
      <c r="HF474" s="44"/>
      <c r="HG474" s="44"/>
      <c r="HH474" s="44"/>
      <c r="HI474" s="44"/>
      <c r="HJ474" s="44"/>
      <c r="HK474" s="44"/>
      <c r="HL474" s="44"/>
      <c r="HM474" s="44"/>
      <c r="HN474" s="44"/>
      <c r="HO474" s="44"/>
      <c r="HP474" s="44"/>
      <c r="HQ474" s="44"/>
      <c r="HR474" s="44"/>
      <c r="HS474" s="44"/>
      <c r="HT474" s="44"/>
      <c r="HU474" s="44"/>
      <c r="HV474" s="44"/>
      <c r="HW474" s="44"/>
      <c r="HX474" s="44"/>
      <c r="HY474" s="44"/>
      <c r="HZ474" s="44"/>
      <c r="IA474" s="44"/>
      <c r="IB474" s="44"/>
      <c r="IC474" s="44"/>
      <c r="ID474" s="44"/>
      <c r="IE474" s="44"/>
      <c r="IF474" s="44"/>
      <c r="IG474" s="44"/>
      <c r="IH474" s="44"/>
      <c r="II474" s="44"/>
      <c r="IJ474" s="44"/>
      <c r="IK474" s="44"/>
      <c r="IL474" s="44"/>
      <c r="IM474" s="44"/>
      <c r="IN474" s="44"/>
      <c r="IO474" s="44"/>
      <c r="IP474" s="44"/>
      <c r="IQ474" s="44"/>
      <c r="IR474" s="44"/>
      <c r="IS474" s="44"/>
      <c r="IT474" s="44"/>
      <c r="IU474" s="44"/>
      <c r="IV474" s="44"/>
    </row>
    <row r="475" spans="1:256" ht="15" hidden="1">
      <c r="A475" s="86"/>
      <c r="B475" s="86"/>
      <c r="C475" s="87"/>
      <c r="D475" s="87"/>
      <c r="E475" s="88"/>
      <c r="F475" s="88"/>
      <c r="G475" s="88"/>
      <c r="H475" s="88"/>
      <c r="I475" s="88"/>
      <c r="J475" s="88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4"/>
      <c r="AQ475" s="44"/>
      <c r="AR475" s="44"/>
      <c r="AS475" s="44"/>
      <c r="AT475" s="44"/>
      <c r="AU475" s="44"/>
      <c r="AV475" s="44"/>
      <c r="AW475" s="44"/>
      <c r="AX475" s="44"/>
      <c r="AY475" s="44"/>
      <c r="AZ475" s="44"/>
      <c r="BA475" s="44"/>
      <c r="BB475" s="44"/>
      <c r="BC475" s="44"/>
      <c r="BD475" s="44"/>
      <c r="BE475" s="44"/>
      <c r="BF475" s="44"/>
      <c r="BG475" s="44"/>
      <c r="BH475" s="44"/>
      <c r="BI475" s="44"/>
      <c r="BJ475" s="44"/>
      <c r="BK475" s="44"/>
      <c r="BL475" s="44"/>
      <c r="BM475" s="44"/>
      <c r="BN475" s="44"/>
      <c r="BO475" s="44"/>
      <c r="BP475" s="44"/>
      <c r="BQ475" s="44"/>
      <c r="BR475" s="44"/>
      <c r="BS475" s="44"/>
      <c r="BT475" s="44"/>
      <c r="BU475" s="44"/>
      <c r="BV475" s="44"/>
      <c r="BW475" s="44"/>
      <c r="BX475" s="44"/>
      <c r="BY475" s="44"/>
      <c r="BZ475" s="44"/>
      <c r="CA475" s="44"/>
      <c r="CB475" s="44"/>
      <c r="CC475" s="44"/>
      <c r="CD475" s="44"/>
      <c r="CE475" s="44"/>
      <c r="CF475" s="44"/>
      <c r="CG475" s="44"/>
      <c r="CH475" s="44"/>
      <c r="CI475" s="44"/>
      <c r="CJ475" s="44"/>
      <c r="CK475" s="44"/>
      <c r="CL475" s="44"/>
      <c r="CM475" s="44"/>
      <c r="CN475" s="44"/>
      <c r="CO475" s="44"/>
      <c r="CP475" s="44"/>
      <c r="CQ475" s="44"/>
      <c r="CR475" s="44"/>
      <c r="CS475" s="44"/>
      <c r="CT475" s="44"/>
      <c r="CU475" s="44"/>
      <c r="CV475" s="44"/>
      <c r="CW475" s="44"/>
      <c r="CX475" s="44"/>
      <c r="CY475" s="44"/>
      <c r="CZ475" s="44"/>
      <c r="DA475" s="44"/>
      <c r="DB475" s="44"/>
      <c r="DC475" s="44"/>
      <c r="DD475" s="44"/>
      <c r="DE475" s="44"/>
      <c r="DF475" s="44"/>
      <c r="DG475" s="44"/>
      <c r="DH475" s="44"/>
      <c r="DI475" s="44"/>
      <c r="DJ475" s="44"/>
      <c r="DK475" s="44"/>
      <c r="DL475" s="44"/>
      <c r="DM475" s="44"/>
      <c r="DN475" s="44"/>
      <c r="DO475" s="44"/>
      <c r="DP475" s="44"/>
      <c r="DQ475" s="44"/>
      <c r="DR475" s="44"/>
      <c r="DS475" s="44"/>
      <c r="DT475" s="44"/>
      <c r="DU475" s="44"/>
      <c r="DV475" s="44"/>
      <c r="DW475" s="44"/>
      <c r="DX475" s="44"/>
      <c r="DY475" s="44"/>
      <c r="DZ475" s="44"/>
      <c r="EA475" s="44"/>
      <c r="EB475" s="44"/>
      <c r="EC475" s="44"/>
      <c r="ED475" s="44"/>
      <c r="EE475" s="44"/>
      <c r="EF475" s="44"/>
      <c r="EG475" s="44"/>
      <c r="EH475" s="44"/>
      <c r="EI475" s="44"/>
      <c r="EJ475" s="44"/>
      <c r="EK475" s="44"/>
      <c r="EL475" s="44"/>
      <c r="EM475" s="44"/>
      <c r="EN475" s="44"/>
      <c r="EO475" s="44"/>
      <c r="EP475" s="44"/>
      <c r="EQ475" s="44"/>
      <c r="ER475" s="44"/>
      <c r="ES475" s="44"/>
      <c r="ET475" s="44"/>
      <c r="EU475" s="44"/>
      <c r="EV475" s="44"/>
      <c r="EW475" s="44"/>
      <c r="EX475" s="44"/>
      <c r="EY475" s="44"/>
      <c r="EZ475" s="44"/>
      <c r="FA475" s="44"/>
      <c r="FB475" s="44"/>
      <c r="FC475" s="44"/>
      <c r="FD475" s="44"/>
      <c r="FE475" s="44"/>
      <c r="FF475" s="44"/>
      <c r="FG475" s="44"/>
      <c r="FH475" s="44"/>
      <c r="FI475" s="44"/>
      <c r="FJ475" s="44"/>
      <c r="FK475" s="44"/>
      <c r="FL475" s="44"/>
      <c r="FM475" s="44"/>
      <c r="FN475" s="44"/>
      <c r="FO475" s="44"/>
      <c r="FP475" s="44"/>
      <c r="FQ475" s="44"/>
      <c r="FR475" s="44"/>
      <c r="FS475" s="44"/>
      <c r="FT475" s="44"/>
      <c r="FU475" s="44"/>
      <c r="FV475" s="44"/>
      <c r="FW475" s="44"/>
      <c r="FX475" s="44"/>
      <c r="FY475" s="44"/>
      <c r="FZ475" s="44"/>
      <c r="GA475" s="44"/>
      <c r="GB475" s="44"/>
      <c r="GC475" s="44"/>
      <c r="GD475" s="44"/>
      <c r="GE475" s="44"/>
      <c r="GF475" s="44"/>
      <c r="GG475" s="44"/>
      <c r="GH475" s="44"/>
      <c r="GI475" s="44"/>
      <c r="GJ475" s="44"/>
      <c r="GK475" s="44"/>
      <c r="GL475" s="44"/>
      <c r="GM475" s="44"/>
      <c r="GN475" s="44"/>
      <c r="GO475" s="44"/>
      <c r="GP475" s="44"/>
      <c r="GQ475" s="44"/>
      <c r="GR475" s="44"/>
      <c r="GS475" s="44"/>
      <c r="GT475" s="44"/>
      <c r="GU475" s="44"/>
      <c r="GV475" s="44"/>
      <c r="GW475" s="44"/>
      <c r="GX475" s="44"/>
      <c r="GY475" s="44"/>
      <c r="GZ475" s="44"/>
      <c r="HA475" s="44"/>
      <c r="HB475" s="44"/>
      <c r="HC475" s="44"/>
      <c r="HD475" s="44"/>
      <c r="HE475" s="44"/>
      <c r="HF475" s="44"/>
      <c r="HG475" s="44"/>
      <c r="HH475" s="44"/>
      <c r="HI475" s="44"/>
      <c r="HJ475" s="44"/>
      <c r="HK475" s="44"/>
      <c r="HL475" s="44"/>
      <c r="HM475" s="44"/>
      <c r="HN475" s="44"/>
      <c r="HO475" s="44"/>
      <c r="HP475" s="44"/>
      <c r="HQ475" s="44"/>
      <c r="HR475" s="44"/>
      <c r="HS475" s="44"/>
      <c r="HT475" s="44"/>
      <c r="HU475" s="44"/>
      <c r="HV475" s="44"/>
      <c r="HW475" s="44"/>
      <c r="HX475" s="44"/>
      <c r="HY475" s="44"/>
      <c r="HZ475" s="44"/>
      <c r="IA475" s="44"/>
      <c r="IB475" s="44"/>
      <c r="IC475" s="44"/>
      <c r="ID475" s="44"/>
      <c r="IE475" s="44"/>
      <c r="IF475" s="44"/>
      <c r="IG475" s="44"/>
      <c r="IH475" s="44"/>
      <c r="II475" s="44"/>
      <c r="IJ475" s="44"/>
      <c r="IK475" s="44"/>
      <c r="IL475" s="44"/>
      <c r="IM475" s="44"/>
      <c r="IN475" s="44"/>
      <c r="IO475" s="44"/>
      <c r="IP475" s="44"/>
      <c r="IQ475" s="44"/>
      <c r="IR475" s="44"/>
      <c r="IS475" s="44"/>
      <c r="IT475" s="44"/>
      <c r="IU475" s="44"/>
      <c r="IV475" s="44"/>
    </row>
    <row r="476" spans="1:256" ht="15" hidden="1">
      <c r="A476" s="86"/>
      <c r="B476" s="86"/>
      <c r="C476" s="87"/>
      <c r="D476" s="87"/>
      <c r="E476" s="88"/>
      <c r="F476" s="88"/>
      <c r="G476" s="88"/>
      <c r="H476" s="88"/>
      <c r="I476" s="88"/>
      <c r="J476" s="88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4"/>
      <c r="AM476" s="44"/>
      <c r="AN476" s="44"/>
      <c r="AO476" s="44"/>
      <c r="AP476" s="44"/>
      <c r="AQ476" s="44"/>
      <c r="AR476" s="44"/>
      <c r="AS476" s="44"/>
      <c r="AT476" s="44"/>
      <c r="AU476" s="44"/>
      <c r="AV476" s="44"/>
      <c r="AW476" s="44"/>
      <c r="AX476" s="44"/>
      <c r="AY476" s="44"/>
      <c r="AZ476" s="44"/>
      <c r="BA476" s="44"/>
      <c r="BB476" s="44"/>
      <c r="BC476" s="44"/>
      <c r="BD476" s="44"/>
      <c r="BE476" s="44"/>
      <c r="BF476" s="44"/>
      <c r="BG476" s="44"/>
      <c r="BH476" s="44"/>
      <c r="BI476" s="44"/>
      <c r="BJ476" s="44"/>
      <c r="BK476" s="44"/>
      <c r="BL476" s="44"/>
      <c r="BM476" s="44"/>
      <c r="BN476" s="44"/>
      <c r="BO476" s="44"/>
      <c r="BP476" s="44"/>
      <c r="BQ476" s="44"/>
      <c r="BR476" s="44"/>
      <c r="BS476" s="44"/>
      <c r="BT476" s="44"/>
      <c r="BU476" s="44"/>
      <c r="BV476" s="44"/>
      <c r="BW476" s="44"/>
      <c r="BX476" s="44"/>
      <c r="BY476" s="44"/>
      <c r="BZ476" s="44"/>
      <c r="CA476" s="44"/>
      <c r="CB476" s="44"/>
      <c r="CC476" s="44"/>
      <c r="CD476" s="44"/>
      <c r="CE476" s="44"/>
      <c r="CF476" s="44"/>
      <c r="CG476" s="44"/>
      <c r="CH476" s="44"/>
      <c r="CI476" s="44"/>
      <c r="CJ476" s="44"/>
      <c r="CK476" s="44"/>
      <c r="CL476" s="44"/>
      <c r="CM476" s="44"/>
      <c r="CN476" s="44"/>
      <c r="CO476" s="44"/>
      <c r="CP476" s="44"/>
      <c r="CQ476" s="44"/>
      <c r="CR476" s="44"/>
      <c r="CS476" s="44"/>
      <c r="CT476" s="44"/>
      <c r="CU476" s="44"/>
      <c r="CV476" s="44"/>
      <c r="CW476" s="44"/>
      <c r="CX476" s="44"/>
      <c r="CY476" s="44"/>
      <c r="CZ476" s="44"/>
      <c r="DA476" s="44"/>
      <c r="DB476" s="44"/>
      <c r="DC476" s="44"/>
      <c r="DD476" s="44"/>
      <c r="DE476" s="44"/>
      <c r="DF476" s="44"/>
      <c r="DG476" s="44"/>
      <c r="DH476" s="44"/>
      <c r="DI476" s="44"/>
      <c r="DJ476" s="44"/>
      <c r="DK476" s="44"/>
      <c r="DL476" s="44"/>
      <c r="DM476" s="44"/>
      <c r="DN476" s="44"/>
      <c r="DO476" s="44"/>
      <c r="DP476" s="44"/>
      <c r="DQ476" s="44"/>
      <c r="DR476" s="44"/>
      <c r="DS476" s="44"/>
      <c r="DT476" s="44"/>
      <c r="DU476" s="44"/>
      <c r="DV476" s="44"/>
      <c r="DW476" s="44"/>
      <c r="DX476" s="44"/>
      <c r="DY476" s="44"/>
      <c r="DZ476" s="44"/>
      <c r="EA476" s="44"/>
      <c r="EB476" s="44"/>
      <c r="EC476" s="44"/>
      <c r="ED476" s="44"/>
      <c r="EE476" s="44"/>
      <c r="EF476" s="44"/>
      <c r="EG476" s="44"/>
      <c r="EH476" s="44"/>
      <c r="EI476" s="44"/>
      <c r="EJ476" s="44"/>
      <c r="EK476" s="44"/>
      <c r="EL476" s="44"/>
      <c r="EM476" s="44"/>
      <c r="EN476" s="44"/>
      <c r="EO476" s="44"/>
      <c r="EP476" s="44"/>
      <c r="EQ476" s="44"/>
      <c r="ER476" s="44"/>
      <c r="ES476" s="44"/>
      <c r="ET476" s="44"/>
      <c r="EU476" s="44"/>
      <c r="EV476" s="44"/>
      <c r="EW476" s="44"/>
      <c r="EX476" s="44"/>
      <c r="EY476" s="44"/>
      <c r="EZ476" s="44"/>
      <c r="FA476" s="44"/>
      <c r="FB476" s="44"/>
      <c r="FC476" s="44"/>
      <c r="FD476" s="44"/>
      <c r="FE476" s="44"/>
      <c r="FF476" s="44"/>
      <c r="FG476" s="44"/>
      <c r="FH476" s="44"/>
      <c r="FI476" s="44"/>
      <c r="FJ476" s="44"/>
      <c r="FK476" s="44"/>
      <c r="FL476" s="44"/>
      <c r="FM476" s="44"/>
      <c r="FN476" s="44"/>
      <c r="FO476" s="44"/>
      <c r="FP476" s="44"/>
      <c r="FQ476" s="44"/>
      <c r="FR476" s="44"/>
      <c r="FS476" s="44"/>
      <c r="FT476" s="44"/>
      <c r="FU476" s="44"/>
      <c r="FV476" s="44"/>
      <c r="FW476" s="44"/>
      <c r="FX476" s="44"/>
      <c r="FY476" s="44"/>
      <c r="FZ476" s="44"/>
      <c r="GA476" s="44"/>
      <c r="GB476" s="44"/>
      <c r="GC476" s="44"/>
      <c r="GD476" s="44"/>
      <c r="GE476" s="44"/>
      <c r="GF476" s="44"/>
      <c r="GG476" s="44"/>
      <c r="GH476" s="44"/>
      <c r="GI476" s="44"/>
      <c r="GJ476" s="44"/>
      <c r="GK476" s="44"/>
      <c r="GL476" s="44"/>
      <c r="GM476" s="44"/>
      <c r="GN476" s="44"/>
      <c r="GO476" s="44"/>
      <c r="GP476" s="44"/>
      <c r="GQ476" s="44"/>
      <c r="GR476" s="44"/>
      <c r="GS476" s="44"/>
      <c r="GT476" s="44"/>
      <c r="GU476" s="44"/>
      <c r="GV476" s="44"/>
      <c r="GW476" s="44"/>
      <c r="GX476" s="44"/>
      <c r="GY476" s="44"/>
      <c r="GZ476" s="44"/>
      <c r="HA476" s="44"/>
      <c r="HB476" s="44"/>
      <c r="HC476" s="44"/>
      <c r="HD476" s="44"/>
      <c r="HE476" s="44"/>
      <c r="HF476" s="44"/>
      <c r="HG476" s="44"/>
      <c r="HH476" s="44"/>
      <c r="HI476" s="44"/>
      <c r="HJ476" s="44"/>
      <c r="HK476" s="44"/>
      <c r="HL476" s="44"/>
      <c r="HM476" s="44"/>
      <c r="HN476" s="44"/>
      <c r="HO476" s="44"/>
      <c r="HP476" s="44"/>
      <c r="HQ476" s="44"/>
      <c r="HR476" s="44"/>
      <c r="HS476" s="44"/>
      <c r="HT476" s="44"/>
      <c r="HU476" s="44"/>
      <c r="HV476" s="44"/>
      <c r="HW476" s="44"/>
      <c r="HX476" s="44"/>
      <c r="HY476" s="44"/>
      <c r="HZ476" s="44"/>
      <c r="IA476" s="44"/>
      <c r="IB476" s="44"/>
      <c r="IC476" s="44"/>
      <c r="ID476" s="44"/>
      <c r="IE476" s="44"/>
      <c r="IF476" s="44"/>
      <c r="IG476" s="44"/>
      <c r="IH476" s="44"/>
      <c r="II476" s="44"/>
      <c r="IJ476" s="44"/>
      <c r="IK476" s="44"/>
      <c r="IL476" s="44"/>
      <c r="IM476" s="44"/>
      <c r="IN476" s="44"/>
      <c r="IO476" s="44"/>
      <c r="IP476" s="44"/>
      <c r="IQ476" s="44"/>
      <c r="IR476" s="44"/>
      <c r="IS476" s="44"/>
      <c r="IT476" s="44"/>
      <c r="IU476" s="44"/>
      <c r="IV476" s="44"/>
    </row>
    <row r="477" spans="1:256" ht="15" hidden="1">
      <c r="A477" s="86"/>
      <c r="B477" s="86"/>
      <c r="C477" s="87"/>
      <c r="D477" s="87"/>
      <c r="E477" s="88"/>
      <c r="F477" s="88"/>
      <c r="G477" s="88"/>
      <c r="H477" s="88"/>
      <c r="I477" s="88"/>
      <c r="J477" s="88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4"/>
      <c r="AQ477" s="44"/>
      <c r="AR477" s="44"/>
      <c r="AS477" s="44"/>
      <c r="AT477" s="44"/>
      <c r="AU477" s="44"/>
      <c r="AV477" s="44"/>
      <c r="AW477" s="44"/>
      <c r="AX477" s="44"/>
      <c r="AY477" s="44"/>
      <c r="AZ477" s="44"/>
      <c r="BA477" s="44"/>
      <c r="BB477" s="44"/>
      <c r="BC477" s="44"/>
      <c r="BD477" s="44"/>
      <c r="BE477" s="44"/>
      <c r="BF477" s="44"/>
      <c r="BG477" s="44"/>
      <c r="BH477" s="44"/>
      <c r="BI477" s="44"/>
      <c r="BJ477" s="44"/>
      <c r="BK477" s="44"/>
      <c r="BL477" s="44"/>
      <c r="BM477" s="44"/>
      <c r="BN477" s="44"/>
      <c r="BO477" s="44"/>
      <c r="BP477" s="44"/>
      <c r="BQ477" s="44"/>
      <c r="BR477" s="44"/>
      <c r="BS477" s="44"/>
      <c r="BT477" s="44"/>
      <c r="BU477" s="44"/>
      <c r="BV477" s="44"/>
      <c r="BW477" s="44"/>
      <c r="BX477" s="44"/>
      <c r="BY477" s="44"/>
      <c r="BZ477" s="44"/>
      <c r="CA477" s="44"/>
      <c r="CB477" s="44"/>
      <c r="CC477" s="44"/>
      <c r="CD477" s="44"/>
      <c r="CE477" s="44"/>
      <c r="CF477" s="44"/>
      <c r="CG477" s="44"/>
      <c r="CH477" s="44"/>
      <c r="CI477" s="44"/>
      <c r="CJ477" s="44"/>
      <c r="CK477" s="44"/>
      <c r="CL477" s="44"/>
      <c r="CM477" s="44"/>
      <c r="CN477" s="44"/>
      <c r="CO477" s="44"/>
      <c r="CP477" s="44"/>
      <c r="CQ477" s="44"/>
      <c r="CR477" s="44"/>
      <c r="CS477" s="44"/>
      <c r="CT477" s="44"/>
      <c r="CU477" s="44"/>
      <c r="CV477" s="44"/>
      <c r="CW477" s="44"/>
      <c r="CX477" s="44"/>
      <c r="CY477" s="44"/>
      <c r="CZ477" s="44"/>
      <c r="DA477" s="44"/>
      <c r="DB477" s="44"/>
      <c r="DC477" s="44"/>
      <c r="DD477" s="44"/>
      <c r="DE477" s="44"/>
      <c r="DF477" s="44"/>
      <c r="DG477" s="44"/>
      <c r="DH477" s="44"/>
      <c r="DI477" s="44"/>
      <c r="DJ477" s="44"/>
      <c r="DK477" s="44"/>
      <c r="DL477" s="44"/>
      <c r="DM477" s="44"/>
      <c r="DN477" s="44"/>
      <c r="DO477" s="44"/>
      <c r="DP477" s="44"/>
      <c r="DQ477" s="44"/>
      <c r="DR477" s="44"/>
      <c r="DS477" s="44"/>
      <c r="DT477" s="44"/>
      <c r="DU477" s="44"/>
      <c r="DV477" s="44"/>
      <c r="DW477" s="44"/>
      <c r="DX477" s="44"/>
      <c r="DY477" s="44"/>
      <c r="DZ477" s="44"/>
      <c r="EA477" s="44"/>
      <c r="EB477" s="44"/>
      <c r="EC477" s="44"/>
      <c r="ED477" s="44"/>
      <c r="EE477" s="44"/>
      <c r="EF477" s="44"/>
      <c r="EG477" s="44"/>
      <c r="EH477" s="44"/>
      <c r="EI477" s="44"/>
      <c r="EJ477" s="44"/>
      <c r="EK477" s="44"/>
      <c r="EL477" s="44"/>
      <c r="EM477" s="44"/>
      <c r="EN477" s="44"/>
      <c r="EO477" s="44"/>
      <c r="EP477" s="44"/>
      <c r="EQ477" s="44"/>
      <c r="ER477" s="44"/>
      <c r="ES477" s="44"/>
      <c r="ET477" s="44"/>
      <c r="EU477" s="44"/>
      <c r="EV477" s="44"/>
      <c r="EW477" s="44"/>
      <c r="EX477" s="44"/>
      <c r="EY477" s="44"/>
      <c r="EZ477" s="44"/>
      <c r="FA477" s="44"/>
      <c r="FB477" s="44"/>
      <c r="FC477" s="44"/>
      <c r="FD477" s="44"/>
      <c r="FE477" s="44"/>
      <c r="FF477" s="44"/>
      <c r="FG477" s="44"/>
      <c r="FH477" s="44"/>
      <c r="FI477" s="44"/>
      <c r="FJ477" s="44"/>
      <c r="FK477" s="44"/>
      <c r="FL477" s="44"/>
      <c r="FM477" s="44"/>
      <c r="FN477" s="44"/>
      <c r="FO477" s="44"/>
      <c r="FP477" s="44"/>
      <c r="FQ477" s="44"/>
      <c r="FR477" s="44"/>
      <c r="FS477" s="44"/>
      <c r="FT477" s="44"/>
      <c r="FU477" s="44"/>
      <c r="FV477" s="44"/>
      <c r="FW477" s="44"/>
      <c r="FX477" s="44"/>
      <c r="FY477" s="44"/>
      <c r="FZ477" s="44"/>
      <c r="GA477" s="44"/>
      <c r="GB477" s="44"/>
      <c r="GC477" s="44"/>
      <c r="GD477" s="44"/>
      <c r="GE477" s="44"/>
      <c r="GF477" s="44"/>
      <c r="GG477" s="44"/>
      <c r="GH477" s="44"/>
      <c r="GI477" s="44"/>
      <c r="GJ477" s="44"/>
      <c r="GK477" s="44"/>
      <c r="GL477" s="44"/>
      <c r="GM477" s="44"/>
      <c r="GN477" s="44"/>
      <c r="GO477" s="44"/>
      <c r="GP477" s="44"/>
      <c r="GQ477" s="44"/>
      <c r="GR477" s="44"/>
      <c r="GS477" s="44"/>
      <c r="GT477" s="44"/>
      <c r="GU477" s="44"/>
      <c r="GV477" s="44"/>
      <c r="GW477" s="44"/>
      <c r="GX477" s="44"/>
      <c r="GY477" s="44"/>
      <c r="GZ477" s="44"/>
      <c r="HA477" s="44"/>
      <c r="HB477" s="44"/>
      <c r="HC477" s="44"/>
      <c r="HD477" s="44"/>
      <c r="HE477" s="44"/>
      <c r="HF477" s="44"/>
      <c r="HG477" s="44"/>
      <c r="HH477" s="44"/>
      <c r="HI477" s="44"/>
      <c r="HJ477" s="44"/>
      <c r="HK477" s="44"/>
      <c r="HL477" s="44"/>
      <c r="HM477" s="44"/>
      <c r="HN477" s="44"/>
      <c r="HO477" s="44"/>
      <c r="HP477" s="44"/>
      <c r="HQ477" s="44"/>
      <c r="HR477" s="44"/>
      <c r="HS477" s="44"/>
      <c r="HT477" s="44"/>
      <c r="HU477" s="44"/>
      <c r="HV477" s="44"/>
      <c r="HW477" s="44"/>
      <c r="HX477" s="44"/>
      <c r="HY477" s="44"/>
      <c r="HZ477" s="44"/>
      <c r="IA477" s="44"/>
      <c r="IB477" s="44"/>
      <c r="IC477" s="44"/>
      <c r="ID477" s="44"/>
      <c r="IE477" s="44"/>
      <c r="IF477" s="44"/>
      <c r="IG477" s="44"/>
      <c r="IH477" s="44"/>
      <c r="II477" s="44"/>
      <c r="IJ477" s="44"/>
      <c r="IK477" s="44"/>
      <c r="IL477" s="44"/>
      <c r="IM477" s="44"/>
      <c r="IN477" s="44"/>
      <c r="IO477" s="44"/>
      <c r="IP477" s="44"/>
      <c r="IQ477" s="44"/>
      <c r="IR477" s="44"/>
      <c r="IS477" s="44"/>
      <c r="IT477" s="44"/>
      <c r="IU477" s="44"/>
      <c r="IV477" s="44"/>
    </row>
    <row r="478" spans="1:256" ht="15" hidden="1">
      <c r="A478" s="86"/>
      <c r="B478" s="86"/>
      <c r="C478" s="87"/>
      <c r="D478" s="87"/>
      <c r="E478" s="88"/>
      <c r="F478" s="88"/>
      <c r="G478" s="88"/>
      <c r="H478" s="88"/>
      <c r="I478" s="88"/>
      <c r="J478" s="88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4"/>
      <c r="AQ478" s="44"/>
      <c r="AR478" s="44"/>
      <c r="AS478" s="44"/>
      <c r="AT478" s="44"/>
      <c r="AU478" s="44"/>
      <c r="AV478" s="44"/>
      <c r="AW478" s="44"/>
      <c r="AX478" s="44"/>
      <c r="AY478" s="44"/>
      <c r="AZ478" s="44"/>
      <c r="BA478" s="44"/>
      <c r="BB478" s="44"/>
      <c r="BC478" s="44"/>
      <c r="BD478" s="44"/>
      <c r="BE478" s="44"/>
      <c r="BF478" s="44"/>
      <c r="BG478" s="44"/>
      <c r="BH478" s="44"/>
      <c r="BI478" s="44"/>
      <c r="BJ478" s="44"/>
      <c r="BK478" s="44"/>
      <c r="BL478" s="44"/>
      <c r="BM478" s="44"/>
      <c r="BN478" s="44"/>
      <c r="BO478" s="44"/>
      <c r="BP478" s="44"/>
      <c r="BQ478" s="44"/>
      <c r="BR478" s="44"/>
      <c r="BS478" s="44"/>
      <c r="BT478" s="44"/>
      <c r="BU478" s="44"/>
      <c r="BV478" s="44"/>
      <c r="BW478" s="44"/>
      <c r="BX478" s="44"/>
      <c r="BY478" s="44"/>
      <c r="BZ478" s="44"/>
      <c r="CA478" s="44"/>
      <c r="CB478" s="44"/>
      <c r="CC478" s="44"/>
      <c r="CD478" s="44"/>
      <c r="CE478" s="44"/>
      <c r="CF478" s="44"/>
      <c r="CG478" s="44"/>
      <c r="CH478" s="44"/>
      <c r="CI478" s="44"/>
      <c r="CJ478" s="44"/>
      <c r="CK478" s="44"/>
      <c r="CL478" s="44"/>
      <c r="CM478" s="44"/>
      <c r="CN478" s="44"/>
      <c r="CO478" s="44"/>
      <c r="CP478" s="44"/>
      <c r="CQ478" s="44"/>
      <c r="CR478" s="44"/>
      <c r="CS478" s="44"/>
      <c r="CT478" s="44"/>
      <c r="CU478" s="44"/>
      <c r="CV478" s="44"/>
      <c r="CW478" s="44"/>
      <c r="CX478" s="44"/>
      <c r="CY478" s="44"/>
      <c r="CZ478" s="44"/>
      <c r="DA478" s="44"/>
      <c r="DB478" s="44"/>
      <c r="DC478" s="44"/>
      <c r="DD478" s="44"/>
      <c r="DE478" s="44"/>
      <c r="DF478" s="44"/>
      <c r="DG478" s="44"/>
      <c r="DH478" s="44"/>
      <c r="DI478" s="44"/>
      <c r="DJ478" s="44"/>
      <c r="DK478" s="44"/>
      <c r="DL478" s="44"/>
      <c r="DM478" s="44"/>
      <c r="DN478" s="44"/>
      <c r="DO478" s="44"/>
      <c r="DP478" s="44"/>
      <c r="DQ478" s="44"/>
      <c r="DR478" s="44"/>
      <c r="DS478" s="44"/>
      <c r="DT478" s="44"/>
      <c r="DU478" s="44"/>
      <c r="DV478" s="44"/>
      <c r="DW478" s="44"/>
      <c r="DX478" s="44"/>
      <c r="DY478" s="44"/>
      <c r="DZ478" s="44"/>
      <c r="EA478" s="44"/>
      <c r="EB478" s="44"/>
      <c r="EC478" s="44"/>
      <c r="ED478" s="44"/>
      <c r="EE478" s="44"/>
      <c r="EF478" s="44"/>
      <c r="EG478" s="44"/>
      <c r="EH478" s="44"/>
      <c r="EI478" s="44"/>
      <c r="EJ478" s="44"/>
      <c r="EK478" s="44"/>
      <c r="EL478" s="44"/>
      <c r="EM478" s="44"/>
      <c r="EN478" s="44"/>
      <c r="EO478" s="44"/>
      <c r="EP478" s="44"/>
      <c r="EQ478" s="44"/>
      <c r="ER478" s="44"/>
      <c r="ES478" s="44"/>
      <c r="ET478" s="44"/>
      <c r="EU478" s="44"/>
      <c r="EV478" s="44"/>
      <c r="EW478" s="44"/>
      <c r="EX478" s="44"/>
      <c r="EY478" s="44"/>
      <c r="EZ478" s="44"/>
      <c r="FA478" s="44"/>
      <c r="FB478" s="44"/>
      <c r="FC478" s="44"/>
      <c r="FD478" s="44"/>
      <c r="FE478" s="44"/>
      <c r="FF478" s="44"/>
      <c r="FG478" s="44"/>
      <c r="FH478" s="44"/>
      <c r="FI478" s="44"/>
      <c r="FJ478" s="44"/>
      <c r="FK478" s="44"/>
      <c r="FL478" s="44"/>
      <c r="FM478" s="44"/>
      <c r="FN478" s="44"/>
      <c r="FO478" s="44"/>
      <c r="FP478" s="44"/>
      <c r="FQ478" s="44"/>
      <c r="FR478" s="44"/>
      <c r="FS478" s="44"/>
      <c r="FT478" s="44"/>
      <c r="FU478" s="44"/>
      <c r="FV478" s="44"/>
      <c r="FW478" s="44"/>
      <c r="FX478" s="44"/>
      <c r="FY478" s="44"/>
      <c r="FZ478" s="44"/>
      <c r="GA478" s="44"/>
      <c r="GB478" s="44"/>
      <c r="GC478" s="44"/>
      <c r="GD478" s="44"/>
      <c r="GE478" s="44"/>
      <c r="GF478" s="44"/>
      <c r="GG478" s="44"/>
      <c r="GH478" s="44"/>
      <c r="GI478" s="44"/>
      <c r="GJ478" s="44"/>
      <c r="GK478" s="44"/>
      <c r="GL478" s="44"/>
      <c r="GM478" s="44"/>
      <c r="GN478" s="44"/>
      <c r="GO478" s="44"/>
      <c r="GP478" s="44"/>
      <c r="GQ478" s="44"/>
      <c r="GR478" s="44"/>
      <c r="GS478" s="44"/>
      <c r="GT478" s="44"/>
      <c r="GU478" s="44"/>
      <c r="GV478" s="44"/>
      <c r="GW478" s="44"/>
      <c r="GX478" s="44"/>
      <c r="GY478" s="44"/>
      <c r="GZ478" s="44"/>
      <c r="HA478" s="44"/>
      <c r="HB478" s="44"/>
      <c r="HC478" s="44"/>
      <c r="HD478" s="44"/>
      <c r="HE478" s="44"/>
      <c r="HF478" s="44"/>
      <c r="HG478" s="44"/>
      <c r="HH478" s="44"/>
      <c r="HI478" s="44"/>
      <c r="HJ478" s="44"/>
      <c r="HK478" s="44"/>
      <c r="HL478" s="44"/>
      <c r="HM478" s="44"/>
      <c r="HN478" s="44"/>
      <c r="HO478" s="44"/>
      <c r="HP478" s="44"/>
      <c r="HQ478" s="44"/>
      <c r="HR478" s="44"/>
      <c r="HS478" s="44"/>
      <c r="HT478" s="44"/>
      <c r="HU478" s="44"/>
      <c r="HV478" s="44"/>
      <c r="HW478" s="44"/>
      <c r="HX478" s="44"/>
      <c r="HY478" s="44"/>
      <c r="HZ478" s="44"/>
      <c r="IA478" s="44"/>
      <c r="IB478" s="44"/>
      <c r="IC478" s="44"/>
      <c r="ID478" s="44"/>
      <c r="IE478" s="44"/>
      <c r="IF478" s="44"/>
      <c r="IG478" s="44"/>
      <c r="IH478" s="44"/>
      <c r="II478" s="44"/>
      <c r="IJ478" s="44"/>
      <c r="IK478" s="44"/>
      <c r="IL478" s="44"/>
      <c r="IM478" s="44"/>
      <c r="IN478" s="44"/>
      <c r="IO478" s="44"/>
      <c r="IP478" s="44"/>
      <c r="IQ478" s="44"/>
      <c r="IR478" s="44"/>
      <c r="IS478" s="44"/>
      <c r="IT478" s="44"/>
      <c r="IU478" s="44"/>
      <c r="IV478" s="44"/>
    </row>
    <row r="479" spans="1:256" ht="15" hidden="1">
      <c r="A479" s="86"/>
      <c r="B479" s="86"/>
      <c r="C479" s="87"/>
      <c r="D479" s="87"/>
      <c r="E479" s="88"/>
      <c r="F479" s="88"/>
      <c r="G479" s="88"/>
      <c r="H479" s="88"/>
      <c r="I479" s="88"/>
      <c r="J479" s="88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4"/>
      <c r="AQ479" s="44"/>
      <c r="AR479" s="44"/>
      <c r="AS479" s="44"/>
      <c r="AT479" s="44"/>
      <c r="AU479" s="44"/>
      <c r="AV479" s="44"/>
      <c r="AW479" s="44"/>
      <c r="AX479" s="44"/>
      <c r="AY479" s="44"/>
      <c r="AZ479" s="44"/>
      <c r="BA479" s="44"/>
      <c r="BB479" s="44"/>
      <c r="BC479" s="44"/>
      <c r="BD479" s="44"/>
      <c r="BE479" s="44"/>
      <c r="BF479" s="44"/>
      <c r="BG479" s="44"/>
      <c r="BH479" s="44"/>
      <c r="BI479" s="44"/>
      <c r="BJ479" s="44"/>
      <c r="BK479" s="44"/>
      <c r="BL479" s="44"/>
      <c r="BM479" s="44"/>
      <c r="BN479" s="44"/>
      <c r="BO479" s="44"/>
      <c r="BP479" s="44"/>
      <c r="BQ479" s="44"/>
      <c r="BR479" s="44"/>
      <c r="BS479" s="44"/>
      <c r="BT479" s="44"/>
      <c r="BU479" s="44"/>
      <c r="BV479" s="44"/>
      <c r="BW479" s="44"/>
      <c r="BX479" s="44"/>
      <c r="BY479" s="44"/>
      <c r="BZ479" s="44"/>
      <c r="CA479" s="44"/>
      <c r="CB479" s="44"/>
      <c r="CC479" s="44"/>
      <c r="CD479" s="44"/>
      <c r="CE479" s="44"/>
      <c r="CF479" s="44"/>
      <c r="CG479" s="44"/>
      <c r="CH479" s="44"/>
      <c r="CI479" s="44"/>
      <c r="CJ479" s="44"/>
      <c r="CK479" s="44"/>
      <c r="CL479" s="44"/>
      <c r="CM479" s="44"/>
      <c r="CN479" s="44"/>
      <c r="CO479" s="44"/>
      <c r="CP479" s="44"/>
      <c r="CQ479" s="44"/>
      <c r="CR479" s="44"/>
      <c r="CS479" s="44"/>
      <c r="CT479" s="44"/>
      <c r="CU479" s="44"/>
      <c r="CV479" s="44"/>
      <c r="CW479" s="44"/>
      <c r="CX479" s="44"/>
      <c r="CY479" s="44"/>
      <c r="CZ479" s="44"/>
      <c r="DA479" s="44"/>
      <c r="DB479" s="44"/>
      <c r="DC479" s="44"/>
      <c r="DD479" s="44"/>
      <c r="DE479" s="44"/>
      <c r="DF479" s="44"/>
      <c r="DG479" s="44"/>
      <c r="DH479" s="44"/>
      <c r="DI479" s="44"/>
      <c r="DJ479" s="44"/>
      <c r="DK479" s="44"/>
      <c r="DL479" s="44"/>
      <c r="DM479" s="44"/>
      <c r="DN479" s="44"/>
      <c r="DO479" s="44"/>
      <c r="DP479" s="44"/>
      <c r="DQ479" s="44"/>
      <c r="DR479" s="44"/>
      <c r="DS479" s="44"/>
      <c r="DT479" s="44"/>
      <c r="DU479" s="44"/>
      <c r="DV479" s="44"/>
      <c r="DW479" s="44"/>
      <c r="DX479" s="44"/>
      <c r="DY479" s="44"/>
      <c r="DZ479" s="44"/>
      <c r="EA479" s="44"/>
      <c r="EB479" s="44"/>
      <c r="EC479" s="44"/>
      <c r="ED479" s="44"/>
      <c r="EE479" s="44"/>
      <c r="EF479" s="44"/>
      <c r="EG479" s="44"/>
      <c r="EH479" s="44"/>
      <c r="EI479" s="44"/>
      <c r="EJ479" s="44"/>
      <c r="EK479" s="44"/>
      <c r="EL479" s="44"/>
      <c r="EM479" s="44"/>
      <c r="EN479" s="44"/>
      <c r="EO479" s="44"/>
      <c r="EP479" s="44"/>
      <c r="EQ479" s="44"/>
      <c r="ER479" s="44"/>
      <c r="ES479" s="44"/>
      <c r="ET479" s="44"/>
      <c r="EU479" s="44"/>
      <c r="EV479" s="44"/>
      <c r="EW479" s="44"/>
      <c r="EX479" s="44"/>
      <c r="EY479" s="44"/>
      <c r="EZ479" s="44"/>
      <c r="FA479" s="44"/>
      <c r="FB479" s="44"/>
      <c r="FC479" s="44"/>
      <c r="FD479" s="44"/>
      <c r="FE479" s="44"/>
      <c r="FF479" s="44"/>
      <c r="FG479" s="44"/>
      <c r="FH479" s="44"/>
      <c r="FI479" s="44"/>
      <c r="FJ479" s="44"/>
      <c r="FK479" s="44"/>
      <c r="FL479" s="44"/>
      <c r="FM479" s="44"/>
      <c r="FN479" s="44"/>
      <c r="FO479" s="44"/>
      <c r="FP479" s="44"/>
      <c r="FQ479" s="44"/>
      <c r="FR479" s="44"/>
      <c r="FS479" s="44"/>
      <c r="FT479" s="44"/>
      <c r="FU479" s="44"/>
      <c r="FV479" s="44"/>
      <c r="FW479" s="44"/>
      <c r="FX479" s="44"/>
      <c r="FY479" s="44"/>
      <c r="FZ479" s="44"/>
      <c r="GA479" s="44"/>
      <c r="GB479" s="44"/>
      <c r="GC479" s="44"/>
      <c r="GD479" s="44"/>
      <c r="GE479" s="44"/>
      <c r="GF479" s="44"/>
      <c r="GG479" s="44"/>
      <c r="GH479" s="44"/>
      <c r="GI479" s="44"/>
      <c r="GJ479" s="44"/>
      <c r="GK479" s="44"/>
      <c r="GL479" s="44"/>
      <c r="GM479" s="44"/>
      <c r="GN479" s="44"/>
      <c r="GO479" s="44"/>
      <c r="GP479" s="44"/>
      <c r="GQ479" s="44"/>
      <c r="GR479" s="44"/>
      <c r="GS479" s="44"/>
      <c r="GT479" s="44"/>
      <c r="GU479" s="44"/>
      <c r="GV479" s="44"/>
      <c r="GW479" s="44"/>
      <c r="GX479" s="44"/>
      <c r="GY479" s="44"/>
      <c r="GZ479" s="44"/>
      <c r="HA479" s="44"/>
      <c r="HB479" s="44"/>
      <c r="HC479" s="44"/>
      <c r="HD479" s="44"/>
      <c r="HE479" s="44"/>
      <c r="HF479" s="44"/>
      <c r="HG479" s="44"/>
      <c r="HH479" s="44"/>
      <c r="HI479" s="44"/>
      <c r="HJ479" s="44"/>
      <c r="HK479" s="44"/>
      <c r="HL479" s="44"/>
      <c r="HM479" s="44"/>
      <c r="HN479" s="44"/>
      <c r="HO479" s="44"/>
      <c r="HP479" s="44"/>
      <c r="HQ479" s="44"/>
      <c r="HR479" s="44"/>
      <c r="HS479" s="44"/>
      <c r="HT479" s="44"/>
      <c r="HU479" s="44"/>
      <c r="HV479" s="44"/>
      <c r="HW479" s="44"/>
      <c r="HX479" s="44"/>
      <c r="HY479" s="44"/>
      <c r="HZ479" s="44"/>
      <c r="IA479" s="44"/>
      <c r="IB479" s="44"/>
      <c r="IC479" s="44"/>
      <c r="ID479" s="44"/>
      <c r="IE479" s="44"/>
      <c r="IF479" s="44"/>
      <c r="IG479" s="44"/>
      <c r="IH479" s="44"/>
      <c r="II479" s="44"/>
      <c r="IJ479" s="44"/>
      <c r="IK479" s="44"/>
      <c r="IL479" s="44"/>
      <c r="IM479" s="44"/>
      <c r="IN479" s="44"/>
      <c r="IO479" s="44"/>
      <c r="IP479" s="44"/>
      <c r="IQ479" s="44"/>
      <c r="IR479" s="44"/>
      <c r="IS479" s="44"/>
      <c r="IT479" s="44"/>
      <c r="IU479" s="44"/>
      <c r="IV479" s="44"/>
    </row>
    <row r="480" spans="1:256" ht="15.75" hidden="1" thickBot="1">
      <c r="A480" s="475" t="s">
        <v>128</v>
      </c>
      <c r="B480" s="475"/>
      <c r="C480" s="70"/>
      <c r="D480" s="70"/>
      <c r="E480" s="70"/>
      <c r="F480" s="70"/>
      <c r="G480" s="70"/>
      <c r="H480" s="70"/>
      <c r="I480" s="70"/>
      <c r="J480" s="70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  <c r="AI480" s="44"/>
      <c r="AJ480" s="44"/>
      <c r="AK480" s="44"/>
      <c r="AL480" s="44"/>
      <c r="AM480" s="44"/>
      <c r="AN480" s="44"/>
      <c r="AO480" s="44"/>
      <c r="AP480" s="44"/>
      <c r="AQ480" s="44"/>
      <c r="AR480" s="44"/>
      <c r="AS480" s="44"/>
      <c r="AT480" s="44"/>
      <c r="AU480" s="44"/>
      <c r="AV480" s="44"/>
      <c r="AW480" s="44"/>
      <c r="AX480" s="44"/>
      <c r="AY480" s="44"/>
      <c r="AZ480" s="44"/>
      <c r="BA480" s="44"/>
      <c r="BB480" s="44"/>
      <c r="BC480" s="44"/>
      <c r="BD480" s="44"/>
      <c r="BE480" s="44"/>
      <c r="BF480" s="44"/>
      <c r="BG480" s="44"/>
      <c r="BH480" s="44"/>
      <c r="BI480" s="44"/>
      <c r="BJ480" s="44"/>
      <c r="BK480" s="44"/>
      <c r="BL480" s="44"/>
      <c r="BM480" s="44"/>
      <c r="BN480" s="44"/>
      <c r="BO480" s="44"/>
      <c r="BP480" s="44"/>
      <c r="BQ480" s="44"/>
      <c r="BR480" s="44"/>
      <c r="BS480" s="44"/>
      <c r="BT480" s="44"/>
      <c r="BU480" s="44"/>
      <c r="BV480" s="44"/>
      <c r="BW480" s="44"/>
      <c r="BX480" s="44"/>
      <c r="BY480" s="44"/>
      <c r="BZ480" s="44"/>
      <c r="CA480" s="44"/>
      <c r="CB480" s="44"/>
      <c r="CC480" s="44"/>
      <c r="CD480" s="44"/>
      <c r="CE480" s="44"/>
      <c r="CF480" s="44"/>
      <c r="CG480" s="44"/>
      <c r="CH480" s="44"/>
      <c r="CI480" s="44"/>
      <c r="CJ480" s="44"/>
      <c r="CK480" s="44"/>
      <c r="CL480" s="44"/>
      <c r="CM480" s="44"/>
      <c r="CN480" s="44"/>
      <c r="CO480" s="44"/>
      <c r="CP480" s="44"/>
      <c r="CQ480" s="44"/>
      <c r="CR480" s="44"/>
      <c r="CS480" s="44"/>
      <c r="CT480" s="44"/>
      <c r="CU480" s="44"/>
      <c r="CV480" s="44"/>
      <c r="CW480" s="44"/>
      <c r="CX480" s="44"/>
      <c r="CY480" s="44"/>
      <c r="CZ480" s="44"/>
      <c r="DA480" s="44"/>
      <c r="DB480" s="44"/>
      <c r="DC480" s="44"/>
      <c r="DD480" s="44"/>
      <c r="DE480" s="44"/>
      <c r="DF480" s="44"/>
      <c r="DG480" s="44"/>
      <c r="DH480" s="44"/>
      <c r="DI480" s="44"/>
      <c r="DJ480" s="44"/>
      <c r="DK480" s="44"/>
      <c r="DL480" s="44"/>
      <c r="DM480" s="44"/>
      <c r="DN480" s="44"/>
      <c r="DO480" s="44"/>
      <c r="DP480" s="44"/>
      <c r="DQ480" s="44"/>
      <c r="DR480" s="44"/>
      <c r="DS480" s="44"/>
      <c r="DT480" s="44"/>
      <c r="DU480" s="44"/>
      <c r="DV480" s="44"/>
      <c r="DW480" s="44"/>
      <c r="DX480" s="44"/>
      <c r="DY480" s="44"/>
      <c r="DZ480" s="44"/>
      <c r="EA480" s="44"/>
      <c r="EB480" s="44"/>
      <c r="EC480" s="44"/>
      <c r="ED480" s="44"/>
      <c r="EE480" s="44"/>
      <c r="EF480" s="44"/>
      <c r="EG480" s="44"/>
      <c r="EH480" s="44"/>
      <c r="EI480" s="44"/>
      <c r="EJ480" s="44"/>
      <c r="EK480" s="44"/>
      <c r="EL480" s="44"/>
      <c r="EM480" s="44"/>
      <c r="EN480" s="44"/>
      <c r="EO480" s="44"/>
      <c r="EP480" s="44"/>
      <c r="EQ480" s="44"/>
      <c r="ER480" s="44"/>
      <c r="ES480" s="44"/>
      <c r="ET480" s="44"/>
      <c r="EU480" s="44"/>
      <c r="EV480" s="44"/>
      <c r="EW480" s="44"/>
      <c r="EX480" s="44"/>
      <c r="EY480" s="44"/>
      <c r="EZ480" s="44"/>
      <c r="FA480" s="44"/>
      <c r="FB480" s="44"/>
      <c r="FC480" s="44"/>
      <c r="FD480" s="44"/>
      <c r="FE480" s="44"/>
      <c r="FF480" s="44"/>
      <c r="FG480" s="44"/>
      <c r="FH480" s="44"/>
      <c r="FI480" s="44"/>
      <c r="FJ480" s="44"/>
      <c r="FK480" s="44"/>
      <c r="FL480" s="44"/>
      <c r="FM480" s="44"/>
      <c r="FN480" s="44"/>
      <c r="FO480" s="44"/>
      <c r="FP480" s="44"/>
      <c r="FQ480" s="44"/>
      <c r="FR480" s="44"/>
      <c r="FS480" s="44"/>
      <c r="FT480" s="44"/>
      <c r="FU480" s="44"/>
      <c r="FV480" s="44"/>
      <c r="FW480" s="44"/>
      <c r="FX480" s="44"/>
      <c r="FY480" s="44"/>
      <c r="FZ480" s="44"/>
      <c r="GA480" s="44"/>
      <c r="GB480" s="44"/>
      <c r="GC480" s="44"/>
      <c r="GD480" s="44"/>
      <c r="GE480" s="44"/>
      <c r="GF480" s="44"/>
      <c r="GG480" s="44"/>
      <c r="GH480" s="44"/>
      <c r="GI480" s="44"/>
      <c r="GJ480" s="44"/>
      <c r="GK480" s="44"/>
      <c r="GL480" s="44"/>
      <c r="GM480" s="44"/>
      <c r="GN480" s="44"/>
      <c r="GO480" s="44"/>
      <c r="GP480" s="44"/>
      <c r="GQ480" s="44"/>
      <c r="GR480" s="44"/>
      <c r="GS480" s="44"/>
      <c r="GT480" s="44"/>
      <c r="GU480" s="44"/>
      <c r="GV480" s="44"/>
      <c r="GW480" s="44"/>
      <c r="GX480" s="44"/>
      <c r="GY480" s="44"/>
      <c r="GZ480" s="44"/>
      <c r="HA480" s="44"/>
      <c r="HB480" s="44"/>
      <c r="HC480" s="44"/>
      <c r="HD480" s="44"/>
      <c r="HE480" s="44"/>
      <c r="HF480" s="44"/>
      <c r="HG480" s="44"/>
      <c r="HH480" s="44"/>
      <c r="HI480" s="44"/>
      <c r="HJ480" s="44"/>
      <c r="HK480" s="44"/>
      <c r="HL480" s="44"/>
      <c r="HM480" s="44"/>
      <c r="HN480" s="44"/>
      <c r="HO480" s="44"/>
      <c r="HP480" s="44"/>
      <c r="HQ480" s="44"/>
      <c r="HR480" s="44"/>
      <c r="HS480" s="44"/>
      <c r="HT480" s="44"/>
      <c r="HU480" s="44"/>
      <c r="HV480" s="44"/>
      <c r="HW480" s="44"/>
      <c r="HX480" s="44"/>
      <c r="HY480" s="44"/>
      <c r="HZ480" s="44"/>
      <c r="IA480" s="44"/>
      <c r="IB480" s="44"/>
      <c r="IC480" s="44"/>
      <c r="ID480" s="44"/>
      <c r="IE480" s="44"/>
      <c r="IF480" s="44"/>
      <c r="IG480" s="44"/>
      <c r="IH480" s="44"/>
      <c r="II480" s="44"/>
      <c r="IJ480" s="44"/>
      <c r="IK480" s="44"/>
      <c r="IL480" s="44"/>
      <c r="IM480" s="44"/>
      <c r="IN480" s="44"/>
      <c r="IO480" s="44"/>
      <c r="IP480" s="44"/>
      <c r="IQ480" s="44"/>
      <c r="IR480" s="44"/>
      <c r="IS480" s="44"/>
      <c r="IT480" s="44"/>
      <c r="IU480" s="44"/>
      <c r="IV480" s="44"/>
    </row>
    <row r="481" spans="1:256" ht="16.5" hidden="1" thickTop="1" thickBot="1">
      <c r="A481" s="2294" t="s">
        <v>12</v>
      </c>
      <c r="B481" s="1243" t="s">
        <v>151</v>
      </c>
      <c r="C481" s="1243"/>
      <c r="D481" s="1243"/>
      <c r="E481" s="1243"/>
      <c r="F481" s="1243"/>
      <c r="G481" s="1243"/>
      <c r="H481" s="1243"/>
      <c r="I481" s="1243"/>
      <c r="J481" s="1735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  <c r="AP481" s="44"/>
      <c r="AQ481" s="44"/>
      <c r="AR481" s="44"/>
      <c r="AS481" s="44"/>
      <c r="AT481" s="44"/>
      <c r="AU481" s="44"/>
      <c r="AV481" s="44"/>
      <c r="AW481" s="44"/>
      <c r="AX481" s="44"/>
      <c r="AY481" s="44"/>
      <c r="AZ481" s="44"/>
      <c r="BA481" s="44"/>
      <c r="BB481" s="44"/>
      <c r="BC481" s="44"/>
      <c r="BD481" s="44"/>
      <c r="BE481" s="44"/>
      <c r="BF481" s="44"/>
      <c r="BG481" s="44"/>
      <c r="BH481" s="44"/>
      <c r="BI481" s="44"/>
      <c r="BJ481" s="44"/>
      <c r="BK481" s="44"/>
      <c r="BL481" s="44"/>
      <c r="BM481" s="44"/>
      <c r="BN481" s="44"/>
      <c r="BO481" s="44"/>
      <c r="BP481" s="44"/>
      <c r="BQ481" s="44"/>
      <c r="BR481" s="44"/>
      <c r="BS481" s="44"/>
      <c r="BT481" s="44"/>
      <c r="BU481" s="44"/>
      <c r="BV481" s="44"/>
      <c r="BW481" s="44"/>
      <c r="BX481" s="44"/>
      <c r="BY481" s="44"/>
      <c r="BZ481" s="44"/>
      <c r="CA481" s="44"/>
      <c r="CB481" s="44"/>
      <c r="CC481" s="44"/>
      <c r="CD481" s="44"/>
      <c r="CE481" s="44"/>
      <c r="CF481" s="44"/>
      <c r="CG481" s="44"/>
      <c r="CH481" s="44"/>
      <c r="CI481" s="44"/>
      <c r="CJ481" s="44"/>
      <c r="CK481" s="44"/>
      <c r="CL481" s="44"/>
      <c r="CM481" s="44"/>
      <c r="CN481" s="44"/>
      <c r="CO481" s="44"/>
      <c r="CP481" s="44"/>
      <c r="CQ481" s="44"/>
      <c r="CR481" s="44"/>
      <c r="CS481" s="44"/>
      <c r="CT481" s="44"/>
      <c r="CU481" s="44"/>
      <c r="CV481" s="44"/>
      <c r="CW481" s="44"/>
      <c r="CX481" s="44"/>
      <c r="CY481" s="44"/>
      <c r="CZ481" s="44"/>
      <c r="DA481" s="44"/>
      <c r="DB481" s="44"/>
      <c r="DC481" s="44"/>
      <c r="DD481" s="44"/>
      <c r="DE481" s="44"/>
      <c r="DF481" s="44"/>
      <c r="DG481" s="44"/>
      <c r="DH481" s="44"/>
      <c r="DI481" s="44"/>
      <c r="DJ481" s="44"/>
      <c r="DK481" s="44"/>
      <c r="DL481" s="44"/>
      <c r="DM481" s="44"/>
      <c r="DN481" s="44"/>
      <c r="DO481" s="44"/>
      <c r="DP481" s="44"/>
      <c r="DQ481" s="44"/>
      <c r="DR481" s="44"/>
      <c r="DS481" s="44"/>
      <c r="DT481" s="44"/>
      <c r="DU481" s="44"/>
      <c r="DV481" s="44"/>
      <c r="DW481" s="44"/>
      <c r="DX481" s="44"/>
      <c r="DY481" s="44"/>
      <c r="DZ481" s="44"/>
      <c r="EA481" s="44"/>
      <c r="EB481" s="44"/>
      <c r="EC481" s="44"/>
      <c r="ED481" s="44"/>
      <c r="EE481" s="44"/>
      <c r="EF481" s="44"/>
      <c r="EG481" s="44"/>
      <c r="EH481" s="44"/>
      <c r="EI481" s="44"/>
      <c r="EJ481" s="44"/>
      <c r="EK481" s="44"/>
      <c r="EL481" s="44"/>
      <c r="EM481" s="44"/>
      <c r="EN481" s="44"/>
      <c r="EO481" s="44"/>
      <c r="EP481" s="44"/>
      <c r="EQ481" s="44"/>
      <c r="ER481" s="44"/>
      <c r="ES481" s="44"/>
      <c r="ET481" s="44"/>
      <c r="EU481" s="44"/>
      <c r="EV481" s="44"/>
      <c r="EW481" s="44"/>
      <c r="EX481" s="44"/>
      <c r="EY481" s="44"/>
      <c r="EZ481" s="44"/>
      <c r="FA481" s="44"/>
      <c r="FB481" s="44"/>
      <c r="FC481" s="44"/>
      <c r="FD481" s="44"/>
      <c r="FE481" s="44"/>
      <c r="FF481" s="44"/>
      <c r="FG481" s="44"/>
      <c r="FH481" s="44"/>
      <c r="FI481" s="44"/>
      <c r="FJ481" s="44"/>
      <c r="FK481" s="44"/>
      <c r="FL481" s="44"/>
      <c r="FM481" s="44"/>
      <c r="FN481" s="44"/>
      <c r="FO481" s="44"/>
      <c r="FP481" s="44"/>
      <c r="FQ481" s="44"/>
      <c r="FR481" s="44"/>
      <c r="FS481" s="44"/>
      <c r="FT481" s="44"/>
      <c r="FU481" s="44"/>
      <c r="FV481" s="44"/>
      <c r="FW481" s="44"/>
      <c r="FX481" s="44"/>
      <c r="FY481" s="44"/>
      <c r="FZ481" s="44"/>
      <c r="GA481" s="44"/>
      <c r="GB481" s="44"/>
      <c r="GC481" s="44"/>
      <c r="GD481" s="44"/>
      <c r="GE481" s="44"/>
      <c r="GF481" s="44"/>
      <c r="GG481" s="44"/>
      <c r="GH481" s="44"/>
      <c r="GI481" s="44"/>
      <c r="GJ481" s="44"/>
      <c r="GK481" s="44"/>
      <c r="GL481" s="44"/>
      <c r="GM481" s="44"/>
      <c r="GN481" s="44"/>
      <c r="GO481" s="44"/>
      <c r="GP481" s="44"/>
      <c r="GQ481" s="44"/>
      <c r="GR481" s="44"/>
      <c r="GS481" s="44"/>
      <c r="GT481" s="44"/>
      <c r="GU481" s="44"/>
      <c r="GV481" s="44"/>
      <c r="GW481" s="44"/>
      <c r="GX481" s="44"/>
      <c r="GY481" s="44"/>
      <c r="GZ481" s="44"/>
      <c r="HA481" s="44"/>
      <c r="HB481" s="44"/>
      <c r="HC481" s="44"/>
      <c r="HD481" s="44"/>
      <c r="HE481" s="44"/>
      <c r="HF481" s="44"/>
      <c r="HG481" s="44"/>
      <c r="HH481" s="44"/>
      <c r="HI481" s="44"/>
      <c r="HJ481" s="44"/>
      <c r="HK481" s="44"/>
      <c r="HL481" s="44"/>
      <c r="HM481" s="44"/>
      <c r="HN481" s="44"/>
      <c r="HO481" s="44"/>
      <c r="HP481" s="44"/>
      <c r="HQ481" s="44"/>
      <c r="HR481" s="44"/>
      <c r="HS481" s="44"/>
      <c r="HT481" s="44"/>
      <c r="HU481" s="44"/>
      <c r="HV481" s="44"/>
      <c r="HW481" s="44"/>
      <c r="HX481" s="44"/>
      <c r="HY481" s="44"/>
      <c r="HZ481" s="44"/>
      <c r="IA481" s="44"/>
      <c r="IB481" s="44"/>
      <c r="IC481" s="44"/>
      <c r="ID481" s="44"/>
      <c r="IE481" s="44"/>
      <c r="IF481" s="44"/>
      <c r="IG481" s="44"/>
      <c r="IH481" s="44"/>
      <c r="II481" s="44"/>
      <c r="IJ481" s="44"/>
      <c r="IK481" s="44"/>
      <c r="IL481" s="44"/>
      <c r="IM481" s="44"/>
      <c r="IN481" s="44"/>
      <c r="IO481" s="44"/>
      <c r="IP481" s="44"/>
      <c r="IQ481" s="44"/>
      <c r="IR481" s="44"/>
      <c r="IS481" s="44"/>
      <c r="IT481" s="44"/>
      <c r="IU481" s="44"/>
      <c r="IV481" s="44"/>
    </row>
    <row r="482" spans="1:256" ht="15" hidden="1" customHeight="1">
      <c r="A482" s="2295"/>
      <c r="B482" s="2296" t="s">
        <v>765</v>
      </c>
      <c r="C482" s="1694" t="s">
        <v>715</v>
      </c>
      <c r="D482" s="1694" t="s">
        <v>145</v>
      </c>
      <c r="E482" s="1694" t="s">
        <v>766</v>
      </c>
      <c r="F482" s="1694" t="s">
        <v>148</v>
      </c>
      <c r="G482" s="1694" t="s">
        <v>149</v>
      </c>
      <c r="H482" s="1694" t="s">
        <v>150</v>
      </c>
      <c r="I482" s="1694" t="s">
        <v>716</v>
      </c>
      <c r="J482" s="1696" t="s">
        <v>112</v>
      </c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  <c r="AP482" s="44"/>
      <c r="AQ482" s="44"/>
      <c r="AR482" s="44"/>
      <c r="AS482" s="44"/>
      <c r="AT482" s="44"/>
      <c r="AU482" s="44"/>
      <c r="AV482" s="44"/>
      <c r="AW482" s="44"/>
      <c r="AX482" s="44"/>
      <c r="AY482" s="44"/>
      <c r="AZ482" s="44"/>
      <c r="BA482" s="44"/>
      <c r="BB482" s="44"/>
      <c r="BC482" s="44"/>
      <c r="BD482" s="44"/>
      <c r="BE482" s="44"/>
      <c r="BF482" s="44"/>
      <c r="BG482" s="44"/>
      <c r="BH482" s="44"/>
      <c r="BI482" s="44"/>
      <c r="BJ482" s="44"/>
      <c r="BK482" s="44"/>
      <c r="BL482" s="44"/>
      <c r="BM482" s="44"/>
      <c r="BN482" s="44"/>
      <c r="BO482" s="44"/>
      <c r="BP482" s="44"/>
      <c r="BQ482" s="44"/>
      <c r="BR482" s="44"/>
      <c r="BS482" s="44"/>
      <c r="BT482" s="44"/>
      <c r="BU482" s="44"/>
      <c r="BV482" s="44"/>
      <c r="BW482" s="44"/>
      <c r="BX482" s="44"/>
      <c r="BY482" s="44"/>
      <c r="BZ482" s="44"/>
      <c r="CA482" s="44"/>
      <c r="CB482" s="44"/>
      <c r="CC482" s="44"/>
      <c r="CD482" s="44"/>
      <c r="CE482" s="44"/>
      <c r="CF482" s="44"/>
      <c r="CG482" s="44"/>
      <c r="CH482" s="44"/>
      <c r="CI482" s="44"/>
      <c r="CJ482" s="44"/>
      <c r="CK482" s="44"/>
      <c r="CL482" s="44"/>
      <c r="CM482" s="44"/>
      <c r="CN482" s="44"/>
      <c r="CO482" s="44"/>
      <c r="CP482" s="44"/>
      <c r="CQ482" s="44"/>
      <c r="CR482" s="44"/>
      <c r="CS482" s="44"/>
      <c r="CT482" s="44"/>
      <c r="CU482" s="44"/>
      <c r="CV482" s="44"/>
      <c r="CW482" s="44"/>
      <c r="CX482" s="44"/>
      <c r="CY482" s="44"/>
      <c r="CZ482" s="44"/>
      <c r="DA482" s="44"/>
      <c r="DB482" s="44"/>
      <c r="DC482" s="44"/>
      <c r="DD482" s="44"/>
      <c r="DE482" s="44"/>
      <c r="DF482" s="44"/>
      <c r="DG482" s="44"/>
      <c r="DH482" s="44"/>
      <c r="DI482" s="44"/>
      <c r="DJ482" s="44"/>
      <c r="DK482" s="44"/>
      <c r="DL482" s="44"/>
      <c r="DM482" s="44"/>
      <c r="DN482" s="44"/>
      <c r="DO482" s="44"/>
      <c r="DP482" s="44"/>
      <c r="DQ482" s="44"/>
      <c r="DR482" s="44"/>
      <c r="DS482" s="44"/>
      <c r="DT482" s="44"/>
      <c r="DU482" s="44"/>
      <c r="DV482" s="44"/>
      <c r="DW482" s="44"/>
      <c r="DX482" s="44"/>
      <c r="DY482" s="44"/>
      <c r="DZ482" s="44"/>
      <c r="EA482" s="44"/>
      <c r="EB482" s="44"/>
      <c r="EC482" s="44"/>
      <c r="ED482" s="44"/>
      <c r="EE482" s="44"/>
      <c r="EF482" s="44"/>
      <c r="EG482" s="44"/>
      <c r="EH482" s="44"/>
      <c r="EI482" s="44"/>
      <c r="EJ482" s="44"/>
      <c r="EK482" s="44"/>
      <c r="EL482" s="44"/>
      <c r="EM482" s="44"/>
      <c r="EN482" s="44"/>
      <c r="EO482" s="44"/>
      <c r="EP482" s="44"/>
      <c r="EQ482" s="44"/>
      <c r="ER482" s="44"/>
      <c r="ES482" s="44"/>
      <c r="ET482" s="44"/>
      <c r="EU482" s="44"/>
      <c r="EV482" s="44"/>
      <c r="EW482" s="44"/>
      <c r="EX482" s="44"/>
      <c r="EY482" s="44"/>
      <c r="EZ482" s="44"/>
      <c r="FA482" s="44"/>
      <c r="FB482" s="44"/>
      <c r="FC482" s="44"/>
      <c r="FD482" s="44"/>
      <c r="FE482" s="44"/>
      <c r="FF482" s="44"/>
      <c r="FG482" s="44"/>
      <c r="FH482" s="44"/>
      <c r="FI482" s="44"/>
      <c r="FJ482" s="44"/>
      <c r="FK482" s="44"/>
      <c r="FL482" s="44"/>
      <c r="FM482" s="44"/>
      <c r="FN482" s="44"/>
      <c r="FO482" s="44"/>
      <c r="FP482" s="44"/>
      <c r="FQ482" s="44"/>
      <c r="FR482" s="44"/>
      <c r="FS482" s="44"/>
      <c r="FT482" s="44"/>
      <c r="FU482" s="44"/>
      <c r="FV482" s="44"/>
      <c r="FW482" s="44"/>
      <c r="FX482" s="44"/>
      <c r="FY482" s="44"/>
      <c r="FZ482" s="44"/>
      <c r="GA482" s="44"/>
      <c r="GB482" s="44"/>
      <c r="GC482" s="44"/>
      <c r="GD482" s="44"/>
      <c r="GE482" s="44"/>
      <c r="GF482" s="44"/>
      <c r="GG482" s="44"/>
      <c r="GH482" s="44"/>
      <c r="GI482" s="44"/>
      <c r="GJ482" s="44"/>
      <c r="GK482" s="44"/>
      <c r="GL482" s="44"/>
      <c r="GM482" s="44"/>
      <c r="GN482" s="44"/>
      <c r="GO482" s="44"/>
      <c r="GP482" s="44"/>
      <c r="GQ482" s="44"/>
      <c r="GR482" s="44"/>
      <c r="GS482" s="44"/>
      <c r="GT482" s="44"/>
      <c r="GU482" s="44"/>
      <c r="GV482" s="44"/>
      <c r="GW482" s="44"/>
      <c r="GX482" s="44"/>
      <c r="GY482" s="44"/>
      <c r="GZ482" s="44"/>
      <c r="HA482" s="44"/>
      <c r="HB482" s="44"/>
      <c r="HC482" s="44"/>
      <c r="HD482" s="44"/>
      <c r="HE482" s="44"/>
      <c r="HF482" s="44"/>
      <c r="HG482" s="44"/>
      <c r="HH482" s="44"/>
      <c r="HI482" s="44"/>
      <c r="HJ482" s="44"/>
      <c r="HK482" s="44"/>
      <c r="HL482" s="44"/>
      <c r="HM482" s="44"/>
      <c r="HN482" s="44"/>
      <c r="HO482" s="44"/>
      <c r="HP482" s="44"/>
      <c r="HQ482" s="44"/>
      <c r="HR482" s="44"/>
      <c r="HS482" s="44"/>
      <c r="HT482" s="44"/>
      <c r="HU482" s="44"/>
      <c r="HV482" s="44"/>
      <c r="HW482" s="44"/>
      <c r="HX482" s="44"/>
      <c r="HY482" s="44"/>
      <c r="HZ482" s="44"/>
      <c r="IA482" s="44"/>
      <c r="IB482" s="44"/>
      <c r="IC482" s="44"/>
      <c r="ID482" s="44"/>
      <c r="IE482" s="44"/>
      <c r="IF482" s="44"/>
      <c r="IG482" s="44"/>
      <c r="IH482" s="44"/>
      <c r="II482" s="44"/>
      <c r="IJ482" s="44"/>
      <c r="IK482" s="44"/>
      <c r="IL482" s="44"/>
      <c r="IM482" s="44"/>
      <c r="IN482" s="44"/>
      <c r="IO482" s="44"/>
      <c r="IP482" s="44"/>
      <c r="IQ482" s="44"/>
      <c r="IR482" s="44"/>
      <c r="IS482" s="44"/>
      <c r="IT482" s="44"/>
      <c r="IU482" s="44"/>
      <c r="IV482" s="44"/>
    </row>
    <row r="483" spans="1:256" ht="15" hidden="1">
      <c r="A483" s="2295"/>
      <c r="B483" s="2296"/>
      <c r="C483" s="1695"/>
      <c r="D483" s="1695"/>
      <c r="E483" s="1695"/>
      <c r="F483" s="1695"/>
      <c r="G483" s="1695"/>
      <c r="H483" s="1695"/>
      <c r="I483" s="1695"/>
      <c r="J483" s="479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  <c r="AJ483" s="44"/>
      <c r="AK483" s="44"/>
      <c r="AL483" s="44"/>
      <c r="AM483" s="44"/>
      <c r="AN483" s="44"/>
      <c r="AO483" s="44"/>
      <c r="AP483" s="44"/>
      <c r="AQ483" s="44"/>
      <c r="AR483" s="44"/>
      <c r="AS483" s="44"/>
      <c r="AT483" s="44"/>
      <c r="AU483" s="44"/>
      <c r="AV483" s="44"/>
      <c r="AW483" s="44"/>
      <c r="AX483" s="44"/>
      <c r="AY483" s="44"/>
      <c r="AZ483" s="44"/>
      <c r="BA483" s="44"/>
      <c r="BB483" s="44"/>
      <c r="BC483" s="44"/>
      <c r="BD483" s="44"/>
      <c r="BE483" s="44"/>
      <c r="BF483" s="44"/>
      <c r="BG483" s="44"/>
      <c r="BH483" s="44"/>
      <c r="BI483" s="44"/>
      <c r="BJ483" s="44"/>
      <c r="BK483" s="44"/>
      <c r="BL483" s="44"/>
      <c r="BM483" s="44"/>
      <c r="BN483" s="44"/>
      <c r="BO483" s="44"/>
      <c r="BP483" s="44"/>
      <c r="BQ483" s="44"/>
      <c r="BR483" s="44"/>
      <c r="BS483" s="44"/>
      <c r="BT483" s="44"/>
      <c r="BU483" s="44"/>
      <c r="BV483" s="44"/>
      <c r="BW483" s="44"/>
      <c r="BX483" s="44"/>
      <c r="BY483" s="44"/>
      <c r="BZ483" s="44"/>
      <c r="CA483" s="44"/>
      <c r="CB483" s="44"/>
      <c r="CC483" s="44"/>
      <c r="CD483" s="44"/>
      <c r="CE483" s="44"/>
      <c r="CF483" s="44"/>
      <c r="CG483" s="44"/>
      <c r="CH483" s="44"/>
      <c r="CI483" s="44"/>
      <c r="CJ483" s="44"/>
      <c r="CK483" s="44"/>
      <c r="CL483" s="44"/>
      <c r="CM483" s="44"/>
      <c r="CN483" s="44"/>
      <c r="CO483" s="44"/>
      <c r="CP483" s="44"/>
      <c r="CQ483" s="44"/>
      <c r="CR483" s="44"/>
      <c r="CS483" s="44"/>
      <c r="CT483" s="44"/>
      <c r="CU483" s="44"/>
      <c r="CV483" s="44"/>
      <c r="CW483" s="44"/>
      <c r="CX483" s="44"/>
      <c r="CY483" s="44"/>
      <c r="CZ483" s="44"/>
      <c r="DA483" s="44"/>
      <c r="DB483" s="44"/>
      <c r="DC483" s="44"/>
      <c r="DD483" s="44"/>
      <c r="DE483" s="44"/>
      <c r="DF483" s="44"/>
      <c r="DG483" s="44"/>
      <c r="DH483" s="44"/>
      <c r="DI483" s="44"/>
      <c r="DJ483" s="44"/>
      <c r="DK483" s="44"/>
      <c r="DL483" s="44"/>
      <c r="DM483" s="44"/>
      <c r="DN483" s="44"/>
      <c r="DO483" s="44"/>
      <c r="DP483" s="44"/>
      <c r="DQ483" s="44"/>
      <c r="DR483" s="44"/>
      <c r="DS483" s="44"/>
      <c r="DT483" s="44"/>
      <c r="DU483" s="44"/>
      <c r="DV483" s="44"/>
      <c r="DW483" s="44"/>
      <c r="DX483" s="44"/>
      <c r="DY483" s="44"/>
      <c r="DZ483" s="44"/>
      <c r="EA483" s="44"/>
      <c r="EB483" s="44"/>
      <c r="EC483" s="44"/>
      <c r="ED483" s="44"/>
      <c r="EE483" s="44"/>
      <c r="EF483" s="44"/>
      <c r="EG483" s="44"/>
      <c r="EH483" s="44"/>
      <c r="EI483" s="44"/>
      <c r="EJ483" s="44"/>
      <c r="EK483" s="44"/>
      <c r="EL483" s="44"/>
      <c r="EM483" s="44"/>
      <c r="EN483" s="44"/>
      <c r="EO483" s="44"/>
      <c r="EP483" s="44"/>
      <c r="EQ483" s="44"/>
      <c r="ER483" s="44"/>
      <c r="ES483" s="44"/>
      <c r="ET483" s="44"/>
      <c r="EU483" s="44"/>
      <c r="EV483" s="44"/>
      <c r="EW483" s="44"/>
      <c r="EX483" s="44"/>
      <c r="EY483" s="44"/>
      <c r="EZ483" s="44"/>
      <c r="FA483" s="44"/>
      <c r="FB483" s="44"/>
      <c r="FC483" s="44"/>
      <c r="FD483" s="44"/>
      <c r="FE483" s="44"/>
      <c r="FF483" s="44"/>
      <c r="FG483" s="44"/>
      <c r="FH483" s="44"/>
      <c r="FI483" s="44"/>
      <c r="FJ483" s="44"/>
      <c r="FK483" s="44"/>
      <c r="FL483" s="44"/>
      <c r="FM483" s="44"/>
      <c r="FN483" s="44"/>
      <c r="FO483" s="44"/>
      <c r="FP483" s="44"/>
      <c r="FQ483" s="44"/>
      <c r="FR483" s="44"/>
      <c r="FS483" s="44"/>
      <c r="FT483" s="44"/>
      <c r="FU483" s="44"/>
      <c r="FV483" s="44"/>
      <c r="FW483" s="44"/>
      <c r="FX483" s="44"/>
      <c r="FY483" s="44"/>
      <c r="FZ483" s="44"/>
      <c r="GA483" s="44"/>
      <c r="GB483" s="44"/>
      <c r="GC483" s="44"/>
      <c r="GD483" s="44"/>
      <c r="GE483" s="44"/>
      <c r="GF483" s="44"/>
      <c r="GG483" s="44"/>
      <c r="GH483" s="44"/>
      <c r="GI483" s="44"/>
      <c r="GJ483" s="44"/>
      <c r="GK483" s="44"/>
      <c r="GL483" s="44"/>
      <c r="GM483" s="44"/>
      <c r="GN483" s="44"/>
      <c r="GO483" s="44"/>
      <c r="GP483" s="44"/>
      <c r="GQ483" s="44"/>
      <c r="GR483" s="44"/>
      <c r="GS483" s="44"/>
      <c r="GT483" s="44"/>
      <c r="GU483" s="44"/>
      <c r="GV483" s="44"/>
      <c r="GW483" s="44"/>
      <c r="GX483" s="44"/>
      <c r="GY483" s="44"/>
      <c r="GZ483" s="44"/>
      <c r="HA483" s="44"/>
      <c r="HB483" s="44"/>
      <c r="HC483" s="44"/>
      <c r="HD483" s="44"/>
      <c r="HE483" s="44"/>
      <c r="HF483" s="44"/>
      <c r="HG483" s="44"/>
      <c r="HH483" s="44"/>
      <c r="HI483" s="44"/>
      <c r="HJ483" s="44"/>
      <c r="HK483" s="44"/>
      <c r="HL483" s="44"/>
      <c r="HM483" s="44"/>
      <c r="HN483" s="44"/>
      <c r="HO483" s="44"/>
      <c r="HP483" s="44"/>
      <c r="HQ483" s="44"/>
      <c r="HR483" s="44"/>
      <c r="HS483" s="44"/>
      <c r="HT483" s="44"/>
      <c r="HU483" s="44"/>
      <c r="HV483" s="44"/>
      <c r="HW483" s="44"/>
      <c r="HX483" s="44"/>
      <c r="HY483" s="44"/>
      <c r="HZ483" s="44"/>
      <c r="IA483" s="44"/>
      <c r="IB483" s="44"/>
      <c r="IC483" s="44"/>
      <c r="ID483" s="44"/>
      <c r="IE483" s="44"/>
      <c r="IF483" s="44"/>
      <c r="IG483" s="44"/>
      <c r="IH483" s="44"/>
      <c r="II483" s="44"/>
      <c r="IJ483" s="44"/>
      <c r="IK483" s="44"/>
      <c r="IL483" s="44"/>
      <c r="IM483" s="44"/>
      <c r="IN483" s="44"/>
      <c r="IO483" s="44"/>
      <c r="IP483" s="44"/>
      <c r="IQ483" s="44"/>
      <c r="IR483" s="44"/>
      <c r="IS483" s="44"/>
      <c r="IT483" s="44"/>
      <c r="IU483" s="44"/>
      <c r="IV483" s="44"/>
    </row>
    <row r="484" spans="1:256" ht="64.5" hidden="1" customHeight="1">
      <c r="A484" s="2295"/>
      <c r="B484" s="2296"/>
      <c r="C484" s="1695"/>
      <c r="D484" s="1695"/>
      <c r="E484" s="1695"/>
      <c r="F484" s="1695"/>
      <c r="G484" s="1695"/>
      <c r="H484" s="1695"/>
      <c r="I484" s="1695"/>
      <c r="J484" s="479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4"/>
      <c r="AM484" s="44"/>
      <c r="AN484" s="44"/>
      <c r="AO484" s="44"/>
      <c r="AP484" s="44"/>
      <c r="AQ484" s="44"/>
      <c r="AR484" s="44"/>
      <c r="AS484" s="44"/>
      <c r="AT484" s="44"/>
      <c r="AU484" s="44"/>
      <c r="AV484" s="44"/>
      <c r="AW484" s="44"/>
      <c r="AX484" s="44"/>
      <c r="AY484" s="44"/>
      <c r="AZ484" s="44"/>
      <c r="BA484" s="44"/>
      <c r="BB484" s="44"/>
      <c r="BC484" s="44"/>
      <c r="BD484" s="44"/>
      <c r="BE484" s="44"/>
      <c r="BF484" s="44"/>
      <c r="BG484" s="44"/>
      <c r="BH484" s="44"/>
      <c r="BI484" s="44"/>
      <c r="BJ484" s="44"/>
      <c r="BK484" s="44"/>
      <c r="BL484" s="44"/>
      <c r="BM484" s="44"/>
      <c r="BN484" s="44"/>
      <c r="BO484" s="44"/>
      <c r="BP484" s="44"/>
      <c r="BQ484" s="44"/>
      <c r="BR484" s="44"/>
      <c r="BS484" s="44"/>
      <c r="BT484" s="44"/>
      <c r="BU484" s="44"/>
      <c r="BV484" s="44"/>
      <c r="BW484" s="44"/>
      <c r="BX484" s="44"/>
      <c r="BY484" s="44"/>
      <c r="BZ484" s="44"/>
      <c r="CA484" s="44"/>
      <c r="CB484" s="44"/>
      <c r="CC484" s="44"/>
      <c r="CD484" s="44"/>
      <c r="CE484" s="44"/>
      <c r="CF484" s="44"/>
      <c r="CG484" s="44"/>
      <c r="CH484" s="44"/>
      <c r="CI484" s="44"/>
      <c r="CJ484" s="44"/>
      <c r="CK484" s="44"/>
      <c r="CL484" s="44"/>
      <c r="CM484" s="44"/>
      <c r="CN484" s="44"/>
      <c r="CO484" s="44"/>
      <c r="CP484" s="44"/>
      <c r="CQ484" s="44"/>
      <c r="CR484" s="44"/>
      <c r="CS484" s="44"/>
      <c r="CT484" s="44"/>
      <c r="CU484" s="44"/>
      <c r="CV484" s="44"/>
      <c r="CW484" s="44"/>
      <c r="CX484" s="44"/>
      <c r="CY484" s="44"/>
      <c r="CZ484" s="44"/>
      <c r="DA484" s="44"/>
      <c r="DB484" s="44"/>
      <c r="DC484" s="44"/>
      <c r="DD484" s="44"/>
      <c r="DE484" s="44"/>
      <c r="DF484" s="44"/>
      <c r="DG484" s="44"/>
      <c r="DH484" s="44"/>
      <c r="DI484" s="44"/>
      <c r="DJ484" s="44"/>
      <c r="DK484" s="44"/>
      <c r="DL484" s="44"/>
      <c r="DM484" s="44"/>
      <c r="DN484" s="44"/>
      <c r="DO484" s="44"/>
      <c r="DP484" s="44"/>
      <c r="DQ484" s="44"/>
      <c r="DR484" s="44"/>
      <c r="DS484" s="44"/>
      <c r="DT484" s="44"/>
      <c r="DU484" s="44"/>
      <c r="DV484" s="44"/>
      <c r="DW484" s="44"/>
      <c r="DX484" s="44"/>
      <c r="DY484" s="44"/>
      <c r="DZ484" s="44"/>
      <c r="EA484" s="44"/>
      <c r="EB484" s="44"/>
      <c r="EC484" s="44"/>
      <c r="ED484" s="44"/>
      <c r="EE484" s="44"/>
      <c r="EF484" s="44"/>
      <c r="EG484" s="44"/>
      <c r="EH484" s="44"/>
      <c r="EI484" s="44"/>
      <c r="EJ484" s="44"/>
      <c r="EK484" s="44"/>
      <c r="EL484" s="44"/>
      <c r="EM484" s="44"/>
      <c r="EN484" s="44"/>
      <c r="EO484" s="44"/>
      <c r="EP484" s="44"/>
      <c r="EQ484" s="44"/>
      <c r="ER484" s="44"/>
      <c r="ES484" s="44"/>
      <c r="ET484" s="44"/>
      <c r="EU484" s="44"/>
      <c r="EV484" s="44"/>
      <c r="EW484" s="44"/>
      <c r="EX484" s="44"/>
      <c r="EY484" s="44"/>
      <c r="EZ484" s="44"/>
      <c r="FA484" s="44"/>
      <c r="FB484" s="44"/>
      <c r="FC484" s="44"/>
      <c r="FD484" s="44"/>
      <c r="FE484" s="44"/>
      <c r="FF484" s="44"/>
      <c r="FG484" s="44"/>
      <c r="FH484" s="44"/>
      <c r="FI484" s="44"/>
      <c r="FJ484" s="44"/>
      <c r="FK484" s="44"/>
      <c r="FL484" s="44"/>
      <c r="FM484" s="44"/>
      <c r="FN484" s="44"/>
      <c r="FO484" s="44"/>
      <c r="FP484" s="44"/>
      <c r="FQ484" s="44"/>
      <c r="FR484" s="44"/>
      <c r="FS484" s="44"/>
      <c r="FT484" s="44"/>
      <c r="FU484" s="44"/>
      <c r="FV484" s="44"/>
      <c r="FW484" s="44"/>
      <c r="FX484" s="44"/>
      <c r="FY484" s="44"/>
      <c r="FZ484" s="44"/>
      <c r="GA484" s="44"/>
      <c r="GB484" s="44"/>
      <c r="GC484" s="44"/>
      <c r="GD484" s="44"/>
      <c r="GE484" s="44"/>
      <c r="GF484" s="44"/>
      <c r="GG484" s="44"/>
      <c r="GH484" s="44"/>
      <c r="GI484" s="44"/>
      <c r="GJ484" s="44"/>
      <c r="GK484" s="44"/>
      <c r="GL484" s="44"/>
      <c r="GM484" s="44"/>
      <c r="GN484" s="44"/>
      <c r="GO484" s="44"/>
      <c r="GP484" s="44"/>
      <c r="GQ484" s="44"/>
      <c r="GR484" s="44"/>
      <c r="GS484" s="44"/>
      <c r="GT484" s="44"/>
      <c r="GU484" s="44"/>
      <c r="GV484" s="44"/>
      <c r="GW484" s="44"/>
      <c r="GX484" s="44"/>
      <c r="GY484" s="44"/>
      <c r="GZ484" s="44"/>
      <c r="HA484" s="44"/>
      <c r="HB484" s="44"/>
      <c r="HC484" s="44"/>
      <c r="HD484" s="44"/>
      <c r="HE484" s="44"/>
      <c r="HF484" s="44"/>
      <c r="HG484" s="44"/>
      <c r="HH484" s="44"/>
      <c r="HI484" s="44"/>
      <c r="HJ484" s="44"/>
      <c r="HK484" s="44"/>
      <c r="HL484" s="44"/>
      <c r="HM484" s="44"/>
      <c r="HN484" s="44"/>
      <c r="HO484" s="44"/>
      <c r="HP484" s="44"/>
      <c r="HQ484" s="44"/>
      <c r="HR484" s="44"/>
      <c r="HS484" s="44"/>
      <c r="HT484" s="44"/>
      <c r="HU484" s="44"/>
      <c r="HV484" s="44"/>
      <c r="HW484" s="44"/>
      <c r="HX484" s="44"/>
      <c r="HY484" s="44"/>
      <c r="HZ484" s="44"/>
      <c r="IA484" s="44"/>
      <c r="IB484" s="44"/>
      <c r="IC484" s="44"/>
      <c r="ID484" s="44"/>
      <c r="IE484" s="44"/>
      <c r="IF484" s="44"/>
      <c r="IG484" s="44"/>
      <c r="IH484" s="44"/>
      <c r="II484" s="44"/>
      <c r="IJ484" s="44"/>
      <c r="IK484" s="44"/>
      <c r="IL484" s="44"/>
      <c r="IM484" s="44"/>
      <c r="IN484" s="44"/>
      <c r="IO484" s="44"/>
      <c r="IP484" s="44"/>
      <c r="IQ484" s="44"/>
      <c r="IR484" s="44"/>
      <c r="IS484" s="44"/>
      <c r="IT484" s="44"/>
      <c r="IU484" s="44"/>
      <c r="IV484" s="44"/>
    </row>
    <row r="485" spans="1:256" ht="15.75" hidden="1" thickBot="1">
      <c r="A485" s="104" t="s">
        <v>113</v>
      </c>
      <c r="B485" s="96" t="s">
        <v>114</v>
      </c>
      <c r="C485" s="95" t="s">
        <v>115</v>
      </c>
      <c r="D485" s="95" t="s">
        <v>116</v>
      </c>
      <c r="E485" s="95" t="s">
        <v>117</v>
      </c>
      <c r="F485" s="95" t="s">
        <v>118</v>
      </c>
      <c r="G485" s="95" t="s">
        <v>119</v>
      </c>
      <c r="H485" s="95" t="s">
        <v>120</v>
      </c>
      <c r="I485" s="95" t="s">
        <v>121</v>
      </c>
      <c r="J485" s="91" t="s">
        <v>146</v>
      </c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4"/>
      <c r="AM485" s="44"/>
      <c r="AN485" s="44"/>
      <c r="AO485" s="44"/>
      <c r="AP485" s="44"/>
      <c r="AQ485" s="44"/>
      <c r="AR485" s="44"/>
      <c r="AS485" s="44"/>
      <c r="AT485" s="44"/>
      <c r="AU485" s="44"/>
      <c r="AV485" s="44"/>
      <c r="AW485" s="44"/>
      <c r="AX485" s="44"/>
      <c r="AY485" s="44"/>
      <c r="AZ485" s="44"/>
      <c r="BA485" s="44"/>
      <c r="BB485" s="44"/>
      <c r="BC485" s="44"/>
      <c r="BD485" s="44"/>
      <c r="BE485" s="44"/>
      <c r="BF485" s="44"/>
      <c r="BG485" s="44"/>
      <c r="BH485" s="44"/>
      <c r="BI485" s="44"/>
      <c r="BJ485" s="44"/>
      <c r="BK485" s="44"/>
      <c r="BL485" s="44"/>
      <c r="BM485" s="44"/>
      <c r="BN485" s="44"/>
      <c r="BO485" s="44"/>
      <c r="BP485" s="44"/>
      <c r="BQ485" s="44"/>
      <c r="BR485" s="44"/>
      <c r="BS485" s="44"/>
      <c r="BT485" s="44"/>
      <c r="BU485" s="44"/>
      <c r="BV485" s="44"/>
      <c r="BW485" s="44"/>
      <c r="BX485" s="44"/>
      <c r="BY485" s="44"/>
      <c r="BZ485" s="44"/>
      <c r="CA485" s="44"/>
      <c r="CB485" s="44"/>
      <c r="CC485" s="44"/>
      <c r="CD485" s="44"/>
      <c r="CE485" s="44"/>
      <c r="CF485" s="44"/>
      <c r="CG485" s="44"/>
      <c r="CH485" s="44"/>
      <c r="CI485" s="44"/>
      <c r="CJ485" s="44"/>
      <c r="CK485" s="44"/>
      <c r="CL485" s="44"/>
      <c r="CM485" s="44"/>
      <c r="CN485" s="44"/>
      <c r="CO485" s="44"/>
      <c r="CP485" s="44"/>
      <c r="CQ485" s="44"/>
      <c r="CR485" s="44"/>
      <c r="CS485" s="44"/>
      <c r="CT485" s="44"/>
      <c r="CU485" s="44"/>
      <c r="CV485" s="44"/>
      <c r="CW485" s="44"/>
      <c r="CX485" s="44"/>
      <c r="CY485" s="44"/>
      <c r="CZ485" s="44"/>
      <c r="DA485" s="44"/>
      <c r="DB485" s="44"/>
      <c r="DC485" s="44"/>
      <c r="DD485" s="44"/>
      <c r="DE485" s="44"/>
      <c r="DF485" s="44"/>
      <c r="DG485" s="44"/>
      <c r="DH485" s="44"/>
      <c r="DI485" s="44"/>
      <c r="DJ485" s="44"/>
      <c r="DK485" s="44"/>
      <c r="DL485" s="44"/>
      <c r="DM485" s="44"/>
      <c r="DN485" s="44"/>
      <c r="DO485" s="44"/>
      <c r="DP485" s="44"/>
      <c r="DQ485" s="44"/>
      <c r="DR485" s="44"/>
      <c r="DS485" s="44"/>
      <c r="DT485" s="44"/>
      <c r="DU485" s="44"/>
      <c r="DV485" s="44"/>
      <c r="DW485" s="44"/>
      <c r="DX485" s="44"/>
      <c r="DY485" s="44"/>
      <c r="DZ485" s="44"/>
      <c r="EA485" s="44"/>
      <c r="EB485" s="44"/>
      <c r="EC485" s="44"/>
      <c r="ED485" s="44"/>
      <c r="EE485" s="44"/>
      <c r="EF485" s="44"/>
      <c r="EG485" s="44"/>
      <c r="EH485" s="44"/>
      <c r="EI485" s="44"/>
      <c r="EJ485" s="44"/>
      <c r="EK485" s="44"/>
      <c r="EL485" s="44"/>
      <c r="EM485" s="44"/>
      <c r="EN485" s="44"/>
      <c r="EO485" s="44"/>
      <c r="EP485" s="44"/>
      <c r="EQ485" s="44"/>
      <c r="ER485" s="44"/>
      <c r="ES485" s="44"/>
      <c r="ET485" s="44"/>
      <c r="EU485" s="44"/>
      <c r="EV485" s="44"/>
      <c r="EW485" s="44"/>
      <c r="EX485" s="44"/>
      <c r="EY485" s="44"/>
      <c r="EZ485" s="44"/>
      <c r="FA485" s="44"/>
      <c r="FB485" s="44"/>
      <c r="FC485" s="44"/>
      <c r="FD485" s="44"/>
      <c r="FE485" s="44"/>
      <c r="FF485" s="44"/>
      <c r="FG485" s="44"/>
      <c r="FH485" s="44"/>
      <c r="FI485" s="44"/>
      <c r="FJ485" s="44"/>
      <c r="FK485" s="44"/>
      <c r="FL485" s="44"/>
      <c r="FM485" s="44"/>
      <c r="FN485" s="44"/>
      <c r="FO485" s="44"/>
      <c r="FP485" s="44"/>
      <c r="FQ485" s="44"/>
      <c r="FR485" s="44"/>
      <c r="FS485" s="44"/>
      <c r="FT485" s="44"/>
      <c r="FU485" s="44"/>
      <c r="FV485" s="44"/>
      <c r="FW485" s="44"/>
      <c r="FX485" s="44"/>
      <c r="FY485" s="44"/>
      <c r="FZ485" s="44"/>
      <c r="GA485" s="44"/>
      <c r="GB485" s="44"/>
      <c r="GC485" s="44"/>
      <c r="GD485" s="44"/>
      <c r="GE485" s="44"/>
      <c r="GF485" s="44"/>
      <c r="GG485" s="44"/>
      <c r="GH485" s="44"/>
      <c r="GI485" s="44"/>
      <c r="GJ485" s="44"/>
      <c r="GK485" s="44"/>
      <c r="GL485" s="44"/>
      <c r="GM485" s="44"/>
      <c r="GN485" s="44"/>
      <c r="GO485" s="44"/>
      <c r="GP485" s="44"/>
      <c r="GQ485" s="44"/>
      <c r="GR485" s="44"/>
      <c r="GS485" s="44"/>
      <c r="GT485" s="44"/>
      <c r="GU485" s="44"/>
      <c r="GV485" s="44"/>
      <c r="GW485" s="44"/>
      <c r="GX485" s="44"/>
      <c r="GY485" s="44"/>
      <c r="GZ485" s="44"/>
      <c r="HA485" s="44"/>
      <c r="HB485" s="44"/>
      <c r="HC485" s="44"/>
      <c r="HD485" s="44"/>
      <c r="HE485" s="44"/>
      <c r="HF485" s="44"/>
      <c r="HG485" s="44"/>
      <c r="HH485" s="44"/>
      <c r="HI485" s="44"/>
      <c r="HJ485" s="44"/>
      <c r="HK485" s="44"/>
      <c r="HL485" s="44"/>
      <c r="HM485" s="44"/>
      <c r="HN485" s="44"/>
      <c r="HO485" s="44"/>
      <c r="HP485" s="44"/>
      <c r="HQ485" s="44"/>
      <c r="HR485" s="44"/>
      <c r="HS485" s="44"/>
      <c r="HT485" s="44"/>
      <c r="HU485" s="44"/>
      <c r="HV485" s="44"/>
      <c r="HW485" s="44"/>
      <c r="HX485" s="44"/>
      <c r="HY485" s="44"/>
      <c r="HZ485" s="44"/>
      <c r="IA485" s="44"/>
      <c r="IB485" s="44"/>
      <c r="IC485" s="44"/>
      <c r="ID485" s="44"/>
      <c r="IE485" s="44"/>
      <c r="IF485" s="44"/>
      <c r="IG485" s="44"/>
      <c r="IH485" s="44"/>
      <c r="II485" s="44"/>
      <c r="IJ485" s="44"/>
      <c r="IK485" s="44"/>
      <c r="IL485" s="44"/>
      <c r="IM485" s="44"/>
      <c r="IN485" s="44"/>
      <c r="IO485" s="44"/>
      <c r="IP485" s="44"/>
      <c r="IQ485" s="44"/>
      <c r="IR485" s="44"/>
      <c r="IS485" s="44"/>
      <c r="IT485" s="44"/>
      <c r="IU485" s="44"/>
      <c r="IV485" s="44"/>
    </row>
    <row r="486" spans="1:256" ht="15.75" hidden="1" thickBot="1">
      <c r="A486" s="1697" t="s">
        <v>122</v>
      </c>
      <c r="B486" s="1698"/>
      <c r="C486" s="1698"/>
      <c r="D486" s="1698"/>
      <c r="E486" s="1698"/>
      <c r="F486" s="1698"/>
      <c r="G486" s="1698"/>
      <c r="H486" s="1698"/>
      <c r="I486" s="1698"/>
      <c r="J486" s="1699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4"/>
      <c r="AR486" s="44"/>
      <c r="AS486" s="44"/>
      <c r="AT486" s="44"/>
      <c r="AU486" s="44"/>
      <c r="AV486" s="44"/>
      <c r="AW486" s="44"/>
      <c r="AX486" s="44"/>
      <c r="AY486" s="44"/>
      <c r="AZ486" s="44"/>
      <c r="BA486" s="44"/>
      <c r="BB486" s="44"/>
      <c r="BC486" s="44"/>
      <c r="BD486" s="44"/>
      <c r="BE486" s="44"/>
      <c r="BF486" s="44"/>
      <c r="BG486" s="44"/>
      <c r="BH486" s="44"/>
      <c r="BI486" s="44"/>
      <c r="BJ486" s="44"/>
      <c r="BK486" s="44"/>
      <c r="BL486" s="44"/>
      <c r="BM486" s="44"/>
      <c r="BN486" s="44"/>
      <c r="BO486" s="44"/>
      <c r="BP486" s="44"/>
      <c r="BQ486" s="44"/>
      <c r="BR486" s="44"/>
      <c r="BS486" s="44"/>
      <c r="BT486" s="44"/>
      <c r="BU486" s="44"/>
      <c r="BV486" s="44"/>
      <c r="BW486" s="44"/>
      <c r="BX486" s="44"/>
      <c r="BY486" s="44"/>
      <c r="BZ486" s="44"/>
      <c r="CA486" s="44"/>
      <c r="CB486" s="44"/>
      <c r="CC486" s="44"/>
      <c r="CD486" s="44"/>
      <c r="CE486" s="44"/>
      <c r="CF486" s="44"/>
      <c r="CG486" s="44"/>
      <c r="CH486" s="44"/>
      <c r="CI486" s="44"/>
      <c r="CJ486" s="44"/>
      <c r="CK486" s="44"/>
      <c r="CL486" s="44"/>
      <c r="CM486" s="44"/>
      <c r="CN486" s="44"/>
      <c r="CO486" s="44"/>
      <c r="CP486" s="44"/>
      <c r="CQ486" s="44"/>
      <c r="CR486" s="44"/>
      <c r="CS486" s="44"/>
      <c r="CT486" s="44"/>
      <c r="CU486" s="44"/>
      <c r="CV486" s="44"/>
      <c r="CW486" s="44"/>
      <c r="CX486" s="44"/>
      <c r="CY486" s="44"/>
      <c r="CZ486" s="44"/>
      <c r="DA486" s="44"/>
      <c r="DB486" s="44"/>
      <c r="DC486" s="44"/>
      <c r="DD486" s="44"/>
      <c r="DE486" s="44"/>
      <c r="DF486" s="44"/>
      <c r="DG486" s="44"/>
      <c r="DH486" s="44"/>
      <c r="DI486" s="44"/>
      <c r="DJ486" s="44"/>
      <c r="DK486" s="44"/>
      <c r="DL486" s="44"/>
      <c r="DM486" s="44"/>
      <c r="DN486" s="44"/>
      <c r="DO486" s="44"/>
      <c r="DP486" s="44"/>
      <c r="DQ486" s="44"/>
      <c r="DR486" s="44"/>
      <c r="DS486" s="44"/>
      <c r="DT486" s="44"/>
      <c r="DU486" s="44"/>
      <c r="DV486" s="44"/>
      <c r="DW486" s="44"/>
      <c r="DX486" s="44"/>
      <c r="DY486" s="44"/>
      <c r="DZ486" s="44"/>
      <c r="EA486" s="44"/>
      <c r="EB486" s="44"/>
      <c r="EC486" s="44"/>
      <c r="ED486" s="44"/>
      <c r="EE486" s="44"/>
      <c r="EF486" s="44"/>
      <c r="EG486" s="44"/>
      <c r="EH486" s="44"/>
      <c r="EI486" s="44"/>
      <c r="EJ486" s="44"/>
      <c r="EK486" s="44"/>
      <c r="EL486" s="44"/>
      <c r="EM486" s="44"/>
      <c r="EN486" s="44"/>
      <c r="EO486" s="44"/>
      <c r="EP486" s="44"/>
      <c r="EQ486" s="44"/>
      <c r="ER486" s="44"/>
      <c r="ES486" s="44"/>
      <c r="ET486" s="44"/>
      <c r="EU486" s="44"/>
      <c r="EV486" s="44"/>
      <c r="EW486" s="44"/>
      <c r="EX486" s="44"/>
      <c r="EY486" s="44"/>
      <c r="EZ486" s="44"/>
      <c r="FA486" s="44"/>
      <c r="FB486" s="44"/>
      <c r="FC486" s="44"/>
      <c r="FD486" s="44"/>
      <c r="FE486" s="44"/>
      <c r="FF486" s="44"/>
      <c r="FG486" s="44"/>
      <c r="FH486" s="44"/>
      <c r="FI486" s="44"/>
      <c r="FJ486" s="44"/>
      <c r="FK486" s="44"/>
      <c r="FL486" s="44"/>
      <c r="FM486" s="44"/>
      <c r="FN486" s="44"/>
      <c r="FO486" s="44"/>
      <c r="FP486" s="44"/>
      <c r="FQ486" s="44"/>
      <c r="FR486" s="44"/>
      <c r="FS486" s="44"/>
      <c r="FT486" s="44"/>
      <c r="FU486" s="44"/>
      <c r="FV486" s="44"/>
      <c r="FW486" s="44"/>
      <c r="FX486" s="44"/>
      <c r="FY486" s="44"/>
      <c r="FZ486" s="44"/>
      <c r="GA486" s="44"/>
      <c r="GB486" s="44"/>
      <c r="GC486" s="44"/>
      <c r="GD486" s="44"/>
      <c r="GE486" s="44"/>
      <c r="GF486" s="44"/>
      <c r="GG486" s="44"/>
      <c r="GH486" s="44"/>
      <c r="GI486" s="44"/>
      <c r="GJ486" s="44"/>
      <c r="GK486" s="44"/>
      <c r="GL486" s="44"/>
      <c r="GM486" s="44"/>
      <c r="GN486" s="44"/>
      <c r="GO486" s="44"/>
      <c r="GP486" s="44"/>
      <c r="GQ486" s="44"/>
      <c r="GR486" s="44"/>
      <c r="GS486" s="44"/>
      <c r="GT486" s="44"/>
      <c r="GU486" s="44"/>
      <c r="GV486" s="44"/>
      <c r="GW486" s="44"/>
      <c r="GX486" s="44"/>
      <c r="GY486" s="44"/>
      <c r="GZ486" s="44"/>
      <c r="HA486" s="44"/>
      <c r="HB486" s="44"/>
      <c r="HC486" s="44"/>
      <c r="HD486" s="44"/>
      <c r="HE486" s="44"/>
      <c r="HF486" s="44"/>
      <c r="HG486" s="44"/>
      <c r="HH486" s="44"/>
      <c r="HI486" s="44"/>
      <c r="HJ486" s="44"/>
      <c r="HK486" s="44"/>
      <c r="HL486" s="44"/>
      <c r="HM486" s="44"/>
      <c r="HN486" s="44"/>
      <c r="HO486" s="44"/>
      <c r="HP486" s="44"/>
      <c r="HQ486" s="44"/>
      <c r="HR486" s="44"/>
      <c r="HS486" s="44"/>
      <c r="HT486" s="44"/>
      <c r="HU486" s="44"/>
      <c r="HV486" s="44"/>
      <c r="HW486" s="44"/>
      <c r="HX486" s="44"/>
      <c r="HY486" s="44"/>
      <c r="HZ486" s="44"/>
      <c r="IA486" s="44"/>
      <c r="IB486" s="44"/>
      <c r="IC486" s="44"/>
      <c r="ID486" s="44"/>
      <c r="IE486" s="44"/>
      <c r="IF486" s="44"/>
      <c r="IG486" s="44"/>
      <c r="IH486" s="44"/>
      <c r="II486" s="44"/>
      <c r="IJ486" s="44"/>
      <c r="IK486" s="44"/>
      <c r="IL486" s="44"/>
      <c r="IM486" s="44"/>
      <c r="IN486" s="44"/>
      <c r="IO486" s="44"/>
      <c r="IP486" s="44"/>
      <c r="IQ486" s="44"/>
      <c r="IR486" s="44"/>
      <c r="IS486" s="44"/>
      <c r="IT486" s="44"/>
      <c r="IU486" s="44"/>
      <c r="IV486" s="44"/>
    </row>
    <row r="487" spans="1:256" ht="24" hidden="1" customHeight="1" thickBot="1">
      <c r="A487" s="109" t="s">
        <v>763</v>
      </c>
      <c r="B487" s="105"/>
      <c r="C487" s="114"/>
      <c r="D487" s="114"/>
      <c r="E487" s="118"/>
      <c r="F487" s="114"/>
      <c r="G487" s="114"/>
      <c r="H487" s="114"/>
      <c r="I487" s="114"/>
      <c r="J487" s="122">
        <f>SUM(B487:I487)</f>
        <v>0</v>
      </c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4"/>
      <c r="AQ487" s="44"/>
      <c r="AR487" s="44"/>
      <c r="AS487" s="44"/>
      <c r="AT487" s="44"/>
      <c r="AU487" s="44"/>
      <c r="AV487" s="44"/>
      <c r="AW487" s="44"/>
      <c r="AX487" s="44"/>
      <c r="AY487" s="44"/>
      <c r="AZ487" s="44"/>
      <c r="BA487" s="44"/>
      <c r="BB487" s="44"/>
      <c r="BC487" s="44"/>
      <c r="BD487" s="44"/>
      <c r="BE487" s="44"/>
      <c r="BF487" s="44"/>
      <c r="BG487" s="44"/>
      <c r="BH487" s="44"/>
      <c r="BI487" s="44"/>
      <c r="BJ487" s="44"/>
      <c r="BK487" s="44"/>
      <c r="BL487" s="44"/>
      <c r="BM487" s="44"/>
      <c r="BN487" s="44"/>
      <c r="BO487" s="44"/>
      <c r="BP487" s="44"/>
      <c r="BQ487" s="44"/>
      <c r="BR487" s="44"/>
      <c r="BS487" s="44"/>
      <c r="BT487" s="44"/>
      <c r="BU487" s="44"/>
      <c r="BV487" s="44"/>
      <c r="BW487" s="44"/>
      <c r="BX487" s="44"/>
      <c r="BY487" s="44"/>
      <c r="BZ487" s="44"/>
      <c r="CA487" s="44"/>
      <c r="CB487" s="44"/>
      <c r="CC487" s="44"/>
      <c r="CD487" s="44"/>
      <c r="CE487" s="44"/>
      <c r="CF487" s="44"/>
      <c r="CG487" s="44"/>
      <c r="CH487" s="44"/>
      <c r="CI487" s="44"/>
      <c r="CJ487" s="44"/>
      <c r="CK487" s="44"/>
      <c r="CL487" s="44"/>
      <c r="CM487" s="44"/>
      <c r="CN487" s="44"/>
      <c r="CO487" s="44"/>
      <c r="CP487" s="44"/>
      <c r="CQ487" s="44"/>
      <c r="CR487" s="44"/>
      <c r="CS487" s="44"/>
      <c r="CT487" s="44"/>
      <c r="CU487" s="44"/>
      <c r="CV487" s="44"/>
      <c r="CW487" s="44"/>
      <c r="CX487" s="44"/>
      <c r="CY487" s="44"/>
      <c r="CZ487" s="44"/>
      <c r="DA487" s="44"/>
      <c r="DB487" s="44"/>
      <c r="DC487" s="44"/>
      <c r="DD487" s="44"/>
      <c r="DE487" s="44"/>
      <c r="DF487" s="44"/>
      <c r="DG487" s="44"/>
      <c r="DH487" s="44"/>
      <c r="DI487" s="44"/>
      <c r="DJ487" s="44"/>
      <c r="DK487" s="44"/>
      <c r="DL487" s="44"/>
      <c r="DM487" s="44"/>
      <c r="DN487" s="44"/>
      <c r="DO487" s="44"/>
      <c r="DP487" s="44"/>
      <c r="DQ487" s="44"/>
      <c r="DR487" s="44"/>
      <c r="DS487" s="44"/>
      <c r="DT487" s="44"/>
      <c r="DU487" s="44"/>
      <c r="DV487" s="44"/>
      <c r="DW487" s="44"/>
      <c r="DX487" s="44"/>
      <c r="DY487" s="44"/>
      <c r="DZ487" s="44"/>
      <c r="EA487" s="44"/>
      <c r="EB487" s="44"/>
      <c r="EC487" s="44"/>
      <c r="ED487" s="44"/>
      <c r="EE487" s="44"/>
      <c r="EF487" s="44"/>
      <c r="EG487" s="44"/>
      <c r="EH487" s="44"/>
      <c r="EI487" s="44"/>
      <c r="EJ487" s="44"/>
      <c r="EK487" s="44"/>
      <c r="EL487" s="44"/>
      <c r="EM487" s="44"/>
      <c r="EN487" s="44"/>
      <c r="EO487" s="44"/>
      <c r="EP487" s="44"/>
      <c r="EQ487" s="44"/>
      <c r="ER487" s="44"/>
      <c r="ES487" s="44"/>
      <c r="ET487" s="44"/>
      <c r="EU487" s="44"/>
      <c r="EV487" s="44"/>
      <c r="EW487" s="44"/>
      <c r="EX487" s="44"/>
      <c r="EY487" s="44"/>
      <c r="EZ487" s="44"/>
      <c r="FA487" s="44"/>
      <c r="FB487" s="44"/>
      <c r="FC487" s="44"/>
      <c r="FD487" s="44"/>
      <c r="FE487" s="44"/>
      <c r="FF487" s="44"/>
      <c r="FG487" s="44"/>
      <c r="FH487" s="44"/>
      <c r="FI487" s="44"/>
      <c r="FJ487" s="44"/>
      <c r="FK487" s="44"/>
      <c r="FL487" s="44"/>
      <c r="FM487" s="44"/>
      <c r="FN487" s="44"/>
      <c r="FO487" s="44"/>
      <c r="FP487" s="44"/>
      <c r="FQ487" s="44"/>
      <c r="FR487" s="44"/>
      <c r="FS487" s="44"/>
      <c r="FT487" s="44"/>
      <c r="FU487" s="44"/>
      <c r="FV487" s="44"/>
      <c r="FW487" s="44"/>
      <c r="FX487" s="44"/>
      <c r="FY487" s="44"/>
      <c r="FZ487" s="44"/>
      <c r="GA487" s="44"/>
      <c r="GB487" s="44"/>
      <c r="GC487" s="44"/>
      <c r="GD487" s="44"/>
      <c r="GE487" s="44"/>
      <c r="GF487" s="44"/>
      <c r="GG487" s="44"/>
      <c r="GH487" s="44"/>
      <c r="GI487" s="44"/>
      <c r="GJ487" s="44"/>
      <c r="GK487" s="44"/>
      <c r="GL487" s="44"/>
      <c r="GM487" s="44"/>
      <c r="GN487" s="44"/>
      <c r="GO487" s="44"/>
      <c r="GP487" s="44"/>
      <c r="GQ487" s="44"/>
      <c r="GR487" s="44"/>
      <c r="GS487" s="44"/>
      <c r="GT487" s="44"/>
      <c r="GU487" s="44"/>
      <c r="GV487" s="44"/>
      <c r="GW487" s="44"/>
      <c r="GX487" s="44"/>
      <c r="GY487" s="44"/>
      <c r="GZ487" s="44"/>
      <c r="HA487" s="44"/>
      <c r="HB487" s="44"/>
      <c r="HC487" s="44"/>
      <c r="HD487" s="44"/>
      <c r="HE487" s="44"/>
      <c r="HF487" s="44"/>
      <c r="HG487" s="44"/>
      <c r="HH487" s="44"/>
      <c r="HI487" s="44"/>
      <c r="HJ487" s="44"/>
      <c r="HK487" s="44"/>
      <c r="HL487" s="44"/>
      <c r="HM487" s="44"/>
      <c r="HN487" s="44"/>
      <c r="HO487" s="44"/>
      <c r="HP487" s="44"/>
      <c r="HQ487" s="44"/>
      <c r="HR487" s="44"/>
      <c r="HS487" s="44"/>
      <c r="HT487" s="44"/>
      <c r="HU487" s="44"/>
      <c r="HV487" s="44"/>
      <c r="HW487" s="44"/>
      <c r="HX487" s="44"/>
      <c r="HY487" s="44"/>
      <c r="HZ487" s="44"/>
      <c r="IA487" s="44"/>
      <c r="IB487" s="44"/>
      <c r="IC487" s="44"/>
      <c r="ID487" s="44"/>
      <c r="IE487" s="44"/>
      <c r="IF487" s="44"/>
      <c r="IG487" s="44"/>
      <c r="IH487" s="44"/>
      <c r="II487" s="44"/>
      <c r="IJ487" s="44"/>
      <c r="IK487" s="44"/>
      <c r="IL487" s="44"/>
      <c r="IM487" s="44"/>
      <c r="IN487" s="44"/>
      <c r="IO487" s="44"/>
      <c r="IP487" s="44"/>
      <c r="IQ487" s="44"/>
      <c r="IR487" s="44"/>
      <c r="IS487" s="44"/>
      <c r="IT487" s="44"/>
      <c r="IU487" s="44"/>
      <c r="IV487" s="44"/>
    </row>
    <row r="488" spans="1:256" ht="15" hidden="1">
      <c r="A488" s="110" t="s">
        <v>32</v>
      </c>
      <c r="B488" s="106"/>
      <c r="C488" s="115"/>
      <c r="D488" s="115"/>
      <c r="E488" s="119"/>
      <c r="F488" s="115"/>
      <c r="G488" s="115"/>
      <c r="H488" s="115"/>
      <c r="I488" s="115"/>
      <c r="J488" s="123">
        <f>SUM(B488:I488)</f>
        <v>0</v>
      </c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  <c r="AJ488" s="44"/>
      <c r="AK488" s="44"/>
      <c r="AL488" s="44"/>
      <c r="AM488" s="44"/>
      <c r="AN488" s="44"/>
      <c r="AO488" s="44"/>
      <c r="AP488" s="44"/>
      <c r="AQ488" s="44"/>
      <c r="AR488" s="44"/>
      <c r="AS488" s="44"/>
      <c r="AT488" s="44"/>
      <c r="AU488" s="44"/>
      <c r="AV488" s="44"/>
      <c r="AW488" s="44"/>
      <c r="AX488" s="44"/>
      <c r="AY488" s="44"/>
      <c r="AZ488" s="44"/>
      <c r="BA488" s="44"/>
      <c r="BB488" s="44"/>
      <c r="BC488" s="44"/>
      <c r="BD488" s="44"/>
      <c r="BE488" s="44"/>
      <c r="BF488" s="44"/>
      <c r="BG488" s="44"/>
      <c r="BH488" s="44"/>
      <c r="BI488" s="44"/>
      <c r="BJ488" s="44"/>
      <c r="BK488" s="44"/>
      <c r="BL488" s="44"/>
      <c r="BM488" s="44"/>
      <c r="BN488" s="44"/>
      <c r="BO488" s="44"/>
      <c r="BP488" s="44"/>
      <c r="BQ488" s="44"/>
      <c r="BR488" s="44"/>
      <c r="BS488" s="44"/>
      <c r="BT488" s="44"/>
      <c r="BU488" s="44"/>
      <c r="BV488" s="44"/>
      <c r="BW488" s="44"/>
      <c r="BX488" s="44"/>
      <c r="BY488" s="44"/>
      <c r="BZ488" s="44"/>
      <c r="CA488" s="44"/>
      <c r="CB488" s="44"/>
      <c r="CC488" s="44"/>
      <c r="CD488" s="44"/>
      <c r="CE488" s="44"/>
      <c r="CF488" s="44"/>
      <c r="CG488" s="44"/>
      <c r="CH488" s="44"/>
      <c r="CI488" s="44"/>
      <c r="CJ488" s="44"/>
      <c r="CK488" s="44"/>
      <c r="CL488" s="44"/>
      <c r="CM488" s="44"/>
      <c r="CN488" s="44"/>
      <c r="CO488" s="44"/>
      <c r="CP488" s="44"/>
      <c r="CQ488" s="44"/>
      <c r="CR488" s="44"/>
      <c r="CS488" s="44"/>
      <c r="CT488" s="44"/>
      <c r="CU488" s="44"/>
      <c r="CV488" s="44"/>
      <c r="CW488" s="44"/>
      <c r="CX488" s="44"/>
      <c r="CY488" s="44"/>
      <c r="CZ488" s="44"/>
      <c r="DA488" s="44"/>
      <c r="DB488" s="44"/>
      <c r="DC488" s="44"/>
      <c r="DD488" s="44"/>
      <c r="DE488" s="44"/>
      <c r="DF488" s="44"/>
      <c r="DG488" s="44"/>
      <c r="DH488" s="44"/>
      <c r="DI488" s="44"/>
      <c r="DJ488" s="44"/>
      <c r="DK488" s="44"/>
      <c r="DL488" s="44"/>
      <c r="DM488" s="44"/>
      <c r="DN488" s="44"/>
      <c r="DO488" s="44"/>
      <c r="DP488" s="44"/>
      <c r="DQ488" s="44"/>
      <c r="DR488" s="44"/>
      <c r="DS488" s="44"/>
      <c r="DT488" s="44"/>
      <c r="DU488" s="44"/>
      <c r="DV488" s="44"/>
      <c r="DW488" s="44"/>
      <c r="DX488" s="44"/>
      <c r="DY488" s="44"/>
      <c r="DZ488" s="44"/>
      <c r="EA488" s="44"/>
      <c r="EB488" s="44"/>
      <c r="EC488" s="44"/>
      <c r="ED488" s="44"/>
      <c r="EE488" s="44"/>
      <c r="EF488" s="44"/>
      <c r="EG488" s="44"/>
      <c r="EH488" s="44"/>
      <c r="EI488" s="44"/>
      <c r="EJ488" s="44"/>
      <c r="EK488" s="44"/>
      <c r="EL488" s="44"/>
      <c r="EM488" s="44"/>
      <c r="EN488" s="44"/>
      <c r="EO488" s="44"/>
      <c r="EP488" s="44"/>
      <c r="EQ488" s="44"/>
      <c r="ER488" s="44"/>
      <c r="ES488" s="44"/>
      <c r="ET488" s="44"/>
      <c r="EU488" s="44"/>
      <c r="EV488" s="44"/>
      <c r="EW488" s="44"/>
      <c r="EX488" s="44"/>
      <c r="EY488" s="44"/>
      <c r="EZ488" s="44"/>
      <c r="FA488" s="44"/>
      <c r="FB488" s="44"/>
      <c r="FC488" s="44"/>
      <c r="FD488" s="44"/>
      <c r="FE488" s="44"/>
      <c r="FF488" s="44"/>
      <c r="FG488" s="44"/>
      <c r="FH488" s="44"/>
      <c r="FI488" s="44"/>
      <c r="FJ488" s="44"/>
      <c r="FK488" s="44"/>
      <c r="FL488" s="44"/>
      <c r="FM488" s="44"/>
      <c r="FN488" s="44"/>
      <c r="FO488" s="44"/>
      <c r="FP488" s="44"/>
      <c r="FQ488" s="44"/>
      <c r="FR488" s="44"/>
      <c r="FS488" s="44"/>
      <c r="FT488" s="44"/>
      <c r="FU488" s="44"/>
      <c r="FV488" s="44"/>
      <c r="FW488" s="44"/>
      <c r="FX488" s="44"/>
      <c r="FY488" s="44"/>
      <c r="FZ488" s="44"/>
      <c r="GA488" s="44"/>
      <c r="GB488" s="44"/>
      <c r="GC488" s="44"/>
      <c r="GD488" s="44"/>
      <c r="GE488" s="44"/>
      <c r="GF488" s="44"/>
      <c r="GG488" s="44"/>
      <c r="GH488" s="44"/>
      <c r="GI488" s="44"/>
      <c r="GJ488" s="44"/>
      <c r="GK488" s="44"/>
      <c r="GL488" s="44"/>
      <c r="GM488" s="44"/>
      <c r="GN488" s="44"/>
      <c r="GO488" s="44"/>
      <c r="GP488" s="44"/>
      <c r="GQ488" s="44"/>
      <c r="GR488" s="44"/>
      <c r="GS488" s="44"/>
      <c r="GT488" s="44"/>
      <c r="GU488" s="44"/>
      <c r="GV488" s="44"/>
      <c r="GW488" s="44"/>
      <c r="GX488" s="44"/>
      <c r="GY488" s="44"/>
      <c r="GZ488" s="44"/>
      <c r="HA488" s="44"/>
      <c r="HB488" s="44"/>
      <c r="HC488" s="44"/>
      <c r="HD488" s="44"/>
      <c r="HE488" s="44"/>
      <c r="HF488" s="44"/>
      <c r="HG488" s="44"/>
      <c r="HH488" s="44"/>
      <c r="HI488" s="44"/>
      <c r="HJ488" s="44"/>
      <c r="HK488" s="44"/>
      <c r="HL488" s="44"/>
      <c r="HM488" s="44"/>
      <c r="HN488" s="44"/>
      <c r="HO488" s="44"/>
      <c r="HP488" s="44"/>
      <c r="HQ488" s="44"/>
      <c r="HR488" s="44"/>
      <c r="HS488" s="44"/>
      <c r="HT488" s="44"/>
      <c r="HU488" s="44"/>
      <c r="HV488" s="44"/>
      <c r="HW488" s="44"/>
      <c r="HX488" s="44"/>
      <c r="HY488" s="44"/>
      <c r="HZ488" s="44"/>
      <c r="IA488" s="44"/>
      <c r="IB488" s="44"/>
      <c r="IC488" s="44"/>
      <c r="ID488" s="44"/>
      <c r="IE488" s="44"/>
      <c r="IF488" s="44"/>
      <c r="IG488" s="44"/>
      <c r="IH488" s="44"/>
      <c r="II488" s="44"/>
      <c r="IJ488" s="44"/>
      <c r="IK488" s="44"/>
      <c r="IL488" s="44"/>
      <c r="IM488" s="44"/>
      <c r="IN488" s="44"/>
      <c r="IO488" s="44"/>
      <c r="IP488" s="44"/>
      <c r="IQ488" s="44"/>
      <c r="IR488" s="44"/>
      <c r="IS488" s="44"/>
      <c r="IT488" s="44"/>
      <c r="IU488" s="44"/>
      <c r="IV488" s="44"/>
    </row>
    <row r="489" spans="1:256" ht="15" hidden="1">
      <c r="A489" s="111" t="s">
        <v>33</v>
      </c>
      <c r="B489" s="107"/>
      <c r="C489" s="116"/>
      <c r="D489" s="116"/>
      <c r="E489" s="120"/>
      <c r="F489" s="116"/>
      <c r="G489" s="116"/>
      <c r="H489" s="116"/>
      <c r="I489" s="116"/>
      <c r="J489" s="124">
        <f>SUM(B489:I489)</f>
        <v>0</v>
      </c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  <c r="AJ489" s="44"/>
      <c r="AK489" s="44"/>
      <c r="AL489" s="44"/>
      <c r="AM489" s="44"/>
      <c r="AN489" s="44"/>
      <c r="AO489" s="44"/>
      <c r="AP489" s="44"/>
      <c r="AQ489" s="44"/>
      <c r="AR489" s="44"/>
      <c r="AS489" s="44"/>
      <c r="AT489" s="44"/>
      <c r="AU489" s="44"/>
      <c r="AV489" s="44"/>
      <c r="AW489" s="44"/>
      <c r="AX489" s="44"/>
      <c r="AY489" s="44"/>
      <c r="AZ489" s="44"/>
      <c r="BA489" s="44"/>
      <c r="BB489" s="44"/>
      <c r="BC489" s="44"/>
      <c r="BD489" s="44"/>
      <c r="BE489" s="44"/>
      <c r="BF489" s="44"/>
      <c r="BG489" s="44"/>
      <c r="BH489" s="44"/>
      <c r="BI489" s="44"/>
      <c r="BJ489" s="44"/>
      <c r="BK489" s="44"/>
      <c r="BL489" s="44"/>
      <c r="BM489" s="44"/>
      <c r="BN489" s="44"/>
      <c r="BO489" s="44"/>
      <c r="BP489" s="44"/>
      <c r="BQ489" s="44"/>
      <c r="BR489" s="44"/>
      <c r="BS489" s="44"/>
      <c r="BT489" s="44"/>
      <c r="BU489" s="44"/>
      <c r="BV489" s="44"/>
      <c r="BW489" s="44"/>
      <c r="BX489" s="44"/>
      <c r="BY489" s="44"/>
      <c r="BZ489" s="44"/>
      <c r="CA489" s="44"/>
      <c r="CB489" s="44"/>
      <c r="CC489" s="44"/>
      <c r="CD489" s="44"/>
      <c r="CE489" s="44"/>
      <c r="CF489" s="44"/>
      <c r="CG489" s="44"/>
      <c r="CH489" s="44"/>
      <c r="CI489" s="44"/>
      <c r="CJ489" s="44"/>
      <c r="CK489" s="44"/>
      <c r="CL489" s="44"/>
      <c r="CM489" s="44"/>
      <c r="CN489" s="44"/>
      <c r="CO489" s="44"/>
      <c r="CP489" s="44"/>
      <c r="CQ489" s="44"/>
      <c r="CR489" s="44"/>
      <c r="CS489" s="44"/>
      <c r="CT489" s="44"/>
      <c r="CU489" s="44"/>
      <c r="CV489" s="44"/>
      <c r="CW489" s="44"/>
      <c r="CX489" s="44"/>
      <c r="CY489" s="44"/>
      <c r="CZ489" s="44"/>
      <c r="DA489" s="44"/>
      <c r="DB489" s="44"/>
      <c r="DC489" s="44"/>
      <c r="DD489" s="44"/>
      <c r="DE489" s="44"/>
      <c r="DF489" s="44"/>
      <c r="DG489" s="44"/>
      <c r="DH489" s="44"/>
      <c r="DI489" s="44"/>
      <c r="DJ489" s="44"/>
      <c r="DK489" s="44"/>
      <c r="DL489" s="44"/>
      <c r="DM489" s="44"/>
      <c r="DN489" s="44"/>
      <c r="DO489" s="44"/>
      <c r="DP489" s="44"/>
      <c r="DQ489" s="44"/>
      <c r="DR489" s="44"/>
      <c r="DS489" s="44"/>
      <c r="DT489" s="44"/>
      <c r="DU489" s="44"/>
      <c r="DV489" s="44"/>
      <c r="DW489" s="44"/>
      <c r="DX489" s="44"/>
      <c r="DY489" s="44"/>
      <c r="DZ489" s="44"/>
      <c r="EA489" s="44"/>
      <c r="EB489" s="44"/>
      <c r="EC489" s="44"/>
      <c r="ED489" s="44"/>
      <c r="EE489" s="44"/>
      <c r="EF489" s="44"/>
      <c r="EG489" s="44"/>
      <c r="EH489" s="44"/>
      <c r="EI489" s="44"/>
      <c r="EJ489" s="44"/>
      <c r="EK489" s="44"/>
      <c r="EL489" s="44"/>
      <c r="EM489" s="44"/>
      <c r="EN489" s="44"/>
      <c r="EO489" s="44"/>
      <c r="EP489" s="44"/>
      <c r="EQ489" s="44"/>
      <c r="ER489" s="44"/>
      <c r="ES489" s="44"/>
      <c r="ET489" s="44"/>
      <c r="EU489" s="44"/>
      <c r="EV489" s="44"/>
      <c r="EW489" s="44"/>
      <c r="EX489" s="44"/>
      <c r="EY489" s="44"/>
      <c r="EZ489" s="44"/>
      <c r="FA489" s="44"/>
      <c r="FB489" s="44"/>
      <c r="FC489" s="44"/>
      <c r="FD489" s="44"/>
      <c r="FE489" s="44"/>
      <c r="FF489" s="44"/>
      <c r="FG489" s="44"/>
      <c r="FH489" s="44"/>
      <c r="FI489" s="44"/>
      <c r="FJ489" s="44"/>
      <c r="FK489" s="44"/>
      <c r="FL489" s="44"/>
      <c r="FM489" s="44"/>
      <c r="FN489" s="44"/>
      <c r="FO489" s="44"/>
      <c r="FP489" s="44"/>
      <c r="FQ489" s="44"/>
      <c r="FR489" s="44"/>
      <c r="FS489" s="44"/>
      <c r="FT489" s="44"/>
      <c r="FU489" s="44"/>
      <c r="FV489" s="44"/>
      <c r="FW489" s="44"/>
      <c r="FX489" s="44"/>
      <c r="FY489" s="44"/>
      <c r="FZ489" s="44"/>
      <c r="GA489" s="44"/>
      <c r="GB489" s="44"/>
      <c r="GC489" s="44"/>
      <c r="GD489" s="44"/>
      <c r="GE489" s="44"/>
      <c r="GF489" s="44"/>
      <c r="GG489" s="44"/>
      <c r="GH489" s="44"/>
      <c r="GI489" s="44"/>
      <c r="GJ489" s="44"/>
      <c r="GK489" s="44"/>
      <c r="GL489" s="44"/>
      <c r="GM489" s="44"/>
      <c r="GN489" s="44"/>
      <c r="GO489" s="44"/>
      <c r="GP489" s="44"/>
      <c r="GQ489" s="44"/>
      <c r="GR489" s="44"/>
      <c r="GS489" s="44"/>
      <c r="GT489" s="44"/>
      <c r="GU489" s="44"/>
      <c r="GV489" s="44"/>
      <c r="GW489" s="44"/>
      <c r="GX489" s="44"/>
      <c r="GY489" s="44"/>
      <c r="GZ489" s="44"/>
      <c r="HA489" s="44"/>
      <c r="HB489" s="44"/>
      <c r="HC489" s="44"/>
      <c r="HD489" s="44"/>
      <c r="HE489" s="44"/>
      <c r="HF489" s="44"/>
      <c r="HG489" s="44"/>
      <c r="HH489" s="44"/>
      <c r="HI489" s="44"/>
      <c r="HJ489" s="44"/>
      <c r="HK489" s="44"/>
      <c r="HL489" s="44"/>
      <c r="HM489" s="44"/>
      <c r="HN489" s="44"/>
      <c r="HO489" s="44"/>
      <c r="HP489" s="44"/>
      <c r="HQ489" s="44"/>
      <c r="HR489" s="44"/>
      <c r="HS489" s="44"/>
      <c r="HT489" s="44"/>
      <c r="HU489" s="44"/>
      <c r="HV489" s="44"/>
      <c r="HW489" s="44"/>
      <c r="HX489" s="44"/>
      <c r="HY489" s="44"/>
      <c r="HZ489" s="44"/>
      <c r="IA489" s="44"/>
      <c r="IB489" s="44"/>
      <c r="IC489" s="44"/>
      <c r="ID489" s="44"/>
      <c r="IE489" s="44"/>
      <c r="IF489" s="44"/>
      <c r="IG489" s="44"/>
      <c r="IH489" s="44"/>
      <c r="II489" s="44"/>
      <c r="IJ489" s="44"/>
      <c r="IK489" s="44"/>
      <c r="IL489" s="44"/>
      <c r="IM489" s="44"/>
      <c r="IN489" s="44"/>
      <c r="IO489" s="44"/>
      <c r="IP489" s="44"/>
      <c r="IQ489" s="44"/>
      <c r="IR489" s="44"/>
      <c r="IS489" s="44"/>
      <c r="IT489" s="44"/>
      <c r="IU489" s="44"/>
      <c r="IV489" s="44"/>
    </row>
    <row r="490" spans="1:256" ht="15.75" hidden="1" thickBot="1">
      <c r="A490" s="112" t="s">
        <v>123</v>
      </c>
      <c r="B490" s="108"/>
      <c r="C490" s="117"/>
      <c r="D490" s="117"/>
      <c r="E490" s="121"/>
      <c r="F490" s="117"/>
      <c r="G490" s="117"/>
      <c r="H490" s="117"/>
      <c r="I490" s="117"/>
      <c r="J490" s="125">
        <f>SUM(B490:I490)</f>
        <v>0</v>
      </c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4"/>
      <c r="AM490" s="44"/>
      <c r="AN490" s="44"/>
      <c r="AO490" s="44"/>
      <c r="AP490" s="44"/>
      <c r="AQ490" s="44"/>
      <c r="AR490" s="44"/>
      <c r="AS490" s="44"/>
      <c r="AT490" s="44"/>
      <c r="AU490" s="44"/>
      <c r="AV490" s="44"/>
      <c r="AW490" s="44"/>
      <c r="AX490" s="44"/>
      <c r="AY490" s="44"/>
      <c r="AZ490" s="44"/>
      <c r="BA490" s="44"/>
      <c r="BB490" s="44"/>
      <c r="BC490" s="44"/>
      <c r="BD490" s="44"/>
      <c r="BE490" s="44"/>
      <c r="BF490" s="44"/>
      <c r="BG490" s="44"/>
      <c r="BH490" s="44"/>
      <c r="BI490" s="44"/>
      <c r="BJ490" s="44"/>
      <c r="BK490" s="44"/>
      <c r="BL490" s="44"/>
      <c r="BM490" s="44"/>
      <c r="BN490" s="44"/>
      <c r="BO490" s="44"/>
      <c r="BP490" s="44"/>
      <c r="BQ490" s="44"/>
      <c r="BR490" s="44"/>
      <c r="BS490" s="44"/>
      <c r="BT490" s="44"/>
      <c r="BU490" s="44"/>
      <c r="BV490" s="44"/>
      <c r="BW490" s="44"/>
      <c r="BX490" s="44"/>
      <c r="BY490" s="44"/>
      <c r="BZ490" s="44"/>
      <c r="CA490" s="44"/>
      <c r="CB490" s="44"/>
      <c r="CC490" s="44"/>
      <c r="CD490" s="44"/>
      <c r="CE490" s="44"/>
      <c r="CF490" s="44"/>
      <c r="CG490" s="44"/>
      <c r="CH490" s="44"/>
      <c r="CI490" s="44"/>
      <c r="CJ490" s="44"/>
      <c r="CK490" s="44"/>
      <c r="CL490" s="44"/>
      <c r="CM490" s="44"/>
      <c r="CN490" s="44"/>
      <c r="CO490" s="44"/>
      <c r="CP490" s="44"/>
      <c r="CQ490" s="44"/>
      <c r="CR490" s="44"/>
      <c r="CS490" s="44"/>
      <c r="CT490" s="44"/>
      <c r="CU490" s="44"/>
      <c r="CV490" s="44"/>
      <c r="CW490" s="44"/>
      <c r="CX490" s="44"/>
      <c r="CY490" s="44"/>
      <c r="CZ490" s="44"/>
      <c r="DA490" s="44"/>
      <c r="DB490" s="44"/>
      <c r="DC490" s="44"/>
      <c r="DD490" s="44"/>
      <c r="DE490" s="44"/>
      <c r="DF490" s="44"/>
      <c r="DG490" s="44"/>
      <c r="DH490" s="44"/>
      <c r="DI490" s="44"/>
      <c r="DJ490" s="44"/>
      <c r="DK490" s="44"/>
      <c r="DL490" s="44"/>
      <c r="DM490" s="44"/>
      <c r="DN490" s="44"/>
      <c r="DO490" s="44"/>
      <c r="DP490" s="44"/>
      <c r="DQ490" s="44"/>
      <c r="DR490" s="44"/>
      <c r="DS490" s="44"/>
      <c r="DT490" s="44"/>
      <c r="DU490" s="44"/>
      <c r="DV490" s="44"/>
      <c r="DW490" s="44"/>
      <c r="DX490" s="44"/>
      <c r="DY490" s="44"/>
      <c r="DZ490" s="44"/>
      <c r="EA490" s="44"/>
      <c r="EB490" s="44"/>
      <c r="EC490" s="44"/>
      <c r="ED490" s="44"/>
      <c r="EE490" s="44"/>
      <c r="EF490" s="44"/>
      <c r="EG490" s="44"/>
      <c r="EH490" s="44"/>
      <c r="EI490" s="44"/>
      <c r="EJ490" s="44"/>
      <c r="EK490" s="44"/>
      <c r="EL490" s="44"/>
      <c r="EM490" s="44"/>
      <c r="EN490" s="44"/>
      <c r="EO490" s="44"/>
      <c r="EP490" s="44"/>
      <c r="EQ490" s="44"/>
      <c r="ER490" s="44"/>
      <c r="ES490" s="44"/>
      <c r="ET490" s="44"/>
      <c r="EU490" s="44"/>
      <c r="EV490" s="44"/>
      <c r="EW490" s="44"/>
      <c r="EX490" s="44"/>
      <c r="EY490" s="44"/>
      <c r="EZ490" s="44"/>
      <c r="FA490" s="44"/>
      <c r="FB490" s="44"/>
      <c r="FC490" s="44"/>
      <c r="FD490" s="44"/>
      <c r="FE490" s="44"/>
      <c r="FF490" s="44"/>
      <c r="FG490" s="44"/>
      <c r="FH490" s="44"/>
      <c r="FI490" s="44"/>
      <c r="FJ490" s="44"/>
      <c r="FK490" s="44"/>
      <c r="FL490" s="44"/>
      <c r="FM490" s="44"/>
      <c r="FN490" s="44"/>
      <c r="FO490" s="44"/>
      <c r="FP490" s="44"/>
      <c r="FQ490" s="44"/>
      <c r="FR490" s="44"/>
      <c r="FS490" s="44"/>
      <c r="FT490" s="44"/>
      <c r="FU490" s="44"/>
      <c r="FV490" s="44"/>
      <c r="FW490" s="44"/>
      <c r="FX490" s="44"/>
      <c r="FY490" s="44"/>
      <c r="FZ490" s="44"/>
      <c r="GA490" s="44"/>
      <c r="GB490" s="44"/>
      <c r="GC490" s="44"/>
      <c r="GD490" s="44"/>
      <c r="GE490" s="44"/>
      <c r="GF490" s="44"/>
      <c r="GG490" s="44"/>
      <c r="GH490" s="44"/>
      <c r="GI490" s="44"/>
      <c r="GJ490" s="44"/>
      <c r="GK490" s="44"/>
      <c r="GL490" s="44"/>
      <c r="GM490" s="44"/>
      <c r="GN490" s="44"/>
      <c r="GO490" s="44"/>
      <c r="GP490" s="44"/>
      <c r="GQ490" s="44"/>
      <c r="GR490" s="44"/>
      <c r="GS490" s="44"/>
      <c r="GT490" s="44"/>
      <c r="GU490" s="44"/>
      <c r="GV490" s="44"/>
      <c r="GW490" s="44"/>
      <c r="GX490" s="44"/>
      <c r="GY490" s="44"/>
      <c r="GZ490" s="44"/>
      <c r="HA490" s="44"/>
      <c r="HB490" s="44"/>
      <c r="HC490" s="44"/>
      <c r="HD490" s="44"/>
      <c r="HE490" s="44"/>
      <c r="HF490" s="44"/>
      <c r="HG490" s="44"/>
      <c r="HH490" s="44"/>
      <c r="HI490" s="44"/>
      <c r="HJ490" s="44"/>
      <c r="HK490" s="44"/>
      <c r="HL490" s="44"/>
      <c r="HM490" s="44"/>
      <c r="HN490" s="44"/>
      <c r="HO490" s="44"/>
      <c r="HP490" s="44"/>
      <c r="HQ490" s="44"/>
      <c r="HR490" s="44"/>
      <c r="HS490" s="44"/>
      <c r="HT490" s="44"/>
      <c r="HU490" s="44"/>
      <c r="HV490" s="44"/>
      <c r="HW490" s="44"/>
      <c r="HX490" s="44"/>
      <c r="HY490" s="44"/>
      <c r="HZ490" s="44"/>
      <c r="IA490" s="44"/>
      <c r="IB490" s="44"/>
      <c r="IC490" s="44"/>
      <c r="ID490" s="44"/>
      <c r="IE490" s="44"/>
      <c r="IF490" s="44"/>
      <c r="IG490" s="44"/>
      <c r="IH490" s="44"/>
      <c r="II490" s="44"/>
      <c r="IJ490" s="44"/>
      <c r="IK490" s="44"/>
      <c r="IL490" s="44"/>
      <c r="IM490" s="44"/>
      <c r="IN490" s="44"/>
      <c r="IO490" s="44"/>
      <c r="IP490" s="44"/>
      <c r="IQ490" s="44"/>
      <c r="IR490" s="44"/>
      <c r="IS490" s="44"/>
      <c r="IT490" s="44"/>
      <c r="IU490" s="44"/>
      <c r="IV490" s="44"/>
    </row>
    <row r="491" spans="1:256" ht="23.25" hidden="1" thickBot="1">
      <c r="A491" s="109" t="s">
        <v>761</v>
      </c>
      <c r="B491" s="394">
        <f t="shared" ref="B491:I491" si="32">IFERROR(B487+B488-B489+B490,"CHYBA")</f>
        <v>0</v>
      </c>
      <c r="C491" s="58">
        <f t="shared" si="32"/>
        <v>0</v>
      </c>
      <c r="D491" s="58">
        <f t="shared" si="32"/>
        <v>0</v>
      </c>
      <c r="E491" s="58">
        <f t="shared" si="32"/>
        <v>0</v>
      </c>
      <c r="F491" s="58">
        <f t="shared" si="32"/>
        <v>0</v>
      </c>
      <c r="G491" s="58">
        <f t="shared" si="32"/>
        <v>0</v>
      </c>
      <c r="H491" s="58">
        <f t="shared" si="32"/>
        <v>0</v>
      </c>
      <c r="I491" s="398">
        <f t="shared" si="32"/>
        <v>0</v>
      </c>
      <c r="J491" s="122">
        <f>SUM(B491:I491)</f>
        <v>0</v>
      </c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4"/>
      <c r="AQ491" s="44"/>
      <c r="AR491" s="44"/>
      <c r="AS491" s="44"/>
      <c r="AT491" s="44"/>
      <c r="AU491" s="44"/>
      <c r="AV491" s="44"/>
      <c r="AW491" s="44"/>
      <c r="AX491" s="44"/>
      <c r="AY491" s="44"/>
      <c r="AZ491" s="44"/>
      <c r="BA491" s="44"/>
      <c r="BB491" s="44"/>
      <c r="BC491" s="44"/>
      <c r="BD491" s="44"/>
      <c r="BE491" s="44"/>
      <c r="BF491" s="44"/>
      <c r="BG491" s="44"/>
      <c r="BH491" s="44"/>
      <c r="BI491" s="44"/>
      <c r="BJ491" s="44"/>
      <c r="BK491" s="44"/>
      <c r="BL491" s="44"/>
      <c r="BM491" s="44"/>
      <c r="BN491" s="44"/>
      <c r="BO491" s="44"/>
      <c r="BP491" s="44"/>
      <c r="BQ491" s="44"/>
      <c r="BR491" s="44"/>
      <c r="BS491" s="44"/>
      <c r="BT491" s="44"/>
      <c r="BU491" s="44"/>
      <c r="BV491" s="44"/>
      <c r="BW491" s="44"/>
      <c r="BX491" s="44"/>
      <c r="BY491" s="44"/>
      <c r="BZ491" s="44"/>
      <c r="CA491" s="44"/>
      <c r="CB491" s="44"/>
      <c r="CC491" s="44"/>
      <c r="CD491" s="44"/>
      <c r="CE491" s="44"/>
      <c r="CF491" s="44"/>
      <c r="CG491" s="44"/>
      <c r="CH491" s="44"/>
      <c r="CI491" s="44"/>
      <c r="CJ491" s="44"/>
      <c r="CK491" s="44"/>
      <c r="CL491" s="44"/>
      <c r="CM491" s="44"/>
      <c r="CN491" s="44"/>
      <c r="CO491" s="44"/>
      <c r="CP491" s="44"/>
      <c r="CQ491" s="44"/>
      <c r="CR491" s="44"/>
      <c r="CS491" s="44"/>
      <c r="CT491" s="44"/>
      <c r="CU491" s="44"/>
      <c r="CV491" s="44"/>
      <c r="CW491" s="44"/>
      <c r="CX491" s="44"/>
      <c r="CY491" s="44"/>
      <c r="CZ491" s="44"/>
      <c r="DA491" s="44"/>
      <c r="DB491" s="44"/>
      <c r="DC491" s="44"/>
      <c r="DD491" s="44"/>
      <c r="DE491" s="44"/>
      <c r="DF491" s="44"/>
      <c r="DG491" s="44"/>
      <c r="DH491" s="44"/>
      <c r="DI491" s="44"/>
      <c r="DJ491" s="44"/>
      <c r="DK491" s="44"/>
      <c r="DL491" s="44"/>
      <c r="DM491" s="44"/>
      <c r="DN491" s="44"/>
      <c r="DO491" s="44"/>
      <c r="DP491" s="44"/>
      <c r="DQ491" s="44"/>
      <c r="DR491" s="44"/>
      <c r="DS491" s="44"/>
      <c r="DT491" s="44"/>
      <c r="DU491" s="44"/>
      <c r="DV491" s="44"/>
      <c r="DW491" s="44"/>
      <c r="DX491" s="44"/>
      <c r="DY491" s="44"/>
      <c r="DZ491" s="44"/>
      <c r="EA491" s="44"/>
      <c r="EB491" s="44"/>
      <c r="EC491" s="44"/>
      <c r="ED491" s="44"/>
      <c r="EE491" s="44"/>
      <c r="EF491" s="44"/>
      <c r="EG491" s="44"/>
      <c r="EH491" s="44"/>
      <c r="EI491" s="44"/>
      <c r="EJ491" s="44"/>
      <c r="EK491" s="44"/>
      <c r="EL491" s="44"/>
      <c r="EM491" s="44"/>
      <c r="EN491" s="44"/>
      <c r="EO491" s="44"/>
      <c r="EP491" s="44"/>
      <c r="EQ491" s="44"/>
      <c r="ER491" s="44"/>
      <c r="ES491" s="44"/>
      <c r="ET491" s="44"/>
      <c r="EU491" s="44"/>
      <c r="EV491" s="44"/>
      <c r="EW491" s="44"/>
      <c r="EX491" s="44"/>
      <c r="EY491" s="44"/>
      <c r="EZ491" s="44"/>
      <c r="FA491" s="44"/>
      <c r="FB491" s="44"/>
      <c r="FC491" s="44"/>
      <c r="FD491" s="44"/>
      <c r="FE491" s="44"/>
      <c r="FF491" s="44"/>
      <c r="FG491" s="44"/>
      <c r="FH491" s="44"/>
      <c r="FI491" s="44"/>
      <c r="FJ491" s="44"/>
      <c r="FK491" s="44"/>
      <c r="FL491" s="44"/>
      <c r="FM491" s="44"/>
      <c r="FN491" s="44"/>
      <c r="FO491" s="44"/>
      <c r="FP491" s="44"/>
      <c r="FQ491" s="44"/>
      <c r="FR491" s="44"/>
      <c r="FS491" s="44"/>
      <c r="FT491" s="44"/>
      <c r="FU491" s="44"/>
      <c r="FV491" s="44"/>
      <c r="FW491" s="44"/>
      <c r="FX491" s="44"/>
      <c r="FY491" s="44"/>
      <c r="FZ491" s="44"/>
      <c r="GA491" s="44"/>
      <c r="GB491" s="44"/>
      <c r="GC491" s="44"/>
      <c r="GD491" s="44"/>
      <c r="GE491" s="44"/>
      <c r="GF491" s="44"/>
      <c r="GG491" s="44"/>
      <c r="GH491" s="44"/>
      <c r="GI491" s="44"/>
      <c r="GJ491" s="44"/>
      <c r="GK491" s="44"/>
      <c r="GL491" s="44"/>
      <c r="GM491" s="44"/>
      <c r="GN491" s="44"/>
      <c r="GO491" s="44"/>
      <c r="GP491" s="44"/>
      <c r="GQ491" s="44"/>
      <c r="GR491" s="44"/>
      <c r="GS491" s="44"/>
      <c r="GT491" s="44"/>
      <c r="GU491" s="44"/>
      <c r="GV491" s="44"/>
      <c r="GW491" s="44"/>
      <c r="GX491" s="44"/>
      <c r="GY491" s="44"/>
      <c r="GZ491" s="44"/>
      <c r="HA491" s="44"/>
      <c r="HB491" s="44"/>
      <c r="HC491" s="44"/>
      <c r="HD491" s="44"/>
      <c r="HE491" s="44"/>
      <c r="HF491" s="44"/>
      <c r="HG491" s="44"/>
      <c r="HH491" s="44"/>
      <c r="HI491" s="44"/>
      <c r="HJ491" s="44"/>
      <c r="HK491" s="44"/>
      <c r="HL491" s="44"/>
      <c r="HM491" s="44"/>
      <c r="HN491" s="44"/>
      <c r="HO491" s="44"/>
      <c r="HP491" s="44"/>
      <c r="HQ491" s="44"/>
      <c r="HR491" s="44"/>
      <c r="HS491" s="44"/>
      <c r="HT491" s="44"/>
      <c r="HU491" s="44"/>
      <c r="HV491" s="44"/>
      <c r="HW491" s="44"/>
      <c r="HX491" s="44"/>
      <c r="HY491" s="44"/>
      <c r="HZ491" s="44"/>
      <c r="IA491" s="44"/>
      <c r="IB491" s="44"/>
      <c r="IC491" s="44"/>
      <c r="ID491" s="44"/>
      <c r="IE491" s="44"/>
      <c r="IF491" s="44"/>
      <c r="IG491" s="44"/>
      <c r="IH491" s="44"/>
      <c r="II491" s="44"/>
      <c r="IJ491" s="44"/>
      <c r="IK491" s="44"/>
      <c r="IL491" s="44"/>
      <c r="IM491" s="44"/>
      <c r="IN491" s="44"/>
      <c r="IO491" s="44"/>
      <c r="IP491" s="44"/>
      <c r="IQ491" s="44"/>
      <c r="IR491" s="44"/>
      <c r="IS491" s="44"/>
      <c r="IT491" s="44"/>
      <c r="IU491" s="44"/>
      <c r="IV491" s="44"/>
    </row>
    <row r="492" spans="1:256" ht="15.75" hidden="1" thickBot="1">
      <c r="A492" s="1697" t="s">
        <v>126</v>
      </c>
      <c r="B492" s="1698"/>
      <c r="C492" s="1698"/>
      <c r="D492" s="1698"/>
      <c r="E492" s="1698"/>
      <c r="F492" s="1698"/>
      <c r="G492" s="1698"/>
      <c r="H492" s="1698"/>
      <c r="I492" s="1698"/>
      <c r="J492" s="1699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  <c r="AJ492" s="44"/>
      <c r="AK492" s="44"/>
      <c r="AL492" s="44"/>
      <c r="AM492" s="44"/>
      <c r="AN492" s="44"/>
      <c r="AO492" s="44"/>
      <c r="AP492" s="44"/>
      <c r="AQ492" s="44"/>
      <c r="AR492" s="44"/>
      <c r="AS492" s="44"/>
      <c r="AT492" s="44"/>
      <c r="AU492" s="44"/>
      <c r="AV492" s="44"/>
      <c r="AW492" s="44"/>
      <c r="AX492" s="44"/>
      <c r="AY492" s="44"/>
      <c r="AZ492" s="44"/>
      <c r="BA492" s="44"/>
      <c r="BB492" s="44"/>
      <c r="BC492" s="44"/>
      <c r="BD492" s="44"/>
      <c r="BE492" s="44"/>
      <c r="BF492" s="44"/>
      <c r="BG492" s="44"/>
      <c r="BH492" s="44"/>
      <c r="BI492" s="44"/>
      <c r="BJ492" s="44"/>
      <c r="BK492" s="44"/>
      <c r="BL492" s="44"/>
      <c r="BM492" s="44"/>
      <c r="BN492" s="44"/>
      <c r="BO492" s="44"/>
      <c r="BP492" s="44"/>
      <c r="BQ492" s="44"/>
      <c r="BR492" s="44"/>
      <c r="BS492" s="44"/>
      <c r="BT492" s="44"/>
      <c r="BU492" s="44"/>
      <c r="BV492" s="44"/>
      <c r="BW492" s="44"/>
      <c r="BX492" s="44"/>
      <c r="BY492" s="44"/>
      <c r="BZ492" s="44"/>
      <c r="CA492" s="44"/>
      <c r="CB492" s="44"/>
      <c r="CC492" s="44"/>
      <c r="CD492" s="44"/>
      <c r="CE492" s="44"/>
      <c r="CF492" s="44"/>
      <c r="CG492" s="44"/>
      <c r="CH492" s="44"/>
      <c r="CI492" s="44"/>
      <c r="CJ492" s="44"/>
      <c r="CK492" s="44"/>
      <c r="CL492" s="44"/>
      <c r="CM492" s="44"/>
      <c r="CN492" s="44"/>
      <c r="CO492" s="44"/>
      <c r="CP492" s="44"/>
      <c r="CQ492" s="44"/>
      <c r="CR492" s="44"/>
      <c r="CS492" s="44"/>
      <c r="CT492" s="44"/>
      <c r="CU492" s="44"/>
      <c r="CV492" s="44"/>
      <c r="CW492" s="44"/>
      <c r="CX492" s="44"/>
      <c r="CY492" s="44"/>
      <c r="CZ492" s="44"/>
      <c r="DA492" s="44"/>
      <c r="DB492" s="44"/>
      <c r="DC492" s="44"/>
      <c r="DD492" s="44"/>
      <c r="DE492" s="44"/>
      <c r="DF492" s="44"/>
      <c r="DG492" s="44"/>
      <c r="DH492" s="44"/>
      <c r="DI492" s="44"/>
      <c r="DJ492" s="44"/>
      <c r="DK492" s="44"/>
      <c r="DL492" s="44"/>
      <c r="DM492" s="44"/>
      <c r="DN492" s="44"/>
      <c r="DO492" s="44"/>
      <c r="DP492" s="44"/>
      <c r="DQ492" s="44"/>
      <c r="DR492" s="44"/>
      <c r="DS492" s="44"/>
      <c r="DT492" s="44"/>
      <c r="DU492" s="44"/>
      <c r="DV492" s="44"/>
      <c r="DW492" s="44"/>
      <c r="DX492" s="44"/>
      <c r="DY492" s="44"/>
      <c r="DZ492" s="44"/>
      <c r="EA492" s="44"/>
      <c r="EB492" s="44"/>
      <c r="EC492" s="44"/>
      <c r="ED492" s="44"/>
      <c r="EE492" s="44"/>
      <c r="EF492" s="44"/>
      <c r="EG492" s="44"/>
      <c r="EH492" s="44"/>
      <c r="EI492" s="44"/>
      <c r="EJ492" s="44"/>
      <c r="EK492" s="44"/>
      <c r="EL492" s="44"/>
      <c r="EM492" s="44"/>
      <c r="EN492" s="44"/>
      <c r="EO492" s="44"/>
      <c r="EP492" s="44"/>
      <c r="EQ492" s="44"/>
      <c r="ER492" s="44"/>
      <c r="ES492" s="44"/>
      <c r="ET492" s="44"/>
      <c r="EU492" s="44"/>
      <c r="EV492" s="44"/>
      <c r="EW492" s="44"/>
      <c r="EX492" s="44"/>
      <c r="EY492" s="44"/>
      <c r="EZ492" s="44"/>
      <c r="FA492" s="44"/>
      <c r="FB492" s="44"/>
      <c r="FC492" s="44"/>
      <c r="FD492" s="44"/>
      <c r="FE492" s="44"/>
      <c r="FF492" s="44"/>
      <c r="FG492" s="44"/>
      <c r="FH492" s="44"/>
      <c r="FI492" s="44"/>
      <c r="FJ492" s="44"/>
      <c r="FK492" s="44"/>
      <c r="FL492" s="44"/>
      <c r="FM492" s="44"/>
      <c r="FN492" s="44"/>
      <c r="FO492" s="44"/>
      <c r="FP492" s="44"/>
      <c r="FQ492" s="44"/>
      <c r="FR492" s="44"/>
      <c r="FS492" s="44"/>
      <c r="FT492" s="44"/>
      <c r="FU492" s="44"/>
      <c r="FV492" s="44"/>
      <c r="FW492" s="44"/>
      <c r="FX492" s="44"/>
      <c r="FY492" s="44"/>
      <c r="FZ492" s="44"/>
      <c r="GA492" s="44"/>
      <c r="GB492" s="44"/>
      <c r="GC492" s="44"/>
      <c r="GD492" s="44"/>
      <c r="GE492" s="44"/>
      <c r="GF492" s="44"/>
      <c r="GG492" s="44"/>
      <c r="GH492" s="44"/>
      <c r="GI492" s="44"/>
      <c r="GJ492" s="44"/>
      <c r="GK492" s="44"/>
      <c r="GL492" s="44"/>
      <c r="GM492" s="44"/>
      <c r="GN492" s="44"/>
      <c r="GO492" s="44"/>
      <c r="GP492" s="44"/>
      <c r="GQ492" s="44"/>
      <c r="GR492" s="44"/>
      <c r="GS492" s="44"/>
      <c r="GT492" s="44"/>
      <c r="GU492" s="44"/>
      <c r="GV492" s="44"/>
      <c r="GW492" s="44"/>
      <c r="GX492" s="44"/>
      <c r="GY492" s="44"/>
      <c r="GZ492" s="44"/>
      <c r="HA492" s="44"/>
      <c r="HB492" s="44"/>
      <c r="HC492" s="44"/>
      <c r="HD492" s="44"/>
      <c r="HE492" s="44"/>
      <c r="HF492" s="44"/>
      <c r="HG492" s="44"/>
      <c r="HH492" s="44"/>
      <c r="HI492" s="44"/>
      <c r="HJ492" s="44"/>
      <c r="HK492" s="44"/>
      <c r="HL492" s="44"/>
      <c r="HM492" s="44"/>
      <c r="HN492" s="44"/>
      <c r="HO492" s="44"/>
      <c r="HP492" s="44"/>
      <c r="HQ492" s="44"/>
      <c r="HR492" s="44"/>
      <c r="HS492" s="44"/>
      <c r="HT492" s="44"/>
      <c r="HU492" s="44"/>
      <c r="HV492" s="44"/>
      <c r="HW492" s="44"/>
      <c r="HX492" s="44"/>
      <c r="HY492" s="44"/>
      <c r="HZ492" s="44"/>
      <c r="IA492" s="44"/>
      <c r="IB492" s="44"/>
      <c r="IC492" s="44"/>
      <c r="ID492" s="44"/>
      <c r="IE492" s="44"/>
      <c r="IF492" s="44"/>
      <c r="IG492" s="44"/>
      <c r="IH492" s="44"/>
      <c r="II492" s="44"/>
      <c r="IJ492" s="44"/>
      <c r="IK492" s="44"/>
      <c r="IL492" s="44"/>
      <c r="IM492" s="44"/>
      <c r="IN492" s="44"/>
      <c r="IO492" s="44"/>
      <c r="IP492" s="44"/>
      <c r="IQ492" s="44"/>
      <c r="IR492" s="44"/>
      <c r="IS492" s="44"/>
      <c r="IT492" s="44"/>
      <c r="IU492" s="44"/>
      <c r="IV492" s="44"/>
    </row>
    <row r="493" spans="1:256" ht="23.25" hidden="1" thickBot="1">
      <c r="A493" s="109" t="s">
        <v>763</v>
      </c>
      <c r="B493" s="105"/>
      <c r="C493" s="114"/>
      <c r="D493" s="114"/>
      <c r="E493" s="118"/>
      <c r="F493" s="114"/>
      <c r="G493" s="114"/>
      <c r="H493" s="114"/>
      <c r="I493" s="114"/>
      <c r="J493" s="122">
        <f>SUM(B493:I493)</f>
        <v>0</v>
      </c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  <c r="AJ493" s="44"/>
      <c r="AK493" s="44"/>
      <c r="AL493" s="44"/>
      <c r="AM493" s="44"/>
      <c r="AN493" s="44"/>
      <c r="AO493" s="44"/>
      <c r="AP493" s="44"/>
      <c r="AQ493" s="44"/>
      <c r="AR493" s="44"/>
      <c r="AS493" s="44"/>
      <c r="AT493" s="44"/>
      <c r="AU493" s="44"/>
      <c r="AV493" s="44"/>
      <c r="AW493" s="44"/>
      <c r="AX493" s="44"/>
      <c r="AY493" s="44"/>
      <c r="AZ493" s="44"/>
      <c r="BA493" s="44"/>
      <c r="BB493" s="44"/>
      <c r="BC493" s="44"/>
      <c r="BD493" s="44"/>
      <c r="BE493" s="44"/>
      <c r="BF493" s="44"/>
      <c r="BG493" s="44"/>
      <c r="BH493" s="44"/>
      <c r="BI493" s="44"/>
      <c r="BJ493" s="44"/>
      <c r="BK493" s="44"/>
      <c r="BL493" s="44"/>
      <c r="BM493" s="44"/>
      <c r="BN493" s="44"/>
      <c r="BO493" s="44"/>
      <c r="BP493" s="44"/>
      <c r="BQ493" s="44"/>
      <c r="BR493" s="44"/>
      <c r="BS493" s="44"/>
      <c r="BT493" s="44"/>
      <c r="BU493" s="44"/>
      <c r="BV493" s="44"/>
      <c r="BW493" s="44"/>
      <c r="BX493" s="44"/>
      <c r="BY493" s="44"/>
      <c r="BZ493" s="44"/>
      <c r="CA493" s="44"/>
      <c r="CB493" s="44"/>
      <c r="CC493" s="44"/>
      <c r="CD493" s="44"/>
      <c r="CE493" s="44"/>
      <c r="CF493" s="44"/>
      <c r="CG493" s="44"/>
      <c r="CH493" s="44"/>
      <c r="CI493" s="44"/>
      <c r="CJ493" s="44"/>
      <c r="CK493" s="44"/>
      <c r="CL493" s="44"/>
      <c r="CM493" s="44"/>
      <c r="CN493" s="44"/>
      <c r="CO493" s="44"/>
      <c r="CP493" s="44"/>
      <c r="CQ493" s="44"/>
      <c r="CR493" s="44"/>
      <c r="CS493" s="44"/>
      <c r="CT493" s="44"/>
      <c r="CU493" s="44"/>
      <c r="CV493" s="44"/>
      <c r="CW493" s="44"/>
      <c r="CX493" s="44"/>
      <c r="CY493" s="44"/>
      <c r="CZ493" s="44"/>
      <c r="DA493" s="44"/>
      <c r="DB493" s="44"/>
      <c r="DC493" s="44"/>
      <c r="DD493" s="44"/>
      <c r="DE493" s="44"/>
      <c r="DF493" s="44"/>
      <c r="DG493" s="44"/>
      <c r="DH493" s="44"/>
      <c r="DI493" s="44"/>
      <c r="DJ493" s="44"/>
      <c r="DK493" s="44"/>
      <c r="DL493" s="44"/>
      <c r="DM493" s="44"/>
      <c r="DN493" s="44"/>
      <c r="DO493" s="44"/>
      <c r="DP493" s="44"/>
      <c r="DQ493" s="44"/>
      <c r="DR493" s="44"/>
      <c r="DS493" s="44"/>
      <c r="DT493" s="44"/>
      <c r="DU493" s="44"/>
      <c r="DV493" s="44"/>
      <c r="DW493" s="44"/>
      <c r="DX493" s="44"/>
      <c r="DY493" s="44"/>
      <c r="DZ493" s="44"/>
      <c r="EA493" s="44"/>
      <c r="EB493" s="44"/>
      <c r="EC493" s="44"/>
      <c r="ED493" s="44"/>
      <c r="EE493" s="44"/>
      <c r="EF493" s="44"/>
      <c r="EG493" s="44"/>
      <c r="EH493" s="44"/>
      <c r="EI493" s="44"/>
      <c r="EJ493" s="44"/>
      <c r="EK493" s="44"/>
      <c r="EL493" s="44"/>
      <c r="EM493" s="44"/>
      <c r="EN493" s="44"/>
      <c r="EO493" s="44"/>
      <c r="EP493" s="44"/>
      <c r="EQ493" s="44"/>
      <c r="ER493" s="44"/>
      <c r="ES493" s="44"/>
      <c r="ET493" s="44"/>
      <c r="EU493" s="44"/>
      <c r="EV493" s="44"/>
      <c r="EW493" s="44"/>
      <c r="EX493" s="44"/>
      <c r="EY493" s="44"/>
      <c r="EZ493" s="44"/>
      <c r="FA493" s="44"/>
      <c r="FB493" s="44"/>
      <c r="FC493" s="44"/>
      <c r="FD493" s="44"/>
      <c r="FE493" s="44"/>
      <c r="FF493" s="44"/>
      <c r="FG493" s="44"/>
      <c r="FH493" s="44"/>
      <c r="FI493" s="44"/>
      <c r="FJ493" s="44"/>
      <c r="FK493" s="44"/>
      <c r="FL493" s="44"/>
      <c r="FM493" s="44"/>
      <c r="FN493" s="44"/>
      <c r="FO493" s="44"/>
      <c r="FP493" s="44"/>
      <c r="FQ493" s="44"/>
      <c r="FR493" s="44"/>
      <c r="FS493" s="44"/>
      <c r="FT493" s="44"/>
      <c r="FU493" s="44"/>
      <c r="FV493" s="44"/>
      <c r="FW493" s="44"/>
      <c r="FX493" s="44"/>
      <c r="FY493" s="44"/>
      <c r="FZ493" s="44"/>
      <c r="GA493" s="44"/>
      <c r="GB493" s="44"/>
      <c r="GC493" s="44"/>
      <c r="GD493" s="44"/>
      <c r="GE493" s="44"/>
      <c r="GF493" s="44"/>
      <c r="GG493" s="44"/>
      <c r="GH493" s="44"/>
      <c r="GI493" s="44"/>
      <c r="GJ493" s="44"/>
      <c r="GK493" s="44"/>
      <c r="GL493" s="44"/>
      <c r="GM493" s="44"/>
      <c r="GN493" s="44"/>
      <c r="GO493" s="44"/>
      <c r="GP493" s="44"/>
      <c r="GQ493" s="44"/>
      <c r="GR493" s="44"/>
      <c r="GS493" s="44"/>
      <c r="GT493" s="44"/>
      <c r="GU493" s="44"/>
      <c r="GV493" s="44"/>
      <c r="GW493" s="44"/>
      <c r="GX493" s="44"/>
      <c r="GY493" s="44"/>
      <c r="GZ493" s="44"/>
      <c r="HA493" s="44"/>
      <c r="HB493" s="44"/>
      <c r="HC493" s="44"/>
      <c r="HD493" s="44"/>
      <c r="HE493" s="44"/>
      <c r="HF493" s="44"/>
      <c r="HG493" s="44"/>
      <c r="HH493" s="44"/>
      <c r="HI493" s="44"/>
      <c r="HJ493" s="44"/>
      <c r="HK493" s="44"/>
      <c r="HL493" s="44"/>
      <c r="HM493" s="44"/>
      <c r="HN493" s="44"/>
      <c r="HO493" s="44"/>
      <c r="HP493" s="44"/>
      <c r="HQ493" s="44"/>
      <c r="HR493" s="44"/>
      <c r="HS493" s="44"/>
      <c r="HT493" s="44"/>
      <c r="HU493" s="44"/>
      <c r="HV493" s="44"/>
      <c r="HW493" s="44"/>
      <c r="HX493" s="44"/>
      <c r="HY493" s="44"/>
      <c r="HZ493" s="44"/>
      <c r="IA493" s="44"/>
      <c r="IB493" s="44"/>
      <c r="IC493" s="44"/>
      <c r="ID493" s="44"/>
      <c r="IE493" s="44"/>
      <c r="IF493" s="44"/>
      <c r="IG493" s="44"/>
      <c r="IH493" s="44"/>
      <c r="II493" s="44"/>
      <c r="IJ493" s="44"/>
      <c r="IK493" s="44"/>
      <c r="IL493" s="44"/>
      <c r="IM493" s="44"/>
      <c r="IN493" s="44"/>
      <c r="IO493" s="44"/>
      <c r="IP493" s="44"/>
      <c r="IQ493" s="44"/>
      <c r="IR493" s="44"/>
      <c r="IS493" s="44"/>
      <c r="IT493" s="44"/>
      <c r="IU493" s="44"/>
      <c r="IV493" s="44"/>
    </row>
    <row r="494" spans="1:256" ht="15" hidden="1">
      <c r="A494" s="110" t="s">
        <v>32</v>
      </c>
      <c r="B494" s="106"/>
      <c r="C494" s="115"/>
      <c r="D494" s="115"/>
      <c r="E494" s="119"/>
      <c r="F494" s="115"/>
      <c r="G494" s="115"/>
      <c r="H494" s="115"/>
      <c r="I494" s="115"/>
      <c r="J494" s="123">
        <f>SUM(B494:I494)</f>
        <v>0</v>
      </c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  <c r="AI494" s="44"/>
      <c r="AJ494" s="44"/>
      <c r="AK494" s="44"/>
      <c r="AL494" s="44"/>
      <c r="AM494" s="44"/>
      <c r="AN494" s="44"/>
      <c r="AO494" s="44"/>
      <c r="AP494" s="44"/>
      <c r="AQ494" s="44"/>
      <c r="AR494" s="44"/>
      <c r="AS494" s="44"/>
      <c r="AT494" s="44"/>
      <c r="AU494" s="44"/>
      <c r="AV494" s="44"/>
      <c r="AW494" s="44"/>
      <c r="AX494" s="44"/>
      <c r="AY494" s="44"/>
      <c r="AZ494" s="44"/>
      <c r="BA494" s="44"/>
      <c r="BB494" s="44"/>
      <c r="BC494" s="44"/>
      <c r="BD494" s="44"/>
      <c r="BE494" s="44"/>
      <c r="BF494" s="44"/>
      <c r="BG494" s="44"/>
      <c r="BH494" s="44"/>
      <c r="BI494" s="44"/>
      <c r="BJ494" s="44"/>
      <c r="BK494" s="44"/>
      <c r="BL494" s="44"/>
      <c r="BM494" s="44"/>
      <c r="BN494" s="44"/>
      <c r="BO494" s="44"/>
      <c r="BP494" s="44"/>
      <c r="BQ494" s="44"/>
      <c r="BR494" s="44"/>
      <c r="BS494" s="44"/>
      <c r="BT494" s="44"/>
      <c r="BU494" s="44"/>
      <c r="BV494" s="44"/>
      <c r="BW494" s="44"/>
      <c r="BX494" s="44"/>
      <c r="BY494" s="44"/>
      <c r="BZ494" s="44"/>
      <c r="CA494" s="44"/>
      <c r="CB494" s="44"/>
      <c r="CC494" s="44"/>
      <c r="CD494" s="44"/>
      <c r="CE494" s="44"/>
      <c r="CF494" s="44"/>
      <c r="CG494" s="44"/>
      <c r="CH494" s="44"/>
      <c r="CI494" s="44"/>
      <c r="CJ494" s="44"/>
      <c r="CK494" s="44"/>
      <c r="CL494" s="44"/>
      <c r="CM494" s="44"/>
      <c r="CN494" s="44"/>
      <c r="CO494" s="44"/>
      <c r="CP494" s="44"/>
      <c r="CQ494" s="44"/>
      <c r="CR494" s="44"/>
      <c r="CS494" s="44"/>
      <c r="CT494" s="44"/>
      <c r="CU494" s="44"/>
      <c r="CV494" s="44"/>
      <c r="CW494" s="44"/>
      <c r="CX494" s="44"/>
      <c r="CY494" s="44"/>
      <c r="CZ494" s="44"/>
      <c r="DA494" s="44"/>
      <c r="DB494" s="44"/>
      <c r="DC494" s="44"/>
      <c r="DD494" s="44"/>
      <c r="DE494" s="44"/>
      <c r="DF494" s="44"/>
      <c r="DG494" s="44"/>
      <c r="DH494" s="44"/>
      <c r="DI494" s="44"/>
      <c r="DJ494" s="44"/>
      <c r="DK494" s="44"/>
      <c r="DL494" s="44"/>
      <c r="DM494" s="44"/>
      <c r="DN494" s="44"/>
      <c r="DO494" s="44"/>
      <c r="DP494" s="44"/>
      <c r="DQ494" s="44"/>
      <c r="DR494" s="44"/>
      <c r="DS494" s="44"/>
      <c r="DT494" s="44"/>
      <c r="DU494" s="44"/>
      <c r="DV494" s="44"/>
      <c r="DW494" s="44"/>
      <c r="DX494" s="44"/>
      <c r="DY494" s="44"/>
      <c r="DZ494" s="44"/>
      <c r="EA494" s="44"/>
      <c r="EB494" s="44"/>
      <c r="EC494" s="44"/>
      <c r="ED494" s="44"/>
      <c r="EE494" s="44"/>
      <c r="EF494" s="44"/>
      <c r="EG494" s="44"/>
      <c r="EH494" s="44"/>
      <c r="EI494" s="44"/>
      <c r="EJ494" s="44"/>
      <c r="EK494" s="44"/>
      <c r="EL494" s="44"/>
      <c r="EM494" s="44"/>
      <c r="EN494" s="44"/>
      <c r="EO494" s="44"/>
      <c r="EP494" s="44"/>
      <c r="EQ494" s="44"/>
      <c r="ER494" s="44"/>
      <c r="ES494" s="44"/>
      <c r="ET494" s="44"/>
      <c r="EU494" s="44"/>
      <c r="EV494" s="44"/>
      <c r="EW494" s="44"/>
      <c r="EX494" s="44"/>
      <c r="EY494" s="44"/>
      <c r="EZ494" s="44"/>
      <c r="FA494" s="44"/>
      <c r="FB494" s="44"/>
      <c r="FC494" s="44"/>
      <c r="FD494" s="44"/>
      <c r="FE494" s="44"/>
      <c r="FF494" s="44"/>
      <c r="FG494" s="44"/>
      <c r="FH494" s="44"/>
      <c r="FI494" s="44"/>
      <c r="FJ494" s="44"/>
      <c r="FK494" s="44"/>
      <c r="FL494" s="44"/>
      <c r="FM494" s="44"/>
      <c r="FN494" s="44"/>
      <c r="FO494" s="44"/>
      <c r="FP494" s="44"/>
      <c r="FQ494" s="44"/>
      <c r="FR494" s="44"/>
      <c r="FS494" s="44"/>
      <c r="FT494" s="44"/>
      <c r="FU494" s="44"/>
      <c r="FV494" s="44"/>
      <c r="FW494" s="44"/>
      <c r="FX494" s="44"/>
      <c r="FY494" s="44"/>
      <c r="FZ494" s="44"/>
      <c r="GA494" s="44"/>
      <c r="GB494" s="44"/>
      <c r="GC494" s="44"/>
      <c r="GD494" s="44"/>
      <c r="GE494" s="44"/>
      <c r="GF494" s="44"/>
      <c r="GG494" s="44"/>
      <c r="GH494" s="44"/>
      <c r="GI494" s="44"/>
      <c r="GJ494" s="44"/>
      <c r="GK494" s="44"/>
      <c r="GL494" s="44"/>
      <c r="GM494" s="44"/>
      <c r="GN494" s="44"/>
      <c r="GO494" s="44"/>
      <c r="GP494" s="44"/>
      <c r="GQ494" s="44"/>
      <c r="GR494" s="44"/>
      <c r="GS494" s="44"/>
      <c r="GT494" s="44"/>
      <c r="GU494" s="44"/>
      <c r="GV494" s="44"/>
      <c r="GW494" s="44"/>
      <c r="GX494" s="44"/>
      <c r="GY494" s="44"/>
      <c r="GZ494" s="44"/>
      <c r="HA494" s="44"/>
      <c r="HB494" s="44"/>
      <c r="HC494" s="44"/>
      <c r="HD494" s="44"/>
      <c r="HE494" s="44"/>
      <c r="HF494" s="44"/>
      <c r="HG494" s="44"/>
      <c r="HH494" s="44"/>
      <c r="HI494" s="44"/>
      <c r="HJ494" s="44"/>
      <c r="HK494" s="44"/>
      <c r="HL494" s="44"/>
      <c r="HM494" s="44"/>
      <c r="HN494" s="44"/>
      <c r="HO494" s="44"/>
      <c r="HP494" s="44"/>
      <c r="HQ494" s="44"/>
      <c r="HR494" s="44"/>
      <c r="HS494" s="44"/>
      <c r="HT494" s="44"/>
      <c r="HU494" s="44"/>
      <c r="HV494" s="44"/>
      <c r="HW494" s="44"/>
      <c r="HX494" s="44"/>
      <c r="HY494" s="44"/>
      <c r="HZ494" s="44"/>
      <c r="IA494" s="44"/>
      <c r="IB494" s="44"/>
      <c r="IC494" s="44"/>
      <c r="ID494" s="44"/>
      <c r="IE494" s="44"/>
      <c r="IF494" s="44"/>
      <c r="IG494" s="44"/>
      <c r="IH494" s="44"/>
      <c r="II494" s="44"/>
      <c r="IJ494" s="44"/>
      <c r="IK494" s="44"/>
      <c r="IL494" s="44"/>
      <c r="IM494" s="44"/>
      <c r="IN494" s="44"/>
      <c r="IO494" s="44"/>
      <c r="IP494" s="44"/>
      <c r="IQ494" s="44"/>
      <c r="IR494" s="44"/>
      <c r="IS494" s="44"/>
      <c r="IT494" s="44"/>
      <c r="IU494" s="44"/>
      <c r="IV494" s="44"/>
    </row>
    <row r="495" spans="1:256" ht="15" hidden="1">
      <c r="A495" s="111" t="s">
        <v>33</v>
      </c>
      <c r="B495" s="107"/>
      <c r="C495" s="116"/>
      <c r="D495" s="116"/>
      <c r="E495" s="120"/>
      <c r="F495" s="116"/>
      <c r="G495" s="116"/>
      <c r="H495" s="116"/>
      <c r="I495" s="116"/>
      <c r="J495" s="124">
        <f>SUM(B495:I495)</f>
        <v>0</v>
      </c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4"/>
      <c r="AQ495" s="44"/>
      <c r="AR495" s="44"/>
      <c r="AS495" s="44"/>
      <c r="AT495" s="44"/>
      <c r="AU495" s="44"/>
      <c r="AV495" s="44"/>
      <c r="AW495" s="44"/>
      <c r="AX495" s="44"/>
      <c r="AY495" s="44"/>
      <c r="AZ495" s="44"/>
      <c r="BA495" s="44"/>
      <c r="BB495" s="44"/>
      <c r="BC495" s="44"/>
      <c r="BD495" s="44"/>
      <c r="BE495" s="44"/>
      <c r="BF495" s="44"/>
      <c r="BG495" s="44"/>
      <c r="BH495" s="44"/>
      <c r="BI495" s="44"/>
      <c r="BJ495" s="44"/>
      <c r="BK495" s="44"/>
      <c r="BL495" s="44"/>
      <c r="BM495" s="44"/>
      <c r="BN495" s="44"/>
      <c r="BO495" s="44"/>
      <c r="BP495" s="44"/>
      <c r="BQ495" s="44"/>
      <c r="BR495" s="44"/>
      <c r="BS495" s="44"/>
      <c r="BT495" s="44"/>
      <c r="BU495" s="44"/>
      <c r="BV495" s="44"/>
      <c r="BW495" s="44"/>
      <c r="BX495" s="44"/>
      <c r="BY495" s="44"/>
      <c r="BZ495" s="44"/>
      <c r="CA495" s="44"/>
      <c r="CB495" s="44"/>
      <c r="CC495" s="44"/>
      <c r="CD495" s="44"/>
      <c r="CE495" s="44"/>
      <c r="CF495" s="44"/>
      <c r="CG495" s="44"/>
      <c r="CH495" s="44"/>
      <c r="CI495" s="44"/>
      <c r="CJ495" s="44"/>
      <c r="CK495" s="44"/>
      <c r="CL495" s="44"/>
      <c r="CM495" s="44"/>
      <c r="CN495" s="44"/>
      <c r="CO495" s="44"/>
      <c r="CP495" s="44"/>
      <c r="CQ495" s="44"/>
      <c r="CR495" s="44"/>
      <c r="CS495" s="44"/>
      <c r="CT495" s="44"/>
      <c r="CU495" s="44"/>
      <c r="CV495" s="44"/>
      <c r="CW495" s="44"/>
      <c r="CX495" s="44"/>
      <c r="CY495" s="44"/>
      <c r="CZ495" s="44"/>
      <c r="DA495" s="44"/>
      <c r="DB495" s="44"/>
      <c r="DC495" s="44"/>
      <c r="DD495" s="44"/>
      <c r="DE495" s="44"/>
      <c r="DF495" s="44"/>
      <c r="DG495" s="44"/>
      <c r="DH495" s="44"/>
      <c r="DI495" s="44"/>
      <c r="DJ495" s="44"/>
      <c r="DK495" s="44"/>
      <c r="DL495" s="44"/>
      <c r="DM495" s="44"/>
      <c r="DN495" s="44"/>
      <c r="DO495" s="44"/>
      <c r="DP495" s="44"/>
      <c r="DQ495" s="44"/>
      <c r="DR495" s="44"/>
      <c r="DS495" s="44"/>
      <c r="DT495" s="44"/>
      <c r="DU495" s="44"/>
      <c r="DV495" s="44"/>
      <c r="DW495" s="44"/>
      <c r="DX495" s="44"/>
      <c r="DY495" s="44"/>
      <c r="DZ495" s="44"/>
      <c r="EA495" s="44"/>
      <c r="EB495" s="44"/>
      <c r="EC495" s="44"/>
      <c r="ED495" s="44"/>
      <c r="EE495" s="44"/>
      <c r="EF495" s="44"/>
      <c r="EG495" s="44"/>
      <c r="EH495" s="44"/>
      <c r="EI495" s="44"/>
      <c r="EJ495" s="44"/>
      <c r="EK495" s="44"/>
      <c r="EL495" s="44"/>
      <c r="EM495" s="44"/>
      <c r="EN495" s="44"/>
      <c r="EO495" s="44"/>
      <c r="EP495" s="44"/>
      <c r="EQ495" s="44"/>
      <c r="ER495" s="44"/>
      <c r="ES495" s="44"/>
      <c r="ET495" s="44"/>
      <c r="EU495" s="44"/>
      <c r="EV495" s="44"/>
      <c r="EW495" s="44"/>
      <c r="EX495" s="44"/>
      <c r="EY495" s="44"/>
      <c r="EZ495" s="44"/>
      <c r="FA495" s="44"/>
      <c r="FB495" s="44"/>
      <c r="FC495" s="44"/>
      <c r="FD495" s="44"/>
      <c r="FE495" s="44"/>
      <c r="FF495" s="44"/>
      <c r="FG495" s="44"/>
      <c r="FH495" s="44"/>
      <c r="FI495" s="44"/>
      <c r="FJ495" s="44"/>
      <c r="FK495" s="44"/>
      <c r="FL495" s="44"/>
      <c r="FM495" s="44"/>
      <c r="FN495" s="44"/>
      <c r="FO495" s="44"/>
      <c r="FP495" s="44"/>
      <c r="FQ495" s="44"/>
      <c r="FR495" s="44"/>
      <c r="FS495" s="44"/>
      <c r="FT495" s="44"/>
      <c r="FU495" s="44"/>
      <c r="FV495" s="44"/>
      <c r="FW495" s="44"/>
      <c r="FX495" s="44"/>
      <c r="FY495" s="44"/>
      <c r="FZ495" s="44"/>
      <c r="GA495" s="44"/>
      <c r="GB495" s="44"/>
      <c r="GC495" s="44"/>
      <c r="GD495" s="44"/>
      <c r="GE495" s="44"/>
      <c r="GF495" s="44"/>
      <c r="GG495" s="44"/>
      <c r="GH495" s="44"/>
      <c r="GI495" s="44"/>
      <c r="GJ495" s="44"/>
      <c r="GK495" s="44"/>
      <c r="GL495" s="44"/>
      <c r="GM495" s="44"/>
      <c r="GN495" s="44"/>
      <c r="GO495" s="44"/>
      <c r="GP495" s="44"/>
      <c r="GQ495" s="44"/>
      <c r="GR495" s="44"/>
      <c r="GS495" s="44"/>
      <c r="GT495" s="44"/>
      <c r="GU495" s="44"/>
      <c r="GV495" s="44"/>
      <c r="GW495" s="44"/>
      <c r="GX495" s="44"/>
      <c r="GY495" s="44"/>
      <c r="GZ495" s="44"/>
      <c r="HA495" s="44"/>
      <c r="HB495" s="44"/>
      <c r="HC495" s="44"/>
      <c r="HD495" s="44"/>
      <c r="HE495" s="44"/>
      <c r="HF495" s="44"/>
      <c r="HG495" s="44"/>
      <c r="HH495" s="44"/>
      <c r="HI495" s="44"/>
      <c r="HJ495" s="44"/>
      <c r="HK495" s="44"/>
      <c r="HL495" s="44"/>
      <c r="HM495" s="44"/>
      <c r="HN495" s="44"/>
      <c r="HO495" s="44"/>
      <c r="HP495" s="44"/>
      <c r="HQ495" s="44"/>
      <c r="HR495" s="44"/>
      <c r="HS495" s="44"/>
      <c r="HT495" s="44"/>
      <c r="HU495" s="44"/>
      <c r="HV495" s="44"/>
      <c r="HW495" s="44"/>
      <c r="HX495" s="44"/>
      <c r="HY495" s="44"/>
      <c r="HZ495" s="44"/>
      <c r="IA495" s="44"/>
      <c r="IB495" s="44"/>
      <c r="IC495" s="44"/>
      <c r="ID495" s="44"/>
      <c r="IE495" s="44"/>
      <c r="IF495" s="44"/>
      <c r="IG495" s="44"/>
      <c r="IH495" s="44"/>
      <c r="II495" s="44"/>
      <c r="IJ495" s="44"/>
      <c r="IK495" s="44"/>
      <c r="IL495" s="44"/>
      <c r="IM495" s="44"/>
      <c r="IN495" s="44"/>
      <c r="IO495" s="44"/>
      <c r="IP495" s="44"/>
      <c r="IQ495" s="44"/>
      <c r="IR495" s="44"/>
      <c r="IS495" s="44"/>
      <c r="IT495" s="44"/>
      <c r="IU495" s="44"/>
      <c r="IV495" s="44"/>
    </row>
    <row r="496" spans="1:256" ht="15.75" hidden="1" thickBot="1">
      <c r="A496" s="112" t="s">
        <v>123</v>
      </c>
      <c r="B496" s="108"/>
      <c r="C496" s="117"/>
      <c r="D496" s="117"/>
      <c r="E496" s="121"/>
      <c r="F496" s="117"/>
      <c r="G496" s="117"/>
      <c r="H496" s="117"/>
      <c r="I496" s="117"/>
      <c r="J496" s="125">
        <f>SUM(B496:I496)</f>
        <v>0</v>
      </c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  <c r="AI496" s="44"/>
      <c r="AJ496" s="44"/>
      <c r="AK496" s="44"/>
      <c r="AL496" s="44"/>
      <c r="AM496" s="44"/>
      <c r="AN496" s="44"/>
      <c r="AO496" s="44"/>
      <c r="AP496" s="44"/>
      <c r="AQ496" s="44"/>
      <c r="AR496" s="44"/>
      <c r="AS496" s="44"/>
      <c r="AT496" s="44"/>
      <c r="AU496" s="44"/>
      <c r="AV496" s="44"/>
      <c r="AW496" s="44"/>
      <c r="AX496" s="44"/>
      <c r="AY496" s="44"/>
      <c r="AZ496" s="44"/>
      <c r="BA496" s="44"/>
      <c r="BB496" s="44"/>
      <c r="BC496" s="44"/>
      <c r="BD496" s="44"/>
      <c r="BE496" s="44"/>
      <c r="BF496" s="44"/>
      <c r="BG496" s="44"/>
      <c r="BH496" s="44"/>
      <c r="BI496" s="44"/>
      <c r="BJ496" s="44"/>
      <c r="BK496" s="44"/>
      <c r="BL496" s="44"/>
      <c r="BM496" s="44"/>
      <c r="BN496" s="44"/>
      <c r="BO496" s="44"/>
      <c r="BP496" s="44"/>
      <c r="BQ496" s="44"/>
      <c r="BR496" s="44"/>
      <c r="BS496" s="44"/>
      <c r="BT496" s="44"/>
      <c r="BU496" s="44"/>
      <c r="BV496" s="44"/>
      <c r="BW496" s="44"/>
      <c r="BX496" s="44"/>
      <c r="BY496" s="44"/>
      <c r="BZ496" s="44"/>
      <c r="CA496" s="44"/>
      <c r="CB496" s="44"/>
      <c r="CC496" s="44"/>
      <c r="CD496" s="44"/>
      <c r="CE496" s="44"/>
      <c r="CF496" s="44"/>
      <c r="CG496" s="44"/>
      <c r="CH496" s="44"/>
      <c r="CI496" s="44"/>
      <c r="CJ496" s="44"/>
      <c r="CK496" s="44"/>
      <c r="CL496" s="44"/>
      <c r="CM496" s="44"/>
      <c r="CN496" s="44"/>
      <c r="CO496" s="44"/>
      <c r="CP496" s="44"/>
      <c r="CQ496" s="44"/>
      <c r="CR496" s="44"/>
      <c r="CS496" s="44"/>
      <c r="CT496" s="44"/>
      <c r="CU496" s="44"/>
      <c r="CV496" s="44"/>
      <c r="CW496" s="44"/>
      <c r="CX496" s="44"/>
      <c r="CY496" s="44"/>
      <c r="CZ496" s="44"/>
      <c r="DA496" s="44"/>
      <c r="DB496" s="44"/>
      <c r="DC496" s="44"/>
      <c r="DD496" s="44"/>
      <c r="DE496" s="44"/>
      <c r="DF496" s="44"/>
      <c r="DG496" s="44"/>
      <c r="DH496" s="44"/>
      <c r="DI496" s="44"/>
      <c r="DJ496" s="44"/>
      <c r="DK496" s="44"/>
      <c r="DL496" s="44"/>
      <c r="DM496" s="44"/>
      <c r="DN496" s="44"/>
      <c r="DO496" s="44"/>
      <c r="DP496" s="44"/>
      <c r="DQ496" s="44"/>
      <c r="DR496" s="44"/>
      <c r="DS496" s="44"/>
      <c r="DT496" s="44"/>
      <c r="DU496" s="44"/>
      <c r="DV496" s="44"/>
      <c r="DW496" s="44"/>
      <c r="DX496" s="44"/>
      <c r="DY496" s="44"/>
      <c r="DZ496" s="44"/>
      <c r="EA496" s="44"/>
      <c r="EB496" s="44"/>
      <c r="EC496" s="44"/>
      <c r="ED496" s="44"/>
      <c r="EE496" s="44"/>
      <c r="EF496" s="44"/>
      <c r="EG496" s="44"/>
      <c r="EH496" s="44"/>
      <c r="EI496" s="44"/>
      <c r="EJ496" s="44"/>
      <c r="EK496" s="44"/>
      <c r="EL496" s="44"/>
      <c r="EM496" s="44"/>
      <c r="EN496" s="44"/>
      <c r="EO496" s="44"/>
      <c r="EP496" s="44"/>
      <c r="EQ496" s="44"/>
      <c r="ER496" s="44"/>
      <c r="ES496" s="44"/>
      <c r="ET496" s="44"/>
      <c r="EU496" s="44"/>
      <c r="EV496" s="44"/>
      <c r="EW496" s="44"/>
      <c r="EX496" s="44"/>
      <c r="EY496" s="44"/>
      <c r="EZ496" s="44"/>
      <c r="FA496" s="44"/>
      <c r="FB496" s="44"/>
      <c r="FC496" s="44"/>
      <c r="FD496" s="44"/>
      <c r="FE496" s="44"/>
      <c r="FF496" s="44"/>
      <c r="FG496" s="44"/>
      <c r="FH496" s="44"/>
      <c r="FI496" s="44"/>
      <c r="FJ496" s="44"/>
      <c r="FK496" s="44"/>
      <c r="FL496" s="44"/>
      <c r="FM496" s="44"/>
      <c r="FN496" s="44"/>
      <c r="FO496" s="44"/>
      <c r="FP496" s="44"/>
      <c r="FQ496" s="44"/>
      <c r="FR496" s="44"/>
      <c r="FS496" s="44"/>
      <c r="FT496" s="44"/>
      <c r="FU496" s="44"/>
      <c r="FV496" s="44"/>
      <c r="FW496" s="44"/>
      <c r="FX496" s="44"/>
      <c r="FY496" s="44"/>
      <c r="FZ496" s="44"/>
      <c r="GA496" s="44"/>
      <c r="GB496" s="44"/>
      <c r="GC496" s="44"/>
      <c r="GD496" s="44"/>
      <c r="GE496" s="44"/>
      <c r="GF496" s="44"/>
      <c r="GG496" s="44"/>
      <c r="GH496" s="44"/>
      <c r="GI496" s="44"/>
      <c r="GJ496" s="44"/>
      <c r="GK496" s="44"/>
      <c r="GL496" s="44"/>
      <c r="GM496" s="44"/>
      <c r="GN496" s="44"/>
      <c r="GO496" s="44"/>
      <c r="GP496" s="44"/>
      <c r="GQ496" s="44"/>
      <c r="GR496" s="44"/>
      <c r="GS496" s="44"/>
      <c r="GT496" s="44"/>
      <c r="GU496" s="44"/>
      <c r="GV496" s="44"/>
      <c r="GW496" s="44"/>
      <c r="GX496" s="44"/>
      <c r="GY496" s="44"/>
      <c r="GZ496" s="44"/>
      <c r="HA496" s="44"/>
      <c r="HB496" s="44"/>
      <c r="HC496" s="44"/>
      <c r="HD496" s="44"/>
      <c r="HE496" s="44"/>
      <c r="HF496" s="44"/>
      <c r="HG496" s="44"/>
      <c r="HH496" s="44"/>
      <c r="HI496" s="44"/>
      <c r="HJ496" s="44"/>
      <c r="HK496" s="44"/>
      <c r="HL496" s="44"/>
      <c r="HM496" s="44"/>
      <c r="HN496" s="44"/>
      <c r="HO496" s="44"/>
      <c r="HP496" s="44"/>
      <c r="HQ496" s="44"/>
      <c r="HR496" s="44"/>
      <c r="HS496" s="44"/>
      <c r="HT496" s="44"/>
      <c r="HU496" s="44"/>
      <c r="HV496" s="44"/>
      <c r="HW496" s="44"/>
      <c r="HX496" s="44"/>
      <c r="HY496" s="44"/>
      <c r="HZ496" s="44"/>
      <c r="IA496" s="44"/>
      <c r="IB496" s="44"/>
      <c r="IC496" s="44"/>
      <c r="ID496" s="44"/>
      <c r="IE496" s="44"/>
      <c r="IF496" s="44"/>
      <c r="IG496" s="44"/>
      <c r="IH496" s="44"/>
      <c r="II496" s="44"/>
      <c r="IJ496" s="44"/>
      <c r="IK496" s="44"/>
      <c r="IL496" s="44"/>
      <c r="IM496" s="44"/>
      <c r="IN496" s="44"/>
      <c r="IO496" s="44"/>
      <c r="IP496" s="44"/>
      <c r="IQ496" s="44"/>
      <c r="IR496" s="44"/>
      <c r="IS496" s="44"/>
      <c r="IT496" s="44"/>
      <c r="IU496" s="44"/>
      <c r="IV496" s="44"/>
    </row>
    <row r="497" spans="1:256" ht="23.25" hidden="1" thickBot="1">
      <c r="A497" s="109" t="s">
        <v>761</v>
      </c>
      <c r="B497" s="394">
        <f t="shared" ref="B497:I497" si="33">IFERROR(B493+B494-B495+B496,"CHYBA")</f>
        <v>0</v>
      </c>
      <c r="C497" s="58">
        <f t="shared" si="33"/>
        <v>0</v>
      </c>
      <c r="D497" s="58">
        <f t="shared" si="33"/>
        <v>0</v>
      </c>
      <c r="E497" s="58">
        <f t="shared" si="33"/>
        <v>0</v>
      </c>
      <c r="F497" s="58">
        <f t="shared" si="33"/>
        <v>0</v>
      </c>
      <c r="G497" s="58">
        <f t="shared" si="33"/>
        <v>0</v>
      </c>
      <c r="H497" s="58">
        <f t="shared" si="33"/>
        <v>0</v>
      </c>
      <c r="I497" s="398">
        <f t="shared" si="33"/>
        <v>0</v>
      </c>
      <c r="J497" s="122">
        <f>SUM(B497:I497)</f>
        <v>0</v>
      </c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  <c r="AP497" s="44"/>
      <c r="AQ497" s="44"/>
      <c r="AR497" s="44"/>
      <c r="AS497" s="44"/>
      <c r="AT497" s="44"/>
      <c r="AU497" s="44"/>
      <c r="AV497" s="44"/>
      <c r="AW497" s="44"/>
      <c r="AX497" s="44"/>
      <c r="AY497" s="44"/>
      <c r="AZ497" s="44"/>
      <c r="BA497" s="44"/>
      <c r="BB497" s="44"/>
      <c r="BC497" s="44"/>
      <c r="BD497" s="44"/>
      <c r="BE497" s="44"/>
      <c r="BF497" s="44"/>
      <c r="BG497" s="44"/>
      <c r="BH497" s="44"/>
      <c r="BI497" s="44"/>
      <c r="BJ497" s="44"/>
      <c r="BK497" s="44"/>
      <c r="BL497" s="44"/>
      <c r="BM497" s="44"/>
      <c r="BN497" s="44"/>
      <c r="BO497" s="44"/>
      <c r="BP497" s="44"/>
      <c r="BQ497" s="44"/>
      <c r="BR497" s="44"/>
      <c r="BS497" s="44"/>
      <c r="BT497" s="44"/>
      <c r="BU497" s="44"/>
      <c r="BV497" s="44"/>
      <c r="BW497" s="44"/>
      <c r="BX497" s="44"/>
      <c r="BY497" s="44"/>
      <c r="BZ497" s="44"/>
      <c r="CA497" s="44"/>
      <c r="CB497" s="44"/>
      <c r="CC497" s="44"/>
      <c r="CD497" s="44"/>
      <c r="CE497" s="44"/>
      <c r="CF497" s="44"/>
      <c r="CG497" s="44"/>
      <c r="CH497" s="44"/>
      <c r="CI497" s="44"/>
      <c r="CJ497" s="44"/>
      <c r="CK497" s="44"/>
      <c r="CL497" s="44"/>
      <c r="CM497" s="44"/>
      <c r="CN497" s="44"/>
      <c r="CO497" s="44"/>
      <c r="CP497" s="44"/>
      <c r="CQ497" s="44"/>
      <c r="CR497" s="44"/>
      <c r="CS497" s="44"/>
      <c r="CT497" s="44"/>
      <c r="CU497" s="44"/>
      <c r="CV497" s="44"/>
      <c r="CW497" s="44"/>
      <c r="CX497" s="44"/>
      <c r="CY497" s="44"/>
      <c r="CZ497" s="44"/>
      <c r="DA497" s="44"/>
      <c r="DB497" s="44"/>
      <c r="DC497" s="44"/>
      <c r="DD497" s="44"/>
      <c r="DE497" s="44"/>
      <c r="DF497" s="44"/>
      <c r="DG497" s="44"/>
      <c r="DH497" s="44"/>
      <c r="DI497" s="44"/>
      <c r="DJ497" s="44"/>
      <c r="DK497" s="44"/>
      <c r="DL497" s="44"/>
      <c r="DM497" s="44"/>
      <c r="DN497" s="44"/>
      <c r="DO497" s="44"/>
      <c r="DP497" s="44"/>
      <c r="DQ497" s="44"/>
      <c r="DR497" s="44"/>
      <c r="DS497" s="44"/>
      <c r="DT497" s="44"/>
      <c r="DU497" s="44"/>
      <c r="DV497" s="44"/>
      <c r="DW497" s="44"/>
      <c r="DX497" s="44"/>
      <c r="DY497" s="44"/>
      <c r="DZ497" s="44"/>
      <c r="EA497" s="44"/>
      <c r="EB497" s="44"/>
      <c r="EC497" s="44"/>
      <c r="ED497" s="44"/>
      <c r="EE497" s="44"/>
      <c r="EF497" s="44"/>
      <c r="EG497" s="44"/>
      <c r="EH497" s="44"/>
      <c r="EI497" s="44"/>
      <c r="EJ497" s="44"/>
      <c r="EK497" s="44"/>
      <c r="EL497" s="44"/>
      <c r="EM497" s="44"/>
      <c r="EN497" s="44"/>
      <c r="EO497" s="44"/>
      <c r="EP497" s="44"/>
      <c r="EQ497" s="44"/>
      <c r="ER497" s="44"/>
      <c r="ES497" s="44"/>
      <c r="ET497" s="44"/>
      <c r="EU497" s="44"/>
      <c r="EV497" s="44"/>
      <c r="EW497" s="44"/>
      <c r="EX497" s="44"/>
      <c r="EY497" s="44"/>
      <c r="EZ497" s="44"/>
      <c r="FA497" s="44"/>
      <c r="FB497" s="44"/>
      <c r="FC497" s="44"/>
      <c r="FD497" s="44"/>
      <c r="FE497" s="44"/>
      <c r="FF497" s="44"/>
      <c r="FG497" s="44"/>
      <c r="FH497" s="44"/>
      <c r="FI497" s="44"/>
      <c r="FJ497" s="44"/>
      <c r="FK497" s="44"/>
      <c r="FL497" s="44"/>
      <c r="FM497" s="44"/>
      <c r="FN497" s="44"/>
      <c r="FO497" s="44"/>
      <c r="FP497" s="44"/>
      <c r="FQ497" s="44"/>
      <c r="FR497" s="44"/>
      <c r="FS497" s="44"/>
      <c r="FT497" s="44"/>
      <c r="FU497" s="44"/>
      <c r="FV497" s="44"/>
      <c r="FW497" s="44"/>
      <c r="FX497" s="44"/>
      <c r="FY497" s="44"/>
      <c r="FZ497" s="44"/>
      <c r="GA497" s="44"/>
      <c r="GB497" s="44"/>
      <c r="GC497" s="44"/>
      <c r="GD497" s="44"/>
      <c r="GE497" s="44"/>
      <c r="GF497" s="44"/>
      <c r="GG497" s="44"/>
      <c r="GH497" s="44"/>
      <c r="GI497" s="44"/>
      <c r="GJ497" s="44"/>
      <c r="GK497" s="44"/>
      <c r="GL497" s="44"/>
      <c r="GM497" s="44"/>
      <c r="GN497" s="44"/>
      <c r="GO497" s="44"/>
      <c r="GP497" s="44"/>
      <c r="GQ497" s="44"/>
      <c r="GR497" s="44"/>
      <c r="GS497" s="44"/>
      <c r="GT497" s="44"/>
      <c r="GU497" s="44"/>
      <c r="GV497" s="44"/>
      <c r="GW497" s="44"/>
      <c r="GX497" s="44"/>
      <c r="GY497" s="44"/>
      <c r="GZ497" s="44"/>
      <c r="HA497" s="44"/>
      <c r="HB497" s="44"/>
      <c r="HC497" s="44"/>
      <c r="HD497" s="44"/>
      <c r="HE497" s="44"/>
      <c r="HF497" s="44"/>
      <c r="HG497" s="44"/>
      <c r="HH497" s="44"/>
      <c r="HI497" s="44"/>
      <c r="HJ497" s="44"/>
      <c r="HK497" s="44"/>
      <c r="HL497" s="44"/>
      <c r="HM497" s="44"/>
      <c r="HN497" s="44"/>
      <c r="HO497" s="44"/>
      <c r="HP497" s="44"/>
      <c r="HQ497" s="44"/>
      <c r="HR497" s="44"/>
      <c r="HS497" s="44"/>
      <c r="HT497" s="44"/>
      <c r="HU497" s="44"/>
      <c r="HV497" s="44"/>
      <c r="HW497" s="44"/>
      <c r="HX497" s="44"/>
      <c r="HY497" s="44"/>
      <c r="HZ497" s="44"/>
      <c r="IA497" s="44"/>
      <c r="IB497" s="44"/>
      <c r="IC497" s="44"/>
      <c r="ID497" s="44"/>
      <c r="IE497" s="44"/>
      <c r="IF497" s="44"/>
      <c r="IG497" s="44"/>
      <c r="IH497" s="44"/>
      <c r="II497" s="44"/>
      <c r="IJ497" s="44"/>
      <c r="IK497" s="44"/>
      <c r="IL497" s="44"/>
      <c r="IM497" s="44"/>
      <c r="IN497" s="44"/>
      <c r="IO497" s="44"/>
      <c r="IP497" s="44"/>
      <c r="IQ497" s="44"/>
      <c r="IR497" s="44"/>
      <c r="IS497" s="44"/>
      <c r="IT497" s="44"/>
      <c r="IU497" s="44"/>
      <c r="IV497" s="44"/>
    </row>
    <row r="498" spans="1:256" ht="15.75" hidden="1" thickBot="1">
      <c r="A498" s="1697" t="s">
        <v>147</v>
      </c>
      <c r="B498" s="1698"/>
      <c r="C498" s="1698"/>
      <c r="D498" s="1698"/>
      <c r="E498" s="1698"/>
      <c r="F498" s="1698"/>
      <c r="G498" s="1698"/>
      <c r="H498" s="1698"/>
      <c r="I498" s="1698"/>
      <c r="J498" s="1699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  <c r="AH498" s="44"/>
      <c r="AI498" s="44"/>
      <c r="AJ498" s="44"/>
      <c r="AK498" s="44"/>
      <c r="AL498" s="44"/>
      <c r="AM498" s="44"/>
      <c r="AN498" s="44"/>
      <c r="AO498" s="44"/>
      <c r="AP498" s="44"/>
      <c r="AQ498" s="44"/>
      <c r="AR498" s="44"/>
      <c r="AS498" s="44"/>
      <c r="AT498" s="44"/>
      <c r="AU498" s="44"/>
      <c r="AV498" s="44"/>
      <c r="AW498" s="44"/>
      <c r="AX498" s="44"/>
      <c r="AY498" s="44"/>
      <c r="AZ498" s="44"/>
      <c r="BA498" s="44"/>
      <c r="BB498" s="44"/>
      <c r="BC498" s="44"/>
      <c r="BD498" s="44"/>
      <c r="BE498" s="44"/>
      <c r="BF498" s="44"/>
      <c r="BG498" s="44"/>
      <c r="BH498" s="44"/>
      <c r="BI498" s="44"/>
      <c r="BJ498" s="44"/>
      <c r="BK498" s="44"/>
      <c r="BL498" s="44"/>
      <c r="BM498" s="44"/>
      <c r="BN498" s="44"/>
      <c r="BO498" s="44"/>
      <c r="BP498" s="44"/>
      <c r="BQ498" s="44"/>
      <c r="BR498" s="44"/>
      <c r="BS498" s="44"/>
      <c r="BT498" s="44"/>
      <c r="BU498" s="44"/>
      <c r="BV498" s="44"/>
      <c r="BW498" s="44"/>
      <c r="BX498" s="44"/>
      <c r="BY498" s="44"/>
      <c r="BZ498" s="44"/>
      <c r="CA498" s="44"/>
      <c r="CB498" s="44"/>
      <c r="CC498" s="44"/>
      <c r="CD498" s="44"/>
      <c r="CE498" s="44"/>
      <c r="CF498" s="44"/>
      <c r="CG498" s="44"/>
      <c r="CH498" s="44"/>
      <c r="CI498" s="44"/>
      <c r="CJ498" s="44"/>
      <c r="CK498" s="44"/>
      <c r="CL498" s="44"/>
      <c r="CM498" s="44"/>
      <c r="CN498" s="44"/>
      <c r="CO498" s="44"/>
      <c r="CP498" s="44"/>
      <c r="CQ498" s="44"/>
      <c r="CR498" s="44"/>
      <c r="CS498" s="44"/>
      <c r="CT498" s="44"/>
      <c r="CU498" s="44"/>
      <c r="CV498" s="44"/>
      <c r="CW498" s="44"/>
      <c r="CX498" s="44"/>
      <c r="CY498" s="44"/>
      <c r="CZ498" s="44"/>
      <c r="DA498" s="44"/>
      <c r="DB498" s="44"/>
      <c r="DC498" s="44"/>
      <c r="DD498" s="44"/>
      <c r="DE498" s="44"/>
      <c r="DF498" s="44"/>
      <c r="DG498" s="44"/>
      <c r="DH498" s="44"/>
      <c r="DI498" s="44"/>
      <c r="DJ498" s="44"/>
      <c r="DK498" s="44"/>
      <c r="DL498" s="44"/>
      <c r="DM498" s="44"/>
      <c r="DN498" s="44"/>
      <c r="DO498" s="44"/>
      <c r="DP498" s="44"/>
      <c r="DQ498" s="44"/>
      <c r="DR498" s="44"/>
      <c r="DS498" s="44"/>
      <c r="DT498" s="44"/>
      <c r="DU498" s="44"/>
      <c r="DV498" s="44"/>
      <c r="DW498" s="44"/>
      <c r="DX498" s="44"/>
      <c r="DY498" s="44"/>
      <c r="DZ498" s="44"/>
      <c r="EA498" s="44"/>
      <c r="EB498" s="44"/>
      <c r="EC498" s="44"/>
      <c r="ED498" s="44"/>
      <c r="EE498" s="44"/>
      <c r="EF498" s="44"/>
      <c r="EG498" s="44"/>
      <c r="EH498" s="44"/>
      <c r="EI498" s="44"/>
      <c r="EJ498" s="44"/>
      <c r="EK498" s="44"/>
      <c r="EL498" s="44"/>
      <c r="EM498" s="44"/>
      <c r="EN498" s="44"/>
      <c r="EO498" s="44"/>
      <c r="EP498" s="44"/>
      <c r="EQ498" s="44"/>
      <c r="ER498" s="44"/>
      <c r="ES498" s="44"/>
      <c r="ET498" s="44"/>
      <c r="EU498" s="44"/>
      <c r="EV498" s="44"/>
      <c r="EW498" s="44"/>
      <c r="EX498" s="44"/>
      <c r="EY498" s="44"/>
      <c r="EZ498" s="44"/>
      <c r="FA498" s="44"/>
      <c r="FB498" s="44"/>
      <c r="FC498" s="44"/>
      <c r="FD498" s="44"/>
      <c r="FE498" s="44"/>
      <c r="FF498" s="44"/>
      <c r="FG498" s="44"/>
      <c r="FH498" s="44"/>
      <c r="FI498" s="44"/>
      <c r="FJ498" s="44"/>
      <c r="FK498" s="44"/>
      <c r="FL498" s="44"/>
      <c r="FM498" s="44"/>
      <c r="FN498" s="44"/>
      <c r="FO498" s="44"/>
      <c r="FP498" s="44"/>
      <c r="FQ498" s="44"/>
      <c r="FR498" s="44"/>
      <c r="FS498" s="44"/>
      <c r="FT498" s="44"/>
      <c r="FU498" s="44"/>
      <c r="FV498" s="44"/>
      <c r="FW498" s="44"/>
      <c r="FX498" s="44"/>
      <c r="FY498" s="44"/>
      <c r="FZ498" s="44"/>
      <c r="GA498" s="44"/>
      <c r="GB498" s="44"/>
      <c r="GC498" s="44"/>
      <c r="GD498" s="44"/>
      <c r="GE498" s="44"/>
      <c r="GF498" s="44"/>
      <c r="GG498" s="44"/>
      <c r="GH498" s="44"/>
      <c r="GI498" s="44"/>
      <c r="GJ498" s="44"/>
      <c r="GK498" s="44"/>
      <c r="GL498" s="44"/>
      <c r="GM498" s="44"/>
      <c r="GN498" s="44"/>
      <c r="GO498" s="44"/>
      <c r="GP498" s="44"/>
      <c r="GQ498" s="44"/>
      <c r="GR498" s="44"/>
      <c r="GS498" s="44"/>
      <c r="GT498" s="44"/>
      <c r="GU498" s="44"/>
      <c r="GV498" s="44"/>
      <c r="GW498" s="44"/>
      <c r="GX498" s="44"/>
      <c r="GY498" s="44"/>
      <c r="GZ498" s="44"/>
      <c r="HA498" s="44"/>
      <c r="HB498" s="44"/>
      <c r="HC498" s="44"/>
      <c r="HD498" s="44"/>
      <c r="HE498" s="44"/>
      <c r="HF498" s="44"/>
      <c r="HG498" s="44"/>
      <c r="HH498" s="44"/>
      <c r="HI498" s="44"/>
      <c r="HJ498" s="44"/>
      <c r="HK498" s="44"/>
      <c r="HL498" s="44"/>
      <c r="HM498" s="44"/>
      <c r="HN498" s="44"/>
      <c r="HO498" s="44"/>
      <c r="HP498" s="44"/>
      <c r="HQ498" s="44"/>
      <c r="HR498" s="44"/>
      <c r="HS498" s="44"/>
      <c r="HT498" s="44"/>
      <c r="HU498" s="44"/>
      <c r="HV498" s="44"/>
      <c r="HW498" s="44"/>
      <c r="HX498" s="44"/>
      <c r="HY498" s="44"/>
      <c r="HZ498" s="44"/>
      <c r="IA498" s="44"/>
      <c r="IB498" s="44"/>
      <c r="IC498" s="44"/>
      <c r="ID498" s="44"/>
      <c r="IE498" s="44"/>
      <c r="IF498" s="44"/>
      <c r="IG498" s="44"/>
      <c r="IH498" s="44"/>
      <c r="II498" s="44"/>
      <c r="IJ498" s="44"/>
      <c r="IK498" s="44"/>
      <c r="IL498" s="44"/>
      <c r="IM498" s="44"/>
      <c r="IN498" s="44"/>
      <c r="IO498" s="44"/>
      <c r="IP498" s="44"/>
      <c r="IQ498" s="44"/>
      <c r="IR498" s="44"/>
      <c r="IS498" s="44"/>
      <c r="IT498" s="44"/>
      <c r="IU498" s="44"/>
      <c r="IV498" s="44"/>
    </row>
    <row r="499" spans="1:256" ht="24" hidden="1" customHeight="1" thickBot="1">
      <c r="A499" s="109" t="s">
        <v>763</v>
      </c>
      <c r="B499" s="126">
        <f t="shared" ref="B499:I499" si="34">IFERROR(B487-B493,"CHYBA!")</f>
        <v>0</v>
      </c>
      <c r="C499" s="58">
        <f t="shared" si="34"/>
        <v>0</v>
      </c>
      <c r="D499" s="58">
        <f t="shared" si="34"/>
        <v>0</v>
      </c>
      <c r="E499" s="58">
        <f t="shared" si="34"/>
        <v>0</v>
      </c>
      <c r="F499" s="58">
        <f t="shared" si="34"/>
        <v>0</v>
      </c>
      <c r="G499" s="58">
        <f t="shared" si="34"/>
        <v>0</v>
      </c>
      <c r="H499" s="58">
        <f t="shared" si="34"/>
        <v>0</v>
      </c>
      <c r="I499" s="58">
        <f t="shared" si="34"/>
        <v>0</v>
      </c>
      <c r="J499" s="59">
        <f>SUM(B499:I499)</f>
        <v>0</v>
      </c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4"/>
      <c r="AM499" s="44"/>
      <c r="AN499" s="44"/>
      <c r="AO499" s="44"/>
      <c r="AP499" s="44"/>
      <c r="AQ499" s="44"/>
      <c r="AR499" s="44"/>
      <c r="AS499" s="44"/>
      <c r="AT499" s="44"/>
      <c r="AU499" s="44"/>
      <c r="AV499" s="44"/>
      <c r="AW499" s="44"/>
      <c r="AX499" s="44"/>
      <c r="AY499" s="44"/>
      <c r="AZ499" s="44"/>
      <c r="BA499" s="44"/>
      <c r="BB499" s="44"/>
      <c r="BC499" s="44"/>
      <c r="BD499" s="44"/>
      <c r="BE499" s="44"/>
      <c r="BF499" s="44"/>
      <c r="BG499" s="44"/>
      <c r="BH499" s="44"/>
      <c r="BI499" s="44"/>
      <c r="BJ499" s="44"/>
      <c r="BK499" s="44"/>
      <c r="BL499" s="44"/>
      <c r="BM499" s="44"/>
      <c r="BN499" s="44"/>
      <c r="BO499" s="44"/>
      <c r="BP499" s="44"/>
      <c r="BQ499" s="44"/>
      <c r="BR499" s="44"/>
      <c r="BS499" s="44"/>
      <c r="BT499" s="44"/>
      <c r="BU499" s="44"/>
      <c r="BV499" s="44"/>
      <c r="BW499" s="44"/>
      <c r="BX499" s="44"/>
      <c r="BY499" s="44"/>
      <c r="BZ499" s="44"/>
      <c r="CA499" s="44"/>
      <c r="CB499" s="44"/>
      <c r="CC499" s="44"/>
      <c r="CD499" s="44"/>
      <c r="CE499" s="44"/>
      <c r="CF499" s="44"/>
      <c r="CG499" s="44"/>
      <c r="CH499" s="44"/>
      <c r="CI499" s="44"/>
      <c r="CJ499" s="44"/>
      <c r="CK499" s="44"/>
      <c r="CL499" s="44"/>
      <c r="CM499" s="44"/>
      <c r="CN499" s="44"/>
      <c r="CO499" s="44"/>
      <c r="CP499" s="44"/>
      <c r="CQ499" s="44"/>
      <c r="CR499" s="44"/>
      <c r="CS499" s="44"/>
      <c r="CT499" s="44"/>
      <c r="CU499" s="44"/>
      <c r="CV499" s="44"/>
      <c r="CW499" s="44"/>
      <c r="CX499" s="44"/>
      <c r="CY499" s="44"/>
      <c r="CZ499" s="44"/>
      <c r="DA499" s="44"/>
      <c r="DB499" s="44"/>
      <c r="DC499" s="44"/>
      <c r="DD499" s="44"/>
      <c r="DE499" s="44"/>
      <c r="DF499" s="44"/>
      <c r="DG499" s="44"/>
      <c r="DH499" s="44"/>
      <c r="DI499" s="44"/>
      <c r="DJ499" s="44"/>
      <c r="DK499" s="44"/>
      <c r="DL499" s="44"/>
      <c r="DM499" s="44"/>
      <c r="DN499" s="44"/>
      <c r="DO499" s="44"/>
      <c r="DP499" s="44"/>
      <c r="DQ499" s="44"/>
      <c r="DR499" s="44"/>
      <c r="DS499" s="44"/>
      <c r="DT499" s="44"/>
      <c r="DU499" s="44"/>
      <c r="DV499" s="44"/>
      <c r="DW499" s="44"/>
      <c r="DX499" s="44"/>
      <c r="DY499" s="44"/>
      <c r="DZ499" s="44"/>
      <c r="EA499" s="44"/>
      <c r="EB499" s="44"/>
      <c r="EC499" s="44"/>
      <c r="ED499" s="44"/>
      <c r="EE499" s="44"/>
      <c r="EF499" s="44"/>
      <c r="EG499" s="44"/>
      <c r="EH499" s="44"/>
      <c r="EI499" s="44"/>
      <c r="EJ499" s="44"/>
      <c r="EK499" s="44"/>
      <c r="EL499" s="44"/>
      <c r="EM499" s="44"/>
      <c r="EN499" s="44"/>
      <c r="EO499" s="44"/>
      <c r="EP499" s="44"/>
      <c r="EQ499" s="44"/>
      <c r="ER499" s="44"/>
      <c r="ES499" s="44"/>
      <c r="ET499" s="44"/>
      <c r="EU499" s="44"/>
      <c r="EV499" s="44"/>
      <c r="EW499" s="44"/>
      <c r="EX499" s="44"/>
      <c r="EY499" s="44"/>
      <c r="EZ499" s="44"/>
      <c r="FA499" s="44"/>
      <c r="FB499" s="44"/>
      <c r="FC499" s="44"/>
      <c r="FD499" s="44"/>
      <c r="FE499" s="44"/>
      <c r="FF499" s="44"/>
      <c r="FG499" s="44"/>
      <c r="FH499" s="44"/>
      <c r="FI499" s="44"/>
      <c r="FJ499" s="44"/>
      <c r="FK499" s="44"/>
      <c r="FL499" s="44"/>
      <c r="FM499" s="44"/>
      <c r="FN499" s="44"/>
      <c r="FO499" s="44"/>
      <c r="FP499" s="44"/>
      <c r="FQ499" s="44"/>
      <c r="FR499" s="44"/>
      <c r="FS499" s="44"/>
      <c r="FT499" s="44"/>
      <c r="FU499" s="44"/>
      <c r="FV499" s="44"/>
      <c r="FW499" s="44"/>
      <c r="FX499" s="44"/>
      <c r="FY499" s="44"/>
      <c r="FZ499" s="44"/>
      <c r="GA499" s="44"/>
      <c r="GB499" s="44"/>
      <c r="GC499" s="44"/>
      <c r="GD499" s="44"/>
      <c r="GE499" s="44"/>
      <c r="GF499" s="44"/>
      <c r="GG499" s="44"/>
      <c r="GH499" s="44"/>
      <c r="GI499" s="44"/>
      <c r="GJ499" s="44"/>
      <c r="GK499" s="44"/>
      <c r="GL499" s="44"/>
      <c r="GM499" s="44"/>
      <c r="GN499" s="44"/>
      <c r="GO499" s="44"/>
      <c r="GP499" s="44"/>
      <c r="GQ499" s="44"/>
      <c r="GR499" s="44"/>
      <c r="GS499" s="44"/>
      <c r="GT499" s="44"/>
      <c r="GU499" s="44"/>
      <c r="GV499" s="44"/>
      <c r="GW499" s="44"/>
      <c r="GX499" s="44"/>
      <c r="GY499" s="44"/>
      <c r="GZ499" s="44"/>
      <c r="HA499" s="44"/>
      <c r="HB499" s="44"/>
      <c r="HC499" s="44"/>
      <c r="HD499" s="44"/>
      <c r="HE499" s="44"/>
      <c r="HF499" s="44"/>
      <c r="HG499" s="44"/>
      <c r="HH499" s="44"/>
      <c r="HI499" s="44"/>
      <c r="HJ499" s="44"/>
      <c r="HK499" s="44"/>
      <c r="HL499" s="44"/>
      <c r="HM499" s="44"/>
      <c r="HN499" s="44"/>
      <c r="HO499" s="44"/>
      <c r="HP499" s="44"/>
      <c r="HQ499" s="44"/>
      <c r="HR499" s="44"/>
      <c r="HS499" s="44"/>
      <c r="HT499" s="44"/>
      <c r="HU499" s="44"/>
      <c r="HV499" s="44"/>
      <c r="HW499" s="44"/>
      <c r="HX499" s="44"/>
      <c r="HY499" s="44"/>
      <c r="HZ499" s="44"/>
      <c r="IA499" s="44"/>
      <c r="IB499" s="44"/>
      <c r="IC499" s="44"/>
      <c r="ID499" s="44"/>
      <c r="IE499" s="44"/>
      <c r="IF499" s="44"/>
      <c r="IG499" s="44"/>
      <c r="IH499" s="44"/>
      <c r="II499" s="44"/>
      <c r="IJ499" s="44"/>
      <c r="IK499" s="44"/>
      <c r="IL499" s="44"/>
      <c r="IM499" s="44"/>
      <c r="IN499" s="44"/>
      <c r="IO499" s="44"/>
      <c r="IP499" s="44"/>
      <c r="IQ499" s="44"/>
      <c r="IR499" s="44"/>
      <c r="IS499" s="44"/>
      <c r="IT499" s="44"/>
      <c r="IU499" s="44"/>
      <c r="IV499" s="44"/>
    </row>
    <row r="500" spans="1:256" ht="24" hidden="1" customHeight="1" thickBot="1">
      <c r="A500" s="113" t="s">
        <v>761</v>
      </c>
      <c r="B500" s="376">
        <f t="shared" ref="B500:I500" si="35">IFERROR(B491-B497,"CHYBA!")</f>
        <v>0</v>
      </c>
      <c r="C500" s="375">
        <f t="shared" si="35"/>
        <v>0</v>
      </c>
      <c r="D500" s="375">
        <f t="shared" si="35"/>
        <v>0</v>
      </c>
      <c r="E500" s="375">
        <f t="shared" si="35"/>
        <v>0</v>
      </c>
      <c r="F500" s="375">
        <f t="shared" si="35"/>
        <v>0</v>
      </c>
      <c r="G500" s="375">
        <f t="shared" si="35"/>
        <v>0</v>
      </c>
      <c r="H500" s="375">
        <f t="shared" si="35"/>
        <v>0</v>
      </c>
      <c r="I500" s="375">
        <f t="shared" si="35"/>
        <v>0</v>
      </c>
      <c r="J500" s="62">
        <f>SUM(B500:I500)</f>
        <v>0</v>
      </c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4"/>
      <c r="AM500" s="44"/>
      <c r="AN500" s="44"/>
      <c r="AO500" s="44"/>
      <c r="AP500" s="44"/>
      <c r="AQ500" s="44"/>
      <c r="AR500" s="44"/>
      <c r="AS500" s="44"/>
      <c r="AT500" s="44"/>
      <c r="AU500" s="44"/>
      <c r="AV500" s="44"/>
      <c r="AW500" s="44"/>
      <c r="AX500" s="44"/>
      <c r="AY500" s="44"/>
      <c r="AZ500" s="44"/>
      <c r="BA500" s="44"/>
      <c r="BB500" s="44"/>
      <c r="BC500" s="44"/>
      <c r="BD500" s="44"/>
      <c r="BE500" s="44"/>
      <c r="BF500" s="44"/>
      <c r="BG500" s="44"/>
      <c r="BH500" s="44"/>
      <c r="BI500" s="44"/>
      <c r="BJ500" s="44"/>
      <c r="BK500" s="44"/>
      <c r="BL500" s="44"/>
      <c r="BM500" s="44"/>
      <c r="BN500" s="44"/>
      <c r="BO500" s="44"/>
      <c r="BP500" s="44"/>
      <c r="BQ500" s="44"/>
      <c r="BR500" s="44"/>
      <c r="BS500" s="44"/>
      <c r="BT500" s="44"/>
      <c r="BU500" s="44"/>
      <c r="BV500" s="44"/>
      <c r="BW500" s="44"/>
      <c r="BX500" s="44"/>
      <c r="BY500" s="44"/>
      <c r="BZ500" s="44"/>
      <c r="CA500" s="44"/>
      <c r="CB500" s="44"/>
      <c r="CC500" s="44"/>
      <c r="CD500" s="44"/>
      <c r="CE500" s="44"/>
      <c r="CF500" s="44"/>
      <c r="CG500" s="44"/>
      <c r="CH500" s="44"/>
      <c r="CI500" s="44"/>
      <c r="CJ500" s="44"/>
      <c r="CK500" s="44"/>
      <c r="CL500" s="44"/>
      <c r="CM500" s="44"/>
      <c r="CN500" s="44"/>
      <c r="CO500" s="44"/>
      <c r="CP500" s="44"/>
      <c r="CQ500" s="44"/>
      <c r="CR500" s="44"/>
      <c r="CS500" s="44"/>
      <c r="CT500" s="44"/>
      <c r="CU500" s="44"/>
      <c r="CV500" s="44"/>
      <c r="CW500" s="44"/>
      <c r="CX500" s="44"/>
      <c r="CY500" s="44"/>
      <c r="CZ500" s="44"/>
      <c r="DA500" s="44"/>
      <c r="DB500" s="44"/>
      <c r="DC500" s="44"/>
      <c r="DD500" s="44"/>
      <c r="DE500" s="44"/>
      <c r="DF500" s="44"/>
      <c r="DG500" s="44"/>
      <c r="DH500" s="44"/>
      <c r="DI500" s="44"/>
      <c r="DJ500" s="44"/>
      <c r="DK500" s="44"/>
      <c r="DL500" s="44"/>
      <c r="DM500" s="44"/>
      <c r="DN500" s="44"/>
      <c r="DO500" s="44"/>
      <c r="DP500" s="44"/>
      <c r="DQ500" s="44"/>
      <c r="DR500" s="44"/>
      <c r="DS500" s="44"/>
      <c r="DT500" s="44"/>
      <c r="DU500" s="44"/>
      <c r="DV500" s="44"/>
      <c r="DW500" s="44"/>
      <c r="DX500" s="44"/>
      <c r="DY500" s="44"/>
      <c r="DZ500" s="44"/>
      <c r="EA500" s="44"/>
      <c r="EB500" s="44"/>
      <c r="EC500" s="44"/>
      <c r="ED500" s="44"/>
      <c r="EE500" s="44"/>
      <c r="EF500" s="44"/>
      <c r="EG500" s="44"/>
      <c r="EH500" s="44"/>
      <c r="EI500" s="44"/>
      <c r="EJ500" s="44"/>
      <c r="EK500" s="44"/>
      <c r="EL500" s="44"/>
      <c r="EM500" s="44"/>
      <c r="EN500" s="44"/>
      <c r="EO500" s="44"/>
      <c r="EP500" s="44"/>
      <c r="EQ500" s="44"/>
      <c r="ER500" s="44"/>
      <c r="ES500" s="44"/>
      <c r="ET500" s="44"/>
      <c r="EU500" s="44"/>
      <c r="EV500" s="44"/>
      <c r="EW500" s="44"/>
      <c r="EX500" s="44"/>
      <c r="EY500" s="44"/>
      <c r="EZ500" s="44"/>
      <c r="FA500" s="44"/>
      <c r="FB500" s="44"/>
      <c r="FC500" s="44"/>
      <c r="FD500" s="44"/>
      <c r="FE500" s="44"/>
      <c r="FF500" s="44"/>
      <c r="FG500" s="44"/>
      <c r="FH500" s="44"/>
      <c r="FI500" s="44"/>
      <c r="FJ500" s="44"/>
      <c r="FK500" s="44"/>
      <c r="FL500" s="44"/>
      <c r="FM500" s="44"/>
      <c r="FN500" s="44"/>
      <c r="FO500" s="44"/>
      <c r="FP500" s="44"/>
      <c r="FQ500" s="44"/>
      <c r="FR500" s="44"/>
      <c r="FS500" s="44"/>
      <c r="FT500" s="44"/>
      <c r="FU500" s="44"/>
      <c r="FV500" s="44"/>
      <c r="FW500" s="44"/>
      <c r="FX500" s="44"/>
      <c r="FY500" s="44"/>
      <c r="FZ500" s="44"/>
      <c r="GA500" s="44"/>
      <c r="GB500" s="44"/>
      <c r="GC500" s="44"/>
      <c r="GD500" s="44"/>
      <c r="GE500" s="44"/>
      <c r="GF500" s="44"/>
      <c r="GG500" s="44"/>
      <c r="GH500" s="44"/>
      <c r="GI500" s="44"/>
      <c r="GJ500" s="44"/>
      <c r="GK500" s="44"/>
      <c r="GL500" s="44"/>
      <c r="GM500" s="44"/>
      <c r="GN500" s="44"/>
      <c r="GO500" s="44"/>
      <c r="GP500" s="44"/>
      <c r="GQ500" s="44"/>
      <c r="GR500" s="44"/>
      <c r="GS500" s="44"/>
      <c r="GT500" s="44"/>
      <c r="GU500" s="44"/>
      <c r="GV500" s="44"/>
      <c r="GW500" s="44"/>
      <c r="GX500" s="44"/>
      <c r="GY500" s="44"/>
      <c r="GZ500" s="44"/>
      <c r="HA500" s="44"/>
      <c r="HB500" s="44"/>
      <c r="HC500" s="44"/>
      <c r="HD500" s="44"/>
      <c r="HE500" s="44"/>
      <c r="HF500" s="44"/>
      <c r="HG500" s="44"/>
      <c r="HH500" s="44"/>
      <c r="HI500" s="44"/>
      <c r="HJ500" s="44"/>
      <c r="HK500" s="44"/>
      <c r="HL500" s="44"/>
      <c r="HM500" s="44"/>
      <c r="HN500" s="44"/>
      <c r="HO500" s="44"/>
      <c r="HP500" s="44"/>
      <c r="HQ500" s="44"/>
      <c r="HR500" s="44"/>
      <c r="HS500" s="44"/>
      <c r="HT500" s="44"/>
      <c r="HU500" s="44"/>
      <c r="HV500" s="44"/>
      <c r="HW500" s="44"/>
      <c r="HX500" s="44"/>
      <c r="HY500" s="44"/>
      <c r="HZ500" s="44"/>
      <c r="IA500" s="44"/>
      <c r="IB500" s="44"/>
      <c r="IC500" s="44"/>
      <c r="ID500" s="44"/>
      <c r="IE500" s="44"/>
      <c r="IF500" s="44"/>
      <c r="IG500" s="44"/>
      <c r="IH500" s="44"/>
      <c r="II500" s="44"/>
      <c r="IJ500" s="44"/>
      <c r="IK500" s="44"/>
      <c r="IL500" s="44"/>
      <c r="IM500" s="44"/>
      <c r="IN500" s="44"/>
      <c r="IO500" s="44"/>
      <c r="IP500" s="44"/>
      <c r="IQ500" s="44"/>
      <c r="IR500" s="44"/>
      <c r="IS500" s="44"/>
      <c r="IT500" s="44"/>
      <c r="IU500" s="44"/>
      <c r="IV500" s="44"/>
    </row>
    <row r="501" spans="1:256" ht="15.75" hidden="1" thickTop="1">
      <c r="A501" s="86"/>
      <c r="B501" s="86"/>
      <c r="C501" s="87"/>
      <c r="D501" s="87"/>
      <c r="E501" s="88"/>
      <c r="F501" s="88"/>
      <c r="G501" s="88"/>
      <c r="H501" s="88"/>
      <c r="I501" s="88"/>
      <c r="J501" s="88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  <c r="AH501" s="44"/>
      <c r="AI501" s="44"/>
      <c r="AJ501" s="44"/>
      <c r="AK501" s="44"/>
      <c r="AL501" s="44"/>
      <c r="AM501" s="44"/>
      <c r="AN501" s="44"/>
      <c r="AO501" s="44"/>
      <c r="AP501" s="44"/>
      <c r="AQ501" s="44"/>
      <c r="AR501" s="44"/>
      <c r="AS501" s="44"/>
      <c r="AT501" s="44"/>
      <c r="AU501" s="44"/>
      <c r="AV501" s="44"/>
      <c r="AW501" s="44"/>
      <c r="AX501" s="44"/>
      <c r="AY501" s="44"/>
      <c r="AZ501" s="44"/>
      <c r="BA501" s="44"/>
      <c r="BB501" s="44"/>
      <c r="BC501" s="44"/>
      <c r="BD501" s="44"/>
      <c r="BE501" s="44"/>
      <c r="BF501" s="44"/>
      <c r="BG501" s="44"/>
      <c r="BH501" s="44"/>
      <c r="BI501" s="44"/>
      <c r="BJ501" s="44"/>
      <c r="BK501" s="44"/>
      <c r="BL501" s="44"/>
      <c r="BM501" s="44"/>
      <c r="BN501" s="44"/>
      <c r="BO501" s="44"/>
      <c r="BP501" s="44"/>
      <c r="BQ501" s="44"/>
      <c r="BR501" s="44"/>
      <c r="BS501" s="44"/>
      <c r="BT501" s="44"/>
      <c r="BU501" s="44"/>
      <c r="BV501" s="44"/>
      <c r="BW501" s="44"/>
      <c r="BX501" s="44"/>
      <c r="BY501" s="44"/>
      <c r="BZ501" s="44"/>
      <c r="CA501" s="44"/>
      <c r="CB501" s="44"/>
      <c r="CC501" s="44"/>
      <c r="CD501" s="44"/>
      <c r="CE501" s="44"/>
      <c r="CF501" s="44"/>
      <c r="CG501" s="44"/>
      <c r="CH501" s="44"/>
      <c r="CI501" s="44"/>
      <c r="CJ501" s="44"/>
      <c r="CK501" s="44"/>
      <c r="CL501" s="44"/>
      <c r="CM501" s="44"/>
      <c r="CN501" s="44"/>
      <c r="CO501" s="44"/>
      <c r="CP501" s="44"/>
      <c r="CQ501" s="44"/>
      <c r="CR501" s="44"/>
      <c r="CS501" s="44"/>
      <c r="CT501" s="44"/>
      <c r="CU501" s="44"/>
      <c r="CV501" s="44"/>
      <c r="CW501" s="44"/>
      <c r="CX501" s="44"/>
      <c r="CY501" s="44"/>
      <c r="CZ501" s="44"/>
      <c r="DA501" s="44"/>
      <c r="DB501" s="44"/>
      <c r="DC501" s="44"/>
      <c r="DD501" s="44"/>
      <c r="DE501" s="44"/>
      <c r="DF501" s="44"/>
      <c r="DG501" s="44"/>
      <c r="DH501" s="44"/>
      <c r="DI501" s="44"/>
      <c r="DJ501" s="44"/>
      <c r="DK501" s="44"/>
      <c r="DL501" s="44"/>
      <c r="DM501" s="44"/>
      <c r="DN501" s="44"/>
      <c r="DO501" s="44"/>
      <c r="DP501" s="44"/>
      <c r="DQ501" s="44"/>
      <c r="DR501" s="44"/>
      <c r="DS501" s="44"/>
      <c r="DT501" s="44"/>
      <c r="DU501" s="44"/>
      <c r="DV501" s="44"/>
      <c r="DW501" s="44"/>
      <c r="DX501" s="44"/>
      <c r="DY501" s="44"/>
      <c r="DZ501" s="44"/>
      <c r="EA501" s="44"/>
      <c r="EB501" s="44"/>
      <c r="EC501" s="44"/>
      <c r="ED501" s="44"/>
      <c r="EE501" s="44"/>
      <c r="EF501" s="44"/>
      <c r="EG501" s="44"/>
      <c r="EH501" s="44"/>
      <c r="EI501" s="44"/>
      <c r="EJ501" s="44"/>
      <c r="EK501" s="44"/>
      <c r="EL501" s="44"/>
      <c r="EM501" s="44"/>
      <c r="EN501" s="44"/>
      <c r="EO501" s="44"/>
      <c r="EP501" s="44"/>
      <c r="EQ501" s="44"/>
      <c r="ER501" s="44"/>
      <c r="ES501" s="44"/>
      <c r="ET501" s="44"/>
      <c r="EU501" s="44"/>
      <c r="EV501" s="44"/>
      <c r="EW501" s="44"/>
      <c r="EX501" s="44"/>
      <c r="EY501" s="44"/>
      <c r="EZ501" s="44"/>
      <c r="FA501" s="44"/>
      <c r="FB501" s="44"/>
      <c r="FC501" s="44"/>
      <c r="FD501" s="44"/>
      <c r="FE501" s="44"/>
      <c r="FF501" s="44"/>
      <c r="FG501" s="44"/>
      <c r="FH501" s="44"/>
      <c r="FI501" s="44"/>
      <c r="FJ501" s="44"/>
      <c r="FK501" s="44"/>
      <c r="FL501" s="44"/>
      <c r="FM501" s="44"/>
      <c r="FN501" s="44"/>
      <c r="FO501" s="44"/>
      <c r="FP501" s="44"/>
      <c r="FQ501" s="44"/>
      <c r="FR501" s="44"/>
      <c r="FS501" s="44"/>
      <c r="FT501" s="44"/>
      <c r="FU501" s="44"/>
      <c r="FV501" s="44"/>
      <c r="FW501" s="44"/>
      <c r="FX501" s="44"/>
      <c r="FY501" s="44"/>
      <c r="FZ501" s="44"/>
      <c r="GA501" s="44"/>
      <c r="GB501" s="44"/>
      <c r="GC501" s="44"/>
      <c r="GD501" s="44"/>
      <c r="GE501" s="44"/>
      <c r="GF501" s="44"/>
      <c r="GG501" s="44"/>
      <c r="GH501" s="44"/>
      <c r="GI501" s="44"/>
      <c r="GJ501" s="44"/>
      <c r="GK501" s="44"/>
      <c r="GL501" s="44"/>
      <c r="GM501" s="44"/>
      <c r="GN501" s="44"/>
      <c r="GO501" s="44"/>
      <c r="GP501" s="44"/>
      <c r="GQ501" s="44"/>
      <c r="GR501" s="44"/>
      <c r="GS501" s="44"/>
      <c r="GT501" s="44"/>
      <c r="GU501" s="44"/>
      <c r="GV501" s="44"/>
      <c r="GW501" s="44"/>
      <c r="GX501" s="44"/>
      <c r="GY501" s="44"/>
      <c r="GZ501" s="44"/>
      <c r="HA501" s="44"/>
      <c r="HB501" s="44"/>
      <c r="HC501" s="44"/>
      <c r="HD501" s="44"/>
      <c r="HE501" s="44"/>
      <c r="HF501" s="44"/>
      <c r="HG501" s="44"/>
      <c r="HH501" s="44"/>
      <c r="HI501" s="44"/>
      <c r="HJ501" s="44"/>
      <c r="HK501" s="44"/>
      <c r="HL501" s="44"/>
      <c r="HM501" s="44"/>
      <c r="HN501" s="44"/>
      <c r="HO501" s="44"/>
      <c r="HP501" s="44"/>
      <c r="HQ501" s="44"/>
      <c r="HR501" s="44"/>
      <c r="HS501" s="44"/>
      <c r="HT501" s="44"/>
      <c r="HU501" s="44"/>
      <c r="HV501" s="44"/>
      <c r="HW501" s="44"/>
      <c r="HX501" s="44"/>
      <c r="HY501" s="44"/>
      <c r="HZ501" s="44"/>
      <c r="IA501" s="44"/>
      <c r="IB501" s="44"/>
      <c r="IC501" s="44"/>
      <c r="ID501" s="44"/>
      <c r="IE501" s="44"/>
      <c r="IF501" s="44"/>
      <c r="IG501" s="44"/>
      <c r="IH501" s="44"/>
      <c r="II501" s="44"/>
      <c r="IJ501" s="44"/>
      <c r="IK501" s="44"/>
      <c r="IL501" s="44"/>
      <c r="IM501" s="44"/>
      <c r="IN501" s="44"/>
      <c r="IO501" s="44"/>
      <c r="IP501" s="44"/>
      <c r="IQ501" s="44"/>
      <c r="IR501" s="44"/>
      <c r="IS501" s="44"/>
      <c r="IT501" s="44"/>
      <c r="IU501" s="44"/>
      <c r="IV501" s="44"/>
    </row>
    <row r="502" spans="1:256" ht="15" hidden="1">
      <c r="A502" s="86"/>
      <c r="B502" s="86"/>
      <c r="C502" s="87"/>
      <c r="D502" s="87"/>
      <c r="E502" s="88"/>
      <c r="F502" s="88"/>
      <c r="G502" s="88"/>
      <c r="H502" s="88"/>
      <c r="I502" s="88"/>
      <c r="J502" s="88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  <c r="AP502" s="44"/>
      <c r="AQ502" s="44"/>
      <c r="AR502" s="44"/>
      <c r="AS502" s="44"/>
      <c r="AT502" s="44"/>
      <c r="AU502" s="44"/>
      <c r="AV502" s="44"/>
      <c r="AW502" s="44"/>
      <c r="AX502" s="44"/>
      <c r="AY502" s="44"/>
      <c r="AZ502" s="44"/>
      <c r="BA502" s="44"/>
      <c r="BB502" s="44"/>
      <c r="BC502" s="44"/>
      <c r="BD502" s="44"/>
      <c r="BE502" s="44"/>
      <c r="BF502" s="44"/>
      <c r="BG502" s="44"/>
      <c r="BH502" s="44"/>
      <c r="BI502" s="44"/>
      <c r="BJ502" s="44"/>
      <c r="BK502" s="44"/>
      <c r="BL502" s="44"/>
      <c r="BM502" s="44"/>
      <c r="BN502" s="44"/>
      <c r="BO502" s="44"/>
      <c r="BP502" s="44"/>
      <c r="BQ502" s="44"/>
      <c r="BR502" s="44"/>
      <c r="BS502" s="44"/>
      <c r="BT502" s="44"/>
      <c r="BU502" s="44"/>
      <c r="BV502" s="44"/>
      <c r="BW502" s="44"/>
      <c r="BX502" s="44"/>
      <c r="BY502" s="44"/>
      <c r="BZ502" s="44"/>
      <c r="CA502" s="44"/>
      <c r="CB502" s="44"/>
      <c r="CC502" s="44"/>
      <c r="CD502" s="44"/>
      <c r="CE502" s="44"/>
      <c r="CF502" s="44"/>
      <c r="CG502" s="44"/>
      <c r="CH502" s="44"/>
      <c r="CI502" s="44"/>
      <c r="CJ502" s="44"/>
      <c r="CK502" s="44"/>
      <c r="CL502" s="44"/>
      <c r="CM502" s="44"/>
      <c r="CN502" s="44"/>
      <c r="CO502" s="44"/>
      <c r="CP502" s="44"/>
      <c r="CQ502" s="44"/>
      <c r="CR502" s="44"/>
      <c r="CS502" s="44"/>
      <c r="CT502" s="44"/>
      <c r="CU502" s="44"/>
      <c r="CV502" s="44"/>
      <c r="CW502" s="44"/>
      <c r="CX502" s="44"/>
      <c r="CY502" s="44"/>
      <c r="CZ502" s="44"/>
      <c r="DA502" s="44"/>
      <c r="DB502" s="44"/>
      <c r="DC502" s="44"/>
      <c r="DD502" s="44"/>
      <c r="DE502" s="44"/>
      <c r="DF502" s="44"/>
      <c r="DG502" s="44"/>
      <c r="DH502" s="44"/>
      <c r="DI502" s="44"/>
      <c r="DJ502" s="44"/>
      <c r="DK502" s="44"/>
      <c r="DL502" s="44"/>
      <c r="DM502" s="44"/>
      <c r="DN502" s="44"/>
      <c r="DO502" s="44"/>
      <c r="DP502" s="44"/>
      <c r="DQ502" s="44"/>
      <c r="DR502" s="44"/>
      <c r="DS502" s="44"/>
      <c r="DT502" s="44"/>
      <c r="DU502" s="44"/>
      <c r="DV502" s="44"/>
      <c r="DW502" s="44"/>
      <c r="DX502" s="44"/>
      <c r="DY502" s="44"/>
      <c r="DZ502" s="44"/>
      <c r="EA502" s="44"/>
      <c r="EB502" s="44"/>
      <c r="EC502" s="44"/>
      <c r="ED502" s="44"/>
      <c r="EE502" s="44"/>
      <c r="EF502" s="44"/>
      <c r="EG502" s="44"/>
      <c r="EH502" s="44"/>
      <c r="EI502" s="44"/>
      <c r="EJ502" s="44"/>
      <c r="EK502" s="44"/>
      <c r="EL502" s="44"/>
      <c r="EM502" s="44"/>
      <c r="EN502" s="44"/>
      <c r="EO502" s="44"/>
      <c r="EP502" s="44"/>
      <c r="EQ502" s="44"/>
      <c r="ER502" s="44"/>
      <c r="ES502" s="44"/>
      <c r="ET502" s="44"/>
      <c r="EU502" s="44"/>
      <c r="EV502" s="44"/>
      <c r="EW502" s="44"/>
      <c r="EX502" s="44"/>
      <c r="EY502" s="44"/>
      <c r="EZ502" s="44"/>
      <c r="FA502" s="44"/>
      <c r="FB502" s="44"/>
      <c r="FC502" s="44"/>
      <c r="FD502" s="44"/>
      <c r="FE502" s="44"/>
      <c r="FF502" s="44"/>
      <c r="FG502" s="44"/>
      <c r="FH502" s="44"/>
      <c r="FI502" s="44"/>
      <c r="FJ502" s="44"/>
      <c r="FK502" s="44"/>
      <c r="FL502" s="44"/>
      <c r="FM502" s="44"/>
      <c r="FN502" s="44"/>
      <c r="FO502" s="44"/>
      <c r="FP502" s="44"/>
      <c r="FQ502" s="44"/>
      <c r="FR502" s="44"/>
      <c r="FS502" s="44"/>
      <c r="FT502" s="44"/>
      <c r="FU502" s="44"/>
      <c r="FV502" s="44"/>
      <c r="FW502" s="44"/>
      <c r="FX502" s="44"/>
      <c r="FY502" s="44"/>
      <c r="FZ502" s="44"/>
      <c r="GA502" s="44"/>
      <c r="GB502" s="44"/>
      <c r="GC502" s="44"/>
      <c r="GD502" s="44"/>
      <c r="GE502" s="44"/>
      <c r="GF502" s="44"/>
      <c r="GG502" s="44"/>
      <c r="GH502" s="44"/>
      <c r="GI502" s="44"/>
      <c r="GJ502" s="44"/>
      <c r="GK502" s="44"/>
      <c r="GL502" s="44"/>
      <c r="GM502" s="44"/>
      <c r="GN502" s="44"/>
      <c r="GO502" s="44"/>
      <c r="GP502" s="44"/>
      <c r="GQ502" s="44"/>
      <c r="GR502" s="44"/>
      <c r="GS502" s="44"/>
      <c r="GT502" s="44"/>
      <c r="GU502" s="44"/>
      <c r="GV502" s="44"/>
      <c r="GW502" s="44"/>
      <c r="GX502" s="44"/>
      <c r="GY502" s="44"/>
      <c r="GZ502" s="44"/>
      <c r="HA502" s="44"/>
      <c r="HB502" s="44"/>
      <c r="HC502" s="44"/>
      <c r="HD502" s="44"/>
      <c r="HE502" s="44"/>
      <c r="HF502" s="44"/>
      <c r="HG502" s="44"/>
      <c r="HH502" s="44"/>
      <c r="HI502" s="44"/>
      <c r="HJ502" s="44"/>
      <c r="HK502" s="44"/>
      <c r="HL502" s="44"/>
      <c r="HM502" s="44"/>
      <c r="HN502" s="44"/>
      <c r="HO502" s="44"/>
      <c r="HP502" s="44"/>
      <c r="HQ502" s="44"/>
      <c r="HR502" s="44"/>
      <c r="HS502" s="44"/>
      <c r="HT502" s="44"/>
      <c r="HU502" s="44"/>
      <c r="HV502" s="44"/>
      <c r="HW502" s="44"/>
      <c r="HX502" s="44"/>
      <c r="HY502" s="44"/>
      <c r="HZ502" s="44"/>
      <c r="IA502" s="44"/>
      <c r="IB502" s="44"/>
      <c r="IC502" s="44"/>
      <c r="ID502" s="44"/>
      <c r="IE502" s="44"/>
      <c r="IF502" s="44"/>
      <c r="IG502" s="44"/>
      <c r="IH502" s="44"/>
      <c r="II502" s="44"/>
      <c r="IJ502" s="44"/>
      <c r="IK502" s="44"/>
      <c r="IL502" s="44"/>
      <c r="IM502" s="44"/>
      <c r="IN502" s="44"/>
      <c r="IO502" s="44"/>
      <c r="IP502" s="44"/>
      <c r="IQ502" s="44"/>
      <c r="IR502" s="44"/>
      <c r="IS502" s="44"/>
      <c r="IT502" s="44"/>
      <c r="IU502" s="44"/>
      <c r="IV502" s="44"/>
    </row>
    <row r="503" spans="1:256" ht="15" hidden="1">
      <c r="A503" s="462" t="s">
        <v>762</v>
      </c>
      <c r="B503" s="462"/>
      <c r="C503" s="462"/>
      <c r="D503" s="462"/>
      <c r="E503" s="462"/>
      <c r="F503" s="462"/>
      <c r="G503" s="462"/>
      <c r="H503" s="462"/>
      <c r="I503" s="462"/>
      <c r="J503" s="462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4"/>
      <c r="AQ503" s="44"/>
      <c r="AR503" s="44"/>
      <c r="AS503" s="44"/>
      <c r="AT503" s="44"/>
      <c r="AU503" s="44"/>
      <c r="AV503" s="44"/>
      <c r="AW503" s="44"/>
      <c r="AX503" s="44"/>
      <c r="AY503" s="44"/>
      <c r="AZ503" s="44"/>
      <c r="BA503" s="44"/>
      <c r="BB503" s="44"/>
      <c r="BC503" s="44"/>
      <c r="BD503" s="44"/>
      <c r="BE503" s="44"/>
      <c r="BF503" s="44"/>
      <c r="BG503" s="44"/>
      <c r="BH503" s="44"/>
      <c r="BI503" s="44"/>
      <c r="BJ503" s="44"/>
      <c r="BK503" s="44"/>
      <c r="BL503" s="44"/>
      <c r="BM503" s="44"/>
      <c r="BN503" s="44"/>
      <c r="BO503" s="44"/>
      <c r="BP503" s="44"/>
      <c r="BQ503" s="44"/>
      <c r="BR503" s="44"/>
      <c r="BS503" s="44"/>
      <c r="BT503" s="44"/>
      <c r="BU503" s="44"/>
      <c r="BV503" s="44"/>
      <c r="BW503" s="44"/>
      <c r="BX503" s="44"/>
      <c r="BY503" s="44"/>
      <c r="BZ503" s="44"/>
      <c r="CA503" s="44"/>
      <c r="CB503" s="44"/>
      <c r="CC503" s="44"/>
      <c r="CD503" s="44"/>
      <c r="CE503" s="44"/>
      <c r="CF503" s="44"/>
      <c r="CG503" s="44"/>
      <c r="CH503" s="44"/>
      <c r="CI503" s="44"/>
      <c r="CJ503" s="44"/>
      <c r="CK503" s="44"/>
      <c r="CL503" s="44"/>
      <c r="CM503" s="44"/>
      <c r="CN503" s="44"/>
      <c r="CO503" s="44"/>
      <c r="CP503" s="44"/>
      <c r="CQ503" s="44"/>
      <c r="CR503" s="44"/>
      <c r="CS503" s="44"/>
      <c r="CT503" s="44"/>
      <c r="CU503" s="44"/>
      <c r="CV503" s="44"/>
      <c r="CW503" s="44"/>
      <c r="CX503" s="44"/>
      <c r="CY503" s="44"/>
      <c r="CZ503" s="44"/>
      <c r="DA503" s="44"/>
      <c r="DB503" s="44"/>
      <c r="DC503" s="44"/>
      <c r="DD503" s="44"/>
      <c r="DE503" s="44"/>
      <c r="DF503" s="44"/>
      <c r="DG503" s="44"/>
      <c r="DH503" s="44"/>
      <c r="DI503" s="44"/>
      <c r="DJ503" s="44"/>
      <c r="DK503" s="44"/>
      <c r="DL503" s="44"/>
      <c r="DM503" s="44"/>
      <c r="DN503" s="44"/>
      <c r="DO503" s="44"/>
      <c r="DP503" s="44"/>
      <c r="DQ503" s="44"/>
      <c r="DR503" s="44"/>
      <c r="DS503" s="44"/>
      <c r="DT503" s="44"/>
      <c r="DU503" s="44"/>
      <c r="DV503" s="44"/>
      <c r="DW503" s="44"/>
      <c r="DX503" s="44"/>
      <c r="DY503" s="44"/>
      <c r="DZ503" s="44"/>
      <c r="EA503" s="44"/>
      <c r="EB503" s="44"/>
      <c r="EC503" s="44"/>
      <c r="ED503" s="44"/>
      <c r="EE503" s="44"/>
      <c r="EF503" s="44"/>
      <c r="EG503" s="44"/>
      <c r="EH503" s="44"/>
      <c r="EI503" s="44"/>
      <c r="EJ503" s="44"/>
      <c r="EK503" s="44"/>
      <c r="EL503" s="44"/>
      <c r="EM503" s="44"/>
      <c r="EN503" s="44"/>
      <c r="EO503" s="44"/>
      <c r="EP503" s="44"/>
      <c r="EQ503" s="44"/>
      <c r="ER503" s="44"/>
      <c r="ES503" s="44"/>
      <c r="ET503" s="44"/>
      <c r="EU503" s="44"/>
      <c r="EV503" s="44"/>
      <c r="EW503" s="44"/>
      <c r="EX503" s="44"/>
      <c r="EY503" s="44"/>
      <c r="EZ503" s="44"/>
      <c r="FA503" s="44"/>
      <c r="FB503" s="44"/>
      <c r="FC503" s="44"/>
      <c r="FD503" s="44"/>
      <c r="FE503" s="44"/>
      <c r="FF503" s="44"/>
      <c r="FG503" s="44"/>
      <c r="FH503" s="44"/>
      <c r="FI503" s="44"/>
      <c r="FJ503" s="44"/>
      <c r="FK503" s="44"/>
      <c r="FL503" s="44"/>
      <c r="FM503" s="44"/>
      <c r="FN503" s="44"/>
      <c r="FO503" s="44"/>
      <c r="FP503" s="44"/>
      <c r="FQ503" s="44"/>
      <c r="FR503" s="44"/>
      <c r="FS503" s="44"/>
      <c r="FT503" s="44"/>
      <c r="FU503" s="44"/>
      <c r="FV503" s="44"/>
      <c r="FW503" s="44"/>
      <c r="FX503" s="44"/>
      <c r="FY503" s="44"/>
      <c r="FZ503" s="44"/>
      <c r="GA503" s="44"/>
      <c r="GB503" s="44"/>
      <c r="GC503" s="44"/>
      <c r="GD503" s="44"/>
      <c r="GE503" s="44"/>
      <c r="GF503" s="44"/>
      <c r="GG503" s="44"/>
      <c r="GH503" s="44"/>
      <c r="GI503" s="44"/>
      <c r="GJ503" s="44"/>
      <c r="GK503" s="44"/>
      <c r="GL503" s="44"/>
      <c r="GM503" s="44"/>
      <c r="GN503" s="44"/>
      <c r="GO503" s="44"/>
      <c r="GP503" s="44"/>
      <c r="GQ503" s="44"/>
      <c r="GR503" s="44"/>
      <c r="GS503" s="44"/>
      <c r="GT503" s="44"/>
      <c r="GU503" s="44"/>
      <c r="GV503" s="44"/>
      <c r="GW503" s="44"/>
      <c r="GX503" s="44"/>
      <c r="GY503" s="44"/>
      <c r="GZ503" s="44"/>
      <c r="HA503" s="44"/>
      <c r="HB503" s="44"/>
      <c r="HC503" s="44"/>
      <c r="HD503" s="44"/>
      <c r="HE503" s="44"/>
      <c r="HF503" s="44"/>
      <c r="HG503" s="44"/>
      <c r="HH503" s="44"/>
      <c r="HI503" s="44"/>
      <c r="HJ503" s="44"/>
      <c r="HK503" s="44"/>
      <c r="HL503" s="44"/>
      <c r="HM503" s="44"/>
      <c r="HN503" s="44"/>
      <c r="HO503" s="44"/>
      <c r="HP503" s="44"/>
      <c r="HQ503" s="44"/>
      <c r="HR503" s="44"/>
      <c r="HS503" s="44"/>
      <c r="HT503" s="44"/>
      <c r="HU503" s="44"/>
      <c r="HV503" s="44"/>
      <c r="HW503" s="44"/>
      <c r="HX503" s="44"/>
      <c r="HY503" s="44"/>
      <c r="HZ503" s="44"/>
      <c r="IA503" s="44"/>
      <c r="IB503" s="44"/>
      <c r="IC503" s="44"/>
      <c r="ID503" s="44"/>
      <c r="IE503" s="44"/>
      <c r="IF503" s="44"/>
      <c r="IG503" s="44"/>
      <c r="IH503" s="44"/>
      <c r="II503" s="44"/>
      <c r="IJ503" s="44"/>
      <c r="IK503" s="44"/>
      <c r="IL503" s="44"/>
      <c r="IM503" s="44"/>
      <c r="IN503" s="44"/>
      <c r="IO503" s="44"/>
      <c r="IP503" s="44"/>
      <c r="IQ503" s="44"/>
      <c r="IR503" s="44"/>
      <c r="IS503" s="44"/>
      <c r="IT503" s="44"/>
      <c r="IU503" s="44"/>
      <c r="IV503" s="44"/>
    </row>
    <row r="504" spans="1:256" ht="15" hidden="1">
      <c r="A504" s="463"/>
      <c r="B504" s="2308"/>
      <c r="C504" s="2308"/>
      <c r="D504" s="2308"/>
      <c r="E504" s="2308"/>
      <c r="F504" s="2308"/>
      <c r="G504" s="2308"/>
      <c r="H504" s="2308"/>
      <c r="I504" s="2308"/>
      <c r="J504" s="2308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4"/>
      <c r="AM504" s="44"/>
      <c r="AN504" s="44"/>
      <c r="AO504" s="44"/>
      <c r="AP504" s="44"/>
      <c r="AQ504" s="44"/>
      <c r="AR504" s="44"/>
      <c r="AS504" s="44"/>
      <c r="AT504" s="44"/>
      <c r="AU504" s="44"/>
      <c r="AV504" s="44"/>
      <c r="AW504" s="44"/>
      <c r="AX504" s="44"/>
      <c r="AY504" s="44"/>
      <c r="AZ504" s="44"/>
      <c r="BA504" s="44"/>
      <c r="BB504" s="44"/>
      <c r="BC504" s="44"/>
      <c r="BD504" s="44"/>
      <c r="BE504" s="44"/>
      <c r="BF504" s="44"/>
      <c r="BG504" s="44"/>
      <c r="BH504" s="44"/>
      <c r="BI504" s="44"/>
      <c r="BJ504" s="44"/>
      <c r="BK504" s="44"/>
      <c r="BL504" s="44"/>
      <c r="BM504" s="44"/>
      <c r="BN504" s="44"/>
      <c r="BO504" s="44"/>
      <c r="BP504" s="44"/>
      <c r="BQ504" s="44"/>
      <c r="BR504" s="44"/>
      <c r="BS504" s="44"/>
      <c r="BT504" s="44"/>
      <c r="BU504" s="44"/>
      <c r="BV504" s="44"/>
      <c r="BW504" s="44"/>
      <c r="BX504" s="44"/>
      <c r="BY504" s="44"/>
      <c r="BZ504" s="44"/>
      <c r="CA504" s="44"/>
      <c r="CB504" s="44"/>
      <c r="CC504" s="44"/>
      <c r="CD504" s="44"/>
      <c r="CE504" s="44"/>
      <c r="CF504" s="44"/>
      <c r="CG504" s="44"/>
      <c r="CH504" s="44"/>
      <c r="CI504" s="44"/>
      <c r="CJ504" s="44"/>
      <c r="CK504" s="44"/>
      <c r="CL504" s="44"/>
      <c r="CM504" s="44"/>
      <c r="CN504" s="44"/>
      <c r="CO504" s="44"/>
      <c r="CP504" s="44"/>
      <c r="CQ504" s="44"/>
      <c r="CR504" s="44"/>
      <c r="CS504" s="44"/>
      <c r="CT504" s="44"/>
      <c r="CU504" s="44"/>
      <c r="CV504" s="44"/>
      <c r="CW504" s="44"/>
      <c r="CX504" s="44"/>
      <c r="CY504" s="44"/>
      <c r="CZ504" s="44"/>
      <c r="DA504" s="44"/>
      <c r="DB504" s="44"/>
      <c r="DC504" s="44"/>
      <c r="DD504" s="44"/>
      <c r="DE504" s="44"/>
      <c r="DF504" s="44"/>
      <c r="DG504" s="44"/>
      <c r="DH504" s="44"/>
      <c r="DI504" s="44"/>
      <c r="DJ504" s="44"/>
      <c r="DK504" s="44"/>
      <c r="DL504" s="44"/>
      <c r="DM504" s="44"/>
      <c r="DN504" s="44"/>
      <c r="DO504" s="44"/>
      <c r="DP504" s="44"/>
      <c r="DQ504" s="44"/>
      <c r="DR504" s="44"/>
      <c r="DS504" s="44"/>
      <c r="DT504" s="44"/>
      <c r="DU504" s="44"/>
      <c r="DV504" s="44"/>
      <c r="DW504" s="44"/>
      <c r="DX504" s="44"/>
      <c r="DY504" s="44"/>
      <c r="DZ504" s="44"/>
      <c r="EA504" s="44"/>
      <c r="EB504" s="44"/>
      <c r="EC504" s="44"/>
      <c r="ED504" s="44"/>
      <c r="EE504" s="44"/>
      <c r="EF504" s="44"/>
      <c r="EG504" s="44"/>
      <c r="EH504" s="44"/>
      <c r="EI504" s="44"/>
      <c r="EJ504" s="44"/>
      <c r="EK504" s="44"/>
      <c r="EL504" s="44"/>
      <c r="EM504" s="44"/>
      <c r="EN504" s="44"/>
      <c r="EO504" s="44"/>
      <c r="EP504" s="44"/>
      <c r="EQ504" s="44"/>
      <c r="ER504" s="44"/>
      <c r="ES504" s="44"/>
      <c r="ET504" s="44"/>
      <c r="EU504" s="44"/>
      <c r="EV504" s="44"/>
      <c r="EW504" s="44"/>
      <c r="EX504" s="44"/>
      <c r="EY504" s="44"/>
      <c r="EZ504" s="44"/>
      <c r="FA504" s="44"/>
      <c r="FB504" s="44"/>
      <c r="FC504" s="44"/>
      <c r="FD504" s="44"/>
      <c r="FE504" s="44"/>
      <c r="FF504" s="44"/>
      <c r="FG504" s="44"/>
      <c r="FH504" s="44"/>
      <c r="FI504" s="44"/>
      <c r="FJ504" s="44"/>
      <c r="FK504" s="44"/>
      <c r="FL504" s="44"/>
      <c r="FM504" s="44"/>
      <c r="FN504" s="44"/>
      <c r="FO504" s="44"/>
      <c r="FP504" s="44"/>
      <c r="FQ504" s="44"/>
      <c r="FR504" s="44"/>
      <c r="FS504" s="44"/>
      <c r="FT504" s="44"/>
      <c r="FU504" s="44"/>
      <c r="FV504" s="44"/>
      <c r="FW504" s="44"/>
      <c r="FX504" s="44"/>
      <c r="FY504" s="44"/>
      <c r="FZ504" s="44"/>
      <c r="GA504" s="44"/>
      <c r="GB504" s="44"/>
      <c r="GC504" s="44"/>
      <c r="GD504" s="44"/>
      <c r="GE504" s="44"/>
      <c r="GF504" s="44"/>
      <c r="GG504" s="44"/>
      <c r="GH504" s="44"/>
      <c r="GI504" s="44"/>
      <c r="GJ504" s="44"/>
      <c r="GK504" s="44"/>
      <c r="GL504" s="44"/>
      <c r="GM504" s="44"/>
      <c r="GN504" s="44"/>
      <c r="GO504" s="44"/>
      <c r="GP504" s="44"/>
      <c r="GQ504" s="44"/>
      <c r="GR504" s="44"/>
      <c r="GS504" s="44"/>
      <c r="GT504" s="44"/>
      <c r="GU504" s="44"/>
      <c r="GV504" s="44"/>
      <c r="GW504" s="44"/>
      <c r="GX504" s="44"/>
      <c r="GY504" s="44"/>
      <c r="GZ504" s="44"/>
      <c r="HA504" s="44"/>
      <c r="HB504" s="44"/>
      <c r="HC504" s="44"/>
      <c r="HD504" s="44"/>
      <c r="HE504" s="44"/>
      <c r="HF504" s="44"/>
      <c r="HG504" s="44"/>
      <c r="HH504" s="44"/>
      <c r="HI504" s="44"/>
      <c r="HJ504" s="44"/>
      <c r="HK504" s="44"/>
      <c r="HL504" s="44"/>
      <c r="HM504" s="44"/>
      <c r="HN504" s="44"/>
      <c r="HO504" s="44"/>
      <c r="HP504" s="44"/>
      <c r="HQ504" s="44"/>
      <c r="HR504" s="44"/>
      <c r="HS504" s="44"/>
      <c r="HT504" s="44"/>
      <c r="HU504" s="44"/>
      <c r="HV504" s="44"/>
      <c r="HW504" s="44"/>
      <c r="HX504" s="44"/>
      <c r="HY504" s="44"/>
      <c r="HZ504" s="44"/>
      <c r="IA504" s="44"/>
      <c r="IB504" s="44"/>
      <c r="IC504" s="44"/>
      <c r="ID504" s="44"/>
      <c r="IE504" s="44"/>
      <c r="IF504" s="44"/>
      <c r="IG504" s="44"/>
      <c r="IH504" s="44"/>
      <c r="II504" s="44"/>
      <c r="IJ504" s="44"/>
      <c r="IK504" s="44"/>
      <c r="IL504" s="44"/>
      <c r="IM504" s="44"/>
      <c r="IN504" s="44"/>
      <c r="IO504" s="44"/>
      <c r="IP504" s="44"/>
      <c r="IQ504" s="44"/>
      <c r="IR504" s="44"/>
      <c r="IS504" s="44"/>
      <c r="IT504" s="44"/>
      <c r="IU504" s="44"/>
      <c r="IV504" s="44"/>
    </row>
    <row r="505" spans="1:256" ht="15" hidden="1">
      <c r="A505" s="463"/>
      <c r="B505" s="2308"/>
      <c r="C505" s="2308"/>
      <c r="D505" s="2308"/>
      <c r="E505" s="2308"/>
      <c r="F505" s="2308"/>
      <c r="G505" s="2308"/>
      <c r="H505" s="2308"/>
      <c r="I505" s="2308"/>
      <c r="J505" s="2308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  <c r="AI505" s="44"/>
      <c r="AJ505" s="44"/>
      <c r="AK505" s="44"/>
      <c r="AL505" s="44"/>
      <c r="AM505" s="44"/>
      <c r="AN505" s="44"/>
      <c r="AO505" s="44"/>
      <c r="AP505" s="44"/>
      <c r="AQ505" s="44"/>
      <c r="AR505" s="44"/>
      <c r="AS505" s="44"/>
      <c r="AT505" s="44"/>
      <c r="AU505" s="44"/>
      <c r="AV505" s="44"/>
      <c r="AW505" s="44"/>
      <c r="AX505" s="44"/>
      <c r="AY505" s="44"/>
      <c r="AZ505" s="44"/>
      <c r="BA505" s="44"/>
      <c r="BB505" s="44"/>
      <c r="BC505" s="44"/>
      <c r="BD505" s="44"/>
      <c r="BE505" s="44"/>
      <c r="BF505" s="44"/>
      <c r="BG505" s="44"/>
      <c r="BH505" s="44"/>
      <c r="BI505" s="44"/>
      <c r="BJ505" s="44"/>
      <c r="BK505" s="44"/>
      <c r="BL505" s="44"/>
      <c r="BM505" s="44"/>
      <c r="BN505" s="44"/>
      <c r="BO505" s="44"/>
      <c r="BP505" s="44"/>
      <c r="BQ505" s="44"/>
      <c r="BR505" s="44"/>
      <c r="BS505" s="44"/>
      <c r="BT505" s="44"/>
      <c r="BU505" s="44"/>
      <c r="BV505" s="44"/>
      <c r="BW505" s="44"/>
      <c r="BX505" s="44"/>
      <c r="BY505" s="44"/>
      <c r="BZ505" s="44"/>
      <c r="CA505" s="44"/>
      <c r="CB505" s="44"/>
      <c r="CC505" s="44"/>
      <c r="CD505" s="44"/>
      <c r="CE505" s="44"/>
      <c r="CF505" s="44"/>
      <c r="CG505" s="44"/>
      <c r="CH505" s="44"/>
      <c r="CI505" s="44"/>
      <c r="CJ505" s="44"/>
      <c r="CK505" s="44"/>
      <c r="CL505" s="44"/>
      <c r="CM505" s="44"/>
      <c r="CN505" s="44"/>
      <c r="CO505" s="44"/>
      <c r="CP505" s="44"/>
      <c r="CQ505" s="44"/>
      <c r="CR505" s="44"/>
      <c r="CS505" s="44"/>
      <c r="CT505" s="44"/>
      <c r="CU505" s="44"/>
      <c r="CV505" s="44"/>
      <c r="CW505" s="44"/>
      <c r="CX505" s="44"/>
      <c r="CY505" s="44"/>
      <c r="CZ505" s="44"/>
      <c r="DA505" s="44"/>
      <c r="DB505" s="44"/>
      <c r="DC505" s="44"/>
      <c r="DD505" s="44"/>
      <c r="DE505" s="44"/>
      <c r="DF505" s="44"/>
      <c r="DG505" s="44"/>
      <c r="DH505" s="44"/>
      <c r="DI505" s="44"/>
      <c r="DJ505" s="44"/>
      <c r="DK505" s="44"/>
      <c r="DL505" s="44"/>
      <c r="DM505" s="44"/>
      <c r="DN505" s="44"/>
      <c r="DO505" s="44"/>
      <c r="DP505" s="44"/>
      <c r="DQ505" s="44"/>
      <c r="DR505" s="44"/>
      <c r="DS505" s="44"/>
      <c r="DT505" s="44"/>
      <c r="DU505" s="44"/>
      <c r="DV505" s="44"/>
      <c r="DW505" s="44"/>
      <c r="DX505" s="44"/>
      <c r="DY505" s="44"/>
      <c r="DZ505" s="44"/>
      <c r="EA505" s="44"/>
      <c r="EB505" s="44"/>
      <c r="EC505" s="44"/>
      <c r="ED505" s="44"/>
      <c r="EE505" s="44"/>
      <c r="EF505" s="44"/>
      <c r="EG505" s="44"/>
      <c r="EH505" s="44"/>
      <c r="EI505" s="44"/>
      <c r="EJ505" s="44"/>
      <c r="EK505" s="44"/>
      <c r="EL505" s="44"/>
      <c r="EM505" s="44"/>
      <c r="EN505" s="44"/>
      <c r="EO505" s="44"/>
      <c r="EP505" s="44"/>
      <c r="EQ505" s="44"/>
      <c r="ER505" s="44"/>
      <c r="ES505" s="44"/>
      <c r="ET505" s="44"/>
      <c r="EU505" s="44"/>
      <c r="EV505" s="44"/>
      <c r="EW505" s="44"/>
      <c r="EX505" s="44"/>
      <c r="EY505" s="44"/>
      <c r="EZ505" s="44"/>
      <c r="FA505" s="44"/>
      <c r="FB505" s="44"/>
      <c r="FC505" s="44"/>
      <c r="FD505" s="44"/>
      <c r="FE505" s="44"/>
      <c r="FF505" s="44"/>
      <c r="FG505" s="44"/>
      <c r="FH505" s="44"/>
      <c r="FI505" s="44"/>
      <c r="FJ505" s="44"/>
      <c r="FK505" s="44"/>
      <c r="FL505" s="44"/>
      <c r="FM505" s="44"/>
      <c r="FN505" s="44"/>
      <c r="FO505" s="44"/>
      <c r="FP505" s="44"/>
      <c r="FQ505" s="44"/>
      <c r="FR505" s="44"/>
      <c r="FS505" s="44"/>
      <c r="FT505" s="44"/>
      <c r="FU505" s="44"/>
      <c r="FV505" s="44"/>
      <c r="FW505" s="44"/>
      <c r="FX505" s="44"/>
      <c r="FY505" s="44"/>
      <c r="FZ505" s="44"/>
      <c r="GA505" s="44"/>
      <c r="GB505" s="44"/>
      <c r="GC505" s="44"/>
      <c r="GD505" s="44"/>
      <c r="GE505" s="44"/>
      <c r="GF505" s="44"/>
      <c r="GG505" s="44"/>
      <c r="GH505" s="44"/>
      <c r="GI505" s="44"/>
      <c r="GJ505" s="44"/>
      <c r="GK505" s="44"/>
      <c r="GL505" s="44"/>
      <c r="GM505" s="44"/>
      <c r="GN505" s="44"/>
      <c r="GO505" s="44"/>
      <c r="GP505" s="44"/>
      <c r="GQ505" s="44"/>
      <c r="GR505" s="44"/>
      <c r="GS505" s="44"/>
      <c r="GT505" s="44"/>
      <c r="GU505" s="44"/>
      <c r="GV505" s="44"/>
      <c r="GW505" s="44"/>
      <c r="GX505" s="44"/>
      <c r="GY505" s="44"/>
      <c r="GZ505" s="44"/>
      <c r="HA505" s="44"/>
      <c r="HB505" s="44"/>
      <c r="HC505" s="44"/>
      <c r="HD505" s="44"/>
      <c r="HE505" s="44"/>
      <c r="HF505" s="44"/>
      <c r="HG505" s="44"/>
      <c r="HH505" s="44"/>
      <c r="HI505" s="44"/>
      <c r="HJ505" s="44"/>
      <c r="HK505" s="44"/>
      <c r="HL505" s="44"/>
      <c r="HM505" s="44"/>
      <c r="HN505" s="44"/>
      <c r="HO505" s="44"/>
      <c r="HP505" s="44"/>
      <c r="HQ505" s="44"/>
      <c r="HR505" s="44"/>
      <c r="HS505" s="44"/>
      <c r="HT505" s="44"/>
      <c r="HU505" s="44"/>
      <c r="HV505" s="44"/>
      <c r="HW505" s="44"/>
      <c r="HX505" s="44"/>
      <c r="HY505" s="44"/>
      <c r="HZ505" s="44"/>
      <c r="IA505" s="44"/>
      <c r="IB505" s="44"/>
      <c r="IC505" s="44"/>
      <c r="ID505" s="44"/>
      <c r="IE505" s="44"/>
      <c r="IF505" s="44"/>
      <c r="IG505" s="44"/>
      <c r="IH505" s="44"/>
      <c r="II505" s="44"/>
      <c r="IJ505" s="44"/>
      <c r="IK505" s="44"/>
      <c r="IL505" s="44"/>
      <c r="IM505" s="44"/>
      <c r="IN505" s="44"/>
      <c r="IO505" s="44"/>
      <c r="IP505" s="44"/>
      <c r="IQ505" s="44"/>
      <c r="IR505" s="44"/>
      <c r="IS505" s="44"/>
      <c r="IT505" s="44"/>
      <c r="IU505" s="44"/>
      <c r="IV505" s="44"/>
    </row>
    <row r="506" spans="1:256" ht="15" hidden="1">
      <c r="A506" s="463"/>
      <c r="B506" s="2308"/>
      <c r="C506" s="2308"/>
      <c r="D506" s="2308"/>
      <c r="E506" s="2308"/>
      <c r="F506" s="2308"/>
      <c r="G506" s="2308"/>
      <c r="H506" s="2308"/>
      <c r="I506" s="2308"/>
      <c r="J506" s="2308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4"/>
      <c r="AM506" s="44"/>
      <c r="AN506" s="44"/>
      <c r="AO506" s="44"/>
      <c r="AP506" s="44"/>
      <c r="AQ506" s="44"/>
      <c r="AR506" s="44"/>
      <c r="AS506" s="44"/>
      <c r="AT506" s="44"/>
      <c r="AU506" s="44"/>
      <c r="AV506" s="44"/>
      <c r="AW506" s="44"/>
      <c r="AX506" s="44"/>
      <c r="AY506" s="44"/>
      <c r="AZ506" s="44"/>
      <c r="BA506" s="44"/>
      <c r="BB506" s="44"/>
      <c r="BC506" s="44"/>
      <c r="BD506" s="44"/>
      <c r="BE506" s="44"/>
      <c r="BF506" s="44"/>
      <c r="BG506" s="44"/>
      <c r="BH506" s="44"/>
      <c r="BI506" s="44"/>
      <c r="BJ506" s="44"/>
      <c r="BK506" s="44"/>
      <c r="BL506" s="44"/>
      <c r="BM506" s="44"/>
      <c r="BN506" s="44"/>
      <c r="BO506" s="44"/>
      <c r="BP506" s="44"/>
      <c r="BQ506" s="44"/>
      <c r="BR506" s="44"/>
      <c r="BS506" s="44"/>
      <c r="BT506" s="44"/>
      <c r="BU506" s="44"/>
      <c r="BV506" s="44"/>
      <c r="BW506" s="44"/>
      <c r="BX506" s="44"/>
      <c r="BY506" s="44"/>
      <c r="BZ506" s="44"/>
      <c r="CA506" s="44"/>
      <c r="CB506" s="44"/>
      <c r="CC506" s="44"/>
      <c r="CD506" s="44"/>
      <c r="CE506" s="44"/>
      <c r="CF506" s="44"/>
      <c r="CG506" s="44"/>
      <c r="CH506" s="44"/>
      <c r="CI506" s="44"/>
      <c r="CJ506" s="44"/>
      <c r="CK506" s="44"/>
      <c r="CL506" s="44"/>
      <c r="CM506" s="44"/>
      <c r="CN506" s="44"/>
      <c r="CO506" s="44"/>
      <c r="CP506" s="44"/>
      <c r="CQ506" s="44"/>
      <c r="CR506" s="44"/>
      <c r="CS506" s="44"/>
      <c r="CT506" s="44"/>
      <c r="CU506" s="44"/>
      <c r="CV506" s="44"/>
      <c r="CW506" s="44"/>
      <c r="CX506" s="44"/>
      <c r="CY506" s="44"/>
      <c r="CZ506" s="44"/>
      <c r="DA506" s="44"/>
      <c r="DB506" s="44"/>
      <c r="DC506" s="44"/>
      <c r="DD506" s="44"/>
      <c r="DE506" s="44"/>
      <c r="DF506" s="44"/>
      <c r="DG506" s="44"/>
      <c r="DH506" s="44"/>
      <c r="DI506" s="44"/>
      <c r="DJ506" s="44"/>
      <c r="DK506" s="44"/>
      <c r="DL506" s="44"/>
      <c r="DM506" s="44"/>
      <c r="DN506" s="44"/>
      <c r="DO506" s="44"/>
      <c r="DP506" s="44"/>
      <c r="DQ506" s="44"/>
      <c r="DR506" s="44"/>
      <c r="DS506" s="44"/>
      <c r="DT506" s="44"/>
      <c r="DU506" s="44"/>
      <c r="DV506" s="44"/>
      <c r="DW506" s="44"/>
      <c r="DX506" s="44"/>
      <c r="DY506" s="44"/>
      <c r="DZ506" s="44"/>
      <c r="EA506" s="44"/>
      <c r="EB506" s="44"/>
      <c r="EC506" s="44"/>
      <c r="ED506" s="44"/>
      <c r="EE506" s="44"/>
      <c r="EF506" s="44"/>
      <c r="EG506" s="44"/>
      <c r="EH506" s="44"/>
      <c r="EI506" s="44"/>
      <c r="EJ506" s="44"/>
      <c r="EK506" s="44"/>
      <c r="EL506" s="44"/>
      <c r="EM506" s="44"/>
      <c r="EN506" s="44"/>
      <c r="EO506" s="44"/>
      <c r="EP506" s="44"/>
      <c r="EQ506" s="44"/>
      <c r="ER506" s="44"/>
      <c r="ES506" s="44"/>
      <c r="ET506" s="44"/>
      <c r="EU506" s="44"/>
      <c r="EV506" s="44"/>
      <c r="EW506" s="44"/>
      <c r="EX506" s="44"/>
      <c r="EY506" s="44"/>
      <c r="EZ506" s="44"/>
      <c r="FA506" s="44"/>
      <c r="FB506" s="44"/>
      <c r="FC506" s="44"/>
      <c r="FD506" s="44"/>
      <c r="FE506" s="44"/>
      <c r="FF506" s="44"/>
      <c r="FG506" s="44"/>
      <c r="FH506" s="44"/>
      <c r="FI506" s="44"/>
      <c r="FJ506" s="44"/>
      <c r="FK506" s="44"/>
      <c r="FL506" s="44"/>
      <c r="FM506" s="44"/>
      <c r="FN506" s="44"/>
      <c r="FO506" s="44"/>
      <c r="FP506" s="44"/>
      <c r="FQ506" s="44"/>
      <c r="FR506" s="44"/>
      <c r="FS506" s="44"/>
      <c r="FT506" s="44"/>
      <c r="FU506" s="44"/>
      <c r="FV506" s="44"/>
      <c r="FW506" s="44"/>
      <c r="FX506" s="44"/>
      <c r="FY506" s="44"/>
      <c r="FZ506" s="44"/>
      <c r="GA506" s="44"/>
      <c r="GB506" s="44"/>
      <c r="GC506" s="44"/>
      <c r="GD506" s="44"/>
      <c r="GE506" s="44"/>
      <c r="GF506" s="44"/>
      <c r="GG506" s="44"/>
      <c r="GH506" s="44"/>
      <c r="GI506" s="44"/>
      <c r="GJ506" s="44"/>
      <c r="GK506" s="44"/>
      <c r="GL506" s="44"/>
      <c r="GM506" s="44"/>
      <c r="GN506" s="44"/>
      <c r="GO506" s="44"/>
      <c r="GP506" s="44"/>
      <c r="GQ506" s="44"/>
      <c r="GR506" s="44"/>
      <c r="GS506" s="44"/>
      <c r="GT506" s="44"/>
      <c r="GU506" s="44"/>
      <c r="GV506" s="44"/>
      <c r="GW506" s="44"/>
      <c r="GX506" s="44"/>
      <c r="GY506" s="44"/>
      <c r="GZ506" s="44"/>
      <c r="HA506" s="44"/>
      <c r="HB506" s="44"/>
      <c r="HC506" s="44"/>
      <c r="HD506" s="44"/>
      <c r="HE506" s="44"/>
      <c r="HF506" s="44"/>
      <c r="HG506" s="44"/>
      <c r="HH506" s="44"/>
      <c r="HI506" s="44"/>
      <c r="HJ506" s="44"/>
      <c r="HK506" s="44"/>
      <c r="HL506" s="44"/>
      <c r="HM506" s="44"/>
      <c r="HN506" s="44"/>
      <c r="HO506" s="44"/>
      <c r="HP506" s="44"/>
      <c r="HQ506" s="44"/>
      <c r="HR506" s="44"/>
      <c r="HS506" s="44"/>
      <c r="HT506" s="44"/>
      <c r="HU506" s="44"/>
      <c r="HV506" s="44"/>
      <c r="HW506" s="44"/>
      <c r="HX506" s="44"/>
      <c r="HY506" s="44"/>
      <c r="HZ506" s="44"/>
      <c r="IA506" s="44"/>
      <c r="IB506" s="44"/>
      <c r="IC506" s="44"/>
      <c r="ID506" s="44"/>
      <c r="IE506" s="44"/>
      <c r="IF506" s="44"/>
      <c r="IG506" s="44"/>
      <c r="IH506" s="44"/>
      <c r="II506" s="44"/>
      <c r="IJ506" s="44"/>
      <c r="IK506" s="44"/>
      <c r="IL506" s="44"/>
      <c r="IM506" s="44"/>
      <c r="IN506" s="44"/>
      <c r="IO506" s="44"/>
      <c r="IP506" s="44"/>
      <c r="IQ506" s="44"/>
      <c r="IR506" s="44"/>
      <c r="IS506" s="44"/>
      <c r="IT506" s="44"/>
      <c r="IU506" s="44"/>
      <c r="IV506" s="44"/>
    </row>
    <row r="507" spans="1:256" ht="15" hidden="1">
      <c r="A507" s="463"/>
      <c r="B507" s="2308"/>
      <c r="C507" s="2308"/>
      <c r="D507" s="2308"/>
      <c r="E507" s="2308"/>
      <c r="F507" s="2308"/>
      <c r="G507" s="2308"/>
      <c r="H507" s="2308"/>
      <c r="I507" s="2308"/>
      <c r="J507" s="2308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  <c r="AP507" s="44"/>
      <c r="AQ507" s="44"/>
      <c r="AR507" s="44"/>
      <c r="AS507" s="44"/>
      <c r="AT507" s="44"/>
      <c r="AU507" s="44"/>
      <c r="AV507" s="44"/>
      <c r="AW507" s="44"/>
      <c r="AX507" s="44"/>
      <c r="AY507" s="44"/>
      <c r="AZ507" s="44"/>
      <c r="BA507" s="44"/>
      <c r="BB507" s="44"/>
      <c r="BC507" s="44"/>
      <c r="BD507" s="44"/>
      <c r="BE507" s="44"/>
      <c r="BF507" s="44"/>
      <c r="BG507" s="44"/>
      <c r="BH507" s="44"/>
      <c r="BI507" s="44"/>
      <c r="BJ507" s="44"/>
      <c r="BK507" s="44"/>
      <c r="BL507" s="44"/>
      <c r="BM507" s="44"/>
      <c r="BN507" s="44"/>
      <c r="BO507" s="44"/>
      <c r="BP507" s="44"/>
      <c r="BQ507" s="44"/>
      <c r="BR507" s="44"/>
      <c r="BS507" s="44"/>
      <c r="BT507" s="44"/>
      <c r="BU507" s="44"/>
      <c r="BV507" s="44"/>
      <c r="BW507" s="44"/>
      <c r="BX507" s="44"/>
      <c r="BY507" s="44"/>
      <c r="BZ507" s="44"/>
      <c r="CA507" s="44"/>
      <c r="CB507" s="44"/>
      <c r="CC507" s="44"/>
      <c r="CD507" s="44"/>
      <c r="CE507" s="44"/>
      <c r="CF507" s="44"/>
      <c r="CG507" s="44"/>
      <c r="CH507" s="44"/>
      <c r="CI507" s="44"/>
      <c r="CJ507" s="44"/>
      <c r="CK507" s="44"/>
      <c r="CL507" s="44"/>
      <c r="CM507" s="44"/>
      <c r="CN507" s="44"/>
      <c r="CO507" s="44"/>
      <c r="CP507" s="44"/>
      <c r="CQ507" s="44"/>
      <c r="CR507" s="44"/>
      <c r="CS507" s="44"/>
      <c r="CT507" s="44"/>
      <c r="CU507" s="44"/>
      <c r="CV507" s="44"/>
      <c r="CW507" s="44"/>
      <c r="CX507" s="44"/>
      <c r="CY507" s="44"/>
      <c r="CZ507" s="44"/>
      <c r="DA507" s="44"/>
      <c r="DB507" s="44"/>
      <c r="DC507" s="44"/>
      <c r="DD507" s="44"/>
      <c r="DE507" s="44"/>
      <c r="DF507" s="44"/>
      <c r="DG507" s="44"/>
      <c r="DH507" s="44"/>
      <c r="DI507" s="44"/>
      <c r="DJ507" s="44"/>
      <c r="DK507" s="44"/>
      <c r="DL507" s="44"/>
      <c r="DM507" s="44"/>
      <c r="DN507" s="44"/>
      <c r="DO507" s="44"/>
      <c r="DP507" s="44"/>
      <c r="DQ507" s="44"/>
      <c r="DR507" s="44"/>
      <c r="DS507" s="44"/>
      <c r="DT507" s="44"/>
      <c r="DU507" s="44"/>
      <c r="DV507" s="44"/>
      <c r="DW507" s="44"/>
      <c r="DX507" s="44"/>
      <c r="DY507" s="44"/>
      <c r="DZ507" s="44"/>
      <c r="EA507" s="44"/>
      <c r="EB507" s="44"/>
      <c r="EC507" s="44"/>
      <c r="ED507" s="44"/>
      <c r="EE507" s="44"/>
      <c r="EF507" s="44"/>
      <c r="EG507" s="44"/>
      <c r="EH507" s="44"/>
      <c r="EI507" s="44"/>
      <c r="EJ507" s="44"/>
      <c r="EK507" s="44"/>
      <c r="EL507" s="44"/>
      <c r="EM507" s="44"/>
      <c r="EN507" s="44"/>
      <c r="EO507" s="44"/>
      <c r="EP507" s="44"/>
      <c r="EQ507" s="44"/>
      <c r="ER507" s="44"/>
      <c r="ES507" s="44"/>
      <c r="ET507" s="44"/>
      <c r="EU507" s="44"/>
      <c r="EV507" s="44"/>
      <c r="EW507" s="44"/>
      <c r="EX507" s="44"/>
      <c r="EY507" s="44"/>
      <c r="EZ507" s="44"/>
      <c r="FA507" s="44"/>
      <c r="FB507" s="44"/>
      <c r="FC507" s="44"/>
      <c r="FD507" s="44"/>
      <c r="FE507" s="44"/>
      <c r="FF507" s="44"/>
      <c r="FG507" s="44"/>
      <c r="FH507" s="44"/>
      <c r="FI507" s="44"/>
      <c r="FJ507" s="44"/>
      <c r="FK507" s="44"/>
      <c r="FL507" s="44"/>
      <c r="FM507" s="44"/>
      <c r="FN507" s="44"/>
      <c r="FO507" s="44"/>
      <c r="FP507" s="44"/>
      <c r="FQ507" s="44"/>
      <c r="FR507" s="44"/>
      <c r="FS507" s="44"/>
      <c r="FT507" s="44"/>
      <c r="FU507" s="44"/>
      <c r="FV507" s="44"/>
      <c r="FW507" s="44"/>
      <c r="FX507" s="44"/>
      <c r="FY507" s="44"/>
      <c r="FZ507" s="44"/>
      <c r="GA507" s="44"/>
      <c r="GB507" s="44"/>
      <c r="GC507" s="44"/>
      <c r="GD507" s="44"/>
      <c r="GE507" s="44"/>
      <c r="GF507" s="44"/>
      <c r="GG507" s="44"/>
      <c r="GH507" s="44"/>
      <c r="GI507" s="44"/>
      <c r="GJ507" s="44"/>
      <c r="GK507" s="44"/>
      <c r="GL507" s="44"/>
      <c r="GM507" s="44"/>
      <c r="GN507" s="44"/>
      <c r="GO507" s="44"/>
      <c r="GP507" s="44"/>
      <c r="GQ507" s="44"/>
      <c r="GR507" s="44"/>
      <c r="GS507" s="44"/>
      <c r="GT507" s="44"/>
      <c r="GU507" s="44"/>
      <c r="GV507" s="44"/>
      <c r="GW507" s="44"/>
      <c r="GX507" s="44"/>
      <c r="GY507" s="44"/>
      <c r="GZ507" s="44"/>
      <c r="HA507" s="44"/>
      <c r="HB507" s="44"/>
      <c r="HC507" s="44"/>
      <c r="HD507" s="44"/>
      <c r="HE507" s="44"/>
      <c r="HF507" s="44"/>
      <c r="HG507" s="44"/>
      <c r="HH507" s="44"/>
      <c r="HI507" s="44"/>
      <c r="HJ507" s="44"/>
      <c r="HK507" s="44"/>
      <c r="HL507" s="44"/>
      <c r="HM507" s="44"/>
      <c r="HN507" s="44"/>
      <c r="HO507" s="44"/>
      <c r="HP507" s="44"/>
      <c r="HQ507" s="44"/>
      <c r="HR507" s="44"/>
      <c r="HS507" s="44"/>
      <c r="HT507" s="44"/>
      <c r="HU507" s="44"/>
      <c r="HV507" s="44"/>
      <c r="HW507" s="44"/>
      <c r="HX507" s="44"/>
      <c r="HY507" s="44"/>
      <c r="HZ507" s="44"/>
      <c r="IA507" s="44"/>
      <c r="IB507" s="44"/>
      <c r="IC507" s="44"/>
      <c r="ID507" s="44"/>
      <c r="IE507" s="44"/>
      <c r="IF507" s="44"/>
      <c r="IG507" s="44"/>
      <c r="IH507" s="44"/>
      <c r="II507" s="44"/>
      <c r="IJ507" s="44"/>
      <c r="IK507" s="44"/>
      <c r="IL507" s="44"/>
      <c r="IM507" s="44"/>
      <c r="IN507" s="44"/>
      <c r="IO507" s="44"/>
      <c r="IP507" s="44"/>
      <c r="IQ507" s="44"/>
      <c r="IR507" s="44"/>
      <c r="IS507" s="44"/>
      <c r="IT507" s="44"/>
      <c r="IU507" s="44"/>
      <c r="IV507" s="44"/>
    </row>
    <row r="508" spans="1:256" ht="15" hidden="1">
      <c r="A508" s="463"/>
      <c r="B508" s="2308"/>
      <c r="C508" s="2308"/>
      <c r="D508" s="2308"/>
      <c r="E508" s="2308"/>
      <c r="F508" s="2308"/>
      <c r="G508" s="2308"/>
      <c r="H508" s="2308"/>
      <c r="I508" s="2308"/>
      <c r="J508" s="2308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4"/>
      <c r="AQ508" s="44"/>
      <c r="AR508" s="44"/>
      <c r="AS508" s="44"/>
      <c r="AT508" s="44"/>
      <c r="AU508" s="44"/>
      <c r="AV508" s="44"/>
      <c r="AW508" s="44"/>
      <c r="AX508" s="44"/>
      <c r="AY508" s="44"/>
      <c r="AZ508" s="44"/>
      <c r="BA508" s="44"/>
      <c r="BB508" s="44"/>
      <c r="BC508" s="44"/>
      <c r="BD508" s="44"/>
      <c r="BE508" s="44"/>
      <c r="BF508" s="44"/>
      <c r="BG508" s="44"/>
      <c r="BH508" s="44"/>
      <c r="BI508" s="44"/>
      <c r="BJ508" s="44"/>
      <c r="BK508" s="44"/>
      <c r="BL508" s="44"/>
      <c r="BM508" s="44"/>
      <c r="BN508" s="44"/>
      <c r="BO508" s="44"/>
      <c r="BP508" s="44"/>
      <c r="BQ508" s="44"/>
      <c r="BR508" s="44"/>
      <c r="BS508" s="44"/>
      <c r="BT508" s="44"/>
      <c r="BU508" s="44"/>
      <c r="BV508" s="44"/>
      <c r="BW508" s="44"/>
      <c r="BX508" s="44"/>
      <c r="BY508" s="44"/>
      <c r="BZ508" s="44"/>
      <c r="CA508" s="44"/>
      <c r="CB508" s="44"/>
      <c r="CC508" s="44"/>
      <c r="CD508" s="44"/>
      <c r="CE508" s="44"/>
      <c r="CF508" s="44"/>
      <c r="CG508" s="44"/>
      <c r="CH508" s="44"/>
      <c r="CI508" s="44"/>
      <c r="CJ508" s="44"/>
      <c r="CK508" s="44"/>
      <c r="CL508" s="44"/>
      <c r="CM508" s="44"/>
      <c r="CN508" s="44"/>
      <c r="CO508" s="44"/>
      <c r="CP508" s="44"/>
      <c r="CQ508" s="44"/>
      <c r="CR508" s="44"/>
      <c r="CS508" s="44"/>
      <c r="CT508" s="44"/>
      <c r="CU508" s="44"/>
      <c r="CV508" s="44"/>
      <c r="CW508" s="44"/>
      <c r="CX508" s="44"/>
      <c r="CY508" s="44"/>
      <c r="CZ508" s="44"/>
      <c r="DA508" s="44"/>
      <c r="DB508" s="44"/>
      <c r="DC508" s="44"/>
      <c r="DD508" s="44"/>
      <c r="DE508" s="44"/>
      <c r="DF508" s="44"/>
      <c r="DG508" s="44"/>
      <c r="DH508" s="44"/>
      <c r="DI508" s="44"/>
      <c r="DJ508" s="44"/>
      <c r="DK508" s="44"/>
      <c r="DL508" s="44"/>
      <c r="DM508" s="44"/>
      <c r="DN508" s="44"/>
      <c r="DO508" s="44"/>
      <c r="DP508" s="44"/>
      <c r="DQ508" s="44"/>
      <c r="DR508" s="44"/>
      <c r="DS508" s="44"/>
      <c r="DT508" s="44"/>
      <c r="DU508" s="44"/>
      <c r="DV508" s="44"/>
      <c r="DW508" s="44"/>
      <c r="DX508" s="44"/>
      <c r="DY508" s="44"/>
      <c r="DZ508" s="44"/>
      <c r="EA508" s="44"/>
      <c r="EB508" s="44"/>
      <c r="EC508" s="44"/>
      <c r="ED508" s="44"/>
      <c r="EE508" s="44"/>
      <c r="EF508" s="44"/>
      <c r="EG508" s="44"/>
      <c r="EH508" s="44"/>
      <c r="EI508" s="44"/>
      <c r="EJ508" s="44"/>
      <c r="EK508" s="44"/>
      <c r="EL508" s="44"/>
      <c r="EM508" s="44"/>
      <c r="EN508" s="44"/>
      <c r="EO508" s="44"/>
      <c r="EP508" s="44"/>
      <c r="EQ508" s="44"/>
      <c r="ER508" s="44"/>
      <c r="ES508" s="44"/>
      <c r="ET508" s="44"/>
      <c r="EU508" s="44"/>
      <c r="EV508" s="44"/>
      <c r="EW508" s="44"/>
      <c r="EX508" s="44"/>
      <c r="EY508" s="44"/>
      <c r="EZ508" s="44"/>
      <c r="FA508" s="44"/>
      <c r="FB508" s="44"/>
      <c r="FC508" s="44"/>
      <c r="FD508" s="44"/>
      <c r="FE508" s="44"/>
      <c r="FF508" s="44"/>
      <c r="FG508" s="44"/>
      <c r="FH508" s="44"/>
      <c r="FI508" s="44"/>
      <c r="FJ508" s="44"/>
      <c r="FK508" s="44"/>
      <c r="FL508" s="44"/>
      <c r="FM508" s="44"/>
      <c r="FN508" s="44"/>
      <c r="FO508" s="44"/>
      <c r="FP508" s="44"/>
      <c r="FQ508" s="44"/>
      <c r="FR508" s="44"/>
      <c r="FS508" s="44"/>
      <c r="FT508" s="44"/>
      <c r="FU508" s="44"/>
      <c r="FV508" s="44"/>
      <c r="FW508" s="44"/>
      <c r="FX508" s="44"/>
      <c r="FY508" s="44"/>
      <c r="FZ508" s="44"/>
      <c r="GA508" s="44"/>
      <c r="GB508" s="44"/>
      <c r="GC508" s="44"/>
      <c r="GD508" s="44"/>
      <c r="GE508" s="44"/>
      <c r="GF508" s="44"/>
      <c r="GG508" s="44"/>
      <c r="GH508" s="44"/>
      <c r="GI508" s="44"/>
      <c r="GJ508" s="44"/>
      <c r="GK508" s="44"/>
      <c r="GL508" s="44"/>
      <c r="GM508" s="44"/>
      <c r="GN508" s="44"/>
      <c r="GO508" s="44"/>
      <c r="GP508" s="44"/>
      <c r="GQ508" s="44"/>
      <c r="GR508" s="44"/>
      <c r="GS508" s="44"/>
      <c r="GT508" s="44"/>
      <c r="GU508" s="44"/>
      <c r="GV508" s="44"/>
      <c r="GW508" s="44"/>
      <c r="GX508" s="44"/>
      <c r="GY508" s="44"/>
      <c r="GZ508" s="44"/>
      <c r="HA508" s="44"/>
      <c r="HB508" s="44"/>
      <c r="HC508" s="44"/>
      <c r="HD508" s="44"/>
      <c r="HE508" s="44"/>
      <c r="HF508" s="44"/>
      <c r="HG508" s="44"/>
      <c r="HH508" s="44"/>
      <c r="HI508" s="44"/>
      <c r="HJ508" s="44"/>
      <c r="HK508" s="44"/>
      <c r="HL508" s="44"/>
      <c r="HM508" s="44"/>
      <c r="HN508" s="44"/>
      <c r="HO508" s="44"/>
      <c r="HP508" s="44"/>
      <c r="HQ508" s="44"/>
      <c r="HR508" s="44"/>
      <c r="HS508" s="44"/>
      <c r="HT508" s="44"/>
      <c r="HU508" s="44"/>
      <c r="HV508" s="44"/>
      <c r="HW508" s="44"/>
      <c r="HX508" s="44"/>
      <c r="HY508" s="44"/>
      <c r="HZ508" s="44"/>
      <c r="IA508" s="44"/>
      <c r="IB508" s="44"/>
      <c r="IC508" s="44"/>
      <c r="ID508" s="44"/>
      <c r="IE508" s="44"/>
      <c r="IF508" s="44"/>
      <c r="IG508" s="44"/>
      <c r="IH508" s="44"/>
      <c r="II508" s="44"/>
      <c r="IJ508" s="44"/>
      <c r="IK508" s="44"/>
      <c r="IL508" s="44"/>
      <c r="IM508" s="44"/>
      <c r="IN508" s="44"/>
      <c r="IO508" s="44"/>
      <c r="IP508" s="44"/>
      <c r="IQ508" s="44"/>
      <c r="IR508" s="44"/>
      <c r="IS508" s="44"/>
      <c r="IT508" s="44"/>
      <c r="IU508" s="44"/>
      <c r="IV508" s="44"/>
    </row>
    <row r="509" spans="1:256" ht="15" hidden="1">
      <c r="A509" s="463"/>
      <c r="B509" s="2308"/>
      <c r="C509" s="2308"/>
      <c r="D509" s="2308"/>
      <c r="E509" s="2308"/>
      <c r="F509" s="2308"/>
      <c r="G509" s="2308"/>
      <c r="H509" s="2308"/>
      <c r="I509" s="2308"/>
      <c r="J509" s="2308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  <c r="AP509" s="44"/>
      <c r="AQ509" s="44"/>
      <c r="AR509" s="44"/>
      <c r="AS509" s="44"/>
      <c r="AT509" s="44"/>
      <c r="AU509" s="44"/>
      <c r="AV509" s="44"/>
      <c r="AW509" s="44"/>
      <c r="AX509" s="44"/>
      <c r="AY509" s="44"/>
      <c r="AZ509" s="44"/>
      <c r="BA509" s="44"/>
      <c r="BB509" s="44"/>
      <c r="BC509" s="44"/>
      <c r="BD509" s="44"/>
      <c r="BE509" s="44"/>
      <c r="BF509" s="44"/>
      <c r="BG509" s="44"/>
      <c r="BH509" s="44"/>
      <c r="BI509" s="44"/>
      <c r="BJ509" s="44"/>
      <c r="BK509" s="44"/>
      <c r="BL509" s="44"/>
      <c r="BM509" s="44"/>
      <c r="BN509" s="44"/>
      <c r="BO509" s="44"/>
      <c r="BP509" s="44"/>
      <c r="BQ509" s="44"/>
      <c r="BR509" s="44"/>
      <c r="BS509" s="44"/>
      <c r="BT509" s="44"/>
      <c r="BU509" s="44"/>
      <c r="BV509" s="44"/>
      <c r="BW509" s="44"/>
      <c r="BX509" s="44"/>
      <c r="BY509" s="44"/>
      <c r="BZ509" s="44"/>
      <c r="CA509" s="44"/>
      <c r="CB509" s="44"/>
      <c r="CC509" s="44"/>
      <c r="CD509" s="44"/>
      <c r="CE509" s="44"/>
      <c r="CF509" s="44"/>
      <c r="CG509" s="44"/>
      <c r="CH509" s="44"/>
      <c r="CI509" s="44"/>
      <c r="CJ509" s="44"/>
      <c r="CK509" s="44"/>
      <c r="CL509" s="44"/>
      <c r="CM509" s="44"/>
      <c r="CN509" s="44"/>
      <c r="CO509" s="44"/>
      <c r="CP509" s="44"/>
      <c r="CQ509" s="44"/>
      <c r="CR509" s="44"/>
      <c r="CS509" s="44"/>
      <c r="CT509" s="44"/>
      <c r="CU509" s="44"/>
      <c r="CV509" s="44"/>
      <c r="CW509" s="44"/>
      <c r="CX509" s="44"/>
      <c r="CY509" s="44"/>
      <c r="CZ509" s="44"/>
      <c r="DA509" s="44"/>
      <c r="DB509" s="44"/>
      <c r="DC509" s="44"/>
      <c r="DD509" s="44"/>
      <c r="DE509" s="44"/>
      <c r="DF509" s="44"/>
      <c r="DG509" s="44"/>
      <c r="DH509" s="44"/>
      <c r="DI509" s="44"/>
      <c r="DJ509" s="44"/>
      <c r="DK509" s="44"/>
      <c r="DL509" s="44"/>
      <c r="DM509" s="44"/>
      <c r="DN509" s="44"/>
      <c r="DO509" s="44"/>
      <c r="DP509" s="44"/>
      <c r="DQ509" s="44"/>
      <c r="DR509" s="44"/>
      <c r="DS509" s="44"/>
      <c r="DT509" s="44"/>
      <c r="DU509" s="44"/>
      <c r="DV509" s="44"/>
      <c r="DW509" s="44"/>
      <c r="DX509" s="44"/>
      <c r="DY509" s="44"/>
      <c r="DZ509" s="44"/>
      <c r="EA509" s="44"/>
      <c r="EB509" s="44"/>
      <c r="EC509" s="44"/>
      <c r="ED509" s="44"/>
      <c r="EE509" s="44"/>
      <c r="EF509" s="44"/>
      <c r="EG509" s="44"/>
      <c r="EH509" s="44"/>
      <c r="EI509" s="44"/>
      <c r="EJ509" s="44"/>
      <c r="EK509" s="44"/>
      <c r="EL509" s="44"/>
      <c r="EM509" s="44"/>
      <c r="EN509" s="44"/>
      <c r="EO509" s="44"/>
      <c r="EP509" s="44"/>
      <c r="EQ509" s="44"/>
      <c r="ER509" s="44"/>
      <c r="ES509" s="44"/>
      <c r="ET509" s="44"/>
      <c r="EU509" s="44"/>
      <c r="EV509" s="44"/>
      <c r="EW509" s="44"/>
      <c r="EX509" s="44"/>
      <c r="EY509" s="44"/>
      <c r="EZ509" s="44"/>
      <c r="FA509" s="44"/>
      <c r="FB509" s="44"/>
      <c r="FC509" s="44"/>
      <c r="FD509" s="44"/>
      <c r="FE509" s="44"/>
      <c r="FF509" s="44"/>
      <c r="FG509" s="44"/>
      <c r="FH509" s="44"/>
      <c r="FI509" s="44"/>
      <c r="FJ509" s="44"/>
      <c r="FK509" s="44"/>
      <c r="FL509" s="44"/>
      <c r="FM509" s="44"/>
      <c r="FN509" s="44"/>
      <c r="FO509" s="44"/>
      <c r="FP509" s="44"/>
      <c r="FQ509" s="44"/>
      <c r="FR509" s="44"/>
      <c r="FS509" s="44"/>
      <c r="FT509" s="44"/>
      <c r="FU509" s="44"/>
      <c r="FV509" s="44"/>
      <c r="FW509" s="44"/>
      <c r="FX509" s="44"/>
      <c r="FY509" s="44"/>
      <c r="FZ509" s="44"/>
      <c r="GA509" s="44"/>
      <c r="GB509" s="44"/>
      <c r="GC509" s="44"/>
      <c r="GD509" s="44"/>
      <c r="GE509" s="44"/>
      <c r="GF509" s="44"/>
      <c r="GG509" s="44"/>
      <c r="GH509" s="44"/>
      <c r="GI509" s="44"/>
      <c r="GJ509" s="44"/>
      <c r="GK509" s="44"/>
      <c r="GL509" s="44"/>
      <c r="GM509" s="44"/>
      <c r="GN509" s="44"/>
      <c r="GO509" s="44"/>
      <c r="GP509" s="44"/>
      <c r="GQ509" s="44"/>
      <c r="GR509" s="44"/>
      <c r="GS509" s="44"/>
      <c r="GT509" s="44"/>
      <c r="GU509" s="44"/>
      <c r="GV509" s="44"/>
      <c r="GW509" s="44"/>
      <c r="GX509" s="44"/>
      <c r="GY509" s="44"/>
      <c r="GZ509" s="44"/>
      <c r="HA509" s="44"/>
      <c r="HB509" s="44"/>
      <c r="HC509" s="44"/>
      <c r="HD509" s="44"/>
      <c r="HE509" s="44"/>
      <c r="HF509" s="44"/>
      <c r="HG509" s="44"/>
      <c r="HH509" s="44"/>
      <c r="HI509" s="44"/>
      <c r="HJ509" s="44"/>
      <c r="HK509" s="44"/>
      <c r="HL509" s="44"/>
      <c r="HM509" s="44"/>
      <c r="HN509" s="44"/>
      <c r="HO509" s="44"/>
      <c r="HP509" s="44"/>
      <c r="HQ509" s="44"/>
      <c r="HR509" s="44"/>
      <c r="HS509" s="44"/>
      <c r="HT509" s="44"/>
      <c r="HU509" s="44"/>
      <c r="HV509" s="44"/>
      <c r="HW509" s="44"/>
      <c r="HX509" s="44"/>
      <c r="HY509" s="44"/>
      <c r="HZ509" s="44"/>
      <c r="IA509" s="44"/>
      <c r="IB509" s="44"/>
      <c r="IC509" s="44"/>
      <c r="ID509" s="44"/>
      <c r="IE509" s="44"/>
      <c r="IF509" s="44"/>
      <c r="IG509" s="44"/>
      <c r="IH509" s="44"/>
      <c r="II509" s="44"/>
      <c r="IJ509" s="44"/>
      <c r="IK509" s="44"/>
      <c r="IL509" s="44"/>
      <c r="IM509" s="44"/>
      <c r="IN509" s="44"/>
      <c r="IO509" s="44"/>
      <c r="IP509" s="44"/>
      <c r="IQ509" s="44"/>
      <c r="IR509" s="44"/>
      <c r="IS509" s="44"/>
      <c r="IT509" s="44"/>
      <c r="IU509" s="44"/>
      <c r="IV509" s="44"/>
    </row>
    <row r="510" spans="1:256" ht="15" hidden="1">
      <c r="A510" s="463"/>
      <c r="B510" s="2308"/>
      <c r="C510" s="2308"/>
      <c r="D510" s="2308"/>
      <c r="E510" s="2308"/>
      <c r="F510" s="2308"/>
      <c r="G510" s="2308"/>
      <c r="H510" s="2308"/>
      <c r="I510" s="2308"/>
      <c r="J510" s="2308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  <c r="AP510" s="44"/>
      <c r="AQ510" s="44"/>
      <c r="AR510" s="44"/>
      <c r="AS510" s="44"/>
      <c r="AT510" s="44"/>
      <c r="AU510" s="44"/>
      <c r="AV510" s="44"/>
      <c r="AW510" s="44"/>
      <c r="AX510" s="44"/>
      <c r="AY510" s="44"/>
      <c r="AZ510" s="44"/>
      <c r="BA510" s="44"/>
      <c r="BB510" s="44"/>
      <c r="BC510" s="44"/>
      <c r="BD510" s="44"/>
      <c r="BE510" s="44"/>
      <c r="BF510" s="44"/>
      <c r="BG510" s="44"/>
      <c r="BH510" s="44"/>
      <c r="BI510" s="44"/>
      <c r="BJ510" s="44"/>
      <c r="BK510" s="44"/>
      <c r="BL510" s="44"/>
      <c r="BM510" s="44"/>
      <c r="BN510" s="44"/>
      <c r="BO510" s="44"/>
      <c r="BP510" s="44"/>
      <c r="BQ510" s="44"/>
      <c r="BR510" s="44"/>
      <c r="BS510" s="44"/>
      <c r="BT510" s="44"/>
      <c r="BU510" s="44"/>
      <c r="BV510" s="44"/>
      <c r="BW510" s="44"/>
      <c r="BX510" s="44"/>
      <c r="BY510" s="44"/>
      <c r="BZ510" s="44"/>
      <c r="CA510" s="44"/>
      <c r="CB510" s="44"/>
      <c r="CC510" s="44"/>
      <c r="CD510" s="44"/>
      <c r="CE510" s="44"/>
      <c r="CF510" s="44"/>
      <c r="CG510" s="44"/>
      <c r="CH510" s="44"/>
      <c r="CI510" s="44"/>
      <c r="CJ510" s="44"/>
      <c r="CK510" s="44"/>
      <c r="CL510" s="44"/>
      <c r="CM510" s="44"/>
      <c r="CN510" s="44"/>
      <c r="CO510" s="44"/>
      <c r="CP510" s="44"/>
      <c r="CQ510" s="44"/>
      <c r="CR510" s="44"/>
      <c r="CS510" s="44"/>
      <c r="CT510" s="44"/>
      <c r="CU510" s="44"/>
      <c r="CV510" s="44"/>
      <c r="CW510" s="44"/>
      <c r="CX510" s="44"/>
      <c r="CY510" s="44"/>
      <c r="CZ510" s="44"/>
      <c r="DA510" s="44"/>
      <c r="DB510" s="44"/>
      <c r="DC510" s="44"/>
      <c r="DD510" s="44"/>
      <c r="DE510" s="44"/>
      <c r="DF510" s="44"/>
      <c r="DG510" s="44"/>
      <c r="DH510" s="44"/>
      <c r="DI510" s="44"/>
      <c r="DJ510" s="44"/>
      <c r="DK510" s="44"/>
      <c r="DL510" s="44"/>
      <c r="DM510" s="44"/>
      <c r="DN510" s="44"/>
      <c r="DO510" s="44"/>
      <c r="DP510" s="44"/>
      <c r="DQ510" s="44"/>
      <c r="DR510" s="44"/>
      <c r="DS510" s="44"/>
      <c r="DT510" s="44"/>
      <c r="DU510" s="44"/>
      <c r="DV510" s="44"/>
      <c r="DW510" s="44"/>
      <c r="DX510" s="44"/>
      <c r="DY510" s="44"/>
      <c r="DZ510" s="44"/>
      <c r="EA510" s="44"/>
      <c r="EB510" s="44"/>
      <c r="EC510" s="44"/>
      <c r="ED510" s="44"/>
      <c r="EE510" s="44"/>
      <c r="EF510" s="44"/>
      <c r="EG510" s="44"/>
      <c r="EH510" s="44"/>
      <c r="EI510" s="44"/>
      <c r="EJ510" s="44"/>
      <c r="EK510" s="44"/>
      <c r="EL510" s="44"/>
      <c r="EM510" s="44"/>
      <c r="EN510" s="44"/>
      <c r="EO510" s="44"/>
      <c r="EP510" s="44"/>
      <c r="EQ510" s="44"/>
      <c r="ER510" s="44"/>
      <c r="ES510" s="44"/>
      <c r="ET510" s="44"/>
      <c r="EU510" s="44"/>
      <c r="EV510" s="44"/>
      <c r="EW510" s="44"/>
      <c r="EX510" s="44"/>
      <c r="EY510" s="44"/>
      <c r="EZ510" s="44"/>
      <c r="FA510" s="44"/>
      <c r="FB510" s="44"/>
      <c r="FC510" s="44"/>
      <c r="FD510" s="44"/>
      <c r="FE510" s="44"/>
      <c r="FF510" s="44"/>
      <c r="FG510" s="44"/>
      <c r="FH510" s="44"/>
      <c r="FI510" s="44"/>
      <c r="FJ510" s="44"/>
      <c r="FK510" s="44"/>
      <c r="FL510" s="44"/>
      <c r="FM510" s="44"/>
      <c r="FN510" s="44"/>
      <c r="FO510" s="44"/>
      <c r="FP510" s="44"/>
      <c r="FQ510" s="44"/>
      <c r="FR510" s="44"/>
      <c r="FS510" s="44"/>
      <c r="FT510" s="44"/>
      <c r="FU510" s="44"/>
      <c r="FV510" s="44"/>
      <c r="FW510" s="44"/>
      <c r="FX510" s="44"/>
      <c r="FY510" s="44"/>
      <c r="FZ510" s="44"/>
      <c r="GA510" s="44"/>
      <c r="GB510" s="44"/>
      <c r="GC510" s="44"/>
      <c r="GD510" s="44"/>
      <c r="GE510" s="44"/>
      <c r="GF510" s="44"/>
      <c r="GG510" s="44"/>
      <c r="GH510" s="44"/>
      <c r="GI510" s="44"/>
      <c r="GJ510" s="44"/>
      <c r="GK510" s="44"/>
      <c r="GL510" s="44"/>
      <c r="GM510" s="44"/>
      <c r="GN510" s="44"/>
      <c r="GO510" s="44"/>
      <c r="GP510" s="44"/>
      <c r="GQ510" s="44"/>
      <c r="GR510" s="44"/>
      <c r="GS510" s="44"/>
      <c r="GT510" s="44"/>
      <c r="GU510" s="44"/>
      <c r="GV510" s="44"/>
      <c r="GW510" s="44"/>
      <c r="GX510" s="44"/>
      <c r="GY510" s="44"/>
      <c r="GZ510" s="44"/>
      <c r="HA510" s="44"/>
      <c r="HB510" s="44"/>
      <c r="HC510" s="44"/>
      <c r="HD510" s="44"/>
      <c r="HE510" s="44"/>
      <c r="HF510" s="44"/>
      <c r="HG510" s="44"/>
      <c r="HH510" s="44"/>
      <c r="HI510" s="44"/>
      <c r="HJ510" s="44"/>
      <c r="HK510" s="44"/>
      <c r="HL510" s="44"/>
      <c r="HM510" s="44"/>
      <c r="HN510" s="44"/>
      <c r="HO510" s="44"/>
      <c r="HP510" s="44"/>
      <c r="HQ510" s="44"/>
      <c r="HR510" s="44"/>
      <c r="HS510" s="44"/>
      <c r="HT510" s="44"/>
      <c r="HU510" s="44"/>
      <c r="HV510" s="44"/>
      <c r="HW510" s="44"/>
      <c r="HX510" s="44"/>
      <c r="HY510" s="44"/>
      <c r="HZ510" s="44"/>
      <c r="IA510" s="44"/>
      <c r="IB510" s="44"/>
      <c r="IC510" s="44"/>
      <c r="ID510" s="44"/>
      <c r="IE510" s="44"/>
      <c r="IF510" s="44"/>
      <c r="IG510" s="44"/>
      <c r="IH510" s="44"/>
      <c r="II510" s="44"/>
      <c r="IJ510" s="44"/>
      <c r="IK510" s="44"/>
      <c r="IL510" s="44"/>
      <c r="IM510" s="44"/>
      <c r="IN510" s="44"/>
      <c r="IO510" s="44"/>
      <c r="IP510" s="44"/>
      <c r="IQ510" s="44"/>
      <c r="IR510" s="44"/>
      <c r="IS510" s="44"/>
      <c r="IT510" s="44"/>
      <c r="IU510" s="44"/>
      <c r="IV510" s="44"/>
    </row>
    <row r="511" spans="1:256" ht="15" hidden="1">
      <c r="A511" s="463"/>
      <c r="B511" s="2308"/>
      <c r="C511" s="2308"/>
      <c r="D511" s="2308"/>
      <c r="E511" s="2308"/>
      <c r="F511" s="2308"/>
      <c r="G511" s="2308"/>
      <c r="H511" s="2308"/>
      <c r="I511" s="2308"/>
      <c r="J511" s="2308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4"/>
      <c r="AQ511" s="44"/>
      <c r="AR511" s="44"/>
      <c r="AS511" s="44"/>
      <c r="AT511" s="44"/>
      <c r="AU511" s="44"/>
      <c r="AV511" s="44"/>
      <c r="AW511" s="44"/>
      <c r="AX511" s="44"/>
      <c r="AY511" s="44"/>
      <c r="AZ511" s="44"/>
      <c r="BA511" s="44"/>
      <c r="BB511" s="44"/>
      <c r="BC511" s="44"/>
      <c r="BD511" s="44"/>
      <c r="BE511" s="44"/>
      <c r="BF511" s="44"/>
      <c r="BG511" s="44"/>
      <c r="BH511" s="44"/>
      <c r="BI511" s="44"/>
      <c r="BJ511" s="44"/>
      <c r="BK511" s="44"/>
      <c r="BL511" s="44"/>
      <c r="BM511" s="44"/>
      <c r="BN511" s="44"/>
      <c r="BO511" s="44"/>
      <c r="BP511" s="44"/>
      <c r="BQ511" s="44"/>
      <c r="BR511" s="44"/>
      <c r="BS511" s="44"/>
      <c r="BT511" s="44"/>
      <c r="BU511" s="44"/>
      <c r="BV511" s="44"/>
      <c r="BW511" s="44"/>
      <c r="BX511" s="44"/>
      <c r="BY511" s="44"/>
      <c r="BZ511" s="44"/>
      <c r="CA511" s="44"/>
      <c r="CB511" s="44"/>
      <c r="CC511" s="44"/>
      <c r="CD511" s="44"/>
      <c r="CE511" s="44"/>
      <c r="CF511" s="44"/>
      <c r="CG511" s="44"/>
      <c r="CH511" s="44"/>
      <c r="CI511" s="44"/>
      <c r="CJ511" s="44"/>
      <c r="CK511" s="44"/>
      <c r="CL511" s="44"/>
      <c r="CM511" s="44"/>
      <c r="CN511" s="44"/>
      <c r="CO511" s="44"/>
      <c r="CP511" s="44"/>
      <c r="CQ511" s="44"/>
      <c r="CR511" s="44"/>
      <c r="CS511" s="44"/>
      <c r="CT511" s="44"/>
      <c r="CU511" s="44"/>
      <c r="CV511" s="44"/>
      <c r="CW511" s="44"/>
      <c r="CX511" s="44"/>
      <c r="CY511" s="44"/>
      <c r="CZ511" s="44"/>
      <c r="DA511" s="44"/>
      <c r="DB511" s="44"/>
      <c r="DC511" s="44"/>
      <c r="DD511" s="44"/>
      <c r="DE511" s="44"/>
      <c r="DF511" s="44"/>
      <c r="DG511" s="44"/>
      <c r="DH511" s="44"/>
      <c r="DI511" s="44"/>
      <c r="DJ511" s="44"/>
      <c r="DK511" s="44"/>
      <c r="DL511" s="44"/>
      <c r="DM511" s="44"/>
      <c r="DN511" s="44"/>
      <c r="DO511" s="44"/>
      <c r="DP511" s="44"/>
      <c r="DQ511" s="44"/>
      <c r="DR511" s="44"/>
      <c r="DS511" s="44"/>
      <c r="DT511" s="44"/>
      <c r="DU511" s="44"/>
      <c r="DV511" s="44"/>
      <c r="DW511" s="44"/>
      <c r="DX511" s="44"/>
      <c r="DY511" s="44"/>
      <c r="DZ511" s="44"/>
      <c r="EA511" s="44"/>
      <c r="EB511" s="44"/>
      <c r="EC511" s="44"/>
      <c r="ED511" s="44"/>
      <c r="EE511" s="44"/>
      <c r="EF511" s="44"/>
      <c r="EG511" s="44"/>
      <c r="EH511" s="44"/>
      <c r="EI511" s="44"/>
      <c r="EJ511" s="44"/>
      <c r="EK511" s="44"/>
      <c r="EL511" s="44"/>
      <c r="EM511" s="44"/>
      <c r="EN511" s="44"/>
      <c r="EO511" s="44"/>
      <c r="EP511" s="44"/>
      <c r="EQ511" s="44"/>
      <c r="ER511" s="44"/>
      <c r="ES511" s="44"/>
      <c r="ET511" s="44"/>
      <c r="EU511" s="44"/>
      <c r="EV511" s="44"/>
      <c r="EW511" s="44"/>
      <c r="EX511" s="44"/>
      <c r="EY511" s="44"/>
      <c r="EZ511" s="44"/>
      <c r="FA511" s="44"/>
      <c r="FB511" s="44"/>
      <c r="FC511" s="44"/>
      <c r="FD511" s="44"/>
      <c r="FE511" s="44"/>
      <c r="FF511" s="44"/>
      <c r="FG511" s="44"/>
      <c r="FH511" s="44"/>
      <c r="FI511" s="44"/>
      <c r="FJ511" s="44"/>
      <c r="FK511" s="44"/>
      <c r="FL511" s="44"/>
      <c r="FM511" s="44"/>
      <c r="FN511" s="44"/>
      <c r="FO511" s="44"/>
      <c r="FP511" s="44"/>
      <c r="FQ511" s="44"/>
      <c r="FR511" s="44"/>
      <c r="FS511" s="44"/>
      <c r="FT511" s="44"/>
      <c r="FU511" s="44"/>
      <c r="FV511" s="44"/>
      <c r="FW511" s="44"/>
      <c r="FX511" s="44"/>
      <c r="FY511" s="44"/>
      <c r="FZ511" s="44"/>
      <c r="GA511" s="44"/>
      <c r="GB511" s="44"/>
      <c r="GC511" s="44"/>
      <c r="GD511" s="44"/>
      <c r="GE511" s="44"/>
      <c r="GF511" s="44"/>
      <c r="GG511" s="44"/>
      <c r="GH511" s="44"/>
      <c r="GI511" s="44"/>
      <c r="GJ511" s="44"/>
      <c r="GK511" s="44"/>
      <c r="GL511" s="44"/>
      <c r="GM511" s="44"/>
      <c r="GN511" s="44"/>
      <c r="GO511" s="44"/>
      <c r="GP511" s="44"/>
      <c r="GQ511" s="44"/>
      <c r="GR511" s="44"/>
      <c r="GS511" s="44"/>
      <c r="GT511" s="44"/>
      <c r="GU511" s="44"/>
      <c r="GV511" s="44"/>
      <c r="GW511" s="44"/>
      <c r="GX511" s="44"/>
      <c r="GY511" s="44"/>
      <c r="GZ511" s="44"/>
      <c r="HA511" s="44"/>
      <c r="HB511" s="44"/>
      <c r="HC511" s="44"/>
      <c r="HD511" s="44"/>
      <c r="HE511" s="44"/>
      <c r="HF511" s="44"/>
      <c r="HG511" s="44"/>
      <c r="HH511" s="44"/>
      <c r="HI511" s="44"/>
      <c r="HJ511" s="44"/>
      <c r="HK511" s="44"/>
      <c r="HL511" s="44"/>
      <c r="HM511" s="44"/>
      <c r="HN511" s="44"/>
      <c r="HO511" s="44"/>
      <c r="HP511" s="44"/>
      <c r="HQ511" s="44"/>
      <c r="HR511" s="44"/>
      <c r="HS511" s="44"/>
      <c r="HT511" s="44"/>
      <c r="HU511" s="44"/>
      <c r="HV511" s="44"/>
      <c r="HW511" s="44"/>
      <c r="HX511" s="44"/>
      <c r="HY511" s="44"/>
      <c r="HZ511" s="44"/>
      <c r="IA511" s="44"/>
      <c r="IB511" s="44"/>
      <c r="IC511" s="44"/>
      <c r="ID511" s="44"/>
      <c r="IE511" s="44"/>
      <c r="IF511" s="44"/>
      <c r="IG511" s="44"/>
      <c r="IH511" s="44"/>
      <c r="II511" s="44"/>
      <c r="IJ511" s="44"/>
      <c r="IK511" s="44"/>
      <c r="IL511" s="44"/>
      <c r="IM511" s="44"/>
      <c r="IN511" s="44"/>
      <c r="IO511" s="44"/>
      <c r="IP511" s="44"/>
      <c r="IQ511" s="44"/>
      <c r="IR511" s="44"/>
      <c r="IS511" s="44"/>
      <c r="IT511" s="44"/>
      <c r="IU511" s="44"/>
      <c r="IV511" s="44"/>
    </row>
    <row r="512" spans="1:256" ht="15" hidden="1">
      <c r="A512" s="2308"/>
      <c r="B512" s="2308"/>
      <c r="C512" s="2308"/>
      <c r="D512" s="2308"/>
      <c r="E512" s="2308"/>
      <c r="F512" s="2308"/>
      <c r="G512" s="2308"/>
      <c r="H512" s="2308"/>
      <c r="I512" s="2308"/>
      <c r="J512" s="2308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  <c r="AI512" s="44"/>
      <c r="AJ512" s="44"/>
      <c r="AK512" s="44"/>
      <c r="AL512" s="44"/>
      <c r="AM512" s="44"/>
      <c r="AN512" s="44"/>
      <c r="AO512" s="44"/>
      <c r="AP512" s="44"/>
      <c r="AQ512" s="44"/>
      <c r="AR512" s="44"/>
      <c r="AS512" s="44"/>
      <c r="AT512" s="44"/>
      <c r="AU512" s="44"/>
      <c r="AV512" s="44"/>
      <c r="AW512" s="44"/>
      <c r="AX512" s="44"/>
      <c r="AY512" s="44"/>
      <c r="AZ512" s="44"/>
      <c r="BA512" s="44"/>
      <c r="BB512" s="44"/>
      <c r="BC512" s="44"/>
      <c r="BD512" s="44"/>
      <c r="BE512" s="44"/>
      <c r="BF512" s="44"/>
      <c r="BG512" s="44"/>
      <c r="BH512" s="44"/>
      <c r="BI512" s="44"/>
      <c r="BJ512" s="44"/>
      <c r="BK512" s="44"/>
      <c r="BL512" s="44"/>
      <c r="BM512" s="44"/>
      <c r="BN512" s="44"/>
      <c r="BO512" s="44"/>
      <c r="BP512" s="44"/>
      <c r="BQ512" s="44"/>
      <c r="BR512" s="44"/>
      <c r="BS512" s="44"/>
      <c r="BT512" s="44"/>
      <c r="BU512" s="44"/>
      <c r="BV512" s="44"/>
      <c r="BW512" s="44"/>
      <c r="BX512" s="44"/>
      <c r="BY512" s="44"/>
      <c r="BZ512" s="44"/>
      <c r="CA512" s="44"/>
      <c r="CB512" s="44"/>
      <c r="CC512" s="44"/>
      <c r="CD512" s="44"/>
      <c r="CE512" s="44"/>
      <c r="CF512" s="44"/>
      <c r="CG512" s="44"/>
      <c r="CH512" s="44"/>
      <c r="CI512" s="44"/>
      <c r="CJ512" s="44"/>
      <c r="CK512" s="44"/>
      <c r="CL512" s="44"/>
      <c r="CM512" s="44"/>
      <c r="CN512" s="44"/>
      <c r="CO512" s="44"/>
      <c r="CP512" s="44"/>
      <c r="CQ512" s="44"/>
      <c r="CR512" s="44"/>
      <c r="CS512" s="44"/>
      <c r="CT512" s="44"/>
      <c r="CU512" s="44"/>
      <c r="CV512" s="44"/>
      <c r="CW512" s="44"/>
      <c r="CX512" s="44"/>
      <c r="CY512" s="44"/>
      <c r="CZ512" s="44"/>
      <c r="DA512" s="44"/>
      <c r="DB512" s="44"/>
      <c r="DC512" s="44"/>
      <c r="DD512" s="44"/>
      <c r="DE512" s="44"/>
      <c r="DF512" s="44"/>
      <c r="DG512" s="44"/>
      <c r="DH512" s="44"/>
      <c r="DI512" s="44"/>
      <c r="DJ512" s="44"/>
      <c r="DK512" s="44"/>
      <c r="DL512" s="44"/>
      <c r="DM512" s="44"/>
      <c r="DN512" s="44"/>
      <c r="DO512" s="44"/>
      <c r="DP512" s="44"/>
      <c r="DQ512" s="44"/>
      <c r="DR512" s="44"/>
      <c r="DS512" s="44"/>
      <c r="DT512" s="44"/>
      <c r="DU512" s="44"/>
      <c r="DV512" s="44"/>
      <c r="DW512" s="44"/>
      <c r="DX512" s="44"/>
      <c r="DY512" s="44"/>
      <c r="DZ512" s="44"/>
      <c r="EA512" s="44"/>
      <c r="EB512" s="44"/>
      <c r="EC512" s="44"/>
      <c r="ED512" s="44"/>
      <c r="EE512" s="44"/>
      <c r="EF512" s="44"/>
      <c r="EG512" s="44"/>
      <c r="EH512" s="44"/>
      <c r="EI512" s="44"/>
      <c r="EJ512" s="44"/>
      <c r="EK512" s="44"/>
      <c r="EL512" s="44"/>
      <c r="EM512" s="44"/>
      <c r="EN512" s="44"/>
      <c r="EO512" s="44"/>
      <c r="EP512" s="44"/>
      <c r="EQ512" s="44"/>
      <c r="ER512" s="44"/>
      <c r="ES512" s="44"/>
      <c r="ET512" s="44"/>
      <c r="EU512" s="44"/>
      <c r="EV512" s="44"/>
      <c r="EW512" s="44"/>
      <c r="EX512" s="44"/>
      <c r="EY512" s="44"/>
      <c r="EZ512" s="44"/>
      <c r="FA512" s="44"/>
      <c r="FB512" s="44"/>
      <c r="FC512" s="44"/>
      <c r="FD512" s="44"/>
      <c r="FE512" s="44"/>
      <c r="FF512" s="44"/>
      <c r="FG512" s="44"/>
      <c r="FH512" s="44"/>
      <c r="FI512" s="44"/>
      <c r="FJ512" s="44"/>
      <c r="FK512" s="44"/>
      <c r="FL512" s="44"/>
      <c r="FM512" s="44"/>
      <c r="FN512" s="44"/>
      <c r="FO512" s="44"/>
      <c r="FP512" s="44"/>
      <c r="FQ512" s="44"/>
      <c r="FR512" s="44"/>
      <c r="FS512" s="44"/>
      <c r="FT512" s="44"/>
      <c r="FU512" s="44"/>
      <c r="FV512" s="44"/>
      <c r="FW512" s="44"/>
      <c r="FX512" s="44"/>
      <c r="FY512" s="44"/>
      <c r="FZ512" s="44"/>
      <c r="GA512" s="44"/>
      <c r="GB512" s="44"/>
      <c r="GC512" s="44"/>
      <c r="GD512" s="44"/>
      <c r="GE512" s="44"/>
      <c r="GF512" s="44"/>
      <c r="GG512" s="44"/>
      <c r="GH512" s="44"/>
      <c r="GI512" s="44"/>
      <c r="GJ512" s="44"/>
      <c r="GK512" s="44"/>
      <c r="GL512" s="44"/>
      <c r="GM512" s="44"/>
      <c r="GN512" s="44"/>
      <c r="GO512" s="44"/>
      <c r="GP512" s="44"/>
      <c r="GQ512" s="44"/>
      <c r="GR512" s="44"/>
      <c r="GS512" s="44"/>
      <c r="GT512" s="44"/>
      <c r="GU512" s="44"/>
      <c r="GV512" s="44"/>
      <c r="GW512" s="44"/>
      <c r="GX512" s="44"/>
      <c r="GY512" s="44"/>
      <c r="GZ512" s="44"/>
      <c r="HA512" s="44"/>
      <c r="HB512" s="44"/>
      <c r="HC512" s="44"/>
      <c r="HD512" s="44"/>
      <c r="HE512" s="44"/>
      <c r="HF512" s="44"/>
      <c r="HG512" s="44"/>
      <c r="HH512" s="44"/>
      <c r="HI512" s="44"/>
      <c r="HJ512" s="44"/>
      <c r="HK512" s="44"/>
      <c r="HL512" s="44"/>
      <c r="HM512" s="44"/>
      <c r="HN512" s="44"/>
      <c r="HO512" s="44"/>
      <c r="HP512" s="44"/>
      <c r="HQ512" s="44"/>
      <c r="HR512" s="44"/>
      <c r="HS512" s="44"/>
      <c r="HT512" s="44"/>
      <c r="HU512" s="44"/>
      <c r="HV512" s="44"/>
      <c r="HW512" s="44"/>
      <c r="HX512" s="44"/>
      <c r="HY512" s="44"/>
      <c r="HZ512" s="44"/>
      <c r="IA512" s="44"/>
      <c r="IB512" s="44"/>
      <c r="IC512" s="44"/>
      <c r="ID512" s="44"/>
      <c r="IE512" s="44"/>
      <c r="IF512" s="44"/>
      <c r="IG512" s="44"/>
      <c r="IH512" s="44"/>
      <c r="II512" s="44"/>
      <c r="IJ512" s="44"/>
      <c r="IK512" s="44"/>
      <c r="IL512" s="44"/>
      <c r="IM512" s="44"/>
      <c r="IN512" s="44"/>
      <c r="IO512" s="44"/>
      <c r="IP512" s="44"/>
      <c r="IQ512" s="44"/>
      <c r="IR512" s="44"/>
      <c r="IS512" s="44"/>
      <c r="IT512" s="44"/>
      <c r="IU512" s="44"/>
      <c r="IV512" s="44"/>
    </row>
    <row r="513" spans="1:256" ht="15" hidden="1">
      <c r="A513" s="2308"/>
      <c r="B513" s="2308"/>
      <c r="C513" s="2308"/>
      <c r="D513" s="2308"/>
      <c r="E513" s="2308"/>
      <c r="F513" s="2308"/>
      <c r="G513" s="2308"/>
      <c r="H513" s="2308"/>
      <c r="I513" s="2308"/>
      <c r="J513" s="2308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4"/>
      <c r="AQ513" s="44"/>
      <c r="AR513" s="44"/>
      <c r="AS513" s="44"/>
      <c r="AT513" s="44"/>
      <c r="AU513" s="44"/>
      <c r="AV513" s="44"/>
      <c r="AW513" s="44"/>
      <c r="AX513" s="44"/>
      <c r="AY513" s="44"/>
      <c r="AZ513" s="44"/>
      <c r="BA513" s="44"/>
      <c r="BB513" s="44"/>
      <c r="BC513" s="44"/>
      <c r="BD513" s="44"/>
      <c r="BE513" s="44"/>
      <c r="BF513" s="44"/>
      <c r="BG513" s="44"/>
      <c r="BH513" s="44"/>
      <c r="BI513" s="44"/>
      <c r="BJ513" s="44"/>
      <c r="BK513" s="44"/>
      <c r="BL513" s="44"/>
      <c r="BM513" s="44"/>
      <c r="BN513" s="44"/>
      <c r="BO513" s="44"/>
      <c r="BP513" s="44"/>
      <c r="BQ513" s="44"/>
      <c r="BR513" s="44"/>
      <c r="BS513" s="44"/>
      <c r="BT513" s="44"/>
      <c r="BU513" s="44"/>
      <c r="BV513" s="44"/>
      <c r="BW513" s="44"/>
      <c r="BX513" s="44"/>
      <c r="BY513" s="44"/>
      <c r="BZ513" s="44"/>
      <c r="CA513" s="44"/>
      <c r="CB513" s="44"/>
      <c r="CC513" s="44"/>
      <c r="CD513" s="44"/>
      <c r="CE513" s="44"/>
      <c r="CF513" s="44"/>
      <c r="CG513" s="44"/>
      <c r="CH513" s="44"/>
      <c r="CI513" s="44"/>
      <c r="CJ513" s="44"/>
      <c r="CK513" s="44"/>
      <c r="CL513" s="44"/>
      <c r="CM513" s="44"/>
      <c r="CN513" s="44"/>
      <c r="CO513" s="44"/>
      <c r="CP513" s="44"/>
      <c r="CQ513" s="44"/>
      <c r="CR513" s="44"/>
      <c r="CS513" s="44"/>
      <c r="CT513" s="44"/>
      <c r="CU513" s="44"/>
      <c r="CV513" s="44"/>
      <c r="CW513" s="44"/>
      <c r="CX513" s="44"/>
      <c r="CY513" s="44"/>
      <c r="CZ513" s="44"/>
      <c r="DA513" s="44"/>
      <c r="DB513" s="44"/>
      <c r="DC513" s="44"/>
      <c r="DD513" s="44"/>
      <c r="DE513" s="44"/>
      <c r="DF513" s="44"/>
      <c r="DG513" s="44"/>
      <c r="DH513" s="44"/>
      <c r="DI513" s="44"/>
      <c r="DJ513" s="44"/>
      <c r="DK513" s="44"/>
      <c r="DL513" s="44"/>
      <c r="DM513" s="44"/>
      <c r="DN513" s="44"/>
      <c r="DO513" s="44"/>
      <c r="DP513" s="44"/>
      <c r="DQ513" s="44"/>
      <c r="DR513" s="44"/>
      <c r="DS513" s="44"/>
      <c r="DT513" s="44"/>
      <c r="DU513" s="44"/>
      <c r="DV513" s="44"/>
      <c r="DW513" s="44"/>
      <c r="DX513" s="44"/>
      <c r="DY513" s="44"/>
      <c r="DZ513" s="44"/>
      <c r="EA513" s="44"/>
      <c r="EB513" s="44"/>
      <c r="EC513" s="44"/>
      <c r="ED513" s="44"/>
      <c r="EE513" s="44"/>
      <c r="EF513" s="44"/>
      <c r="EG513" s="44"/>
      <c r="EH513" s="44"/>
      <c r="EI513" s="44"/>
      <c r="EJ513" s="44"/>
      <c r="EK513" s="44"/>
      <c r="EL513" s="44"/>
      <c r="EM513" s="44"/>
      <c r="EN513" s="44"/>
      <c r="EO513" s="44"/>
      <c r="EP513" s="44"/>
      <c r="EQ513" s="44"/>
      <c r="ER513" s="44"/>
      <c r="ES513" s="44"/>
      <c r="ET513" s="44"/>
      <c r="EU513" s="44"/>
      <c r="EV513" s="44"/>
      <c r="EW513" s="44"/>
      <c r="EX513" s="44"/>
      <c r="EY513" s="44"/>
      <c r="EZ513" s="44"/>
      <c r="FA513" s="44"/>
      <c r="FB513" s="44"/>
      <c r="FC513" s="44"/>
      <c r="FD513" s="44"/>
      <c r="FE513" s="44"/>
      <c r="FF513" s="44"/>
      <c r="FG513" s="44"/>
      <c r="FH513" s="44"/>
      <c r="FI513" s="44"/>
      <c r="FJ513" s="44"/>
      <c r="FK513" s="44"/>
      <c r="FL513" s="44"/>
      <c r="FM513" s="44"/>
      <c r="FN513" s="44"/>
      <c r="FO513" s="44"/>
      <c r="FP513" s="44"/>
      <c r="FQ513" s="44"/>
      <c r="FR513" s="44"/>
      <c r="FS513" s="44"/>
      <c r="FT513" s="44"/>
      <c r="FU513" s="44"/>
      <c r="FV513" s="44"/>
      <c r="FW513" s="44"/>
      <c r="FX513" s="44"/>
      <c r="FY513" s="44"/>
      <c r="FZ513" s="44"/>
      <c r="GA513" s="44"/>
      <c r="GB513" s="44"/>
      <c r="GC513" s="44"/>
      <c r="GD513" s="44"/>
      <c r="GE513" s="44"/>
      <c r="GF513" s="44"/>
      <c r="GG513" s="44"/>
      <c r="GH513" s="44"/>
      <c r="GI513" s="44"/>
      <c r="GJ513" s="44"/>
      <c r="GK513" s="44"/>
      <c r="GL513" s="44"/>
      <c r="GM513" s="44"/>
      <c r="GN513" s="44"/>
      <c r="GO513" s="44"/>
      <c r="GP513" s="44"/>
      <c r="GQ513" s="44"/>
      <c r="GR513" s="44"/>
      <c r="GS513" s="44"/>
      <c r="GT513" s="44"/>
      <c r="GU513" s="44"/>
      <c r="GV513" s="44"/>
      <c r="GW513" s="44"/>
      <c r="GX513" s="44"/>
      <c r="GY513" s="44"/>
      <c r="GZ513" s="44"/>
      <c r="HA513" s="44"/>
      <c r="HB513" s="44"/>
      <c r="HC513" s="44"/>
      <c r="HD513" s="44"/>
      <c r="HE513" s="44"/>
      <c r="HF513" s="44"/>
      <c r="HG513" s="44"/>
      <c r="HH513" s="44"/>
      <c r="HI513" s="44"/>
      <c r="HJ513" s="44"/>
      <c r="HK513" s="44"/>
      <c r="HL513" s="44"/>
      <c r="HM513" s="44"/>
      <c r="HN513" s="44"/>
      <c r="HO513" s="44"/>
      <c r="HP513" s="44"/>
      <c r="HQ513" s="44"/>
      <c r="HR513" s="44"/>
      <c r="HS513" s="44"/>
      <c r="HT513" s="44"/>
      <c r="HU513" s="44"/>
      <c r="HV513" s="44"/>
      <c r="HW513" s="44"/>
      <c r="HX513" s="44"/>
      <c r="HY513" s="44"/>
      <c r="HZ513" s="44"/>
      <c r="IA513" s="44"/>
      <c r="IB513" s="44"/>
      <c r="IC513" s="44"/>
      <c r="ID513" s="44"/>
      <c r="IE513" s="44"/>
      <c r="IF513" s="44"/>
      <c r="IG513" s="44"/>
      <c r="IH513" s="44"/>
      <c r="II513" s="44"/>
      <c r="IJ513" s="44"/>
      <c r="IK513" s="44"/>
      <c r="IL513" s="44"/>
      <c r="IM513" s="44"/>
      <c r="IN513" s="44"/>
      <c r="IO513" s="44"/>
      <c r="IP513" s="44"/>
      <c r="IQ513" s="44"/>
      <c r="IR513" s="44"/>
      <c r="IS513" s="44"/>
      <c r="IT513" s="44"/>
      <c r="IU513" s="44"/>
      <c r="IV513" s="44"/>
    </row>
    <row r="514" spans="1:256" ht="15" hidden="1">
      <c r="A514" s="2308"/>
      <c r="B514" s="2308"/>
      <c r="C514" s="2308"/>
      <c r="D514" s="2308"/>
      <c r="E514" s="2308"/>
      <c r="F514" s="2308"/>
      <c r="G514" s="2308"/>
      <c r="H514" s="2308"/>
      <c r="I514" s="2308"/>
      <c r="J514" s="2308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4"/>
      <c r="AM514" s="44"/>
      <c r="AN514" s="44"/>
      <c r="AO514" s="44"/>
      <c r="AP514" s="44"/>
      <c r="AQ514" s="44"/>
      <c r="AR514" s="44"/>
      <c r="AS514" s="44"/>
      <c r="AT514" s="44"/>
      <c r="AU514" s="44"/>
      <c r="AV514" s="44"/>
      <c r="AW514" s="44"/>
      <c r="AX514" s="44"/>
      <c r="AY514" s="44"/>
      <c r="AZ514" s="44"/>
      <c r="BA514" s="44"/>
      <c r="BB514" s="44"/>
      <c r="BC514" s="44"/>
      <c r="BD514" s="44"/>
      <c r="BE514" s="44"/>
      <c r="BF514" s="44"/>
      <c r="BG514" s="44"/>
      <c r="BH514" s="44"/>
      <c r="BI514" s="44"/>
      <c r="BJ514" s="44"/>
      <c r="BK514" s="44"/>
      <c r="BL514" s="44"/>
      <c r="BM514" s="44"/>
      <c r="BN514" s="44"/>
      <c r="BO514" s="44"/>
      <c r="BP514" s="44"/>
      <c r="BQ514" s="44"/>
      <c r="BR514" s="44"/>
      <c r="BS514" s="44"/>
      <c r="BT514" s="44"/>
      <c r="BU514" s="44"/>
      <c r="BV514" s="44"/>
      <c r="BW514" s="44"/>
      <c r="BX514" s="44"/>
      <c r="BY514" s="44"/>
      <c r="BZ514" s="44"/>
      <c r="CA514" s="44"/>
      <c r="CB514" s="44"/>
      <c r="CC514" s="44"/>
      <c r="CD514" s="44"/>
      <c r="CE514" s="44"/>
      <c r="CF514" s="44"/>
      <c r="CG514" s="44"/>
      <c r="CH514" s="44"/>
      <c r="CI514" s="44"/>
      <c r="CJ514" s="44"/>
      <c r="CK514" s="44"/>
      <c r="CL514" s="44"/>
      <c r="CM514" s="44"/>
      <c r="CN514" s="44"/>
      <c r="CO514" s="44"/>
      <c r="CP514" s="44"/>
      <c r="CQ514" s="44"/>
      <c r="CR514" s="44"/>
      <c r="CS514" s="44"/>
      <c r="CT514" s="44"/>
      <c r="CU514" s="44"/>
      <c r="CV514" s="44"/>
      <c r="CW514" s="44"/>
      <c r="CX514" s="44"/>
      <c r="CY514" s="44"/>
      <c r="CZ514" s="44"/>
      <c r="DA514" s="44"/>
      <c r="DB514" s="44"/>
      <c r="DC514" s="44"/>
      <c r="DD514" s="44"/>
      <c r="DE514" s="44"/>
      <c r="DF514" s="44"/>
      <c r="DG514" s="44"/>
      <c r="DH514" s="44"/>
      <c r="DI514" s="44"/>
      <c r="DJ514" s="44"/>
      <c r="DK514" s="44"/>
      <c r="DL514" s="44"/>
      <c r="DM514" s="44"/>
      <c r="DN514" s="44"/>
      <c r="DO514" s="44"/>
      <c r="DP514" s="44"/>
      <c r="DQ514" s="44"/>
      <c r="DR514" s="44"/>
      <c r="DS514" s="44"/>
      <c r="DT514" s="44"/>
      <c r="DU514" s="44"/>
      <c r="DV514" s="44"/>
      <c r="DW514" s="44"/>
      <c r="DX514" s="44"/>
      <c r="DY514" s="44"/>
      <c r="DZ514" s="44"/>
      <c r="EA514" s="44"/>
      <c r="EB514" s="44"/>
      <c r="EC514" s="44"/>
      <c r="ED514" s="44"/>
      <c r="EE514" s="44"/>
      <c r="EF514" s="44"/>
      <c r="EG514" s="44"/>
      <c r="EH514" s="44"/>
      <c r="EI514" s="44"/>
      <c r="EJ514" s="44"/>
      <c r="EK514" s="44"/>
      <c r="EL514" s="44"/>
      <c r="EM514" s="44"/>
      <c r="EN514" s="44"/>
      <c r="EO514" s="44"/>
      <c r="EP514" s="44"/>
      <c r="EQ514" s="44"/>
      <c r="ER514" s="44"/>
      <c r="ES514" s="44"/>
      <c r="ET514" s="44"/>
      <c r="EU514" s="44"/>
      <c r="EV514" s="44"/>
      <c r="EW514" s="44"/>
      <c r="EX514" s="44"/>
      <c r="EY514" s="44"/>
      <c r="EZ514" s="44"/>
      <c r="FA514" s="44"/>
      <c r="FB514" s="44"/>
      <c r="FC514" s="44"/>
      <c r="FD514" s="44"/>
      <c r="FE514" s="44"/>
      <c r="FF514" s="44"/>
      <c r="FG514" s="44"/>
      <c r="FH514" s="44"/>
      <c r="FI514" s="44"/>
      <c r="FJ514" s="44"/>
      <c r="FK514" s="44"/>
      <c r="FL514" s="44"/>
      <c r="FM514" s="44"/>
      <c r="FN514" s="44"/>
      <c r="FO514" s="44"/>
      <c r="FP514" s="44"/>
      <c r="FQ514" s="44"/>
      <c r="FR514" s="44"/>
      <c r="FS514" s="44"/>
      <c r="FT514" s="44"/>
      <c r="FU514" s="44"/>
      <c r="FV514" s="44"/>
      <c r="FW514" s="44"/>
      <c r="FX514" s="44"/>
      <c r="FY514" s="44"/>
      <c r="FZ514" s="44"/>
      <c r="GA514" s="44"/>
      <c r="GB514" s="44"/>
      <c r="GC514" s="44"/>
      <c r="GD514" s="44"/>
      <c r="GE514" s="44"/>
      <c r="GF514" s="44"/>
      <c r="GG514" s="44"/>
      <c r="GH514" s="44"/>
      <c r="GI514" s="44"/>
      <c r="GJ514" s="44"/>
      <c r="GK514" s="44"/>
      <c r="GL514" s="44"/>
      <c r="GM514" s="44"/>
      <c r="GN514" s="44"/>
      <c r="GO514" s="44"/>
      <c r="GP514" s="44"/>
      <c r="GQ514" s="44"/>
      <c r="GR514" s="44"/>
      <c r="GS514" s="44"/>
      <c r="GT514" s="44"/>
      <c r="GU514" s="44"/>
      <c r="GV514" s="44"/>
      <c r="GW514" s="44"/>
      <c r="GX514" s="44"/>
      <c r="GY514" s="44"/>
      <c r="GZ514" s="44"/>
      <c r="HA514" s="44"/>
      <c r="HB514" s="44"/>
      <c r="HC514" s="44"/>
      <c r="HD514" s="44"/>
      <c r="HE514" s="44"/>
      <c r="HF514" s="44"/>
      <c r="HG514" s="44"/>
      <c r="HH514" s="44"/>
      <c r="HI514" s="44"/>
      <c r="HJ514" s="44"/>
      <c r="HK514" s="44"/>
      <c r="HL514" s="44"/>
      <c r="HM514" s="44"/>
      <c r="HN514" s="44"/>
      <c r="HO514" s="44"/>
      <c r="HP514" s="44"/>
      <c r="HQ514" s="44"/>
      <c r="HR514" s="44"/>
      <c r="HS514" s="44"/>
      <c r="HT514" s="44"/>
      <c r="HU514" s="44"/>
      <c r="HV514" s="44"/>
      <c r="HW514" s="44"/>
      <c r="HX514" s="44"/>
      <c r="HY514" s="44"/>
      <c r="HZ514" s="44"/>
      <c r="IA514" s="44"/>
      <c r="IB514" s="44"/>
      <c r="IC514" s="44"/>
      <c r="ID514" s="44"/>
      <c r="IE514" s="44"/>
      <c r="IF514" s="44"/>
      <c r="IG514" s="44"/>
      <c r="IH514" s="44"/>
      <c r="II514" s="44"/>
      <c r="IJ514" s="44"/>
      <c r="IK514" s="44"/>
      <c r="IL514" s="44"/>
      <c r="IM514" s="44"/>
      <c r="IN514" s="44"/>
      <c r="IO514" s="44"/>
      <c r="IP514" s="44"/>
      <c r="IQ514" s="44"/>
      <c r="IR514" s="44"/>
      <c r="IS514" s="44"/>
      <c r="IT514" s="44"/>
      <c r="IU514" s="44"/>
      <c r="IV514" s="44"/>
    </row>
    <row r="515" spans="1:256" ht="15" hidden="1">
      <c r="A515" s="2308"/>
      <c r="B515" s="2308"/>
      <c r="C515" s="2308"/>
      <c r="D515" s="2308"/>
      <c r="E515" s="2308"/>
      <c r="F515" s="2308"/>
      <c r="G515" s="2308"/>
      <c r="H515" s="2308"/>
      <c r="I515" s="2308"/>
      <c r="J515" s="2308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4"/>
      <c r="AM515" s="44"/>
      <c r="AN515" s="44"/>
      <c r="AO515" s="44"/>
      <c r="AP515" s="44"/>
      <c r="AQ515" s="44"/>
      <c r="AR515" s="44"/>
      <c r="AS515" s="44"/>
      <c r="AT515" s="44"/>
      <c r="AU515" s="44"/>
      <c r="AV515" s="44"/>
      <c r="AW515" s="44"/>
      <c r="AX515" s="44"/>
      <c r="AY515" s="44"/>
      <c r="AZ515" s="44"/>
      <c r="BA515" s="44"/>
      <c r="BB515" s="44"/>
      <c r="BC515" s="44"/>
      <c r="BD515" s="44"/>
      <c r="BE515" s="44"/>
      <c r="BF515" s="44"/>
      <c r="BG515" s="44"/>
      <c r="BH515" s="44"/>
      <c r="BI515" s="44"/>
      <c r="BJ515" s="44"/>
      <c r="BK515" s="44"/>
      <c r="BL515" s="44"/>
      <c r="BM515" s="44"/>
      <c r="BN515" s="44"/>
      <c r="BO515" s="44"/>
      <c r="BP515" s="44"/>
      <c r="BQ515" s="44"/>
      <c r="BR515" s="44"/>
      <c r="BS515" s="44"/>
      <c r="BT515" s="44"/>
      <c r="BU515" s="44"/>
      <c r="BV515" s="44"/>
      <c r="BW515" s="44"/>
      <c r="BX515" s="44"/>
      <c r="BY515" s="44"/>
      <c r="BZ515" s="44"/>
      <c r="CA515" s="44"/>
      <c r="CB515" s="44"/>
      <c r="CC515" s="44"/>
      <c r="CD515" s="44"/>
      <c r="CE515" s="44"/>
      <c r="CF515" s="44"/>
      <c r="CG515" s="44"/>
      <c r="CH515" s="44"/>
      <c r="CI515" s="44"/>
      <c r="CJ515" s="44"/>
      <c r="CK515" s="44"/>
      <c r="CL515" s="44"/>
      <c r="CM515" s="44"/>
      <c r="CN515" s="44"/>
      <c r="CO515" s="44"/>
      <c r="CP515" s="44"/>
      <c r="CQ515" s="44"/>
      <c r="CR515" s="44"/>
      <c r="CS515" s="44"/>
      <c r="CT515" s="44"/>
      <c r="CU515" s="44"/>
      <c r="CV515" s="44"/>
      <c r="CW515" s="44"/>
      <c r="CX515" s="44"/>
      <c r="CY515" s="44"/>
      <c r="CZ515" s="44"/>
      <c r="DA515" s="44"/>
      <c r="DB515" s="44"/>
      <c r="DC515" s="44"/>
      <c r="DD515" s="44"/>
      <c r="DE515" s="44"/>
      <c r="DF515" s="44"/>
      <c r="DG515" s="44"/>
      <c r="DH515" s="44"/>
      <c r="DI515" s="44"/>
      <c r="DJ515" s="44"/>
      <c r="DK515" s="44"/>
      <c r="DL515" s="44"/>
      <c r="DM515" s="44"/>
      <c r="DN515" s="44"/>
      <c r="DO515" s="44"/>
      <c r="DP515" s="44"/>
      <c r="DQ515" s="44"/>
      <c r="DR515" s="44"/>
      <c r="DS515" s="44"/>
      <c r="DT515" s="44"/>
      <c r="DU515" s="44"/>
      <c r="DV515" s="44"/>
      <c r="DW515" s="44"/>
      <c r="DX515" s="44"/>
      <c r="DY515" s="44"/>
      <c r="DZ515" s="44"/>
      <c r="EA515" s="44"/>
      <c r="EB515" s="44"/>
      <c r="EC515" s="44"/>
      <c r="ED515" s="44"/>
      <c r="EE515" s="44"/>
      <c r="EF515" s="44"/>
      <c r="EG515" s="44"/>
      <c r="EH515" s="44"/>
      <c r="EI515" s="44"/>
      <c r="EJ515" s="44"/>
      <c r="EK515" s="44"/>
      <c r="EL515" s="44"/>
      <c r="EM515" s="44"/>
      <c r="EN515" s="44"/>
      <c r="EO515" s="44"/>
      <c r="EP515" s="44"/>
      <c r="EQ515" s="44"/>
      <c r="ER515" s="44"/>
      <c r="ES515" s="44"/>
      <c r="ET515" s="44"/>
      <c r="EU515" s="44"/>
      <c r="EV515" s="44"/>
      <c r="EW515" s="44"/>
      <c r="EX515" s="44"/>
      <c r="EY515" s="44"/>
      <c r="EZ515" s="44"/>
      <c r="FA515" s="44"/>
      <c r="FB515" s="44"/>
      <c r="FC515" s="44"/>
      <c r="FD515" s="44"/>
      <c r="FE515" s="44"/>
      <c r="FF515" s="44"/>
      <c r="FG515" s="44"/>
      <c r="FH515" s="44"/>
      <c r="FI515" s="44"/>
      <c r="FJ515" s="44"/>
      <c r="FK515" s="44"/>
      <c r="FL515" s="44"/>
      <c r="FM515" s="44"/>
      <c r="FN515" s="44"/>
      <c r="FO515" s="44"/>
      <c r="FP515" s="44"/>
      <c r="FQ515" s="44"/>
      <c r="FR515" s="44"/>
      <c r="FS515" s="44"/>
      <c r="FT515" s="44"/>
      <c r="FU515" s="44"/>
      <c r="FV515" s="44"/>
      <c r="FW515" s="44"/>
      <c r="FX515" s="44"/>
      <c r="FY515" s="44"/>
      <c r="FZ515" s="44"/>
      <c r="GA515" s="44"/>
      <c r="GB515" s="44"/>
      <c r="GC515" s="44"/>
      <c r="GD515" s="44"/>
      <c r="GE515" s="44"/>
      <c r="GF515" s="44"/>
      <c r="GG515" s="44"/>
      <c r="GH515" s="44"/>
      <c r="GI515" s="44"/>
      <c r="GJ515" s="44"/>
      <c r="GK515" s="44"/>
      <c r="GL515" s="44"/>
      <c r="GM515" s="44"/>
      <c r="GN515" s="44"/>
      <c r="GO515" s="44"/>
      <c r="GP515" s="44"/>
      <c r="GQ515" s="44"/>
      <c r="GR515" s="44"/>
      <c r="GS515" s="44"/>
      <c r="GT515" s="44"/>
      <c r="GU515" s="44"/>
      <c r="GV515" s="44"/>
      <c r="GW515" s="44"/>
      <c r="GX515" s="44"/>
      <c r="GY515" s="44"/>
      <c r="GZ515" s="44"/>
      <c r="HA515" s="44"/>
      <c r="HB515" s="44"/>
      <c r="HC515" s="44"/>
      <c r="HD515" s="44"/>
      <c r="HE515" s="44"/>
      <c r="HF515" s="44"/>
      <c r="HG515" s="44"/>
      <c r="HH515" s="44"/>
      <c r="HI515" s="44"/>
      <c r="HJ515" s="44"/>
      <c r="HK515" s="44"/>
      <c r="HL515" s="44"/>
      <c r="HM515" s="44"/>
      <c r="HN515" s="44"/>
      <c r="HO515" s="44"/>
      <c r="HP515" s="44"/>
      <c r="HQ515" s="44"/>
      <c r="HR515" s="44"/>
      <c r="HS515" s="44"/>
      <c r="HT515" s="44"/>
      <c r="HU515" s="44"/>
      <c r="HV515" s="44"/>
      <c r="HW515" s="44"/>
      <c r="HX515" s="44"/>
      <c r="HY515" s="44"/>
      <c r="HZ515" s="44"/>
      <c r="IA515" s="44"/>
      <c r="IB515" s="44"/>
      <c r="IC515" s="44"/>
      <c r="ID515" s="44"/>
      <c r="IE515" s="44"/>
      <c r="IF515" s="44"/>
      <c r="IG515" s="44"/>
      <c r="IH515" s="44"/>
      <c r="II515" s="44"/>
      <c r="IJ515" s="44"/>
      <c r="IK515" s="44"/>
      <c r="IL515" s="44"/>
      <c r="IM515" s="44"/>
      <c r="IN515" s="44"/>
      <c r="IO515" s="44"/>
      <c r="IP515" s="44"/>
      <c r="IQ515" s="44"/>
      <c r="IR515" s="44"/>
      <c r="IS515" s="44"/>
      <c r="IT515" s="44"/>
      <c r="IU515" s="44"/>
      <c r="IV515" s="44"/>
    </row>
    <row r="516" spans="1:256" ht="15" hidden="1">
      <c r="A516" s="2308"/>
      <c r="B516" s="2308"/>
      <c r="C516" s="2308"/>
      <c r="D516" s="2308"/>
      <c r="E516" s="2308"/>
      <c r="F516" s="2308"/>
      <c r="G516" s="2308"/>
      <c r="H516" s="2308"/>
      <c r="I516" s="2308"/>
      <c r="J516" s="2308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  <c r="AI516" s="44"/>
      <c r="AJ516" s="44"/>
      <c r="AK516" s="44"/>
      <c r="AL516" s="44"/>
      <c r="AM516" s="44"/>
      <c r="AN516" s="44"/>
      <c r="AO516" s="44"/>
      <c r="AP516" s="44"/>
      <c r="AQ516" s="44"/>
      <c r="AR516" s="44"/>
      <c r="AS516" s="44"/>
      <c r="AT516" s="44"/>
      <c r="AU516" s="44"/>
      <c r="AV516" s="44"/>
      <c r="AW516" s="44"/>
      <c r="AX516" s="44"/>
      <c r="AY516" s="44"/>
      <c r="AZ516" s="44"/>
      <c r="BA516" s="44"/>
      <c r="BB516" s="44"/>
      <c r="BC516" s="44"/>
      <c r="BD516" s="44"/>
      <c r="BE516" s="44"/>
      <c r="BF516" s="44"/>
      <c r="BG516" s="44"/>
      <c r="BH516" s="44"/>
      <c r="BI516" s="44"/>
      <c r="BJ516" s="44"/>
      <c r="BK516" s="44"/>
      <c r="BL516" s="44"/>
      <c r="BM516" s="44"/>
      <c r="BN516" s="44"/>
      <c r="BO516" s="44"/>
      <c r="BP516" s="44"/>
      <c r="BQ516" s="44"/>
      <c r="BR516" s="44"/>
      <c r="BS516" s="44"/>
      <c r="BT516" s="44"/>
      <c r="BU516" s="44"/>
      <c r="BV516" s="44"/>
      <c r="BW516" s="44"/>
      <c r="BX516" s="44"/>
      <c r="BY516" s="44"/>
      <c r="BZ516" s="44"/>
      <c r="CA516" s="44"/>
      <c r="CB516" s="44"/>
      <c r="CC516" s="44"/>
      <c r="CD516" s="44"/>
      <c r="CE516" s="44"/>
      <c r="CF516" s="44"/>
      <c r="CG516" s="44"/>
      <c r="CH516" s="44"/>
      <c r="CI516" s="44"/>
      <c r="CJ516" s="44"/>
      <c r="CK516" s="44"/>
      <c r="CL516" s="44"/>
      <c r="CM516" s="44"/>
      <c r="CN516" s="44"/>
      <c r="CO516" s="44"/>
      <c r="CP516" s="44"/>
      <c r="CQ516" s="44"/>
      <c r="CR516" s="44"/>
      <c r="CS516" s="44"/>
      <c r="CT516" s="44"/>
      <c r="CU516" s="44"/>
      <c r="CV516" s="44"/>
      <c r="CW516" s="44"/>
      <c r="CX516" s="44"/>
      <c r="CY516" s="44"/>
      <c r="CZ516" s="44"/>
      <c r="DA516" s="44"/>
      <c r="DB516" s="44"/>
      <c r="DC516" s="44"/>
      <c r="DD516" s="44"/>
      <c r="DE516" s="44"/>
      <c r="DF516" s="44"/>
      <c r="DG516" s="44"/>
      <c r="DH516" s="44"/>
      <c r="DI516" s="44"/>
      <c r="DJ516" s="44"/>
      <c r="DK516" s="44"/>
      <c r="DL516" s="44"/>
      <c r="DM516" s="44"/>
      <c r="DN516" s="44"/>
      <c r="DO516" s="44"/>
      <c r="DP516" s="44"/>
      <c r="DQ516" s="44"/>
      <c r="DR516" s="44"/>
      <c r="DS516" s="44"/>
      <c r="DT516" s="44"/>
      <c r="DU516" s="44"/>
      <c r="DV516" s="44"/>
      <c r="DW516" s="44"/>
      <c r="DX516" s="44"/>
      <c r="DY516" s="44"/>
      <c r="DZ516" s="44"/>
      <c r="EA516" s="44"/>
      <c r="EB516" s="44"/>
      <c r="EC516" s="44"/>
      <c r="ED516" s="44"/>
      <c r="EE516" s="44"/>
      <c r="EF516" s="44"/>
      <c r="EG516" s="44"/>
      <c r="EH516" s="44"/>
      <c r="EI516" s="44"/>
      <c r="EJ516" s="44"/>
      <c r="EK516" s="44"/>
      <c r="EL516" s="44"/>
      <c r="EM516" s="44"/>
      <c r="EN516" s="44"/>
      <c r="EO516" s="44"/>
      <c r="EP516" s="44"/>
      <c r="EQ516" s="44"/>
      <c r="ER516" s="44"/>
      <c r="ES516" s="44"/>
      <c r="ET516" s="44"/>
      <c r="EU516" s="44"/>
      <c r="EV516" s="44"/>
      <c r="EW516" s="44"/>
      <c r="EX516" s="44"/>
      <c r="EY516" s="44"/>
      <c r="EZ516" s="44"/>
      <c r="FA516" s="44"/>
      <c r="FB516" s="44"/>
      <c r="FC516" s="44"/>
      <c r="FD516" s="44"/>
      <c r="FE516" s="44"/>
      <c r="FF516" s="44"/>
      <c r="FG516" s="44"/>
      <c r="FH516" s="44"/>
      <c r="FI516" s="44"/>
      <c r="FJ516" s="44"/>
      <c r="FK516" s="44"/>
      <c r="FL516" s="44"/>
      <c r="FM516" s="44"/>
      <c r="FN516" s="44"/>
      <c r="FO516" s="44"/>
      <c r="FP516" s="44"/>
      <c r="FQ516" s="44"/>
      <c r="FR516" s="44"/>
      <c r="FS516" s="44"/>
      <c r="FT516" s="44"/>
      <c r="FU516" s="44"/>
      <c r="FV516" s="44"/>
      <c r="FW516" s="44"/>
      <c r="FX516" s="44"/>
      <c r="FY516" s="44"/>
      <c r="FZ516" s="44"/>
      <c r="GA516" s="44"/>
      <c r="GB516" s="44"/>
      <c r="GC516" s="44"/>
      <c r="GD516" s="44"/>
      <c r="GE516" s="44"/>
      <c r="GF516" s="44"/>
      <c r="GG516" s="44"/>
      <c r="GH516" s="44"/>
      <c r="GI516" s="44"/>
      <c r="GJ516" s="44"/>
      <c r="GK516" s="44"/>
      <c r="GL516" s="44"/>
      <c r="GM516" s="44"/>
      <c r="GN516" s="44"/>
      <c r="GO516" s="44"/>
      <c r="GP516" s="44"/>
      <c r="GQ516" s="44"/>
      <c r="GR516" s="44"/>
      <c r="GS516" s="44"/>
      <c r="GT516" s="44"/>
      <c r="GU516" s="44"/>
      <c r="GV516" s="44"/>
      <c r="GW516" s="44"/>
      <c r="GX516" s="44"/>
      <c r="GY516" s="44"/>
      <c r="GZ516" s="44"/>
      <c r="HA516" s="44"/>
      <c r="HB516" s="44"/>
      <c r="HC516" s="44"/>
      <c r="HD516" s="44"/>
      <c r="HE516" s="44"/>
      <c r="HF516" s="44"/>
      <c r="HG516" s="44"/>
      <c r="HH516" s="44"/>
      <c r="HI516" s="44"/>
      <c r="HJ516" s="44"/>
      <c r="HK516" s="44"/>
      <c r="HL516" s="44"/>
      <c r="HM516" s="44"/>
      <c r="HN516" s="44"/>
      <c r="HO516" s="44"/>
      <c r="HP516" s="44"/>
      <c r="HQ516" s="44"/>
      <c r="HR516" s="44"/>
      <c r="HS516" s="44"/>
      <c r="HT516" s="44"/>
      <c r="HU516" s="44"/>
      <c r="HV516" s="44"/>
      <c r="HW516" s="44"/>
      <c r="HX516" s="44"/>
      <c r="HY516" s="44"/>
      <c r="HZ516" s="44"/>
      <c r="IA516" s="44"/>
      <c r="IB516" s="44"/>
      <c r="IC516" s="44"/>
      <c r="ID516" s="44"/>
      <c r="IE516" s="44"/>
      <c r="IF516" s="44"/>
      <c r="IG516" s="44"/>
      <c r="IH516" s="44"/>
      <c r="II516" s="44"/>
      <c r="IJ516" s="44"/>
      <c r="IK516" s="44"/>
      <c r="IL516" s="44"/>
      <c r="IM516" s="44"/>
      <c r="IN516" s="44"/>
      <c r="IO516" s="44"/>
      <c r="IP516" s="44"/>
      <c r="IQ516" s="44"/>
      <c r="IR516" s="44"/>
      <c r="IS516" s="44"/>
      <c r="IT516" s="44"/>
      <c r="IU516" s="44"/>
      <c r="IV516" s="44"/>
    </row>
    <row r="517" spans="1:256" ht="15" hidden="1">
      <c r="A517"/>
      <c r="B517"/>
      <c r="C517"/>
      <c r="D517"/>
      <c r="E517"/>
      <c r="F517"/>
      <c r="G517"/>
      <c r="H517"/>
      <c r="I517"/>
      <c r="J517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4"/>
      <c r="AM517" s="44"/>
      <c r="AN517" s="44"/>
      <c r="AO517" s="44"/>
      <c r="AP517" s="44"/>
      <c r="AQ517" s="44"/>
      <c r="AR517" s="44"/>
      <c r="AS517" s="44"/>
      <c r="AT517" s="44"/>
      <c r="AU517" s="44"/>
      <c r="AV517" s="44"/>
      <c r="AW517" s="44"/>
      <c r="AX517" s="44"/>
      <c r="AY517" s="44"/>
      <c r="AZ517" s="44"/>
      <c r="BA517" s="44"/>
      <c r="BB517" s="44"/>
      <c r="BC517" s="44"/>
      <c r="BD517" s="44"/>
      <c r="BE517" s="44"/>
      <c r="BF517" s="44"/>
      <c r="BG517" s="44"/>
      <c r="BH517" s="44"/>
      <c r="BI517" s="44"/>
      <c r="BJ517" s="44"/>
      <c r="BK517" s="44"/>
      <c r="BL517" s="44"/>
      <c r="BM517" s="44"/>
      <c r="BN517" s="44"/>
      <c r="BO517" s="44"/>
      <c r="BP517" s="44"/>
      <c r="BQ517" s="44"/>
      <c r="BR517" s="44"/>
      <c r="BS517" s="44"/>
      <c r="BT517" s="44"/>
      <c r="BU517" s="44"/>
      <c r="BV517" s="44"/>
      <c r="BW517" s="44"/>
      <c r="BX517" s="44"/>
      <c r="BY517" s="44"/>
      <c r="BZ517" s="44"/>
      <c r="CA517" s="44"/>
      <c r="CB517" s="44"/>
      <c r="CC517" s="44"/>
      <c r="CD517" s="44"/>
      <c r="CE517" s="44"/>
      <c r="CF517" s="44"/>
      <c r="CG517" s="44"/>
      <c r="CH517" s="44"/>
      <c r="CI517" s="44"/>
      <c r="CJ517" s="44"/>
      <c r="CK517" s="44"/>
      <c r="CL517" s="44"/>
      <c r="CM517" s="44"/>
      <c r="CN517" s="44"/>
      <c r="CO517" s="44"/>
      <c r="CP517" s="44"/>
      <c r="CQ517" s="44"/>
      <c r="CR517" s="44"/>
      <c r="CS517" s="44"/>
      <c r="CT517" s="44"/>
      <c r="CU517" s="44"/>
      <c r="CV517" s="44"/>
      <c r="CW517" s="44"/>
      <c r="CX517" s="44"/>
      <c r="CY517" s="44"/>
      <c r="CZ517" s="44"/>
      <c r="DA517" s="44"/>
      <c r="DB517" s="44"/>
      <c r="DC517" s="44"/>
      <c r="DD517" s="44"/>
      <c r="DE517" s="44"/>
      <c r="DF517" s="44"/>
      <c r="DG517" s="44"/>
      <c r="DH517" s="44"/>
      <c r="DI517" s="44"/>
      <c r="DJ517" s="44"/>
      <c r="DK517" s="44"/>
      <c r="DL517" s="44"/>
      <c r="DM517" s="44"/>
      <c r="DN517" s="44"/>
      <c r="DO517" s="44"/>
      <c r="DP517" s="44"/>
      <c r="DQ517" s="44"/>
      <c r="DR517" s="44"/>
      <c r="DS517" s="44"/>
      <c r="DT517" s="44"/>
      <c r="DU517" s="44"/>
      <c r="DV517" s="44"/>
      <c r="DW517" s="44"/>
      <c r="DX517" s="44"/>
      <c r="DY517" s="44"/>
      <c r="DZ517" s="44"/>
      <c r="EA517" s="44"/>
      <c r="EB517" s="44"/>
      <c r="EC517" s="44"/>
      <c r="ED517" s="44"/>
      <c r="EE517" s="44"/>
      <c r="EF517" s="44"/>
      <c r="EG517" s="44"/>
      <c r="EH517" s="44"/>
      <c r="EI517" s="44"/>
      <c r="EJ517" s="44"/>
      <c r="EK517" s="44"/>
      <c r="EL517" s="44"/>
      <c r="EM517" s="44"/>
      <c r="EN517" s="44"/>
      <c r="EO517" s="44"/>
      <c r="EP517" s="44"/>
      <c r="EQ517" s="44"/>
      <c r="ER517" s="44"/>
      <c r="ES517" s="44"/>
      <c r="ET517" s="44"/>
      <c r="EU517" s="44"/>
      <c r="EV517" s="44"/>
      <c r="EW517" s="44"/>
      <c r="EX517" s="44"/>
      <c r="EY517" s="44"/>
      <c r="EZ517" s="44"/>
      <c r="FA517" s="44"/>
      <c r="FB517" s="44"/>
      <c r="FC517" s="44"/>
      <c r="FD517" s="44"/>
      <c r="FE517" s="44"/>
      <c r="FF517" s="44"/>
      <c r="FG517" s="44"/>
      <c r="FH517" s="44"/>
      <c r="FI517" s="44"/>
      <c r="FJ517" s="44"/>
      <c r="FK517" s="44"/>
      <c r="FL517" s="44"/>
      <c r="FM517" s="44"/>
      <c r="FN517" s="44"/>
      <c r="FO517" s="44"/>
      <c r="FP517" s="44"/>
      <c r="FQ517" s="44"/>
      <c r="FR517" s="44"/>
      <c r="FS517" s="44"/>
      <c r="FT517" s="44"/>
      <c r="FU517" s="44"/>
      <c r="FV517" s="44"/>
      <c r="FW517" s="44"/>
      <c r="FX517" s="44"/>
      <c r="FY517" s="44"/>
      <c r="FZ517" s="44"/>
      <c r="GA517" s="44"/>
      <c r="GB517" s="44"/>
      <c r="GC517" s="44"/>
      <c r="GD517" s="44"/>
      <c r="GE517" s="44"/>
      <c r="GF517" s="44"/>
      <c r="GG517" s="44"/>
      <c r="GH517" s="44"/>
      <c r="GI517" s="44"/>
      <c r="GJ517" s="44"/>
      <c r="GK517" s="44"/>
      <c r="GL517" s="44"/>
      <c r="GM517" s="44"/>
      <c r="GN517" s="44"/>
      <c r="GO517" s="44"/>
      <c r="GP517" s="44"/>
      <c r="GQ517" s="44"/>
      <c r="GR517" s="44"/>
      <c r="GS517" s="44"/>
      <c r="GT517" s="44"/>
      <c r="GU517" s="44"/>
      <c r="GV517" s="44"/>
      <c r="GW517" s="44"/>
      <c r="GX517" s="44"/>
      <c r="GY517" s="44"/>
      <c r="GZ517" s="44"/>
      <c r="HA517" s="44"/>
      <c r="HB517" s="44"/>
      <c r="HC517" s="44"/>
      <c r="HD517" s="44"/>
      <c r="HE517" s="44"/>
      <c r="HF517" s="44"/>
      <c r="HG517" s="44"/>
      <c r="HH517" s="44"/>
      <c r="HI517" s="44"/>
      <c r="HJ517" s="44"/>
      <c r="HK517" s="44"/>
      <c r="HL517" s="44"/>
      <c r="HM517" s="44"/>
      <c r="HN517" s="44"/>
      <c r="HO517" s="44"/>
      <c r="HP517" s="44"/>
      <c r="HQ517" s="44"/>
      <c r="HR517" s="44"/>
      <c r="HS517" s="44"/>
      <c r="HT517" s="44"/>
      <c r="HU517" s="44"/>
      <c r="HV517" s="44"/>
      <c r="HW517" s="44"/>
      <c r="HX517" s="44"/>
      <c r="HY517" s="44"/>
      <c r="HZ517" s="44"/>
      <c r="IA517" s="44"/>
      <c r="IB517" s="44"/>
      <c r="IC517" s="44"/>
      <c r="ID517" s="44"/>
      <c r="IE517" s="44"/>
      <c r="IF517" s="44"/>
      <c r="IG517" s="44"/>
      <c r="IH517" s="44"/>
      <c r="II517" s="44"/>
      <c r="IJ517" s="44"/>
      <c r="IK517" s="44"/>
      <c r="IL517" s="44"/>
      <c r="IM517" s="44"/>
      <c r="IN517" s="44"/>
      <c r="IO517" s="44"/>
      <c r="IP517" s="44"/>
      <c r="IQ517" s="44"/>
      <c r="IR517" s="44"/>
      <c r="IS517" s="44"/>
      <c r="IT517" s="44"/>
      <c r="IU517" s="44"/>
      <c r="IV517" s="44"/>
    </row>
    <row r="518" spans="1:256" ht="15" hidden="1" customHeight="1">
      <c r="A518" s="79" t="s">
        <v>768</v>
      </c>
      <c r="B518" s="924" t="s">
        <v>769</v>
      </c>
      <c r="C518" s="924"/>
      <c r="D518" s="924"/>
      <c r="E518" s="924"/>
      <c r="F518" s="924"/>
      <c r="G518" s="924"/>
      <c r="H518" s="924"/>
      <c r="I518" s="924"/>
      <c r="J518" s="92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  <c r="AI518" s="44"/>
      <c r="AJ518" s="44"/>
      <c r="AK518" s="44"/>
      <c r="AL518" s="44"/>
      <c r="AM518" s="44"/>
      <c r="AN518" s="44"/>
      <c r="AO518" s="44"/>
      <c r="AP518" s="44"/>
      <c r="AQ518" s="44"/>
      <c r="AR518" s="44"/>
      <c r="AS518" s="44"/>
      <c r="AT518" s="44"/>
      <c r="AU518" s="44"/>
      <c r="AV518" s="44"/>
      <c r="AW518" s="44"/>
      <c r="AX518" s="44"/>
      <c r="AY518" s="44"/>
      <c r="AZ518" s="44"/>
      <c r="BA518" s="44"/>
      <c r="BB518" s="44"/>
      <c r="BC518" s="44"/>
      <c r="BD518" s="44"/>
      <c r="BE518" s="44"/>
      <c r="BF518" s="44"/>
      <c r="BG518" s="44"/>
      <c r="BH518" s="44"/>
      <c r="BI518" s="44"/>
      <c r="BJ518" s="44"/>
      <c r="BK518" s="44"/>
      <c r="BL518" s="44"/>
      <c r="BM518" s="44"/>
      <c r="BN518" s="44"/>
      <c r="BO518" s="44"/>
      <c r="BP518" s="44"/>
      <c r="BQ518" s="44"/>
      <c r="BR518" s="44"/>
      <c r="BS518" s="44"/>
      <c r="BT518" s="44"/>
      <c r="BU518" s="44"/>
      <c r="BV518" s="44"/>
      <c r="BW518" s="44"/>
      <c r="BX518" s="44"/>
      <c r="BY518" s="44"/>
      <c r="BZ518" s="44"/>
      <c r="CA518" s="44"/>
      <c r="CB518" s="44"/>
      <c r="CC518" s="44"/>
      <c r="CD518" s="44"/>
      <c r="CE518" s="44"/>
      <c r="CF518" s="44"/>
      <c r="CG518" s="44"/>
      <c r="CH518" s="44"/>
      <c r="CI518" s="44"/>
      <c r="CJ518" s="44"/>
      <c r="CK518" s="44"/>
      <c r="CL518" s="44"/>
      <c r="CM518" s="44"/>
      <c r="CN518" s="44"/>
      <c r="CO518" s="44"/>
      <c r="CP518" s="44"/>
      <c r="CQ518" s="44"/>
      <c r="CR518" s="44"/>
      <c r="CS518" s="44"/>
      <c r="CT518" s="44"/>
      <c r="CU518" s="44"/>
      <c r="CV518" s="44"/>
      <c r="CW518" s="44"/>
      <c r="CX518" s="44"/>
      <c r="CY518" s="44"/>
      <c r="CZ518" s="44"/>
      <c r="DA518" s="44"/>
      <c r="DB518" s="44"/>
      <c r="DC518" s="44"/>
      <c r="DD518" s="44"/>
      <c r="DE518" s="44"/>
      <c r="DF518" s="44"/>
      <c r="DG518" s="44"/>
      <c r="DH518" s="44"/>
      <c r="DI518" s="44"/>
      <c r="DJ518" s="44"/>
      <c r="DK518" s="44"/>
      <c r="DL518" s="44"/>
      <c r="DM518" s="44"/>
      <c r="DN518" s="44"/>
      <c r="DO518" s="44"/>
      <c r="DP518" s="44"/>
      <c r="DQ518" s="44"/>
      <c r="DR518" s="44"/>
      <c r="DS518" s="44"/>
      <c r="DT518" s="44"/>
      <c r="DU518" s="44"/>
      <c r="DV518" s="44"/>
      <c r="DW518" s="44"/>
      <c r="DX518" s="44"/>
      <c r="DY518" s="44"/>
      <c r="DZ518" s="44"/>
      <c r="EA518" s="44"/>
      <c r="EB518" s="44"/>
      <c r="EC518" s="44"/>
      <c r="ED518" s="44"/>
      <c r="EE518" s="44"/>
      <c r="EF518" s="44"/>
      <c r="EG518" s="44"/>
      <c r="EH518" s="44"/>
      <c r="EI518" s="44"/>
      <c r="EJ518" s="44"/>
      <c r="EK518" s="44"/>
      <c r="EL518" s="44"/>
      <c r="EM518" s="44"/>
      <c r="EN518" s="44"/>
      <c r="EO518" s="44"/>
      <c r="EP518" s="44"/>
      <c r="EQ518" s="44"/>
      <c r="ER518" s="44"/>
      <c r="ES518" s="44"/>
      <c r="ET518" s="44"/>
      <c r="EU518" s="44"/>
      <c r="EV518" s="44"/>
      <c r="EW518" s="44"/>
      <c r="EX518" s="44"/>
      <c r="EY518" s="44"/>
      <c r="EZ518" s="44"/>
      <c r="FA518" s="44"/>
      <c r="FB518" s="44"/>
      <c r="FC518" s="44"/>
      <c r="FD518" s="44"/>
      <c r="FE518" s="44"/>
      <c r="FF518" s="44"/>
      <c r="FG518" s="44"/>
      <c r="FH518" s="44"/>
      <c r="FI518" s="44"/>
      <c r="FJ518" s="44"/>
      <c r="FK518" s="44"/>
      <c r="FL518" s="44"/>
      <c r="FM518" s="44"/>
      <c r="FN518" s="44"/>
      <c r="FO518" s="44"/>
      <c r="FP518" s="44"/>
      <c r="FQ518" s="44"/>
      <c r="FR518" s="44"/>
      <c r="FS518" s="44"/>
      <c r="FT518" s="44"/>
      <c r="FU518" s="44"/>
      <c r="FV518" s="44"/>
      <c r="FW518" s="44"/>
      <c r="FX518" s="44"/>
      <c r="FY518" s="44"/>
      <c r="FZ518" s="44"/>
      <c r="GA518" s="44"/>
      <c r="GB518" s="44"/>
      <c r="GC518" s="44"/>
      <c r="GD518" s="44"/>
      <c r="GE518" s="44"/>
      <c r="GF518" s="44"/>
      <c r="GG518" s="44"/>
      <c r="GH518" s="44"/>
      <c r="GI518" s="44"/>
      <c r="GJ518" s="44"/>
      <c r="GK518" s="44"/>
      <c r="GL518" s="44"/>
      <c r="GM518" s="44"/>
      <c r="GN518" s="44"/>
      <c r="GO518" s="44"/>
      <c r="GP518" s="44"/>
      <c r="GQ518" s="44"/>
      <c r="GR518" s="44"/>
      <c r="GS518" s="44"/>
      <c r="GT518" s="44"/>
      <c r="GU518" s="44"/>
      <c r="GV518" s="44"/>
      <c r="GW518" s="44"/>
      <c r="GX518" s="44"/>
      <c r="GY518" s="44"/>
      <c r="GZ518" s="44"/>
      <c r="HA518" s="44"/>
      <c r="HB518" s="44"/>
      <c r="HC518" s="44"/>
      <c r="HD518" s="44"/>
      <c r="HE518" s="44"/>
      <c r="HF518" s="44"/>
      <c r="HG518" s="44"/>
      <c r="HH518" s="44"/>
      <c r="HI518" s="44"/>
      <c r="HJ518" s="44"/>
      <c r="HK518" s="44"/>
      <c r="HL518" s="44"/>
      <c r="HM518" s="44"/>
      <c r="HN518" s="44"/>
      <c r="HO518" s="44"/>
      <c r="HP518" s="44"/>
      <c r="HQ518" s="44"/>
      <c r="HR518" s="44"/>
      <c r="HS518" s="44"/>
      <c r="HT518" s="44"/>
      <c r="HU518" s="44"/>
      <c r="HV518" s="44"/>
      <c r="HW518" s="44"/>
      <c r="HX518" s="44"/>
      <c r="HY518" s="44"/>
      <c r="HZ518" s="44"/>
      <c r="IA518" s="44"/>
      <c r="IB518" s="44"/>
      <c r="IC518" s="44"/>
      <c r="ID518" s="44"/>
      <c r="IE518" s="44"/>
      <c r="IF518" s="44"/>
      <c r="IG518" s="44"/>
      <c r="IH518" s="44"/>
      <c r="II518" s="44"/>
      <c r="IJ518" s="44"/>
      <c r="IK518" s="44"/>
      <c r="IL518" s="44"/>
      <c r="IM518" s="44"/>
      <c r="IN518" s="44"/>
      <c r="IO518" s="44"/>
      <c r="IP518" s="44"/>
      <c r="IQ518" s="44"/>
      <c r="IR518" s="44"/>
      <c r="IS518" s="44"/>
      <c r="IT518" s="44"/>
      <c r="IU518" s="44"/>
      <c r="IV518" s="44"/>
    </row>
    <row r="519" spans="1:256" ht="15.75" hidden="1" thickBo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  <c r="AI519" s="44"/>
      <c r="AJ519" s="44"/>
      <c r="AK519" s="44"/>
      <c r="AL519" s="44"/>
      <c r="AM519" s="44"/>
      <c r="AN519" s="44"/>
      <c r="AO519" s="44"/>
      <c r="AP519" s="44"/>
      <c r="AQ519" s="44"/>
      <c r="AR519" s="44"/>
      <c r="AS519" s="44"/>
      <c r="AT519" s="44"/>
      <c r="AU519" s="44"/>
      <c r="AV519" s="44"/>
      <c r="AW519" s="44"/>
      <c r="AX519" s="44"/>
      <c r="AY519" s="44"/>
      <c r="AZ519" s="44"/>
      <c r="BA519" s="44"/>
      <c r="BB519" s="44"/>
      <c r="BC519" s="44"/>
      <c r="BD519" s="44"/>
      <c r="BE519" s="44"/>
      <c r="BF519" s="44"/>
      <c r="BG519" s="44"/>
      <c r="BH519" s="44"/>
      <c r="BI519" s="44"/>
      <c r="BJ519" s="44"/>
      <c r="BK519" s="44"/>
      <c r="BL519" s="44"/>
      <c r="BM519" s="44"/>
      <c r="BN519" s="44"/>
      <c r="BO519" s="44"/>
      <c r="BP519" s="44"/>
      <c r="BQ519" s="44"/>
      <c r="BR519" s="44"/>
      <c r="BS519" s="44"/>
      <c r="BT519" s="44"/>
      <c r="BU519" s="44"/>
      <c r="BV519" s="44"/>
      <c r="BW519" s="44"/>
      <c r="BX519" s="44"/>
      <c r="BY519" s="44"/>
      <c r="BZ519" s="44"/>
      <c r="CA519" s="44"/>
      <c r="CB519" s="44"/>
      <c r="CC519" s="44"/>
      <c r="CD519" s="44"/>
      <c r="CE519" s="44"/>
      <c r="CF519" s="44"/>
      <c r="CG519" s="44"/>
      <c r="CH519" s="44"/>
      <c r="CI519" s="44"/>
      <c r="CJ519" s="44"/>
      <c r="CK519" s="44"/>
      <c r="CL519" s="44"/>
      <c r="CM519" s="44"/>
      <c r="CN519" s="44"/>
      <c r="CO519" s="44"/>
      <c r="CP519" s="44"/>
      <c r="CQ519" s="44"/>
      <c r="CR519" s="44"/>
      <c r="CS519" s="44"/>
      <c r="CT519" s="44"/>
      <c r="CU519" s="44"/>
      <c r="CV519" s="44"/>
      <c r="CW519" s="44"/>
      <c r="CX519" s="44"/>
      <c r="CY519" s="44"/>
      <c r="CZ519" s="44"/>
      <c r="DA519" s="44"/>
      <c r="DB519" s="44"/>
      <c r="DC519" s="44"/>
      <c r="DD519" s="44"/>
      <c r="DE519" s="44"/>
      <c r="DF519" s="44"/>
      <c r="DG519" s="44"/>
      <c r="DH519" s="44"/>
      <c r="DI519" s="44"/>
      <c r="DJ519" s="44"/>
      <c r="DK519" s="44"/>
      <c r="DL519" s="44"/>
      <c r="DM519" s="44"/>
      <c r="DN519" s="44"/>
      <c r="DO519" s="44"/>
      <c r="DP519" s="44"/>
      <c r="DQ519" s="44"/>
      <c r="DR519" s="44"/>
      <c r="DS519" s="44"/>
      <c r="DT519" s="44"/>
      <c r="DU519" s="44"/>
      <c r="DV519" s="44"/>
      <c r="DW519" s="44"/>
      <c r="DX519" s="44"/>
      <c r="DY519" s="44"/>
      <c r="DZ519" s="44"/>
      <c r="EA519" s="44"/>
      <c r="EB519" s="44"/>
      <c r="EC519" s="44"/>
      <c r="ED519" s="44"/>
      <c r="EE519" s="44"/>
      <c r="EF519" s="44"/>
      <c r="EG519" s="44"/>
      <c r="EH519" s="44"/>
      <c r="EI519" s="44"/>
      <c r="EJ519" s="44"/>
      <c r="EK519" s="44"/>
      <c r="EL519" s="44"/>
      <c r="EM519" s="44"/>
      <c r="EN519" s="44"/>
      <c r="EO519" s="44"/>
      <c r="EP519" s="44"/>
      <c r="EQ519" s="44"/>
      <c r="ER519" s="44"/>
      <c r="ES519" s="44"/>
      <c r="ET519" s="44"/>
      <c r="EU519" s="44"/>
      <c r="EV519" s="44"/>
      <c r="EW519" s="44"/>
      <c r="EX519" s="44"/>
      <c r="EY519" s="44"/>
      <c r="EZ519" s="44"/>
      <c r="FA519" s="44"/>
      <c r="FB519" s="44"/>
      <c r="FC519" s="44"/>
      <c r="FD519" s="44"/>
      <c r="FE519" s="44"/>
      <c r="FF519" s="44"/>
      <c r="FG519" s="44"/>
      <c r="FH519" s="44"/>
      <c r="FI519" s="44"/>
      <c r="FJ519" s="44"/>
      <c r="FK519" s="44"/>
      <c r="FL519" s="44"/>
      <c r="FM519" s="44"/>
      <c r="FN519" s="44"/>
      <c r="FO519" s="44"/>
      <c r="FP519" s="44"/>
      <c r="FQ519" s="44"/>
      <c r="FR519" s="44"/>
      <c r="FS519" s="44"/>
      <c r="FT519" s="44"/>
      <c r="FU519" s="44"/>
      <c r="FV519" s="44"/>
      <c r="FW519" s="44"/>
      <c r="FX519" s="44"/>
      <c r="FY519" s="44"/>
      <c r="FZ519" s="44"/>
      <c r="GA519" s="44"/>
      <c r="GB519" s="44"/>
      <c r="GC519" s="44"/>
      <c r="GD519" s="44"/>
      <c r="GE519" s="44"/>
      <c r="GF519" s="44"/>
      <c r="GG519" s="44"/>
      <c r="GH519" s="44"/>
      <c r="GI519" s="44"/>
      <c r="GJ519" s="44"/>
      <c r="GK519" s="44"/>
      <c r="GL519" s="44"/>
      <c r="GM519" s="44"/>
      <c r="GN519" s="44"/>
      <c r="GO519" s="44"/>
      <c r="GP519" s="44"/>
      <c r="GQ519" s="44"/>
      <c r="GR519" s="44"/>
      <c r="GS519" s="44"/>
      <c r="GT519" s="44"/>
      <c r="GU519" s="44"/>
      <c r="GV519" s="44"/>
      <c r="GW519" s="44"/>
      <c r="GX519" s="44"/>
      <c r="GY519" s="44"/>
      <c r="GZ519" s="44"/>
      <c r="HA519" s="44"/>
      <c r="HB519" s="44"/>
      <c r="HC519" s="44"/>
      <c r="HD519" s="44"/>
      <c r="HE519" s="44"/>
      <c r="HF519" s="44"/>
      <c r="HG519" s="44"/>
      <c r="HH519" s="44"/>
      <c r="HI519" s="44"/>
      <c r="HJ519" s="44"/>
      <c r="HK519" s="44"/>
      <c r="HL519" s="44"/>
      <c r="HM519" s="44"/>
      <c r="HN519" s="44"/>
      <c r="HO519" s="44"/>
      <c r="HP519" s="44"/>
      <c r="HQ519" s="44"/>
      <c r="HR519" s="44"/>
      <c r="HS519" s="44"/>
      <c r="HT519" s="44"/>
      <c r="HU519" s="44"/>
      <c r="HV519" s="44"/>
      <c r="HW519" s="44"/>
      <c r="HX519" s="44"/>
      <c r="HY519" s="44"/>
      <c r="HZ519" s="44"/>
      <c r="IA519" s="44"/>
      <c r="IB519" s="44"/>
      <c r="IC519" s="44"/>
      <c r="ID519" s="44"/>
      <c r="IE519" s="44"/>
      <c r="IF519" s="44"/>
      <c r="IG519" s="44"/>
      <c r="IH519" s="44"/>
      <c r="II519" s="44"/>
      <c r="IJ519" s="44"/>
      <c r="IK519" s="44"/>
      <c r="IL519" s="44"/>
      <c r="IM519" s="44"/>
      <c r="IN519" s="44"/>
      <c r="IO519" s="44"/>
      <c r="IP519" s="44"/>
      <c r="IQ519" s="44"/>
      <c r="IR519" s="44"/>
      <c r="IS519" s="44"/>
      <c r="IT519" s="44"/>
      <c r="IU519" s="44"/>
      <c r="IV519" s="44"/>
    </row>
    <row r="520" spans="1:256" ht="16.5" hidden="1" thickTop="1" thickBot="1">
      <c r="A520" s="1774" t="s">
        <v>12</v>
      </c>
      <c r="B520" s="1766"/>
      <c r="C520" s="1766"/>
      <c r="D520" s="1766"/>
      <c r="E520" s="1766"/>
      <c r="F520" s="690" t="s">
        <v>129</v>
      </c>
      <c r="G520" s="769" t="s">
        <v>129</v>
      </c>
      <c r="H520" s="1766"/>
      <c r="I520" s="1766"/>
      <c r="J520" s="1767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  <c r="AH520" s="44"/>
      <c r="AI520" s="44"/>
      <c r="AJ520" s="44"/>
      <c r="AK520" s="44"/>
      <c r="AL520" s="44"/>
      <c r="AM520" s="44"/>
      <c r="AN520" s="44"/>
      <c r="AO520" s="44"/>
      <c r="AP520" s="44"/>
      <c r="AQ520" s="44"/>
      <c r="AR520" s="44"/>
      <c r="AS520" s="44"/>
      <c r="AT520" s="44"/>
      <c r="AU520" s="44"/>
      <c r="AV520" s="44"/>
      <c r="AW520" s="44"/>
      <c r="AX520" s="44"/>
      <c r="AY520" s="44"/>
      <c r="AZ520" s="44"/>
      <c r="BA520" s="44"/>
      <c r="BB520" s="44"/>
      <c r="BC520" s="44"/>
      <c r="BD520" s="44"/>
      <c r="BE520" s="44"/>
      <c r="BF520" s="44"/>
      <c r="BG520" s="44"/>
      <c r="BH520" s="44"/>
      <c r="BI520" s="44"/>
      <c r="BJ520" s="44"/>
      <c r="BK520" s="44"/>
      <c r="BL520" s="44"/>
      <c r="BM520" s="44"/>
      <c r="BN520" s="44"/>
      <c r="BO520" s="44"/>
      <c r="BP520" s="44"/>
      <c r="BQ520" s="44"/>
      <c r="BR520" s="44"/>
      <c r="BS520" s="44"/>
      <c r="BT520" s="44"/>
      <c r="BU520" s="44"/>
      <c r="BV520" s="44"/>
      <c r="BW520" s="44"/>
      <c r="BX520" s="44"/>
      <c r="BY520" s="44"/>
      <c r="BZ520" s="44"/>
      <c r="CA520" s="44"/>
      <c r="CB520" s="44"/>
      <c r="CC520" s="44"/>
      <c r="CD520" s="44"/>
      <c r="CE520" s="44"/>
      <c r="CF520" s="44"/>
      <c r="CG520" s="44"/>
      <c r="CH520" s="44"/>
      <c r="CI520" s="44"/>
      <c r="CJ520" s="44"/>
      <c r="CK520" s="44"/>
      <c r="CL520" s="44"/>
      <c r="CM520" s="44"/>
      <c r="CN520" s="44"/>
      <c r="CO520" s="44"/>
      <c r="CP520" s="44"/>
      <c r="CQ520" s="44"/>
      <c r="CR520" s="44"/>
      <c r="CS520" s="44"/>
      <c r="CT520" s="44"/>
      <c r="CU520" s="44"/>
      <c r="CV520" s="44"/>
      <c r="CW520" s="44"/>
      <c r="CX520" s="44"/>
      <c r="CY520" s="44"/>
      <c r="CZ520" s="44"/>
      <c r="DA520" s="44"/>
      <c r="DB520" s="44"/>
      <c r="DC520" s="44"/>
      <c r="DD520" s="44"/>
      <c r="DE520" s="44"/>
      <c r="DF520" s="44"/>
      <c r="DG520" s="44"/>
      <c r="DH520" s="44"/>
      <c r="DI520" s="44"/>
      <c r="DJ520" s="44"/>
      <c r="DK520" s="44"/>
      <c r="DL520" s="44"/>
      <c r="DM520" s="44"/>
      <c r="DN520" s="44"/>
      <c r="DO520" s="44"/>
      <c r="DP520" s="44"/>
      <c r="DQ520" s="44"/>
      <c r="DR520" s="44"/>
      <c r="DS520" s="44"/>
      <c r="DT520" s="44"/>
      <c r="DU520" s="44"/>
      <c r="DV520" s="44"/>
      <c r="DW520" s="44"/>
      <c r="DX520" s="44"/>
      <c r="DY520" s="44"/>
      <c r="DZ520" s="44"/>
      <c r="EA520" s="44"/>
      <c r="EB520" s="44"/>
      <c r="EC520" s="44"/>
      <c r="ED520" s="44"/>
      <c r="EE520" s="44"/>
      <c r="EF520" s="44"/>
      <c r="EG520" s="44"/>
      <c r="EH520" s="44"/>
      <c r="EI520" s="44"/>
      <c r="EJ520" s="44"/>
      <c r="EK520" s="44"/>
      <c r="EL520" s="44"/>
      <c r="EM520" s="44"/>
      <c r="EN520" s="44"/>
      <c r="EO520" s="44"/>
      <c r="EP520" s="44"/>
      <c r="EQ520" s="44"/>
      <c r="ER520" s="44"/>
      <c r="ES520" s="44"/>
      <c r="ET520" s="44"/>
      <c r="EU520" s="44"/>
      <c r="EV520" s="44"/>
      <c r="EW520" s="44"/>
      <c r="EX520" s="44"/>
      <c r="EY520" s="44"/>
      <c r="EZ520" s="44"/>
      <c r="FA520" s="44"/>
      <c r="FB520" s="44"/>
      <c r="FC520" s="44"/>
      <c r="FD520" s="44"/>
      <c r="FE520" s="44"/>
      <c r="FF520" s="44"/>
      <c r="FG520" s="44"/>
      <c r="FH520" s="44"/>
      <c r="FI520" s="44"/>
      <c r="FJ520" s="44"/>
      <c r="FK520" s="44"/>
      <c r="FL520" s="44"/>
      <c r="FM520" s="44"/>
      <c r="FN520" s="44"/>
      <c r="FO520" s="44"/>
      <c r="FP520" s="44"/>
      <c r="FQ520" s="44"/>
      <c r="FR520" s="44"/>
      <c r="FS520" s="44"/>
      <c r="FT520" s="44"/>
      <c r="FU520" s="44"/>
      <c r="FV520" s="44"/>
      <c r="FW520" s="44"/>
      <c r="FX520" s="44"/>
      <c r="FY520" s="44"/>
      <c r="FZ520" s="44"/>
      <c r="GA520" s="44"/>
      <c r="GB520" s="44"/>
      <c r="GC520" s="44"/>
      <c r="GD520" s="44"/>
      <c r="GE520" s="44"/>
      <c r="GF520" s="44"/>
      <c r="GG520" s="44"/>
      <c r="GH520" s="44"/>
      <c r="GI520" s="44"/>
      <c r="GJ520" s="44"/>
      <c r="GK520" s="44"/>
      <c r="GL520" s="44"/>
      <c r="GM520" s="44"/>
      <c r="GN520" s="44"/>
      <c r="GO520" s="44"/>
      <c r="GP520" s="44"/>
      <c r="GQ520" s="44"/>
      <c r="GR520" s="44"/>
      <c r="GS520" s="44"/>
      <c r="GT520" s="44"/>
      <c r="GU520" s="44"/>
      <c r="GV520" s="44"/>
      <c r="GW520" s="44"/>
      <c r="GX520" s="44"/>
      <c r="GY520" s="44"/>
      <c r="GZ520" s="44"/>
      <c r="HA520" s="44"/>
      <c r="HB520" s="44"/>
      <c r="HC520" s="44"/>
      <c r="HD520" s="44"/>
      <c r="HE520" s="44"/>
      <c r="HF520" s="44"/>
      <c r="HG520" s="44"/>
      <c r="HH520" s="44"/>
      <c r="HI520" s="44"/>
      <c r="HJ520" s="44"/>
      <c r="HK520" s="44"/>
      <c r="HL520" s="44"/>
      <c r="HM520" s="44"/>
      <c r="HN520" s="44"/>
      <c r="HO520" s="44"/>
      <c r="HP520" s="44"/>
      <c r="HQ520" s="44"/>
      <c r="HR520" s="44"/>
      <c r="HS520" s="44"/>
      <c r="HT520" s="44"/>
      <c r="HU520" s="44"/>
      <c r="HV520" s="44"/>
      <c r="HW520" s="44"/>
      <c r="HX520" s="44"/>
      <c r="HY520" s="44"/>
      <c r="HZ520" s="44"/>
      <c r="IA520" s="44"/>
      <c r="IB520" s="44"/>
      <c r="IC520" s="44"/>
      <c r="ID520" s="44"/>
      <c r="IE520" s="44"/>
      <c r="IF520" s="44"/>
      <c r="IG520" s="44"/>
      <c r="IH520" s="44"/>
      <c r="II520" s="44"/>
      <c r="IJ520" s="44"/>
      <c r="IK520" s="44"/>
      <c r="IL520" s="44"/>
      <c r="IM520" s="44"/>
      <c r="IN520" s="44"/>
      <c r="IO520" s="44"/>
      <c r="IP520" s="44"/>
      <c r="IQ520" s="44"/>
      <c r="IR520" s="44"/>
      <c r="IS520" s="44"/>
      <c r="IT520" s="44"/>
      <c r="IU520" s="44"/>
      <c r="IV520" s="44"/>
    </row>
    <row r="521" spans="1:256" ht="15.75" hidden="1" thickTop="1">
      <c r="A521" s="1768" t="s">
        <v>783</v>
      </c>
      <c r="B521" s="1769"/>
      <c r="C521" s="1769"/>
      <c r="D521" s="1769"/>
      <c r="E521" s="1769"/>
      <c r="F521" s="1770"/>
      <c r="G521" s="2327"/>
      <c r="H521" s="2328"/>
      <c r="I521" s="2328"/>
      <c r="J521" s="2329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  <c r="AI521" s="44"/>
      <c r="AJ521" s="44"/>
      <c r="AK521" s="44"/>
      <c r="AL521" s="44"/>
      <c r="AM521" s="44"/>
      <c r="AN521" s="44"/>
      <c r="AO521" s="44"/>
      <c r="AP521" s="44"/>
      <c r="AQ521" s="44"/>
      <c r="AR521" s="44"/>
      <c r="AS521" s="44"/>
      <c r="AT521" s="44"/>
      <c r="AU521" s="44"/>
      <c r="AV521" s="44"/>
      <c r="AW521" s="44"/>
      <c r="AX521" s="44"/>
      <c r="AY521" s="44"/>
      <c r="AZ521" s="44"/>
      <c r="BA521" s="44"/>
      <c r="BB521" s="44"/>
      <c r="BC521" s="44"/>
      <c r="BD521" s="44"/>
      <c r="BE521" s="44"/>
      <c r="BF521" s="44"/>
      <c r="BG521" s="44"/>
      <c r="BH521" s="44"/>
      <c r="BI521" s="44"/>
      <c r="BJ521" s="44"/>
      <c r="BK521" s="44"/>
      <c r="BL521" s="44"/>
      <c r="BM521" s="44"/>
      <c r="BN521" s="44"/>
      <c r="BO521" s="44"/>
      <c r="BP521" s="44"/>
      <c r="BQ521" s="44"/>
      <c r="BR521" s="44"/>
      <c r="BS521" s="44"/>
      <c r="BT521" s="44"/>
      <c r="BU521" s="44"/>
      <c r="BV521" s="44"/>
      <c r="BW521" s="44"/>
      <c r="BX521" s="44"/>
      <c r="BY521" s="44"/>
      <c r="BZ521" s="44"/>
      <c r="CA521" s="44"/>
      <c r="CB521" s="44"/>
      <c r="CC521" s="44"/>
      <c r="CD521" s="44"/>
      <c r="CE521" s="44"/>
      <c r="CF521" s="44"/>
      <c r="CG521" s="44"/>
      <c r="CH521" s="44"/>
      <c r="CI521" s="44"/>
      <c r="CJ521" s="44"/>
      <c r="CK521" s="44"/>
      <c r="CL521" s="44"/>
      <c r="CM521" s="44"/>
      <c r="CN521" s="44"/>
      <c r="CO521" s="44"/>
      <c r="CP521" s="44"/>
      <c r="CQ521" s="44"/>
      <c r="CR521" s="44"/>
      <c r="CS521" s="44"/>
      <c r="CT521" s="44"/>
      <c r="CU521" s="44"/>
      <c r="CV521" s="44"/>
      <c r="CW521" s="44"/>
      <c r="CX521" s="44"/>
      <c r="CY521" s="44"/>
      <c r="CZ521" s="44"/>
      <c r="DA521" s="44"/>
      <c r="DB521" s="44"/>
      <c r="DC521" s="44"/>
      <c r="DD521" s="44"/>
      <c r="DE521" s="44"/>
      <c r="DF521" s="44"/>
      <c r="DG521" s="44"/>
      <c r="DH521" s="44"/>
      <c r="DI521" s="44"/>
      <c r="DJ521" s="44"/>
      <c r="DK521" s="44"/>
      <c r="DL521" s="44"/>
      <c r="DM521" s="44"/>
      <c r="DN521" s="44"/>
      <c r="DO521" s="44"/>
      <c r="DP521" s="44"/>
      <c r="DQ521" s="44"/>
      <c r="DR521" s="44"/>
      <c r="DS521" s="44"/>
      <c r="DT521" s="44"/>
      <c r="DU521" s="44"/>
      <c r="DV521" s="44"/>
      <c r="DW521" s="44"/>
      <c r="DX521" s="44"/>
      <c r="DY521" s="44"/>
      <c r="DZ521" s="44"/>
      <c r="EA521" s="44"/>
      <c r="EB521" s="44"/>
      <c r="EC521" s="44"/>
      <c r="ED521" s="44"/>
      <c r="EE521" s="44"/>
      <c r="EF521" s="44"/>
      <c r="EG521" s="44"/>
      <c r="EH521" s="44"/>
      <c r="EI521" s="44"/>
      <c r="EJ521" s="44"/>
      <c r="EK521" s="44"/>
      <c r="EL521" s="44"/>
      <c r="EM521" s="44"/>
      <c r="EN521" s="44"/>
      <c r="EO521" s="44"/>
      <c r="EP521" s="44"/>
      <c r="EQ521" s="44"/>
      <c r="ER521" s="44"/>
      <c r="ES521" s="44"/>
      <c r="ET521" s="44"/>
      <c r="EU521" s="44"/>
      <c r="EV521" s="44"/>
      <c r="EW521" s="44"/>
      <c r="EX521" s="44"/>
      <c r="EY521" s="44"/>
      <c r="EZ521" s="44"/>
      <c r="FA521" s="44"/>
      <c r="FB521" s="44"/>
      <c r="FC521" s="44"/>
      <c r="FD521" s="44"/>
      <c r="FE521" s="44"/>
      <c r="FF521" s="44"/>
      <c r="FG521" s="44"/>
      <c r="FH521" s="44"/>
      <c r="FI521" s="44"/>
      <c r="FJ521" s="44"/>
      <c r="FK521" s="44"/>
      <c r="FL521" s="44"/>
      <c r="FM521" s="44"/>
      <c r="FN521" s="44"/>
      <c r="FO521" s="44"/>
      <c r="FP521" s="44"/>
      <c r="FQ521" s="44"/>
      <c r="FR521" s="44"/>
      <c r="FS521" s="44"/>
      <c r="FT521" s="44"/>
      <c r="FU521" s="44"/>
      <c r="FV521" s="44"/>
      <c r="FW521" s="44"/>
      <c r="FX521" s="44"/>
      <c r="FY521" s="44"/>
      <c r="FZ521" s="44"/>
      <c r="GA521" s="44"/>
      <c r="GB521" s="44"/>
      <c r="GC521" s="44"/>
      <c r="GD521" s="44"/>
      <c r="GE521" s="44"/>
      <c r="GF521" s="44"/>
      <c r="GG521" s="44"/>
      <c r="GH521" s="44"/>
      <c r="GI521" s="44"/>
      <c r="GJ521" s="44"/>
      <c r="GK521" s="44"/>
      <c r="GL521" s="44"/>
      <c r="GM521" s="44"/>
      <c r="GN521" s="44"/>
      <c r="GO521" s="44"/>
      <c r="GP521" s="44"/>
      <c r="GQ521" s="44"/>
      <c r="GR521" s="44"/>
      <c r="GS521" s="44"/>
      <c r="GT521" s="44"/>
      <c r="GU521" s="44"/>
      <c r="GV521" s="44"/>
      <c r="GW521" s="44"/>
      <c r="GX521" s="44"/>
      <c r="GY521" s="44"/>
      <c r="GZ521" s="44"/>
      <c r="HA521" s="44"/>
      <c r="HB521" s="44"/>
      <c r="HC521" s="44"/>
      <c r="HD521" s="44"/>
      <c r="HE521" s="44"/>
      <c r="HF521" s="44"/>
      <c r="HG521" s="44"/>
      <c r="HH521" s="44"/>
      <c r="HI521" s="44"/>
      <c r="HJ521" s="44"/>
      <c r="HK521" s="44"/>
      <c r="HL521" s="44"/>
      <c r="HM521" s="44"/>
      <c r="HN521" s="44"/>
      <c r="HO521" s="44"/>
      <c r="HP521" s="44"/>
      <c r="HQ521" s="44"/>
      <c r="HR521" s="44"/>
      <c r="HS521" s="44"/>
      <c r="HT521" s="44"/>
      <c r="HU521" s="44"/>
      <c r="HV521" s="44"/>
      <c r="HW521" s="44"/>
      <c r="HX521" s="44"/>
      <c r="HY521" s="44"/>
      <c r="HZ521" s="44"/>
      <c r="IA521" s="44"/>
      <c r="IB521" s="44"/>
      <c r="IC521" s="44"/>
      <c r="ID521" s="44"/>
      <c r="IE521" s="44"/>
      <c r="IF521" s="44"/>
      <c r="IG521" s="44"/>
      <c r="IH521" s="44"/>
      <c r="II521" s="44"/>
      <c r="IJ521" s="44"/>
      <c r="IK521" s="44"/>
      <c r="IL521" s="44"/>
      <c r="IM521" s="44"/>
      <c r="IN521" s="44"/>
      <c r="IO521" s="44"/>
      <c r="IP521" s="44"/>
      <c r="IQ521" s="44"/>
      <c r="IR521" s="44"/>
      <c r="IS521" s="44"/>
      <c r="IT521" s="44"/>
      <c r="IU521" s="44"/>
      <c r="IV521" s="44"/>
    </row>
    <row r="522" spans="1:256" ht="15.75" hidden="1" thickBot="1">
      <c r="A522" s="1760" t="s">
        <v>784</v>
      </c>
      <c r="B522" s="1761"/>
      <c r="C522" s="1761"/>
      <c r="D522" s="1761"/>
      <c r="E522" s="1761"/>
      <c r="F522" s="1762"/>
      <c r="G522" s="2333"/>
      <c r="H522" s="2334"/>
      <c r="I522" s="2334"/>
      <c r="J522" s="2335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4"/>
      <c r="AM522" s="44"/>
      <c r="AN522" s="44"/>
      <c r="AO522" s="44"/>
      <c r="AP522" s="44"/>
      <c r="AQ522" s="44"/>
      <c r="AR522" s="44"/>
      <c r="AS522" s="44"/>
      <c r="AT522" s="44"/>
      <c r="AU522" s="44"/>
      <c r="AV522" s="44"/>
      <c r="AW522" s="44"/>
      <c r="AX522" s="44"/>
      <c r="AY522" s="44"/>
      <c r="AZ522" s="44"/>
      <c r="BA522" s="44"/>
      <c r="BB522" s="44"/>
      <c r="BC522" s="44"/>
      <c r="BD522" s="44"/>
      <c r="BE522" s="44"/>
      <c r="BF522" s="44"/>
      <c r="BG522" s="44"/>
      <c r="BH522" s="44"/>
      <c r="BI522" s="44"/>
      <c r="BJ522" s="44"/>
      <c r="BK522" s="44"/>
      <c r="BL522" s="44"/>
      <c r="BM522" s="44"/>
      <c r="BN522" s="44"/>
      <c r="BO522" s="44"/>
      <c r="BP522" s="44"/>
      <c r="BQ522" s="44"/>
      <c r="BR522" s="44"/>
      <c r="BS522" s="44"/>
      <c r="BT522" s="44"/>
      <c r="BU522" s="44"/>
      <c r="BV522" s="44"/>
      <c r="BW522" s="44"/>
      <c r="BX522" s="44"/>
      <c r="BY522" s="44"/>
      <c r="BZ522" s="44"/>
      <c r="CA522" s="44"/>
      <c r="CB522" s="44"/>
      <c r="CC522" s="44"/>
      <c r="CD522" s="44"/>
      <c r="CE522" s="44"/>
      <c r="CF522" s="44"/>
      <c r="CG522" s="44"/>
      <c r="CH522" s="44"/>
      <c r="CI522" s="44"/>
      <c r="CJ522" s="44"/>
      <c r="CK522" s="44"/>
      <c r="CL522" s="44"/>
      <c r="CM522" s="44"/>
      <c r="CN522" s="44"/>
      <c r="CO522" s="44"/>
      <c r="CP522" s="44"/>
      <c r="CQ522" s="44"/>
      <c r="CR522" s="44"/>
      <c r="CS522" s="44"/>
      <c r="CT522" s="44"/>
      <c r="CU522" s="44"/>
      <c r="CV522" s="44"/>
      <c r="CW522" s="44"/>
      <c r="CX522" s="44"/>
      <c r="CY522" s="44"/>
      <c r="CZ522" s="44"/>
      <c r="DA522" s="44"/>
      <c r="DB522" s="44"/>
      <c r="DC522" s="44"/>
      <c r="DD522" s="44"/>
      <c r="DE522" s="44"/>
      <c r="DF522" s="44"/>
      <c r="DG522" s="44"/>
      <c r="DH522" s="44"/>
      <c r="DI522" s="44"/>
      <c r="DJ522" s="44"/>
      <c r="DK522" s="44"/>
      <c r="DL522" s="44"/>
      <c r="DM522" s="44"/>
      <c r="DN522" s="44"/>
      <c r="DO522" s="44"/>
      <c r="DP522" s="44"/>
      <c r="DQ522" s="44"/>
      <c r="DR522" s="44"/>
      <c r="DS522" s="44"/>
      <c r="DT522" s="44"/>
      <c r="DU522" s="44"/>
      <c r="DV522" s="44"/>
      <c r="DW522" s="44"/>
      <c r="DX522" s="44"/>
      <c r="DY522" s="44"/>
      <c r="DZ522" s="44"/>
      <c r="EA522" s="44"/>
      <c r="EB522" s="44"/>
      <c r="EC522" s="44"/>
      <c r="ED522" s="44"/>
      <c r="EE522" s="44"/>
      <c r="EF522" s="44"/>
      <c r="EG522" s="44"/>
      <c r="EH522" s="44"/>
      <c r="EI522" s="44"/>
      <c r="EJ522" s="44"/>
      <c r="EK522" s="44"/>
      <c r="EL522" s="44"/>
      <c r="EM522" s="44"/>
      <c r="EN522" s="44"/>
      <c r="EO522" s="44"/>
      <c r="EP522" s="44"/>
      <c r="EQ522" s="44"/>
      <c r="ER522" s="44"/>
      <c r="ES522" s="44"/>
      <c r="ET522" s="44"/>
      <c r="EU522" s="44"/>
      <c r="EV522" s="44"/>
      <c r="EW522" s="44"/>
      <c r="EX522" s="44"/>
      <c r="EY522" s="44"/>
      <c r="EZ522" s="44"/>
      <c r="FA522" s="44"/>
      <c r="FB522" s="44"/>
      <c r="FC522" s="44"/>
      <c r="FD522" s="44"/>
      <c r="FE522" s="44"/>
      <c r="FF522" s="44"/>
      <c r="FG522" s="44"/>
      <c r="FH522" s="44"/>
      <c r="FI522" s="44"/>
      <c r="FJ522" s="44"/>
      <c r="FK522" s="44"/>
      <c r="FL522" s="44"/>
      <c r="FM522" s="44"/>
      <c r="FN522" s="44"/>
      <c r="FO522" s="44"/>
      <c r="FP522" s="44"/>
      <c r="FQ522" s="44"/>
      <c r="FR522" s="44"/>
      <c r="FS522" s="44"/>
      <c r="FT522" s="44"/>
      <c r="FU522" s="44"/>
      <c r="FV522" s="44"/>
      <c r="FW522" s="44"/>
      <c r="FX522" s="44"/>
      <c r="FY522" s="44"/>
      <c r="FZ522" s="44"/>
      <c r="GA522" s="44"/>
      <c r="GB522" s="44"/>
      <c r="GC522" s="44"/>
      <c r="GD522" s="44"/>
      <c r="GE522" s="44"/>
      <c r="GF522" s="44"/>
      <c r="GG522" s="44"/>
      <c r="GH522" s="44"/>
      <c r="GI522" s="44"/>
      <c r="GJ522" s="44"/>
      <c r="GK522" s="44"/>
      <c r="GL522" s="44"/>
      <c r="GM522" s="44"/>
      <c r="GN522" s="44"/>
      <c r="GO522" s="44"/>
      <c r="GP522" s="44"/>
      <c r="GQ522" s="44"/>
      <c r="GR522" s="44"/>
      <c r="GS522" s="44"/>
      <c r="GT522" s="44"/>
      <c r="GU522" s="44"/>
      <c r="GV522" s="44"/>
      <c r="GW522" s="44"/>
      <c r="GX522" s="44"/>
      <c r="GY522" s="44"/>
      <c r="GZ522" s="44"/>
      <c r="HA522" s="44"/>
      <c r="HB522" s="44"/>
      <c r="HC522" s="44"/>
      <c r="HD522" s="44"/>
      <c r="HE522" s="44"/>
      <c r="HF522" s="44"/>
      <c r="HG522" s="44"/>
      <c r="HH522" s="44"/>
      <c r="HI522" s="44"/>
      <c r="HJ522" s="44"/>
      <c r="HK522" s="44"/>
      <c r="HL522" s="44"/>
      <c r="HM522" s="44"/>
      <c r="HN522" s="44"/>
      <c r="HO522" s="44"/>
      <c r="HP522" s="44"/>
      <c r="HQ522" s="44"/>
      <c r="HR522" s="44"/>
      <c r="HS522" s="44"/>
      <c r="HT522" s="44"/>
      <c r="HU522" s="44"/>
      <c r="HV522" s="44"/>
      <c r="HW522" s="44"/>
      <c r="HX522" s="44"/>
      <c r="HY522" s="44"/>
      <c r="HZ522" s="44"/>
      <c r="IA522" s="44"/>
      <c r="IB522" s="44"/>
      <c r="IC522" s="44"/>
      <c r="ID522" s="44"/>
      <c r="IE522" s="44"/>
      <c r="IF522" s="44"/>
      <c r="IG522" s="44"/>
      <c r="IH522" s="44"/>
      <c r="II522" s="44"/>
      <c r="IJ522" s="44"/>
      <c r="IK522" s="44"/>
      <c r="IL522" s="44"/>
      <c r="IM522" s="44"/>
      <c r="IN522" s="44"/>
      <c r="IO522" s="44"/>
      <c r="IP522" s="44"/>
      <c r="IQ522" s="44"/>
      <c r="IR522" s="44"/>
      <c r="IS522" s="44"/>
      <c r="IT522" s="44"/>
      <c r="IU522" s="44"/>
      <c r="IV522" s="44"/>
    </row>
    <row r="523" spans="1:256" ht="15.75" hidden="1" thickTop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  <c r="AI523" s="44"/>
      <c r="AJ523" s="44"/>
      <c r="AK523" s="44"/>
      <c r="AL523" s="44"/>
      <c r="AM523" s="44"/>
      <c r="AN523" s="44"/>
      <c r="AO523" s="44"/>
      <c r="AP523" s="44"/>
      <c r="AQ523" s="44"/>
      <c r="AR523" s="44"/>
      <c r="AS523" s="44"/>
      <c r="AT523" s="44"/>
      <c r="AU523" s="44"/>
      <c r="AV523" s="44"/>
      <c r="AW523" s="44"/>
      <c r="AX523" s="44"/>
      <c r="AY523" s="44"/>
      <c r="AZ523" s="44"/>
      <c r="BA523" s="44"/>
      <c r="BB523" s="44"/>
      <c r="BC523" s="44"/>
      <c r="BD523" s="44"/>
      <c r="BE523" s="44"/>
      <c r="BF523" s="44"/>
      <c r="BG523" s="44"/>
      <c r="BH523" s="44"/>
      <c r="BI523" s="44"/>
      <c r="BJ523" s="44"/>
      <c r="BK523" s="44"/>
      <c r="BL523" s="44"/>
      <c r="BM523" s="44"/>
      <c r="BN523" s="44"/>
      <c r="BO523" s="44"/>
      <c r="BP523" s="44"/>
      <c r="BQ523" s="44"/>
      <c r="BR523" s="44"/>
      <c r="BS523" s="44"/>
      <c r="BT523" s="44"/>
      <c r="BU523" s="44"/>
      <c r="BV523" s="44"/>
      <c r="BW523" s="44"/>
      <c r="BX523" s="44"/>
      <c r="BY523" s="44"/>
      <c r="BZ523" s="44"/>
      <c r="CA523" s="44"/>
      <c r="CB523" s="44"/>
      <c r="CC523" s="44"/>
      <c r="CD523" s="44"/>
      <c r="CE523" s="44"/>
      <c r="CF523" s="44"/>
      <c r="CG523" s="44"/>
      <c r="CH523" s="44"/>
      <c r="CI523" s="44"/>
      <c r="CJ523" s="44"/>
      <c r="CK523" s="44"/>
      <c r="CL523" s="44"/>
      <c r="CM523" s="44"/>
      <c r="CN523" s="44"/>
      <c r="CO523" s="44"/>
      <c r="CP523" s="44"/>
      <c r="CQ523" s="44"/>
      <c r="CR523" s="44"/>
      <c r="CS523" s="44"/>
      <c r="CT523" s="44"/>
      <c r="CU523" s="44"/>
      <c r="CV523" s="44"/>
      <c r="CW523" s="44"/>
      <c r="CX523" s="44"/>
      <c r="CY523" s="44"/>
      <c r="CZ523" s="44"/>
      <c r="DA523" s="44"/>
      <c r="DB523" s="44"/>
      <c r="DC523" s="44"/>
      <c r="DD523" s="44"/>
      <c r="DE523" s="44"/>
      <c r="DF523" s="44"/>
      <c r="DG523" s="44"/>
      <c r="DH523" s="44"/>
      <c r="DI523" s="44"/>
      <c r="DJ523" s="44"/>
      <c r="DK523" s="44"/>
      <c r="DL523" s="44"/>
      <c r="DM523" s="44"/>
      <c r="DN523" s="44"/>
      <c r="DO523" s="44"/>
      <c r="DP523" s="44"/>
      <c r="DQ523" s="44"/>
      <c r="DR523" s="44"/>
      <c r="DS523" s="44"/>
      <c r="DT523" s="44"/>
      <c r="DU523" s="44"/>
      <c r="DV523" s="44"/>
      <c r="DW523" s="44"/>
      <c r="DX523" s="44"/>
      <c r="DY523" s="44"/>
      <c r="DZ523" s="44"/>
      <c r="EA523" s="44"/>
      <c r="EB523" s="44"/>
      <c r="EC523" s="44"/>
      <c r="ED523" s="44"/>
      <c r="EE523" s="44"/>
      <c r="EF523" s="44"/>
      <c r="EG523" s="44"/>
      <c r="EH523" s="44"/>
      <c r="EI523" s="44"/>
      <c r="EJ523" s="44"/>
      <c r="EK523" s="44"/>
      <c r="EL523" s="44"/>
      <c r="EM523" s="44"/>
      <c r="EN523" s="44"/>
      <c r="EO523" s="44"/>
      <c r="EP523" s="44"/>
      <c r="EQ523" s="44"/>
      <c r="ER523" s="44"/>
      <c r="ES523" s="44"/>
      <c r="ET523" s="44"/>
      <c r="EU523" s="44"/>
      <c r="EV523" s="44"/>
      <c r="EW523" s="44"/>
      <c r="EX523" s="44"/>
      <c r="EY523" s="44"/>
      <c r="EZ523" s="44"/>
      <c r="FA523" s="44"/>
      <c r="FB523" s="44"/>
      <c r="FC523" s="44"/>
      <c r="FD523" s="44"/>
      <c r="FE523" s="44"/>
      <c r="FF523" s="44"/>
      <c r="FG523" s="44"/>
      <c r="FH523" s="44"/>
      <c r="FI523" s="44"/>
      <c r="FJ523" s="44"/>
      <c r="FK523" s="44"/>
      <c r="FL523" s="44"/>
      <c r="FM523" s="44"/>
      <c r="FN523" s="44"/>
      <c r="FO523" s="44"/>
      <c r="FP523" s="44"/>
      <c r="FQ523" s="44"/>
      <c r="FR523" s="44"/>
      <c r="FS523" s="44"/>
      <c r="FT523" s="44"/>
      <c r="FU523" s="44"/>
      <c r="FV523" s="44"/>
      <c r="FW523" s="44"/>
      <c r="FX523" s="44"/>
      <c r="FY523" s="44"/>
      <c r="FZ523" s="44"/>
      <c r="GA523" s="44"/>
      <c r="GB523" s="44"/>
      <c r="GC523" s="44"/>
      <c r="GD523" s="44"/>
      <c r="GE523" s="44"/>
      <c r="GF523" s="44"/>
      <c r="GG523" s="44"/>
      <c r="GH523" s="44"/>
      <c r="GI523" s="44"/>
      <c r="GJ523" s="44"/>
      <c r="GK523" s="44"/>
      <c r="GL523" s="44"/>
      <c r="GM523" s="44"/>
      <c r="GN523" s="44"/>
      <c r="GO523" s="44"/>
      <c r="GP523" s="44"/>
      <c r="GQ523" s="44"/>
      <c r="GR523" s="44"/>
      <c r="GS523" s="44"/>
      <c r="GT523" s="44"/>
      <c r="GU523" s="44"/>
      <c r="GV523" s="44"/>
      <c r="GW523" s="44"/>
      <c r="GX523" s="44"/>
      <c r="GY523" s="44"/>
      <c r="GZ523" s="44"/>
      <c r="HA523" s="44"/>
      <c r="HB523" s="44"/>
      <c r="HC523" s="44"/>
      <c r="HD523" s="44"/>
      <c r="HE523" s="44"/>
      <c r="HF523" s="44"/>
      <c r="HG523" s="44"/>
      <c r="HH523" s="44"/>
      <c r="HI523" s="44"/>
      <c r="HJ523" s="44"/>
      <c r="HK523" s="44"/>
      <c r="HL523" s="44"/>
      <c r="HM523" s="44"/>
      <c r="HN523" s="44"/>
      <c r="HO523" s="44"/>
      <c r="HP523" s="44"/>
      <c r="HQ523" s="44"/>
      <c r="HR523" s="44"/>
      <c r="HS523" s="44"/>
      <c r="HT523" s="44"/>
      <c r="HU523" s="44"/>
      <c r="HV523" s="44"/>
      <c r="HW523" s="44"/>
      <c r="HX523" s="44"/>
      <c r="HY523" s="44"/>
      <c r="HZ523" s="44"/>
      <c r="IA523" s="44"/>
      <c r="IB523" s="44"/>
      <c r="IC523" s="44"/>
      <c r="ID523" s="44"/>
      <c r="IE523" s="44"/>
      <c r="IF523" s="44"/>
      <c r="IG523" s="44"/>
      <c r="IH523" s="44"/>
      <c r="II523" s="44"/>
      <c r="IJ523" s="44"/>
      <c r="IK523" s="44"/>
      <c r="IL523" s="44"/>
      <c r="IM523" s="44"/>
      <c r="IN523" s="44"/>
      <c r="IO523" s="44"/>
      <c r="IP523" s="44"/>
      <c r="IQ523" s="44"/>
      <c r="IR523" s="44"/>
      <c r="IS523" s="44"/>
      <c r="IT523" s="44"/>
      <c r="IU523" s="44"/>
      <c r="IV523" s="44"/>
    </row>
    <row r="524" spans="1:256" ht="15" hidden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  <c r="AH524" s="44"/>
      <c r="AI524" s="44"/>
      <c r="AJ524" s="44"/>
      <c r="AK524" s="44"/>
      <c r="AL524" s="44"/>
      <c r="AM524" s="44"/>
      <c r="AN524" s="44"/>
      <c r="AO524" s="44"/>
      <c r="AP524" s="44"/>
      <c r="AQ524" s="44"/>
      <c r="AR524" s="44"/>
      <c r="AS524" s="44"/>
      <c r="AT524" s="44"/>
      <c r="AU524" s="44"/>
      <c r="AV524" s="44"/>
      <c r="AW524" s="44"/>
      <c r="AX524" s="44"/>
      <c r="AY524" s="44"/>
      <c r="AZ524" s="44"/>
      <c r="BA524" s="44"/>
      <c r="BB524" s="44"/>
      <c r="BC524" s="44"/>
      <c r="BD524" s="44"/>
      <c r="BE524" s="44"/>
      <c r="BF524" s="44"/>
      <c r="BG524" s="44"/>
      <c r="BH524" s="44"/>
      <c r="BI524" s="44"/>
      <c r="BJ524" s="44"/>
      <c r="BK524" s="44"/>
      <c r="BL524" s="44"/>
      <c r="BM524" s="44"/>
      <c r="BN524" s="44"/>
      <c r="BO524" s="44"/>
      <c r="BP524" s="44"/>
      <c r="BQ524" s="44"/>
      <c r="BR524" s="44"/>
      <c r="BS524" s="44"/>
      <c r="BT524" s="44"/>
      <c r="BU524" s="44"/>
      <c r="BV524" s="44"/>
      <c r="BW524" s="44"/>
      <c r="BX524" s="44"/>
      <c r="BY524" s="44"/>
      <c r="BZ524" s="44"/>
      <c r="CA524" s="44"/>
      <c r="CB524" s="44"/>
      <c r="CC524" s="44"/>
      <c r="CD524" s="44"/>
      <c r="CE524" s="44"/>
      <c r="CF524" s="44"/>
      <c r="CG524" s="44"/>
      <c r="CH524" s="44"/>
      <c r="CI524" s="44"/>
      <c r="CJ524" s="44"/>
      <c r="CK524" s="44"/>
      <c r="CL524" s="44"/>
      <c r="CM524" s="44"/>
      <c r="CN524" s="44"/>
      <c r="CO524" s="44"/>
      <c r="CP524" s="44"/>
      <c r="CQ524" s="44"/>
      <c r="CR524" s="44"/>
      <c r="CS524" s="44"/>
      <c r="CT524" s="44"/>
      <c r="CU524" s="44"/>
      <c r="CV524" s="44"/>
      <c r="CW524" s="44"/>
      <c r="CX524" s="44"/>
      <c r="CY524" s="44"/>
      <c r="CZ524" s="44"/>
      <c r="DA524" s="44"/>
      <c r="DB524" s="44"/>
      <c r="DC524" s="44"/>
      <c r="DD524" s="44"/>
      <c r="DE524" s="44"/>
      <c r="DF524" s="44"/>
      <c r="DG524" s="44"/>
      <c r="DH524" s="44"/>
      <c r="DI524" s="44"/>
      <c r="DJ524" s="44"/>
      <c r="DK524" s="44"/>
      <c r="DL524" s="44"/>
      <c r="DM524" s="44"/>
      <c r="DN524" s="44"/>
      <c r="DO524" s="44"/>
      <c r="DP524" s="44"/>
      <c r="DQ524" s="44"/>
      <c r="DR524" s="44"/>
      <c r="DS524" s="44"/>
      <c r="DT524" s="44"/>
      <c r="DU524" s="44"/>
      <c r="DV524" s="44"/>
      <c r="DW524" s="44"/>
      <c r="DX524" s="44"/>
      <c r="DY524" s="44"/>
      <c r="DZ524" s="44"/>
      <c r="EA524" s="44"/>
      <c r="EB524" s="44"/>
      <c r="EC524" s="44"/>
      <c r="ED524" s="44"/>
      <c r="EE524" s="44"/>
      <c r="EF524" s="44"/>
      <c r="EG524" s="44"/>
      <c r="EH524" s="44"/>
      <c r="EI524" s="44"/>
      <c r="EJ524" s="44"/>
      <c r="EK524" s="44"/>
      <c r="EL524" s="44"/>
      <c r="EM524" s="44"/>
      <c r="EN524" s="44"/>
      <c r="EO524" s="44"/>
      <c r="EP524" s="44"/>
      <c r="EQ524" s="44"/>
      <c r="ER524" s="44"/>
      <c r="ES524" s="44"/>
      <c r="ET524" s="44"/>
      <c r="EU524" s="44"/>
      <c r="EV524" s="44"/>
      <c r="EW524" s="44"/>
      <c r="EX524" s="44"/>
      <c r="EY524" s="44"/>
      <c r="EZ524" s="44"/>
      <c r="FA524" s="44"/>
      <c r="FB524" s="44"/>
      <c r="FC524" s="44"/>
      <c r="FD524" s="44"/>
      <c r="FE524" s="44"/>
      <c r="FF524" s="44"/>
      <c r="FG524" s="44"/>
      <c r="FH524" s="44"/>
      <c r="FI524" s="44"/>
      <c r="FJ524" s="44"/>
      <c r="FK524" s="44"/>
      <c r="FL524" s="44"/>
      <c r="FM524" s="44"/>
      <c r="FN524" s="44"/>
      <c r="FO524" s="44"/>
      <c r="FP524" s="44"/>
      <c r="FQ524" s="44"/>
      <c r="FR524" s="44"/>
      <c r="FS524" s="44"/>
      <c r="FT524" s="44"/>
      <c r="FU524" s="44"/>
      <c r="FV524" s="44"/>
      <c r="FW524" s="44"/>
      <c r="FX524" s="44"/>
      <c r="FY524" s="44"/>
      <c r="FZ524" s="44"/>
      <c r="GA524" s="44"/>
      <c r="GB524" s="44"/>
      <c r="GC524" s="44"/>
      <c r="GD524" s="44"/>
      <c r="GE524" s="44"/>
      <c r="GF524" s="44"/>
      <c r="GG524" s="44"/>
      <c r="GH524" s="44"/>
      <c r="GI524" s="44"/>
      <c r="GJ524" s="44"/>
      <c r="GK524" s="44"/>
      <c r="GL524" s="44"/>
      <c r="GM524" s="44"/>
      <c r="GN524" s="44"/>
      <c r="GO524" s="44"/>
      <c r="GP524" s="44"/>
      <c r="GQ524" s="44"/>
      <c r="GR524" s="44"/>
      <c r="GS524" s="44"/>
      <c r="GT524" s="44"/>
      <c r="GU524" s="44"/>
      <c r="GV524" s="44"/>
      <c r="GW524" s="44"/>
      <c r="GX524" s="44"/>
      <c r="GY524" s="44"/>
      <c r="GZ524" s="44"/>
      <c r="HA524" s="44"/>
      <c r="HB524" s="44"/>
      <c r="HC524" s="44"/>
      <c r="HD524" s="44"/>
      <c r="HE524" s="44"/>
      <c r="HF524" s="44"/>
      <c r="HG524" s="44"/>
      <c r="HH524" s="44"/>
      <c r="HI524" s="44"/>
      <c r="HJ524" s="44"/>
      <c r="HK524" s="44"/>
      <c r="HL524" s="44"/>
      <c r="HM524" s="44"/>
      <c r="HN524" s="44"/>
      <c r="HO524" s="44"/>
      <c r="HP524" s="44"/>
      <c r="HQ524" s="44"/>
      <c r="HR524" s="44"/>
      <c r="HS524" s="44"/>
      <c r="HT524" s="44"/>
      <c r="HU524" s="44"/>
      <c r="HV524" s="44"/>
      <c r="HW524" s="44"/>
      <c r="HX524" s="44"/>
      <c r="HY524" s="44"/>
      <c r="HZ524" s="44"/>
      <c r="IA524" s="44"/>
      <c r="IB524" s="44"/>
      <c r="IC524" s="44"/>
      <c r="ID524" s="44"/>
      <c r="IE524" s="44"/>
      <c r="IF524" s="44"/>
      <c r="IG524" s="44"/>
      <c r="IH524" s="44"/>
      <c r="II524" s="44"/>
      <c r="IJ524" s="44"/>
      <c r="IK524" s="44"/>
      <c r="IL524" s="44"/>
      <c r="IM524" s="44"/>
      <c r="IN524" s="44"/>
      <c r="IO524" s="44"/>
      <c r="IP524" s="44"/>
      <c r="IQ524" s="44"/>
      <c r="IR524" s="44"/>
      <c r="IS524" s="44"/>
      <c r="IT524" s="44"/>
      <c r="IU524" s="44"/>
      <c r="IV524" s="44"/>
    </row>
    <row r="525" spans="1:256" ht="15" hidden="1" customHeight="1">
      <c r="A525" s="9" t="s">
        <v>242</v>
      </c>
      <c r="B525" s="1936" t="s">
        <v>874</v>
      </c>
      <c r="C525" s="1936"/>
      <c r="D525" s="1936"/>
      <c r="E525" s="1936"/>
      <c r="F525" s="1936"/>
      <c r="G525" s="1936"/>
      <c r="H525" s="1936"/>
      <c r="I525" s="1936"/>
      <c r="J525" s="1936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44"/>
      <c r="AC525" s="44"/>
      <c r="AD525" s="44"/>
      <c r="AE525" s="44"/>
      <c r="AF525" s="44"/>
      <c r="AG525" s="44"/>
      <c r="AH525" s="44"/>
      <c r="AI525" s="44"/>
      <c r="AJ525" s="44"/>
      <c r="AK525" s="44"/>
      <c r="AL525" s="44"/>
      <c r="AM525" s="44"/>
      <c r="AN525" s="44"/>
      <c r="AO525" s="44"/>
      <c r="AP525" s="44"/>
      <c r="AQ525" s="44"/>
      <c r="AR525" s="44"/>
      <c r="AS525" s="44"/>
      <c r="AT525" s="44"/>
      <c r="AU525" s="44"/>
      <c r="AV525" s="44"/>
      <c r="AW525" s="44"/>
      <c r="AX525" s="44"/>
      <c r="AY525" s="44"/>
      <c r="AZ525" s="44"/>
      <c r="BA525" s="44"/>
      <c r="BB525" s="44"/>
      <c r="BC525" s="44"/>
      <c r="BD525" s="44"/>
      <c r="BE525" s="44"/>
      <c r="BF525" s="44"/>
      <c r="BG525" s="44"/>
      <c r="BH525" s="44"/>
      <c r="BI525" s="44"/>
      <c r="BJ525" s="44"/>
      <c r="BK525" s="44"/>
      <c r="BL525" s="44"/>
      <c r="BM525" s="44"/>
      <c r="BN525" s="44"/>
      <c r="BO525" s="44"/>
      <c r="BP525" s="44"/>
      <c r="BQ525" s="44"/>
      <c r="BR525" s="44"/>
      <c r="BS525" s="44"/>
      <c r="BT525" s="44"/>
      <c r="BU525" s="44"/>
      <c r="BV525" s="44"/>
      <c r="BW525" s="44"/>
      <c r="BX525" s="44"/>
      <c r="BY525" s="44"/>
      <c r="BZ525" s="44"/>
      <c r="CA525" s="44"/>
      <c r="CB525" s="44"/>
      <c r="CC525" s="44"/>
      <c r="CD525" s="44"/>
      <c r="CE525" s="44"/>
      <c r="CF525" s="44"/>
      <c r="CG525" s="44"/>
      <c r="CH525" s="44"/>
      <c r="CI525" s="44"/>
      <c r="CJ525" s="44"/>
      <c r="CK525" s="44"/>
      <c r="CL525" s="44"/>
      <c r="CM525" s="44"/>
      <c r="CN525" s="44"/>
      <c r="CO525" s="44"/>
      <c r="CP525" s="44"/>
      <c r="CQ525" s="44"/>
      <c r="CR525" s="44"/>
      <c r="CS525" s="44"/>
      <c r="CT525" s="44"/>
      <c r="CU525" s="44"/>
      <c r="CV525" s="44"/>
      <c r="CW525" s="44"/>
      <c r="CX525" s="44"/>
      <c r="CY525" s="44"/>
      <c r="CZ525" s="44"/>
      <c r="DA525" s="44"/>
      <c r="DB525" s="44"/>
      <c r="DC525" s="44"/>
      <c r="DD525" s="44"/>
      <c r="DE525" s="44"/>
      <c r="DF525" s="44"/>
      <c r="DG525" s="44"/>
      <c r="DH525" s="44"/>
      <c r="DI525" s="44"/>
      <c r="DJ525" s="44"/>
      <c r="DK525" s="44"/>
      <c r="DL525" s="44"/>
      <c r="DM525" s="44"/>
      <c r="DN525" s="44"/>
      <c r="DO525" s="44"/>
      <c r="DP525" s="44"/>
      <c r="DQ525" s="44"/>
      <c r="DR525" s="44"/>
      <c r="DS525" s="44"/>
      <c r="DT525" s="44"/>
      <c r="DU525" s="44"/>
      <c r="DV525" s="44"/>
      <c r="DW525" s="44"/>
      <c r="DX525" s="44"/>
      <c r="DY525" s="44"/>
      <c r="DZ525" s="44"/>
      <c r="EA525" s="44"/>
      <c r="EB525" s="44"/>
      <c r="EC525" s="44"/>
      <c r="ED525" s="44"/>
      <c r="EE525" s="44"/>
      <c r="EF525" s="44"/>
      <c r="EG525" s="44"/>
      <c r="EH525" s="44"/>
      <c r="EI525" s="44"/>
      <c r="EJ525" s="44"/>
      <c r="EK525" s="44"/>
      <c r="EL525" s="44"/>
      <c r="EM525" s="44"/>
      <c r="EN525" s="44"/>
      <c r="EO525" s="44"/>
      <c r="EP525" s="44"/>
      <c r="EQ525" s="44"/>
      <c r="ER525" s="44"/>
      <c r="ES525" s="44"/>
      <c r="ET525" s="44"/>
      <c r="EU525" s="44"/>
      <c r="EV525" s="44"/>
      <c r="EW525" s="44"/>
      <c r="EX525" s="44"/>
      <c r="EY525" s="44"/>
      <c r="EZ525" s="44"/>
      <c r="FA525" s="44"/>
      <c r="FB525" s="44"/>
      <c r="FC525" s="44"/>
      <c r="FD525" s="44"/>
      <c r="FE525" s="44"/>
      <c r="FF525" s="44"/>
      <c r="FG525" s="44"/>
      <c r="FH525" s="44"/>
      <c r="FI525" s="44"/>
      <c r="FJ525" s="44"/>
      <c r="FK525" s="44"/>
      <c r="FL525" s="44"/>
      <c r="FM525" s="44"/>
      <c r="FN525" s="44"/>
      <c r="FO525" s="44"/>
      <c r="FP525" s="44"/>
      <c r="FQ525" s="44"/>
      <c r="FR525" s="44"/>
      <c r="FS525" s="44"/>
      <c r="FT525" s="44"/>
      <c r="FU525" s="44"/>
      <c r="FV525" s="44"/>
      <c r="FW525" s="44"/>
      <c r="FX525" s="44"/>
      <c r="FY525" s="44"/>
      <c r="FZ525" s="44"/>
      <c r="GA525" s="44"/>
      <c r="GB525" s="44"/>
      <c r="GC525" s="44"/>
      <c r="GD525" s="44"/>
      <c r="GE525" s="44"/>
      <c r="GF525" s="44"/>
      <c r="GG525" s="44"/>
      <c r="GH525" s="44"/>
      <c r="GI525" s="44"/>
      <c r="GJ525" s="44"/>
      <c r="GK525" s="44"/>
      <c r="GL525" s="44"/>
      <c r="GM525" s="44"/>
      <c r="GN525" s="44"/>
      <c r="GO525" s="44"/>
      <c r="GP525" s="44"/>
      <c r="GQ525" s="44"/>
      <c r="GR525" s="44"/>
      <c r="GS525" s="44"/>
      <c r="GT525" s="44"/>
      <c r="GU525" s="44"/>
      <c r="GV525" s="44"/>
      <c r="GW525" s="44"/>
      <c r="GX525" s="44"/>
      <c r="GY525" s="44"/>
      <c r="GZ525" s="44"/>
      <c r="HA525" s="44"/>
      <c r="HB525" s="44"/>
      <c r="HC525" s="44"/>
      <c r="HD525" s="44"/>
      <c r="HE525" s="44"/>
      <c r="HF525" s="44"/>
      <c r="HG525" s="44"/>
      <c r="HH525" s="44"/>
      <c r="HI525" s="44"/>
      <c r="HJ525" s="44"/>
      <c r="HK525" s="44"/>
      <c r="HL525" s="44"/>
      <c r="HM525" s="44"/>
      <c r="HN525" s="44"/>
      <c r="HO525" s="44"/>
      <c r="HP525" s="44"/>
      <c r="HQ525" s="44"/>
      <c r="HR525" s="44"/>
      <c r="HS525" s="44"/>
      <c r="HT525" s="44"/>
      <c r="HU525" s="44"/>
      <c r="HV525" s="44"/>
      <c r="HW525" s="44"/>
      <c r="HX525" s="44"/>
      <c r="HY525" s="44"/>
      <c r="HZ525" s="44"/>
      <c r="IA525" s="44"/>
      <c r="IB525" s="44"/>
      <c r="IC525" s="44"/>
      <c r="ID525" s="44"/>
      <c r="IE525" s="44"/>
      <c r="IF525" s="44"/>
      <c r="IG525" s="44"/>
      <c r="IH525" s="44"/>
      <c r="II525" s="44"/>
      <c r="IJ525" s="44"/>
      <c r="IK525" s="44"/>
      <c r="IL525" s="44"/>
      <c r="IM525" s="44"/>
      <c r="IN525" s="44"/>
      <c r="IO525" s="44"/>
      <c r="IP525" s="44"/>
      <c r="IQ525" s="44"/>
      <c r="IR525" s="44"/>
      <c r="IS525" s="44"/>
      <c r="IT525" s="44"/>
      <c r="IU525" s="44"/>
      <c r="IV525" s="44"/>
    </row>
    <row r="526" spans="1:256" ht="15.75" hidden="1" thickBo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  <c r="AH526" s="44"/>
      <c r="AI526" s="44"/>
      <c r="AJ526" s="44"/>
      <c r="AK526" s="44"/>
      <c r="AL526" s="44"/>
      <c r="AM526" s="44"/>
      <c r="AN526" s="44"/>
      <c r="AO526" s="44"/>
      <c r="AP526" s="44"/>
      <c r="AQ526" s="44"/>
      <c r="AR526" s="44"/>
      <c r="AS526" s="44"/>
      <c r="AT526" s="44"/>
      <c r="AU526" s="44"/>
      <c r="AV526" s="44"/>
      <c r="AW526" s="44"/>
      <c r="AX526" s="44"/>
      <c r="AY526" s="44"/>
      <c r="AZ526" s="44"/>
      <c r="BA526" s="44"/>
      <c r="BB526" s="44"/>
      <c r="BC526" s="44"/>
      <c r="BD526" s="44"/>
      <c r="BE526" s="44"/>
      <c r="BF526" s="44"/>
      <c r="BG526" s="44"/>
      <c r="BH526" s="44"/>
      <c r="BI526" s="44"/>
      <c r="BJ526" s="44"/>
      <c r="BK526" s="44"/>
      <c r="BL526" s="44"/>
      <c r="BM526" s="44"/>
      <c r="BN526" s="44"/>
      <c r="BO526" s="44"/>
      <c r="BP526" s="44"/>
      <c r="BQ526" s="44"/>
      <c r="BR526" s="44"/>
      <c r="BS526" s="44"/>
      <c r="BT526" s="44"/>
      <c r="BU526" s="44"/>
      <c r="BV526" s="44"/>
      <c r="BW526" s="44"/>
      <c r="BX526" s="44"/>
      <c r="BY526" s="44"/>
      <c r="BZ526" s="44"/>
      <c r="CA526" s="44"/>
      <c r="CB526" s="44"/>
      <c r="CC526" s="44"/>
      <c r="CD526" s="44"/>
      <c r="CE526" s="44"/>
      <c r="CF526" s="44"/>
      <c r="CG526" s="44"/>
      <c r="CH526" s="44"/>
      <c r="CI526" s="44"/>
      <c r="CJ526" s="44"/>
      <c r="CK526" s="44"/>
      <c r="CL526" s="44"/>
      <c r="CM526" s="44"/>
      <c r="CN526" s="44"/>
      <c r="CO526" s="44"/>
      <c r="CP526" s="44"/>
      <c r="CQ526" s="44"/>
      <c r="CR526" s="44"/>
      <c r="CS526" s="44"/>
      <c r="CT526" s="44"/>
      <c r="CU526" s="44"/>
      <c r="CV526" s="44"/>
      <c r="CW526" s="44"/>
      <c r="CX526" s="44"/>
      <c r="CY526" s="44"/>
      <c r="CZ526" s="44"/>
      <c r="DA526" s="44"/>
      <c r="DB526" s="44"/>
      <c r="DC526" s="44"/>
      <c r="DD526" s="44"/>
      <c r="DE526" s="44"/>
      <c r="DF526" s="44"/>
      <c r="DG526" s="44"/>
      <c r="DH526" s="44"/>
      <c r="DI526" s="44"/>
      <c r="DJ526" s="44"/>
      <c r="DK526" s="44"/>
      <c r="DL526" s="44"/>
      <c r="DM526" s="44"/>
      <c r="DN526" s="44"/>
      <c r="DO526" s="44"/>
      <c r="DP526" s="44"/>
      <c r="DQ526" s="44"/>
      <c r="DR526" s="44"/>
      <c r="DS526" s="44"/>
      <c r="DT526" s="44"/>
      <c r="DU526" s="44"/>
      <c r="DV526" s="44"/>
      <c r="DW526" s="44"/>
      <c r="DX526" s="44"/>
      <c r="DY526" s="44"/>
      <c r="DZ526" s="44"/>
      <c r="EA526" s="44"/>
      <c r="EB526" s="44"/>
      <c r="EC526" s="44"/>
      <c r="ED526" s="44"/>
      <c r="EE526" s="44"/>
      <c r="EF526" s="44"/>
      <c r="EG526" s="44"/>
      <c r="EH526" s="44"/>
      <c r="EI526" s="44"/>
      <c r="EJ526" s="44"/>
      <c r="EK526" s="44"/>
      <c r="EL526" s="44"/>
      <c r="EM526" s="44"/>
      <c r="EN526" s="44"/>
      <c r="EO526" s="44"/>
      <c r="EP526" s="44"/>
      <c r="EQ526" s="44"/>
      <c r="ER526" s="44"/>
      <c r="ES526" s="44"/>
      <c r="ET526" s="44"/>
      <c r="EU526" s="44"/>
      <c r="EV526" s="44"/>
      <c r="EW526" s="44"/>
      <c r="EX526" s="44"/>
      <c r="EY526" s="44"/>
      <c r="EZ526" s="44"/>
      <c r="FA526" s="44"/>
      <c r="FB526" s="44"/>
      <c r="FC526" s="44"/>
      <c r="FD526" s="44"/>
      <c r="FE526" s="44"/>
      <c r="FF526" s="44"/>
      <c r="FG526" s="44"/>
      <c r="FH526" s="44"/>
      <c r="FI526" s="44"/>
      <c r="FJ526" s="44"/>
      <c r="FK526" s="44"/>
      <c r="FL526" s="44"/>
      <c r="FM526" s="44"/>
      <c r="FN526" s="44"/>
      <c r="FO526" s="44"/>
      <c r="FP526" s="44"/>
      <c r="FQ526" s="44"/>
      <c r="FR526" s="44"/>
      <c r="FS526" s="44"/>
      <c r="FT526" s="44"/>
      <c r="FU526" s="44"/>
      <c r="FV526" s="44"/>
      <c r="FW526" s="44"/>
      <c r="FX526" s="44"/>
      <c r="FY526" s="44"/>
      <c r="FZ526" s="44"/>
      <c r="GA526" s="44"/>
      <c r="GB526" s="44"/>
      <c r="GC526" s="44"/>
      <c r="GD526" s="44"/>
      <c r="GE526" s="44"/>
      <c r="GF526" s="44"/>
      <c r="GG526" s="44"/>
      <c r="GH526" s="44"/>
      <c r="GI526" s="44"/>
      <c r="GJ526" s="44"/>
      <c r="GK526" s="44"/>
      <c r="GL526" s="44"/>
      <c r="GM526" s="44"/>
      <c r="GN526" s="44"/>
      <c r="GO526" s="44"/>
      <c r="GP526" s="44"/>
      <c r="GQ526" s="44"/>
      <c r="GR526" s="44"/>
      <c r="GS526" s="44"/>
      <c r="GT526" s="44"/>
      <c r="GU526" s="44"/>
      <c r="GV526" s="44"/>
      <c r="GW526" s="44"/>
      <c r="GX526" s="44"/>
      <c r="GY526" s="44"/>
      <c r="GZ526" s="44"/>
      <c r="HA526" s="44"/>
      <c r="HB526" s="44"/>
      <c r="HC526" s="44"/>
      <c r="HD526" s="44"/>
      <c r="HE526" s="44"/>
      <c r="HF526" s="44"/>
      <c r="HG526" s="44"/>
      <c r="HH526" s="44"/>
      <c r="HI526" s="44"/>
      <c r="HJ526" s="44"/>
      <c r="HK526" s="44"/>
      <c r="HL526" s="44"/>
      <c r="HM526" s="44"/>
      <c r="HN526" s="44"/>
      <c r="HO526" s="44"/>
      <c r="HP526" s="44"/>
      <c r="HQ526" s="44"/>
      <c r="HR526" s="44"/>
      <c r="HS526" s="44"/>
      <c r="HT526" s="44"/>
      <c r="HU526" s="44"/>
      <c r="HV526" s="44"/>
      <c r="HW526" s="44"/>
      <c r="HX526" s="44"/>
      <c r="HY526" s="44"/>
      <c r="HZ526" s="44"/>
      <c r="IA526" s="44"/>
      <c r="IB526" s="44"/>
      <c r="IC526" s="44"/>
      <c r="ID526" s="44"/>
      <c r="IE526" s="44"/>
      <c r="IF526" s="44"/>
      <c r="IG526" s="44"/>
      <c r="IH526" s="44"/>
      <c r="II526" s="44"/>
      <c r="IJ526" s="44"/>
      <c r="IK526" s="44"/>
      <c r="IL526" s="44"/>
      <c r="IM526" s="44"/>
      <c r="IN526" s="44"/>
      <c r="IO526" s="44"/>
      <c r="IP526" s="44"/>
      <c r="IQ526" s="44"/>
      <c r="IR526" s="44"/>
      <c r="IS526" s="44"/>
      <c r="IT526" s="44"/>
      <c r="IU526" s="44"/>
      <c r="IV526" s="44"/>
    </row>
    <row r="527" spans="1:256" ht="33" hidden="1" customHeight="1" thickTop="1" thickBot="1">
      <c r="A527" s="822" t="s">
        <v>23</v>
      </c>
      <c r="B527" s="823"/>
      <c r="C527" s="856"/>
      <c r="D527" s="1880" t="s">
        <v>243</v>
      </c>
      <c r="E527" s="823"/>
      <c r="F527" s="1881"/>
      <c r="G527" s="2330" t="s">
        <v>767</v>
      </c>
      <c r="H527" s="2331"/>
      <c r="I527" s="2331"/>
      <c r="J527" s="2332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  <c r="AJ527" s="44"/>
      <c r="AK527" s="44"/>
      <c r="AL527" s="44"/>
      <c r="AM527" s="44"/>
      <c r="AN527" s="44"/>
      <c r="AO527" s="44"/>
      <c r="AP527" s="44"/>
      <c r="AQ527" s="44"/>
      <c r="AR527" s="44"/>
      <c r="AS527" s="44"/>
      <c r="AT527" s="44"/>
      <c r="AU527" s="44"/>
      <c r="AV527" s="44"/>
      <c r="AW527" s="44"/>
      <c r="AX527" s="44"/>
      <c r="AY527" s="44"/>
      <c r="AZ527" s="44"/>
      <c r="BA527" s="44"/>
      <c r="BB527" s="44"/>
      <c r="BC527" s="44"/>
      <c r="BD527" s="44"/>
      <c r="BE527" s="44"/>
      <c r="BF527" s="44"/>
      <c r="BG527" s="44"/>
      <c r="BH527" s="44"/>
      <c r="BI527" s="44"/>
      <c r="BJ527" s="44"/>
      <c r="BK527" s="44"/>
      <c r="BL527" s="44"/>
      <c r="BM527" s="44"/>
      <c r="BN527" s="44"/>
      <c r="BO527" s="44"/>
      <c r="BP527" s="44"/>
      <c r="BQ527" s="44"/>
      <c r="BR527" s="44"/>
      <c r="BS527" s="44"/>
      <c r="BT527" s="44"/>
      <c r="BU527" s="44"/>
      <c r="BV527" s="44"/>
      <c r="BW527" s="44"/>
      <c r="BX527" s="44"/>
      <c r="BY527" s="44"/>
      <c r="BZ527" s="44"/>
      <c r="CA527" s="44"/>
      <c r="CB527" s="44"/>
      <c r="CC527" s="44"/>
      <c r="CD527" s="44"/>
      <c r="CE527" s="44"/>
      <c r="CF527" s="44"/>
      <c r="CG527" s="44"/>
      <c r="CH527" s="44"/>
      <c r="CI527" s="44"/>
      <c r="CJ527" s="44"/>
      <c r="CK527" s="44"/>
      <c r="CL527" s="44"/>
      <c r="CM527" s="44"/>
      <c r="CN527" s="44"/>
      <c r="CO527" s="44"/>
      <c r="CP527" s="44"/>
      <c r="CQ527" s="44"/>
      <c r="CR527" s="44"/>
      <c r="CS527" s="44"/>
      <c r="CT527" s="44"/>
      <c r="CU527" s="44"/>
      <c r="CV527" s="44"/>
      <c r="CW527" s="44"/>
      <c r="CX527" s="44"/>
      <c r="CY527" s="44"/>
      <c r="CZ527" s="44"/>
      <c r="DA527" s="44"/>
      <c r="DB527" s="44"/>
      <c r="DC527" s="44"/>
      <c r="DD527" s="44"/>
      <c r="DE527" s="44"/>
      <c r="DF527" s="44"/>
      <c r="DG527" s="44"/>
      <c r="DH527" s="44"/>
      <c r="DI527" s="44"/>
      <c r="DJ527" s="44"/>
      <c r="DK527" s="44"/>
      <c r="DL527" s="44"/>
      <c r="DM527" s="44"/>
      <c r="DN527" s="44"/>
      <c r="DO527" s="44"/>
      <c r="DP527" s="44"/>
      <c r="DQ527" s="44"/>
      <c r="DR527" s="44"/>
      <c r="DS527" s="44"/>
      <c r="DT527" s="44"/>
      <c r="DU527" s="44"/>
      <c r="DV527" s="44"/>
      <c r="DW527" s="44"/>
      <c r="DX527" s="44"/>
      <c r="DY527" s="44"/>
      <c r="DZ527" s="44"/>
      <c r="EA527" s="44"/>
      <c r="EB527" s="44"/>
      <c r="EC527" s="44"/>
      <c r="ED527" s="44"/>
      <c r="EE527" s="44"/>
      <c r="EF527" s="44"/>
      <c r="EG527" s="44"/>
      <c r="EH527" s="44"/>
      <c r="EI527" s="44"/>
      <c r="EJ527" s="44"/>
      <c r="EK527" s="44"/>
      <c r="EL527" s="44"/>
      <c r="EM527" s="44"/>
      <c r="EN527" s="44"/>
      <c r="EO527" s="44"/>
      <c r="EP527" s="44"/>
      <c r="EQ527" s="44"/>
      <c r="ER527" s="44"/>
      <c r="ES527" s="44"/>
      <c r="ET527" s="44"/>
      <c r="EU527" s="44"/>
      <c r="EV527" s="44"/>
      <c r="EW527" s="44"/>
      <c r="EX527" s="44"/>
      <c r="EY527" s="44"/>
      <c r="EZ527" s="44"/>
      <c r="FA527" s="44"/>
      <c r="FB527" s="44"/>
      <c r="FC527" s="44"/>
      <c r="FD527" s="44"/>
      <c r="FE527" s="44"/>
      <c r="FF527" s="44"/>
      <c r="FG527" s="44"/>
      <c r="FH527" s="44"/>
      <c r="FI527" s="44"/>
      <c r="FJ527" s="44"/>
      <c r="FK527" s="44"/>
      <c r="FL527" s="44"/>
      <c r="FM527" s="44"/>
      <c r="FN527" s="44"/>
      <c r="FO527" s="44"/>
      <c r="FP527" s="44"/>
      <c r="FQ527" s="44"/>
      <c r="FR527" s="44"/>
      <c r="FS527" s="44"/>
      <c r="FT527" s="44"/>
      <c r="FU527" s="44"/>
      <c r="FV527" s="44"/>
      <c r="FW527" s="44"/>
      <c r="FX527" s="44"/>
      <c r="FY527" s="44"/>
      <c r="FZ527" s="44"/>
      <c r="GA527" s="44"/>
      <c r="GB527" s="44"/>
      <c r="GC527" s="44"/>
      <c r="GD527" s="44"/>
      <c r="GE527" s="44"/>
      <c r="GF527" s="44"/>
      <c r="GG527" s="44"/>
      <c r="GH527" s="44"/>
      <c r="GI527" s="44"/>
      <c r="GJ527" s="44"/>
      <c r="GK527" s="44"/>
      <c r="GL527" s="44"/>
      <c r="GM527" s="44"/>
      <c r="GN527" s="44"/>
      <c r="GO527" s="44"/>
      <c r="GP527" s="44"/>
      <c r="GQ527" s="44"/>
      <c r="GR527" s="44"/>
      <c r="GS527" s="44"/>
      <c r="GT527" s="44"/>
      <c r="GU527" s="44"/>
      <c r="GV527" s="44"/>
      <c r="GW527" s="44"/>
      <c r="GX527" s="44"/>
      <c r="GY527" s="44"/>
      <c r="GZ527" s="44"/>
      <c r="HA527" s="44"/>
      <c r="HB527" s="44"/>
      <c r="HC527" s="44"/>
      <c r="HD527" s="44"/>
      <c r="HE527" s="44"/>
      <c r="HF527" s="44"/>
      <c r="HG527" s="44"/>
      <c r="HH527" s="44"/>
      <c r="HI527" s="44"/>
      <c r="HJ527" s="44"/>
      <c r="HK527" s="44"/>
      <c r="HL527" s="44"/>
      <c r="HM527" s="44"/>
      <c r="HN527" s="44"/>
      <c r="HO527" s="44"/>
      <c r="HP527" s="44"/>
      <c r="HQ527" s="44"/>
      <c r="HR527" s="44"/>
      <c r="HS527" s="44"/>
      <c r="HT527" s="44"/>
      <c r="HU527" s="44"/>
      <c r="HV527" s="44"/>
      <c r="HW527" s="44"/>
      <c r="HX527" s="44"/>
      <c r="HY527" s="44"/>
      <c r="HZ527" s="44"/>
      <c r="IA527" s="44"/>
      <c r="IB527" s="44"/>
      <c r="IC527" s="44"/>
      <c r="ID527" s="44"/>
      <c r="IE527" s="44"/>
      <c r="IF527" s="44"/>
      <c r="IG527" s="44"/>
      <c r="IH527" s="44"/>
      <c r="II527" s="44"/>
      <c r="IJ527" s="44"/>
      <c r="IK527" s="44"/>
      <c r="IL527" s="44"/>
      <c r="IM527" s="44"/>
      <c r="IN527" s="44"/>
      <c r="IO527" s="44"/>
      <c r="IP527" s="44"/>
      <c r="IQ527" s="44"/>
      <c r="IR527" s="44"/>
      <c r="IS527" s="44"/>
      <c r="IT527" s="44"/>
      <c r="IU527" s="44"/>
      <c r="IV527" s="44"/>
    </row>
    <row r="528" spans="1:256" ht="18.75" hidden="1" customHeight="1" thickBot="1">
      <c r="A528" s="1424"/>
      <c r="B528" s="1425"/>
      <c r="C528" s="1884"/>
      <c r="D528" s="1882"/>
      <c r="E528" s="1425"/>
      <c r="F528" s="1883"/>
      <c r="G528" s="1702" t="s">
        <v>135</v>
      </c>
      <c r="H528" s="1703"/>
      <c r="I528" s="1702" t="s">
        <v>136</v>
      </c>
      <c r="J528" s="2293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  <c r="AI528" s="44"/>
      <c r="AJ528" s="44"/>
      <c r="AK528" s="44"/>
      <c r="AL528" s="44"/>
      <c r="AM528" s="44"/>
      <c r="AN528" s="44"/>
      <c r="AO528" s="44"/>
      <c r="AP528" s="44"/>
      <c r="AQ528" s="44"/>
      <c r="AR528" s="44"/>
      <c r="AS528" s="44"/>
      <c r="AT528" s="44"/>
      <c r="AU528" s="44"/>
      <c r="AV528" s="44"/>
      <c r="AW528" s="44"/>
      <c r="AX528" s="44"/>
      <c r="AY528" s="44"/>
      <c r="AZ528" s="44"/>
      <c r="BA528" s="44"/>
      <c r="BB528" s="44"/>
      <c r="BC528" s="44"/>
      <c r="BD528" s="44"/>
      <c r="BE528" s="44"/>
      <c r="BF528" s="44"/>
      <c r="BG528" s="44"/>
      <c r="BH528" s="44"/>
      <c r="BI528" s="44"/>
      <c r="BJ528" s="44"/>
      <c r="BK528" s="44"/>
      <c r="BL528" s="44"/>
      <c r="BM528" s="44"/>
      <c r="BN528" s="44"/>
      <c r="BO528" s="44"/>
      <c r="BP528" s="44"/>
      <c r="BQ528" s="44"/>
      <c r="BR528" s="44"/>
      <c r="BS528" s="44"/>
      <c r="BT528" s="44"/>
      <c r="BU528" s="44"/>
      <c r="BV528" s="44"/>
      <c r="BW528" s="44"/>
      <c r="BX528" s="44"/>
      <c r="BY528" s="44"/>
      <c r="BZ528" s="44"/>
      <c r="CA528" s="44"/>
      <c r="CB528" s="44"/>
      <c r="CC528" s="44"/>
      <c r="CD528" s="44"/>
      <c r="CE528" s="44"/>
      <c r="CF528" s="44"/>
      <c r="CG528" s="44"/>
      <c r="CH528" s="44"/>
      <c r="CI528" s="44"/>
      <c r="CJ528" s="44"/>
      <c r="CK528" s="44"/>
      <c r="CL528" s="44"/>
      <c r="CM528" s="44"/>
      <c r="CN528" s="44"/>
      <c r="CO528" s="44"/>
      <c r="CP528" s="44"/>
      <c r="CQ528" s="44"/>
      <c r="CR528" s="44"/>
      <c r="CS528" s="44"/>
      <c r="CT528" s="44"/>
      <c r="CU528" s="44"/>
      <c r="CV528" s="44"/>
      <c r="CW528" s="44"/>
      <c r="CX528" s="44"/>
      <c r="CY528" s="44"/>
      <c r="CZ528" s="44"/>
      <c r="DA528" s="44"/>
      <c r="DB528" s="44"/>
      <c r="DC528" s="44"/>
      <c r="DD528" s="44"/>
      <c r="DE528" s="44"/>
      <c r="DF528" s="44"/>
      <c r="DG528" s="44"/>
      <c r="DH528" s="44"/>
      <c r="DI528" s="44"/>
      <c r="DJ528" s="44"/>
      <c r="DK528" s="44"/>
      <c r="DL528" s="44"/>
      <c r="DM528" s="44"/>
      <c r="DN528" s="44"/>
      <c r="DO528" s="44"/>
      <c r="DP528" s="44"/>
      <c r="DQ528" s="44"/>
      <c r="DR528" s="44"/>
      <c r="DS528" s="44"/>
      <c r="DT528" s="44"/>
      <c r="DU528" s="44"/>
      <c r="DV528" s="44"/>
      <c r="DW528" s="44"/>
      <c r="DX528" s="44"/>
      <c r="DY528" s="44"/>
      <c r="DZ528" s="44"/>
      <c r="EA528" s="44"/>
      <c r="EB528" s="44"/>
      <c r="EC528" s="44"/>
      <c r="ED528" s="44"/>
      <c r="EE528" s="44"/>
      <c r="EF528" s="44"/>
      <c r="EG528" s="44"/>
      <c r="EH528" s="44"/>
      <c r="EI528" s="44"/>
      <c r="EJ528" s="44"/>
      <c r="EK528" s="44"/>
      <c r="EL528" s="44"/>
      <c r="EM528" s="44"/>
      <c r="EN528" s="44"/>
      <c r="EO528" s="44"/>
      <c r="EP528" s="44"/>
      <c r="EQ528" s="44"/>
      <c r="ER528" s="44"/>
      <c r="ES528" s="44"/>
      <c r="ET528" s="44"/>
      <c r="EU528" s="44"/>
      <c r="EV528" s="44"/>
      <c r="EW528" s="44"/>
      <c r="EX528" s="44"/>
      <c r="EY528" s="44"/>
      <c r="EZ528" s="44"/>
      <c r="FA528" s="44"/>
      <c r="FB528" s="44"/>
      <c r="FC528" s="44"/>
      <c r="FD528" s="44"/>
      <c r="FE528" s="44"/>
      <c r="FF528" s="44"/>
      <c r="FG528" s="44"/>
      <c r="FH528" s="44"/>
      <c r="FI528" s="44"/>
      <c r="FJ528" s="44"/>
      <c r="FK528" s="44"/>
      <c r="FL528" s="44"/>
      <c r="FM528" s="44"/>
      <c r="FN528" s="44"/>
      <c r="FO528" s="44"/>
      <c r="FP528" s="44"/>
      <c r="FQ528" s="44"/>
      <c r="FR528" s="44"/>
      <c r="FS528" s="44"/>
      <c r="FT528" s="44"/>
      <c r="FU528" s="44"/>
      <c r="FV528" s="44"/>
      <c r="FW528" s="44"/>
      <c r="FX528" s="44"/>
      <c r="FY528" s="44"/>
      <c r="FZ528" s="44"/>
      <c r="GA528" s="44"/>
      <c r="GB528" s="44"/>
      <c r="GC528" s="44"/>
      <c r="GD528" s="44"/>
      <c r="GE528" s="44"/>
      <c r="GF528" s="44"/>
      <c r="GG528" s="44"/>
      <c r="GH528" s="44"/>
      <c r="GI528" s="44"/>
      <c r="GJ528" s="44"/>
      <c r="GK528" s="44"/>
      <c r="GL528" s="44"/>
      <c r="GM528" s="44"/>
      <c r="GN528" s="44"/>
      <c r="GO528" s="44"/>
      <c r="GP528" s="44"/>
      <c r="GQ528" s="44"/>
      <c r="GR528" s="44"/>
      <c r="GS528" s="44"/>
      <c r="GT528" s="44"/>
      <c r="GU528" s="44"/>
      <c r="GV528" s="44"/>
      <c r="GW528" s="44"/>
      <c r="GX528" s="44"/>
      <c r="GY528" s="44"/>
      <c r="GZ528" s="44"/>
      <c r="HA528" s="44"/>
      <c r="HB528" s="44"/>
      <c r="HC528" s="44"/>
      <c r="HD528" s="44"/>
      <c r="HE528" s="44"/>
      <c r="HF528" s="44"/>
      <c r="HG528" s="44"/>
      <c r="HH528" s="44"/>
      <c r="HI528" s="44"/>
      <c r="HJ528" s="44"/>
      <c r="HK528" s="44"/>
      <c r="HL528" s="44"/>
      <c r="HM528" s="44"/>
      <c r="HN528" s="44"/>
      <c r="HO528" s="44"/>
      <c r="HP528" s="44"/>
      <c r="HQ528" s="44"/>
      <c r="HR528" s="44"/>
      <c r="HS528" s="44"/>
      <c r="HT528" s="44"/>
      <c r="HU528" s="44"/>
      <c r="HV528" s="44"/>
      <c r="HW528" s="44"/>
      <c r="HX528" s="44"/>
      <c r="HY528" s="44"/>
      <c r="HZ528" s="44"/>
      <c r="IA528" s="44"/>
      <c r="IB528" s="44"/>
      <c r="IC528" s="44"/>
      <c r="ID528" s="44"/>
      <c r="IE528" s="44"/>
      <c r="IF528" s="44"/>
      <c r="IG528" s="44"/>
      <c r="IH528" s="44"/>
      <c r="II528" s="44"/>
      <c r="IJ528" s="44"/>
      <c r="IK528" s="44"/>
      <c r="IL528" s="44"/>
      <c r="IM528" s="44"/>
      <c r="IN528" s="44"/>
      <c r="IO528" s="44"/>
      <c r="IP528" s="44"/>
      <c r="IQ528" s="44"/>
      <c r="IR528" s="44"/>
      <c r="IS528" s="44"/>
      <c r="IT528" s="44"/>
      <c r="IU528" s="44"/>
      <c r="IV528" s="44"/>
    </row>
    <row r="529" spans="1:256" ht="15.75" hidden="1" thickTop="1">
      <c r="A529" s="1439"/>
      <c r="B529" s="1440"/>
      <c r="C529" s="1441"/>
      <c r="D529" s="1728"/>
      <c r="E529" s="1729"/>
      <c r="F529" s="1730"/>
      <c r="G529" s="1434"/>
      <c r="H529" s="2292"/>
      <c r="I529" s="1434"/>
      <c r="J529" s="1435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4"/>
      <c r="AM529" s="44"/>
      <c r="AN529" s="44"/>
      <c r="AO529" s="44"/>
      <c r="AP529" s="44"/>
      <c r="AQ529" s="44"/>
      <c r="AR529" s="44"/>
      <c r="AS529" s="44"/>
      <c r="AT529" s="44"/>
      <c r="AU529" s="44"/>
      <c r="AV529" s="44"/>
      <c r="AW529" s="44"/>
      <c r="AX529" s="44"/>
      <c r="AY529" s="44"/>
      <c r="AZ529" s="44"/>
      <c r="BA529" s="44"/>
      <c r="BB529" s="44"/>
      <c r="BC529" s="44"/>
      <c r="BD529" s="44"/>
      <c r="BE529" s="44"/>
      <c r="BF529" s="44"/>
      <c r="BG529" s="44"/>
      <c r="BH529" s="44"/>
      <c r="BI529" s="44"/>
      <c r="BJ529" s="44"/>
      <c r="BK529" s="44"/>
      <c r="BL529" s="44"/>
      <c r="BM529" s="44"/>
      <c r="BN529" s="44"/>
      <c r="BO529" s="44"/>
      <c r="BP529" s="44"/>
      <c r="BQ529" s="44"/>
      <c r="BR529" s="44"/>
      <c r="BS529" s="44"/>
      <c r="BT529" s="44"/>
      <c r="BU529" s="44"/>
      <c r="BV529" s="44"/>
      <c r="BW529" s="44"/>
      <c r="BX529" s="44"/>
      <c r="BY529" s="44"/>
      <c r="BZ529" s="44"/>
      <c r="CA529" s="44"/>
      <c r="CB529" s="44"/>
      <c r="CC529" s="44"/>
      <c r="CD529" s="44"/>
      <c r="CE529" s="44"/>
      <c r="CF529" s="44"/>
      <c r="CG529" s="44"/>
      <c r="CH529" s="44"/>
      <c r="CI529" s="44"/>
      <c r="CJ529" s="44"/>
      <c r="CK529" s="44"/>
      <c r="CL529" s="44"/>
      <c r="CM529" s="44"/>
      <c r="CN529" s="44"/>
      <c r="CO529" s="44"/>
      <c r="CP529" s="44"/>
      <c r="CQ529" s="44"/>
      <c r="CR529" s="44"/>
      <c r="CS529" s="44"/>
      <c r="CT529" s="44"/>
      <c r="CU529" s="44"/>
      <c r="CV529" s="44"/>
      <c r="CW529" s="44"/>
      <c r="CX529" s="44"/>
      <c r="CY529" s="44"/>
      <c r="CZ529" s="44"/>
      <c r="DA529" s="44"/>
      <c r="DB529" s="44"/>
      <c r="DC529" s="44"/>
      <c r="DD529" s="44"/>
      <c r="DE529" s="44"/>
      <c r="DF529" s="44"/>
      <c r="DG529" s="44"/>
      <c r="DH529" s="44"/>
      <c r="DI529" s="44"/>
      <c r="DJ529" s="44"/>
      <c r="DK529" s="44"/>
      <c r="DL529" s="44"/>
      <c r="DM529" s="44"/>
      <c r="DN529" s="44"/>
      <c r="DO529" s="44"/>
      <c r="DP529" s="44"/>
      <c r="DQ529" s="44"/>
      <c r="DR529" s="44"/>
      <c r="DS529" s="44"/>
      <c r="DT529" s="44"/>
      <c r="DU529" s="44"/>
      <c r="DV529" s="44"/>
      <c r="DW529" s="44"/>
      <c r="DX529" s="44"/>
      <c r="DY529" s="44"/>
      <c r="DZ529" s="44"/>
      <c r="EA529" s="44"/>
      <c r="EB529" s="44"/>
      <c r="EC529" s="44"/>
      <c r="ED529" s="44"/>
      <c r="EE529" s="44"/>
      <c r="EF529" s="44"/>
      <c r="EG529" s="44"/>
      <c r="EH529" s="44"/>
      <c r="EI529" s="44"/>
      <c r="EJ529" s="44"/>
      <c r="EK529" s="44"/>
      <c r="EL529" s="44"/>
      <c r="EM529" s="44"/>
      <c r="EN529" s="44"/>
      <c r="EO529" s="44"/>
      <c r="EP529" s="44"/>
      <c r="EQ529" s="44"/>
      <c r="ER529" s="44"/>
      <c r="ES529" s="44"/>
      <c r="ET529" s="44"/>
      <c r="EU529" s="44"/>
      <c r="EV529" s="44"/>
      <c r="EW529" s="44"/>
      <c r="EX529" s="44"/>
      <c r="EY529" s="44"/>
      <c r="EZ529" s="44"/>
      <c r="FA529" s="44"/>
      <c r="FB529" s="44"/>
      <c r="FC529" s="44"/>
      <c r="FD529" s="44"/>
      <c r="FE529" s="44"/>
      <c r="FF529" s="44"/>
      <c r="FG529" s="44"/>
      <c r="FH529" s="44"/>
      <c r="FI529" s="44"/>
      <c r="FJ529" s="44"/>
      <c r="FK529" s="44"/>
      <c r="FL529" s="44"/>
      <c r="FM529" s="44"/>
      <c r="FN529" s="44"/>
      <c r="FO529" s="44"/>
      <c r="FP529" s="44"/>
      <c r="FQ529" s="44"/>
      <c r="FR529" s="44"/>
      <c r="FS529" s="44"/>
      <c r="FT529" s="44"/>
      <c r="FU529" s="44"/>
      <c r="FV529" s="44"/>
      <c r="FW529" s="44"/>
      <c r="FX529" s="44"/>
      <c r="FY529" s="44"/>
      <c r="FZ529" s="44"/>
      <c r="GA529" s="44"/>
      <c r="GB529" s="44"/>
      <c r="GC529" s="44"/>
      <c r="GD529" s="44"/>
      <c r="GE529" s="44"/>
      <c r="GF529" s="44"/>
      <c r="GG529" s="44"/>
      <c r="GH529" s="44"/>
      <c r="GI529" s="44"/>
      <c r="GJ529" s="44"/>
      <c r="GK529" s="44"/>
      <c r="GL529" s="44"/>
      <c r="GM529" s="44"/>
      <c r="GN529" s="44"/>
      <c r="GO529" s="44"/>
      <c r="GP529" s="44"/>
      <c r="GQ529" s="44"/>
      <c r="GR529" s="44"/>
      <c r="GS529" s="44"/>
      <c r="GT529" s="44"/>
      <c r="GU529" s="44"/>
      <c r="GV529" s="44"/>
      <c r="GW529" s="44"/>
      <c r="GX529" s="44"/>
      <c r="GY529" s="44"/>
      <c r="GZ529" s="44"/>
      <c r="HA529" s="44"/>
      <c r="HB529" s="44"/>
      <c r="HC529" s="44"/>
      <c r="HD529" s="44"/>
      <c r="HE529" s="44"/>
      <c r="HF529" s="44"/>
      <c r="HG529" s="44"/>
      <c r="HH529" s="44"/>
      <c r="HI529" s="44"/>
      <c r="HJ529" s="44"/>
      <c r="HK529" s="44"/>
      <c r="HL529" s="44"/>
      <c r="HM529" s="44"/>
      <c r="HN529" s="44"/>
      <c r="HO529" s="44"/>
      <c r="HP529" s="44"/>
      <c r="HQ529" s="44"/>
      <c r="HR529" s="44"/>
      <c r="HS529" s="44"/>
      <c r="HT529" s="44"/>
      <c r="HU529" s="44"/>
      <c r="HV529" s="44"/>
      <c r="HW529" s="44"/>
      <c r="HX529" s="44"/>
      <c r="HY529" s="44"/>
      <c r="HZ529" s="44"/>
      <c r="IA529" s="44"/>
      <c r="IB529" s="44"/>
      <c r="IC529" s="44"/>
      <c r="ID529" s="44"/>
      <c r="IE529" s="44"/>
      <c r="IF529" s="44"/>
      <c r="IG529" s="44"/>
      <c r="IH529" s="44"/>
      <c r="II529" s="44"/>
      <c r="IJ529" s="44"/>
      <c r="IK529" s="44"/>
      <c r="IL529" s="44"/>
      <c r="IM529" s="44"/>
      <c r="IN529" s="44"/>
      <c r="IO529" s="44"/>
      <c r="IP529" s="44"/>
      <c r="IQ529" s="44"/>
      <c r="IR529" s="44"/>
      <c r="IS529" s="44"/>
      <c r="IT529" s="44"/>
      <c r="IU529" s="44"/>
      <c r="IV529" s="44"/>
    </row>
    <row r="530" spans="1:256" ht="15" hidden="1">
      <c r="A530" s="2017"/>
      <c r="B530" s="2018"/>
      <c r="C530" s="2019"/>
      <c r="D530" s="2020"/>
      <c r="E530" s="997"/>
      <c r="F530" s="2021"/>
      <c r="G530" s="2048"/>
      <c r="H530" s="2049"/>
      <c r="I530" s="2048"/>
      <c r="J530" s="2050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44"/>
      <c r="AC530" s="44"/>
      <c r="AD530" s="44"/>
      <c r="AE530" s="44"/>
      <c r="AF530" s="44"/>
      <c r="AG530" s="44"/>
      <c r="AH530" s="44"/>
      <c r="AI530" s="44"/>
      <c r="AJ530" s="44"/>
      <c r="AK530" s="44"/>
      <c r="AL530" s="44"/>
      <c r="AM530" s="44"/>
      <c r="AN530" s="44"/>
      <c r="AO530" s="44"/>
      <c r="AP530" s="44"/>
      <c r="AQ530" s="44"/>
      <c r="AR530" s="44"/>
      <c r="AS530" s="44"/>
      <c r="AT530" s="44"/>
      <c r="AU530" s="44"/>
      <c r="AV530" s="44"/>
      <c r="AW530" s="44"/>
      <c r="AX530" s="44"/>
      <c r="AY530" s="44"/>
      <c r="AZ530" s="44"/>
      <c r="BA530" s="44"/>
      <c r="BB530" s="44"/>
      <c r="BC530" s="44"/>
      <c r="BD530" s="44"/>
      <c r="BE530" s="44"/>
      <c r="BF530" s="44"/>
      <c r="BG530" s="44"/>
      <c r="BH530" s="44"/>
      <c r="BI530" s="44"/>
      <c r="BJ530" s="44"/>
      <c r="BK530" s="44"/>
      <c r="BL530" s="44"/>
      <c r="BM530" s="44"/>
      <c r="BN530" s="44"/>
      <c r="BO530" s="44"/>
      <c r="BP530" s="44"/>
      <c r="BQ530" s="44"/>
      <c r="BR530" s="44"/>
      <c r="BS530" s="44"/>
      <c r="BT530" s="44"/>
      <c r="BU530" s="44"/>
      <c r="BV530" s="44"/>
      <c r="BW530" s="44"/>
      <c r="BX530" s="44"/>
      <c r="BY530" s="44"/>
      <c r="BZ530" s="44"/>
      <c r="CA530" s="44"/>
      <c r="CB530" s="44"/>
      <c r="CC530" s="44"/>
      <c r="CD530" s="44"/>
      <c r="CE530" s="44"/>
      <c r="CF530" s="44"/>
      <c r="CG530" s="44"/>
      <c r="CH530" s="44"/>
      <c r="CI530" s="44"/>
      <c r="CJ530" s="44"/>
      <c r="CK530" s="44"/>
      <c r="CL530" s="44"/>
      <c r="CM530" s="44"/>
      <c r="CN530" s="44"/>
      <c r="CO530" s="44"/>
      <c r="CP530" s="44"/>
      <c r="CQ530" s="44"/>
      <c r="CR530" s="44"/>
      <c r="CS530" s="44"/>
      <c r="CT530" s="44"/>
      <c r="CU530" s="44"/>
      <c r="CV530" s="44"/>
      <c r="CW530" s="44"/>
      <c r="CX530" s="44"/>
      <c r="CY530" s="44"/>
      <c r="CZ530" s="44"/>
      <c r="DA530" s="44"/>
      <c r="DB530" s="44"/>
      <c r="DC530" s="44"/>
      <c r="DD530" s="44"/>
      <c r="DE530" s="44"/>
      <c r="DF530" s="44"/>
      <c r="DG530" s="44"/>
      <c r="DH530" s="44"/>
      <c r="DI530" s="44"/>
      <c r="DJ530" s="44"/>
      <c r="DK530" s="44"/>
      <c r="DL530" s="44"/>
      <c r="DM530" s="44"/>
      <c r="DN530" s="44"/>
      <c r="DO530" s="44"/>
      <c r="DP530" s="44"/>
      <c r="DQ530" s="44"/>
      <c r="DR530" s="44"/>
      <c r="DS530" s="44"/>
      <c r="DT530" s="44"/>
      <c r="DU530" s="44"/>
      <c r="DV530" s="44"/>
      <c r="DW530" s="44"/>
      <c r="DX530" s="44"/>
      <c r="DY530" s="44"/>
      <c r="DZ530" s="44"/>
      <c r="EA530" s="44"/>
      <c r="EB530" s="44"/>
      <c r="EC530" s="44"/>
      <c r="ED530" s="44"/>
      <c r="EE530" s="44"/>
      <c r="EF530" s="44"/>
      <c r="EG530" s="44"/>
      <c r="EH530" s="44"/>
      <c r="EI530" s="44"/>
      <c r="EJ530" s="44"/>
      <c r="EK530" s="44"/>
      <c r="EL530" s="44"/>
      <c r="EM530" s="44"/>
      <c r="EN530" s="44"/>
      <c r="EO530" s="44"/>
      <c r="EP530" s="44"/>
      <c r="EQ530" s="44"/>
      <c r="ER530" s="44"/>
      <c r="ES530" s="44"/>
      <c r="ET530" s="44"/>
      <c r="EU530" s="44"/>
      <c r="EV530" s="44"/>
      <c r="EW530" s="44"/>
      <c r="EX530" s="44"/>
      <c r="EY530" s="44"/>
      <c r="EZ530" s="44"/>
      <c r="FA530" s="44"/>
      <c r="FB530" s="44"/>
      <c r="FC530" s="44"/>
      <c r="FD530" s="44"/>
      <c r="FE530" s="44"/>
      <c r="FF530" s="44"/>
      <c r="FG530" s="44"/>
      <c r="FH530" s="44"/>
      <c r="FI530" s="44"/>
      <c r="FJ530" s="44"/>
      <c r="FK530" s="44"/>
      <c r="FL530" s="44"/>
      <c r="FM530" s="44"/>
      <c r="FN530" s="44"/>
      <c r="FO530" s="44"/>
      <c r="FP530" s="44"/>
      <c r="FQ530" s="44"/>
      <c r="FR530" s="44"/>
      <c r="FS530" s="44"/>
      <c r="FT530" s="44"/>
      <c r="FU530" s="44"/>
      <c r="FV530" s="44"/>
      <c r="FW530" s="44"/>
      <c r="FX530" s="44"/>
      <c r="FY530" s="44"/>
      <c r="FZ530" s="44"/>
      <c r="GA530" s="44"/>
      <c r="GB530" s="44"/>
      <c r="GC530" s="44"/>
      <c r="GD530" s="44"/>
      <c r="GE530" s="44"/>
      <c r="GF530" s="44"/>
      <c r="GG530" s="44"/>
      <c r="GH530" s="44"/>
      <c r="GI530" s="44"/>
      <c r="GJ530" s="44"/>
      <c r="GK530" s="44"/>
      <c r="GL530" s="44"/>
      <c r="GM530" s="44"/>
      <c r="GN530" s="44"/>
      <c r="GO530" s="44"/>
      <c r="GP530" s="44"/>
      <c r="GQ530" s="44"/>
      <c r="GR530" s="44"/>
      <c r="GS530" s="44"/>
      <c r="GT530" s="44"/>
      <c r="GU530" s="44"/>
      <c r="GV530" s="44"/>
      <c r="GW530" s="44"/>
      <c r="GX530" s="44"/>
      <c r="GY530" s="44"/>
      <c r="GZ530" s="44"/>
      <c r="HA530" s="44"/>
      <c r="HB530" s="44"/>
      <c r="HC530" s="44"/>
      <c r="HD530" s="44"/>
      <c r="HE530" s="44"/>
      <c r="HF530" s="44"/>
      <c r="HG530" s="44"/>
      <c r="HH530" s="44"/>
      <c r="HI530" s="44"/>
      <c r="HJ530" s="44"/>
      <c r="HK530" s="44"/>
      <c r="HL530" s="44"/>
      <c r="HM530" s="44"/>
      <c r="HN530" s="44"/>
      <c r="HO530" s="44"/>
      <c r="HP530" s="44"/>
      <c r="HQ530" s="44"/>
      <c r="HR530" s="44"/>
      <c r="HS530" s="44"/>
      <c r="HT530" s="44"/>
      <c r="HU530" s="44"/>
      <c r="HV530" s="44"/>
      <c r="HW530" s="44"/>
      <c r="HX530" s="44"/>
      <c r="HY530" s="44"/>
      <c r="HZ530" s="44"/>
      <c r="IA530" s="44"/>
      <c r="IB530" s="44"/>
      <c r="IC530" s="44"/>
      <c r="ID530" s="44"/>
      <c r="IE530" s="44"/>
      <c r="IF530" s="44"/>
      <c r="IG530" s="44"/>
      <c r="IH530" s="44"/>
      <c r="II530" s="44"/>
      <c r="IJ530" s="44"/>
      <c r="IK530" s="44"/>
      <c r="IL530" s="44"/>
      <c r="IM530" s="44"/>
      <c r="IN530" s="44"/>
      <c r="IO530" s="44"/>
      <c r="IP530" s="44"/>
      <c r="IQ530" s="44"/>
      <c r="IR530" s="44"/>
      <c r="IS530" s="44"/>
      <c r="IT530" s="44"/>
      <c r="IU530" s="44"/>
      <c r="IV530" s="44"/>
    </row>
    <row r="531" spans="1:256" ht="15" hidden="1">
      <c r="A531" s="2017"/>
      <c r="B531" s="2018"/>
      <c r="C531" s="2019"/>
      <c r="D531" s="2020"/>
      <c r="E531" s="997"/>
      <c r="F531" s="2021"/>
      <c r="G531" s="2048"/>
      <c r="H531" s="2049"/>
      <c r="I531" s="2048"/>
      <c r="J531" s="2050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  <c r="AJ531" s="44"/>
      <c r="AK531" s="44"/>
      <c r="AL531" s="44"/>
      <c r="AM531" s="44"/>
      <c r="AN531" s="44"/>
      <c r="AO531" s="44"/>
      <c r="AP531" s="44"/>
      <c r="AQ531" s="44"/>
      <c r="AR531" s="44"/>
      <c r="AS531" s="44"/>
      <c r="AT531" s="44"/>
      <c r="AU531" s="44"/>
      <c r="AV531" s="44"/>
      <c r="AW531" s="44"/>
      <c r="AX531" s="44"/>
      <c r="AY531" s="44"/>
      <c r="AZ531" s="44"/>
      <c r="BA531" s="44"/>
      <c r="BB531" s="44"/>
      <c r="BC531" s="44"/>
      <c r="BD531" s="44"/>
      <c r="BE531" s="44"/>
      <c r="BF531" s="44"/>
      <c r="BG531" s="44"/>
      <c r="BH531" s="44"/>
      <c r="BI531" s="44"/>
      <c r="BJ531" s="44"/>
      <c r="BK531" s="44"/>
      <c r="BL531" s="44"/>
      <c r="BM531" s="44"/>
      <c r="BN531" s="44"/>
      <c r="BO531" s="44"/>
      <c r="BP531" s="44"/>
      <c r="BQ531" s="44"/>
      <c r="BR531" s="44"/>
      <c r="BS531" s="44"/>
      <c r="BT531" s="44"/>
      <c r="BU531" s="44"/>
      <c r="BV531" s="44"/>
      <c r="BW531" s="44"/>
      <c r="BX531" s="44"/>
      <c r="BY531" s="44"/>
      <c r="BZ531" s="44"/>
      <c r="CA531" s="44"/>
      <c r="CB531" s="44"/>
      <c r="CC531" s="44"/>
      <c r="CD531" s="44"/>
      <c r="CE531" s="44"/>
      <c r="CF531" s="44"/>
      <c r="CG531" s="44"/>
      <c r="CH531" s="44"/>
      <c r="CI531" s="44"/>
      <c r="CJ531" s="44"/>
      <c r="CK531" s="44"/>
      <c r="CL531" s="44"/>
      <c r="CM531" s="44"/>
      <c r="CN531" s="44"/>
      <c r="CO531" s="44"/>
      <c r="CP531" s="44"/>
      <c r="CQ531" s="44"/>
      <c r="CR531" s="44"/>
      <c r="CS531" s="44"/>
      <c r="CT531" s="44"/>
      <c r="CU531" s="44"/>
      <c r="CV531" s="44"/>
      <c r="CW531" s="44"/>
      <c r="CX531" s="44"/>
      <c r="CY531" s="44"/>
      <c r="CZ531" s="44"/>
      <c r="DA531" s="44"/>
      <c r="DB531" s="44"/>
      <c r="DC531" s="44"/>
      <c r="DD531" s="44"/>
      <c r="DE531" s="44"/>
      <c r="DF531" s="44"/>
      <c r="DG531" s="44"/>
      <c r="DH531" s="44"/>
      <c r="DI531" s="44"/>
      <c r="DJ531" s="44"/>
      <c r="DK531" s="44"/>
      <c r="DL531" s="44"/>
      <c r="DM531" s="44"/>
      <c r="DN531" s="44"/>
      <c r="DO531" s="44"/>
      <c r="DP531" s="44"/>
      <c r="DQ531" s="44"/>
      <c r="DR531" s="44"/>
      <c r="DS531" s="44"/>
      <c r="DT531" s="44"/>
      <c r="DU531" s="44"/>
      <c r="DV531" s="44"/>
      <c r="DW531" s="44"/>
      <c r="DX531" s="44"/>
      <c r="DY531" s="44"/>
      <c r="DZ531" s="44"/>
      <c r="EA531" s="44"/>
      <c r="EB531" s="44"/>
      <c r="EC531" s="44"/>
      <c r="ED531" s="44"/>
      <c r="EE531" s="44"/>
      <c r="EF531" s="44"/>
      <c r="EG531" s="44"/>
      <c r="EH531" s="44"/>
      <c r="EI531" s="44"/>
      <c r="EJ531" s="44"/>
      <c r="EK531" s="44"/>
      <c r="EL531" s="44"/>
      <c r="EM531" s="44"/>
      <c r="EN531" s="44"/>
      <c r="EO531" s="44"/>
      <c r="EP531" s="44"/>
      <c r="EQ531" s="44"/>
      <c r="ER531" s="44"/>
      <c r="ES531" s="44"/>
      <c r="ET531" s="44"/>
      <c r="EU531" s="44"/>
      <c r="EV531" s="44"/>
      <c r="EW531" s="44"/>
      <c r="EX531" s="44"/>
      <c r="EY531" s="44"/>
      <c r="EZ531" s="44"/>
      <c r="FA531" s="44"/>
      <c r="FB531" s="44"/>
      <c r="FC531" s="44"/>
      <c r="FD531" s="44"/>
      <c r="FE531" s="44"/>
      <c r="FF531" s="44"/>
      <c r="FG531" s="44"/>
      <c r="FH531" s="44"/>
      <c r="FI531" s="44"/>
      <c r="FJ531" s="44"/>
      <c r="FK531" s="44"/>
      <c r="FL531" s="44"/>
      <c r="FM531" s="44"/>
      <c r="FN531" s="44"/>
      <c r="FO531" s="44"/>
      <c r="FP531" s="44"/>
      <c r="FQ531" s="44"/>
      <c r="FR531" s="44"/>
      <c r="FS531" s="44"/>
      <c r="FT531" s="44"/>
      <c r="FU531" s="44"/>
      <c r="FV531" s="44"/>
      <c r="FW531" s="44"/>
      <c r="FX531" s="44"/>
      <c r="FY531" s="44"/>
      <c r="FZ531" s="44"/>
      <c r="GA531" s="44"/>
      <c r="GB531" s="44"/>
      <c r="GC531" s="44"/>
      <c r="GD531" s="44"/>
      <c r="GE531" s="44"/>
      <c r="GF531" s="44"/>
      <c r="GG531" s="44"/>
      <c r="GH531" s="44"/>
      <c r="GI531" s="44"/>
      <c r="GJ531" s="44"/>
      <c r="GK531" s="44"/>
      <c r="GL531" s="44"/>
      <c r="GM531" s="44"/>
      <c r="GN531" s="44"/>
      <c r="GO531" s="44"/>
      <c r="GP531" s="44"/>
      <c r="GQ531" s="44"/>
      <c r="GR531" s="44"/>
      <c r="GS531" s="44"/>
      <c r="GT531" s="44"/>
      <c r="GU531" s="44"/>
      <c r="GV531" s="44"/>
      <c r="GW531" s="44"/>
      <c r="GX531" s="44"/>
      <c r="GY531" s="44"/>
      <c r="GZ531" s="44"/>
      <c r="HA531" s="44"/>
      <c r="HB531" s="44"/>
      <c r="HC531" s="44"/>
      <c r="HD531" s="44"/>
      <c r="HE531" s="44"/>
      <c r="HF531" s="44"/>
      <c r="HG531" s="44"/>
      <c r="HH531" s="44"/>
      <c r="HI531" s="44"/>
      <c r="HJ531" s="44"/>
      <c r="HK531" s="44"/>
      <c r="HL531" s="44"/>
      <c r="HM531" s="44"/>
      <c r="HN531" s="44"/>
      <c r="HO531" s="44"/>
      <c r="HP531" s="44"/>
      <c r="HQ531" s="44"/>
      <c r="HR531" s="44"/>
      <c r="HS531" s="44"/>
      <c r="HT531" s="44"/>
      <c r="HU531" s="44"/>
      <c r="HV531" s="44"/>
      <c r="HW531" s="44"/>
      <c r="HX531" s="44"/>
      <c r="HY531" s="44"/>
      <c r="HZ531" s="44"/>
      <c r="IA531" s="44"/>
      <c r="IB531" s="44"/>
      <c r="IC531" s="44"/>
      <c r="ID531" s="44"/>
      <c r="IE531" s="44"/>
      <c r="IF531" s="44"/>
      <c r="IG531" s="44"/>
      <c r="IH531" s="44"/>
      <c r="II531" s="44"/>
      <c r="IJ531" s="44"/>
      <c r="IK531" s="44"/>
      <c r="IL531" s="44"/>
      <c r="IM531" s="44"/>
      <c r="IN531" s="44"/>
      <c r="IO531" s="44"/>
      <c r="IP531" s="44"/>
      <c r="IQ531" s="44"/>
      <c r="IR531" s="44"/>
      <c r="IS531" s="44"/>
      <c r="IT531" s="44"/>
      <c r="IU531" s="44"/>
      <c r="IV531" s="44"/>
    </row>
    <row r="532" spans="1:256" ht="15.75" hidden="1" thickBot="1">
      <c r="A532" s="1725"/>
      <c r="B532" s="1726"/>
      <c r="C532" s="1727"/>
      <c r="D532" s="1691"/>
      <c r="E532" s="1692"/>
      <c r="F532" s="1693"/>
      <c r="G532" s="1700"/>
      <c r="H532" s="1879"/>
      <c r="I532" s="1700"/>
      <c r="J532" s="1701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  <c r="AA532" s="44"/>
      <c r="AB532" s="44"/>
      <c r="AC532" s="44"/>
      <c r="AD532" s="44"/>
      <c r="AE532" s="44"/>
      <c r="AF532" s="44"/>
      <c r="AG532" s="44"/>
      <c r="AH532" s="44"/>
      <c r="AI532" s="44"/>
      <c r="AJ532" s="44"/>
      <c r="AK532" s="44"/>
      <c r="AL532" s="44"/>
      <c r="AM532" s="44"/>
      <c r="AN532" s="44"/>
      <c r="AO532" s="44"/>
      <c r="AP532" s="44"/>
      <c r="AQ532" s="44"/>
      <c r="AR532" s="44"/>
      <c r="AS532" s="44"/>
      <c r="AT532" s="44"/>
      <c r="AU532" s="44"/>
      <c r="AV532" s="44"/>
      <c r="AW532" s="44"/>
      <c r="AX532" s="44"/>
      <c r="AY532" s="44"/>
      <c r="AZ532" s="44"/>
      <c r="BA532" s="44"/>
      <c r="BB532" s="44"/>
      <c r="BC532" s="44"/>
      <c r="BD532" s="44"/>
      <c r="BE532" s="44"/>
      <c r="BF532" s="44"/>
      <c r="BG532" s="44"/>
      <c r="BH532" s="44"/>
      <c r="BI532" s="44"/>
      <c r="BJ532" s="44"/>
      <c r="BK532" s="44"/>
      <c r="BL532" s="44"/>
      <c r="BM532" s="44"/>
      <c r="BN532" s="44"/>
      <c r="BO532" s="44"/>
      <c r="BP532" s="44"/>
      <c r="BQ532" s="44"/>
      <c r="BR532" s="44"/>
      <c r="BS532" s="44"/>
      <c r="BT532" s="44"/>
      <c r="BU532" s="44"/>
      <c r="BV532" s="44"/>
      <c r="BW532" s="44"/>
      <c r="BX532" s="44"/>
      <c r="BY532" s="44"/>
      <c r="BZ532" s="44"/>
      <c r="CA532" s="44"/>
      <c r="CB532" s="44"/>
      <c r="CC532" s="44"/>
      <c r="CD532" s="44"/>
      <c r="CE532" s="44"/>
      <c r="CF532" s="44"/>
      <c r="CG532" s="44"/>
      <c r="CH532" s="44"/>
      <c r="CI532" s="44"/>
      <c r="CJ532" s="44"/>
      <c r="CK532" s="44"/>
      <c r="CL532" s="44"/>
      <c r="CM532" s="44"/>
      <c r="CN532" s="44"/>
      <c r="CO532" s="44"/>
      <c r="CP532" s="44"/>
      <c r="CQ532" s="44"/>
      <c r="CR532" s="44"/>
      <c r="CS532" s="44"/>
      <c r="CT532" s="44"/>
      <c r="CU532" s="44"/>
      <c r="CV532" s="44"/>
      <c r="CW532" s="44"/>
      <c r="CX532" s="44"/>
      <c r="CY532" s="44"/>
      <c r="CZ532" s="44"/>
      <c r="DA532" s="44"/>
      <c r="DB532" s="44"/>
      <c r="DC532" s="44"/>
      <c r="DD532" s="44"/>
      <c r="DE532" s="44"/>
      <c r="DF532" s="44"/>
      <c r="DG532" s="44"/>
      <c r="DH532" s="44"/>
      <c r="DI532" s="44"/>
      <c r="DJ532" s="44"/>
      <c r="DK532" s="44"/>
      <c r="DL532" s="44"/>
      <c r="DM532" s="44"/>
      <c r="DN532" s="44"/>
      <c r="DO532" s="44"/>
      <c r="DP532" s="44"/>
      <c r="DQ532" s="44"/>
      <c r="DR532" s="44"/>
      <c r="DS532" s="44"/>
      <c r="DT532" s="44"/>
      <c r="DU532" s="44"/>
      <c r="DV532" s="44"/>
      <c r="DW532" s="44"/>
      <c r="DX532" s="44"/>
      <c r="DY532" s="44"/>
      <c r="DZ532" s="44"/>
      <c r="EA532" s="44"/>
      <c r="EB532" s="44"/>
      <c r="EC532" s="44"/>
      <c r="ED532" s="44"/>
      <c r="EE532" s="44"/>
      <c r="EF532" s="44"/>
      <c r="EG532" s="44"/>
      <c r="EH532" s="44"/>
      <c r="EI532" s="44"/>
      <c r="EJ532" s="44"/>
      <c r="EK532" s="44"/>
      <c r="EL532" s="44"/>
      <c r="EM532" s="44"/>
      <c r="EN532" s="44"/>
      <c r="EO532" s="44"/>
      <c r="EP532" s="44"/>
      <c r="EQ532" s="44"/>
      <c r="ER532" s="44"/>
      <c r="ES532" s="44"/>
      <c r="ET532" s="44"/>
      <c r="EU532" s="44"/>
      <c r="EV532" s="44"/>
      <c r="EW532" s="44"/>
      <c r="EX532" s="44"/>
      <c r="EY532" s="44"/>
      <c r="EZ532" s="44"/>
      <c r="FA532" s="44"/>
      <c r="FB532" s="44"/>
      <c r="FC532" s="44"/>
      <c r="FD532" s="44"/>
      <c r="FE532" s="44"/>
      <c r="FF532" s="44"/>
      <c r="FG532" s="44"/>
      <c r="FH532" s="44"/>
      <c r="FI532" s="44"/>
      <c r="FJ532" s="44"/>
      <c r="FK532" s="44"/>
      <c r="FL532" s="44"/>
      <c r="FM532" s="44"/>
      <c r="FN532" s="44"/>
      <c r="FO532" s="44"/>
      <c r="FP532" s="44"/>
      <c r="FQ532" s="44"/>
      <c r="FR532" s="44"/>
      <c r="FS532" s="44"/>
      <c r="FT532" s="44"/>
      <c r="FU532" s="44"/>
      <c r="FV532" s="44"/>
      <c r="FW532" s="44"/>
      <c r="FX532" s="44"/>
      <c r="FY532" s="44"/>
      <c r="FZ532" s="44"/>
      <c r="GA532" s="44"/>
      <c r="GB532" s="44"/>
      <c r="GC532" s="44"/>
      <c r="GD532" s="44"/>
      <c r="GE532" s="44"/>
      <c r="GF532" s="44"/>
      <c r="GG532" s="44"/>
      <c r="GH532" s="44"/>
      <c r="GI532" s="44"/>
      <c r="GJ532" s="44"/>
      <c r="GK532" s="44"/>
      <c r="GL532" s="44"/>
      <c r="GM532" s="44"/>
      <c r="GN532" s="44"/>
      <c r="GO532" s="44"/>
      <c r="GP532" s="44"/>
      <c r="GQ532" s="44"/>
      <c r="GR532" s="44"/>
      <c r="GS532" s="44"/>
      <c r="GT532" s="44"/>
      <c r="GU532" s="44"/>
      <c r="GV532" s="44"/>
      <c r="GW532" s="44"/>
      <c r="GX532" s="44"/>
      <c r="GY532" s="44"/>
      <c r="GZ532" s="44"/>
      <c r="HA532" s="44"/>
      <c r="HB532" s="44"/>
      <c r="HC532" s="44"/>
      <c r="HD532" s="44"/>
      <c r="HE532" s="44"/>
      <c r="HF532" s="44"/>
      <c r="HG532" s="44"/>
      <c r="HH532" s="44"/>
      <c r="HI532" s="44"/>
      <c r="HJ532" s="44"/>
      <c r="HK532" s="44"/>
      <c r="HL532" s="44"/>
      <c r="HM532" s="44"/>
      <c r="HN532" s="44"/>
      <c r="HO532" s="44"/>
      <c r="HP532" s="44"/>
      <c r="HQ532" s="44"/>
      <c r="HR532" s="44"/>
      <c r="HS532" s="44"/>
      <c r="HT532" s="44"/>
      <c r="HU532" s="44"/>
      <c r="HV532" s="44"/>
      <c r="HW532" s="44"/>
      <c r="HX532" s="44"/>
      <c r="HY532" s="44"/>
      <c r="HZ532" s="44"/>
      <c r="IA532" s="44"/>
      <c r="IB532" s="44"/>
      <c r="IC532" s="44"/>
      <c r="ID532" s="44"/>
      <c r="IE532" s="44"/>
      <c r="IF532" s="44"/>
      <c r="IG532" s="44"/>
      <c r="IH532" s="44"/>
      <c r="II532" s="44"/>
      <c r="IJ532" s="44"/>
      <c r="IK532" s="44"/>
      <c r="IL532" s="44"/>
      <c r="IM532" s="44"/>
      <c r="IN532" s="44"/>
      <c r="IO532" s="44"/>
      <c r="IP532" s="44"/>
      <c r="IQ532" s="44"/>
      <c r="IR532" s="44"/>
      <c r="IS532" s="44"/>
      <c r="IT532" s="44"/>
      <c r="IU532" s="44"/>
      <c r="IV532" s="44"/>
    </row>
    <row r="533" spans="1:256" ht="15.75" hidden="1" thickTop="1">
      <c r="A533" s="133"/>
      <c r="B533" s="133"/>
      <c r="C533" s="133"/>
      <c r="D533" s="133"/>
      <c r="E533" s="133"/>
      <c r="F533" s="133"/>
      <c r="G533" s="134"/>
      <c r="H533" s="134"/>
      <c r="I533" s="134"/>
      <c r="J533" s="13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  <c r="AA533" s="44"/>
      <c r="AB533" s="44"/>
      <c r="AC533" s="44"/>
      <c r="AD533" s="44"/>
      <c r="AE533" s="44"/>
      <c r="AF533" s="44"/>
      <c r="AG533" s="44"/>
      <c r="AH533" s="44"/>
      <c r="AI533" s="44"/>
      <c r="AJ533" s="44"/>
      <c r="AK533" s="44"/>
      <c r="AL533" s="44"/>
      <c r="AM533" s="44"/>
      <c r="AN533" s="44"/>
      <c r="AO533" s="44"/>
      <c r="AP533" s="44"/>
      <c r="AQ533" s="44"/>
      <c r="AR533" s="44"/>
      <c r="AS533" s="44"/>
      <c r="AT533" s="44"/>
      <c r="AU533" s="44"/>
      <c r="AV533" s="44"/>
      <c r="AW533" s="44"/>
      <c r="AX533" s="44"/>
      <c r="AY533" s="44"/>
      <c r="AZ533" s="44"/>
      <c r="BA533" s="44"/>
      <c r="BB533" s="44"/>
      <c r="BC533" s="44"/>
      <c r="BD533" s="44"/>
      <c r="BE533" s="44"/>
      <c r="BF533" s="44"/>
      <c r="BG533" s="44"/>
      <c r="BH533" s="44"/>
      <c r="BI533" s="44"/>
      <c r="BJ533" s="44"/>
      <c r="BK533" s="44"/>
      <c r="BL533" s="44"/>
      <c r="BM533" s="44"/>
      <c r="BN533" s="44"/>
      <c r="BO533" s="44"/>
      <c r="BP533" s="44"/>
      <c r="BQ533" s="44"/>
      <c r="BR533" s="44"/>
      <c r="BS533" s="44"/>
      <c r="BT533" s="44"/>
      <c r="BU533" s="44"/>
      <c r="BV533" s="44"/>
      <c r="BW533" s="44"/>
      <c r="BX533" s="44"/>
      <c r="BY533" s="44"/>
      <c r="BZ533" s="44"/>
      <c r="CA533" s="44"/>
      <c r="CB533" s="44"/>
      <c r="CC533" s="44"/>
      <c r="CD533" s="44"/>
      <c r="CE533" s="44"/>
      <c r="CF533" s="44"/>
      <c r="CG533" s="44"/>
      <c r="CH533" s="44"/>
      <c r="CI533" s="44"/>
      <c r="CJ533" s="44"/>
      <c r="CK533" s="44"/>
      <c r="CL533" s="44"/>
      <c r="CM533" s="44"/>
      <c r="CN533" s="44"/>
      <c r="CO533" s="44"/>
      <c r="CP533" s="44"/>
      <c r="CQ533" s="44"/>
      <c r="CR533" s="44"/>
      <c r="CS533" s="44"/>
      <c r="CT533" s="44"/>
      <c r="CU533" s="44"/>
      <c r="CV533" s="44"/>
      <c r="CW533" s="44"/>
      <c r="CX533" s="44"/>
      <c r="CY533" s="44"/>
      <c r="CZ533" s="44"/>
      <c r="DA533" s="44"/>
      <c r="DB533" s="44"/>
      <c r="DC533" s="44"/>
      <c r="DD533" s="44"/>
      <c r="DE533" s="44"/>
      <c r="DF533" s="44"/>
      <c r="DG533" s="44"/>
      <c r="DH533" s="44"/>
      <c r="DI533" s="44"/>
      <c r="DJ533" s="44"/>
      <c r="DK533" s="44"/>
      <c r="DL533" s="44"/>
      <c r="DM533" s="44"/>
      <c r="DN533" s="44"/>
      <c r="DO533" s="44"/>
      <c r="DP533" s="44"/>
      <c r="DQ533" s="44"/>
      <c r="DR533" s="44"/>
      <c r="DS533" s="44"/>
      <c r="DT533" s="44"/>
      <c r="DU533" s="44"/>
      <c r="DV533" s="44"/>
      <c r="DW533" s="44"/>
      <c r="DX533" s="44"/>
      <c r="DY533" s="44"/>
      <c r="DZ533" s="44"/>
      <c r="EA533" s="44"/>
      <c r="EB533" s="44"/>
      <c r="EC533" s="44"/>
      <c r="ED533" s="44"/>
      <c r="EE533" s="44"/>
      <c r="EF533" s="44"/>
      <c r="EG533" s="44"/>
      <c r="EH533" s="44"/>
      <c r="EI533" s="44"/>
      <c r="EJ533" s="44"/>
      <c r="EK533" s="44"/>
      <c r="EL533" s="44"/>
      <c r="EM533" s="44"/>
      <c r="EN533" s="44"/>
      <c r="EO533" s="44"/>
      <c r="EP533" s="44"/>
      <c r="EQ533" s="44"/>
      <c r="ER533" s="44"/>
      <c r="ES533" s="44"/>
      <c r="ET533" s="44"/>
      <c r="EU533" s="44"/>
      <c r="EV533" s="44"/>
      <c r="EW533" s="44"/>
      <c r="EX533" s="44"/>
      <c r="EY533" s="44"/>
      <c r="EZ533" s="44"/>
      <c r="FA533" s="44"/>
      <c r="FB533" s="44"/>
      <c r="FC533" s="44"/>
      <c r="FD533" s="44"/>
      <c r="FE533" s="44"/>
      <c r="FF533" s="44"/>
      <c r="FG533" s="44"/>
      <c r="FH533" s="44"/>
      <c r="FI533" s="44"/>
      <c r="FJ533" s="44"/>
      <c r="FK533" s="44"/>
      <c r="FL533" s="44"/>
      <c r="FM533" s="44"/>
      <c r="FN533" s="44"/>
      <c r="FO533" s="44"/>
      <c r="FP533" s="44"/>
      <c r="FQ533" s="44"/>
      <c r="FR533" s="44"/>
      <c r="FS533" s="44"/>
      <c r="FT533" s="44"/>
      <c r="FU533" s="44"/>
      <c r="FV533" s="44"/>
      <c r="FW533" s="44"/>
      <c r="FX533" s="44"/>
      <c r="FY533" s="44"/>
      <c r="FZ533" s="44"/>
      <c r="GA533" s="44"/>
      <c r="GB533" s="44"/>
      <c r="GC533" s="44"/>
      <c r="GD533" s="44"/>
      <c r="GE533" s="44"/>
      <c r="GF533" s="44"/>
      <c r="GG533" s="44"/>
      <c r="GH533" s="44"/>
      <c r="GI533" s="44"/>
      <c r="GJ533" s="44"/>
      <c r="GK533" s="44"/>
      <c r="GL533" s="44"/>
      <c r="GM533" s="44"/>
      <c r="GN533" s="44"/>
      <c r="GO533" s="44"/>
      <c r="GP533" s="44"/>
      <c r="GQ533" s="44"/>
      <c r="GR533" s="44"/>
      <c r="GS533" s="44"/>
      <c r="GT533" s="44"/>
      <c r="GU533" s="44"/>
      <c r="GV533" s="44"/>
      <c r="GW533" s="44"/>
      <c r="GX533" s="44"/>
      <c r="GY533" s="44"/>
      <c r="GZ533" s="44"/>
      <c r="HA533" s="44"/>
      <c r="HB533" s="44"/>
      <c r="HC533" s="44"/>
      <c r="HD533" s="44"/>
      <c r="HE533" s="44"/>
      <c r="HF533" s="44"/>
      <c r="HG533" s="44"/>
      <c r="HH533" s="44"/>
      <c r="HI533" s="44"/>
      <c r="HJ533" s="44"/>
      <c r="HK533" s="44"/>
      <c r="HL533" s="44"/>
      <c r="HM533" s="44"/>
      <c r="HN533" s="44"/>
      <c r="HO533" s="44"/>
      <c r="HP533" s="44"/>
      <c r="HQ533" s="44"/>
      <c r="HR533" s="44"/>
      <c r="HS533" s="44"/>
      <c r="HT533" s="44"/>
      <c r="HU533" s="44"/>
      <c r="HV533" s="44"/>
      <c r="HW533" s="44"/>
      <c r="HX533" s="44"/>
      <c r="HY533" s="44"/>
      <c r="HZ533" s="44"/>
      <c r="IA533" s="44"/>
      <c r="IB533" s="44"/>
      <c r="IC533" s="44"/>
      <c r="ID533" s="44"/>
      <c r="IE533" s="44"/>
      <c r="IF533" s="44"/>
      <c r="IG533" s="44"/>
      <c r="IH533" s="44"/>
      <c r="II533" s="44"/>
      <c r="IJ533" s="44"/>
      <c r="IK533" s="44"/>
      <c r="IL533" s="44"/>
      <c r="IM533" s="44"/>
      <c r="IN533" s="44"/>
      <c r="IO533" s="44"/>
      <c r="IP533" s="44"/>
      <c r="IQ533" s="44"/>
      <c r="IR533" s="44"/>
      <c r="IS533" s="44"/>
      <c r="IT533" s="44"/>
      <c r="IU533" s="44"/>
      <c r="IV533" s="44"/>
    </row>
    <row r="534" spans="1:256" ht="15" hidden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  <c r="AA534" s="44"/>
      <c r="AB534" s="44"/>
      <c r="AC534" s="44"/>
      <c r="AD534" s="44"/>
      <c r="AE534" s="44"/>
      <c r="AF534" s="44"/>
      <c r="AG534" s="44"/>
      <c r="AH534" s="44"/>
      <c r="AI534" s="44"/>
      <c r="AJ534" s="44"/>
      <c r="AK534" s="44"/>
      <c r="AL534" s="44"/>
      <c r="AM534" s="44"/>
      <c r="AN534" s="44"/>
      <c r="AO534" s="44"/>
      <c r="AP534" s="44"/>
      <c r="AQ534" s="44"/>
      <c r="AR534" s="44"/>
      <c r="AS534" s="44"/>
      <c r="AT534" s="44"/>
      <c r="AU534" s="44"/>
      <c r="AV534" s="44"/>
      <c r="AW534" s="44"/>
      <c r="AX534" s="44"/>
      <c r="AY534" s="44"/>
      <c r="AZ534" s="44"/>
      <c r="BA534" s="44"/>
      <c r="BB534" s="44"/>
      <c r="BC534" s="44"/>
      <c r="BD534" s="44"/>
      <c r="BE534" s="44"/>
      <c r="BF534" s="44"/>
      <c r="BG534" s="44"/>
      <c r="BH534" s="44"/>
      <c r="BI534" s="44"/>
      <c r="BJ534" s="44"/>
      <c r="BK534" s="44"/>
      <c r="BL534" s="44"/>
      <c r="BM534" s="44"/>
      <c r="BN534" s="44"/>
      <c r="BO534" s="44"/>
      <c r="BP534" s="44"/>
      <c r="BQ534" s="44"/>
      <c r="BR534" s="44"/>
      <c r="BS534" s="44"/>
      <c r="BT534" s="44"/>
      <c r="BU534" s="44"/>
      <c r="BV534" s="44"/>
      <c r="BW534" s="44"/>
      <c r="BX534" s="44"/>
      <c r="BY534" s="44"/>
      <c r="BZ534" s="44"/>
      <c r="CA534" s="44"/>
      <c r="CB534" s="44"/>
      <c r="CC534" s="44"/>
      <c r="CD534" s="44"/>
      <c r="CE534" s="44"/>
      <c r="CF534" s="44"/>
      <c r="CG534" s="44"/>
      <c r="CH534" s="44"/>
      <c r="CI534" s="44"/>
      <c r="CJ534" s="44"/>
      <c r="CK534" s="44"/>
      <c r="CL534" s="44"/>
      <c r="CM534" s="44"/>
      <c r="CN534" s="44"/>
      <c r="CO534" s="44"/>
      <c r="CP534" s="44"/>
      <c r="CQ534" s="44"/>
      <c r="CR534" s="44"/>
      <c r="CS534" s="44"/>
      <c r="CT534" s="44"/>
      <c r="CU534" s="44"/>
      <c r="CV534" s="44"/>
      <c r="CW534" s="44"/>
      <c r="CX534" s="44"/>
      <c r="CY534" s="44"/>
      <c r="CZ534" s="44"/>
      <c r="DA534" s="44"/>
      <c r="DB534" s="44"/>
      <c r="DC534" s="44"/>
      <c r="DD534" s="44"/>
      <c r="DE534" s="44"/>
      <c r="DF534" s="44"/>
      <c r="DG534" s="44"/>
      <c r="DH534" s="44"/>
      <c r="DI534" s="44"/>
      <c r="DJ534" s="44"/>
      <c r="DK534" s="44"/>
      <c r="DL534" s="44"/>
      <c r="DM534" s="44"/>
      <c r="DN534" s="44"/>
      <c r="DO534" s="44"/>
      <c r="DP534" s="44"/>
      <c r="DQ534" s="44"/>
      <c r="DR534" s="44"/>
      <c r="DS534" s="44"/>
      <c r="DT534" s="44"/>
      <c r="DU534" s="44"/>
      <c r="DV534" s="44"/>
      <c r="DW534" s="44"/>
      <c r="DX534" s="44"/>
      <c r="DY534" s="44"/>
      <c r="DZ534" s="44"/>
      <c r="EA534" s="44"/>
      <c r="EB534" s="44"/>
      <c r="EC534" s="44"/>
      <c r="ED534" s="44"/>
      <c r="EE534" s="44"/>
      <c r="EF534" s="44"/>
      <c r="EG534" s="44"/>
      <c r="EH534" s="44"/>
      <c r="EI534" s="44"/>
      <c r="EJ534" s="44"/>
      <c r="EK534" s="44"/>
      <c r="EL534" s="44"/>
      <c r="EM534" s="44"/>
      <c r="EN534" s="44"/>
      <c r="EO534" s="44"/>
      <c r="EP534" s="44"/>
      <c r="EQ534" s="44"/>
      <c r="ER534" s="44"/>
      <c r="ES534" s="44"/>
      <c r="ET534" s="44"/>
      <c r="EU534" s="44"/>
      <c r="EV534" s="44"/>
      <c r="EW534" s="44"/>
      <c r="EX534" s="44"/>
      <c r="EY534" s="44"/>
      <c r="EZ534" s="44"/>
      <c r="FA534" s="44"/>
      <c r="FB534" s="44"/>
      <c r="FC534" s="44"/>
      <c r="FD534" s="44"/>
      <c r="FE534" s="44"/>
      <c r="FF534" s="44"/>
      <c r="FG534" s="44"/>
      <c r="FH534" s="44"/>
      <c r="FI534" s="44"/>
      <c r="FJ534" s="44"/>
      <c r="FK534" s="44"/>
      <c r="FL534" s="44"/>
      <c r="FM534" s="44"/>
      <c r="FN534" s="44"/>
      <c r="FO534" s="44"/>
      <c r="FP534" s="44"/>
      <c r="FQ534" s="44"/>
      <c r="FR534" s="44"/>
      <c r="FS534" s="44"/>
      <c r="FT534" s="44"/>
      <c r="FU534" s="44"/>
      <c r="FV534" s="44"/>
      <c r="FW534" s="44"/>
      <c r="FX534" s="44"/>
      <c r="FY534" s="44"/>
      <c r="FZ534" s="44"/>
      <c r="GA534" s="44"/>
      <c r="GB534" s="44"/>
      <c r="GC534" s="44"/>
      <c r="GD534" s="44"/>
      <c r="GE534" s="44"/>
      <c r="GF534" s="44"/>
      <c r="GG534" s="44"/>
      <c r="GH534" s="44"/>
      <c r="GI534" s="44"/>
      <c r="GJ534" s="44"/>
      <c r="GK534" s="44"/>
      <c r="GL534" s="44"/>
      <c r="GM534" s="44"/>
      <c r="GN534" s="44"/>
      <c r="GO534" s="44"/>
      <c r="GP534" s="44"/>
      <c r="GQ534" s="44"/>
      <c r="GR534" s="44"/>
      <c r="GS534" s="44"/>
      <c r="GT534" s="44"/>
      <c r="GU534" s="44"/>
      <c r="GV534" s="44"/>
      <c r="GW534" s="44"/>
      <c r="GX534" s="44"/>
      <c r="GY534" s="44"/>
      <c r="GZ534" s="44"/>
      <c r="HA534" s="44"/>
      <c r="HB534" s="44"/>
      <c r="HC534" s="44"/>
      <c r="HD534" s="44"/>
      <c r="HE534" s="44"/>
      <c r="HF534" s="44"/>
      <c r="HG534" s="44"/>
      <c r="HH534" s="44"/>
      <c r="HI534" s="44"/>
      <c r="HJ534" s="44"/>
      <c r="HK534" s="44"/>
      <c r="HL534" s="44"/>
      <c r="HM534" s="44"/>
      <c r="HN534" s="44"/>
      <c r="HO534" s="44"/>
      <c r="HP534" s="44"/>
      <c r="HQ534" s="44"/>
      <c r="HR534" s="44"/>
      <c r="HS534" s="44"/>
      <c r="HT534" s="44"/>
      <c r="HU534" s="44"/>
      <c r="HV534" s="44"/>
      <c r="HW534" s="44"/>
      <c r="HX534" s="44"/>
      <c r="HY534" s="44"/>
      <c r="HZ534" s="44"/>
      <c r="IA534" s="44"/>
      <c r="IB534" s="44"/>
      <c r="IC534" s="44"/>
      <c r="ID534" s="44"/>
      <c r="IE534" s="44"/>
      <c r="IF534" s="44"/>
      <c r="IG534" s="44"/>
      <c r="IH534" s="44"/>
      <c r="II534" s="44"/>
      <c r="IJ534" s="44"/>
      <c r="IK534" s="44"/>
      <c r="IL534" s="44"/>
      <c r="IM534" s="44"/>
      <c r="IN534" s="44"/>
      <c r="IO534" s="44"/>
      <c r="IP534" s="44"/>
      <c r="IQ534" s="44"/>
      <c r="IR534" s="44"/>
      <c r="IS534" s="44"/>
      <c r="IT534" s="44"/>
      <c r="IU534" s="44"/>
      <c r="IV534" s="44"/>
    </row>
    <row r="535" spans="1:256" ht="16.5" hidden="1" customHeight="1">
      <c r="A535" s="9" t="s">
        <v>770</v>
      </c>
      <c r="B535" s="1936" t="s">
        <v>771</v>
      </c>
      <c r="C535" s="1936"/>
      <c r="D535" s="1936"/>
      <c r="E535" s="1936"/>
      <c r="F535" s="1936"/>
      <c r="G535" s="1936"/>
      <c r="H535" s="1936"/>
      <c r="I535" s="1936"/>
      <c r="J535" s="1936"/>
    </row>
    <row r="536" spans="1:256" ht="16.5" hidden="1" customHeight="1" thickBot="1">
      <c r="A536" s="9"/>
      <c r="B536" s="39"/>
      <c r="C536" s="39"/>
      <c r="D536" s="39"/>
      <c r="E536" s="39"/>
      <c r="F536" s="39"/>
      <c r="G536" s="39"/>
      <c r="H536" s="39"/>
      <c r="I536" s="39"/>
      <c r="J536" s="39"/>
    </row>
    <row r="537" spans="1:256" ht="66" hidden="1" customHeight="1" thickTop="1">
      <c r="A537" s="1220" t="s">
        <v>166</v>
      </c>
      <c r="B537" s="1470"/>
      <c r="C537" s="1470" t="s">
        <v>157</v>
      </c>
      <c r="D537" s="1383" t="s">
        <v>158</v>
      </c>
      <c r="E537" s="1383" t="s">
        <v>159</v>
      </c>
      <c r="F537" s="1383" t="s">
        <v>160</v>
      </c>
      <c r="G537" s="1238" t="s">
        <v>244</v>
      </c>
      <c r="H537" s="1470"/>
      <c r="I537" s="1238" t="s">
        <v>772</v>
      </c>
      <c r="J537" s="1239"/>
    </row>
    <row r="538" spans="1:256" ht="7.5" hidden="1" customHeight="1">
      <c r="A538" s="1222"/>
      <c r="B538" s="654"/>
      <c r="C538" s="654"/>
      <c r="D538" s="1385"/>
      <c r="E538" s="1385"/>
      <c r="F538" s="1385"/>
      <c r="G538" s="651"/>
      <c r="H538" s="654"/>
      <c r="I538" s="651"/>
      <c r="J538" s="652"/>
    </row>
    <row r="539" spans="1:256" ht="14.25" hidden="1" customHeight="1" thickBot="1">
      <c r="A539" s="947" t="s">
        <v>113</v>
      </c>
      <c r="B539" s="948"/>
      <c r="C539" s="94" t="s">
        <v>114</v>
      </c>
      <c r="D539" s="102" t="s">
        <v>115</v>
      </c>
      <c r="E539" s="102" t="s">
        <v>116</v>
      </c>
      <c r="F539" s="102" t="s">
        <v>117</v>
      </c>
      <c r="G539" s="1574" t="s">
        <v>118</v>
      </c>
      <c r="H539" s="1472"/>
      <c r="I539" s="1574" t="s">
        <v>119</v>
      </c>
      <c r="J539" s="1575"/>
    </row>
    <row r="540" spans="1:256" ht="28.5" hidden="1" customHeight="1" thickTop="1">
      <c r="A540" s="1671" t="s">
        <v>161</v>
      </c>
      <c r="B540" s="1672"/>
      <c r="C540" s="399"/>
      <c r="D540" s="130"/>
      <c r="E540" s="130"/>
      <c r="F540" s="130"/>
      <c r="G540" s="1656"/>
      <c r="H540" s="1657"/>
      <c r="I540" s="1666" t="str">
        <f>IF(D540+E540-F540-G540=0,"",D540+E540-F540-G540)</f>
        <v/>
      </c>
      <c r="J540" s="1667"/>
    </row>
    <row r="541" spans="1:256" ht="32.25" hidden="1" customHeight="1">
      <c r="A541" s="1652" t="s">
        <v>162</v>
      </c>
      <c r="B541" s="1653"/>
      <c r="C541" s="400"/>
      <c r="D541" s="131"/>
      <c r="E541" s="131"/>
      <c r="F541" s="131"/>
      <c r="G541" s="1658"/>
      <c r="H541" s="1642"/>
      <c r="I541" s="1689" t="str">
        <f>IF(D541+E541-F541-G541=0,"",D541+E541-F541-G541)</f>
        <v/>
      </c>
      <c r="J541" s="1690"/>
    </row>
    <row r="542" spans="1:256" ht="32.25" hidden="1" customHeight="1">
      <c r="A542" s="1652" t="s">
        <v>163</v>
      </c>
      <c r="B542" s="1653"/>
      <c r="C542" s="400"/>
      <c r="D542" s="131"/>
      <c r="E542" s="131"/>
      <c r="F542" s="131"/>
      <c r="G542" s="1658"/>
      <c r="H542" s="1642"/>
      <c r="I542" s="1689" t="str">
        <f>IF(D542+E542-F542-G542=0,"",D542+E542-F542-G542)</f>
        <v/>
      </c>
      <c r="J542" s="1690"/>
    </row>
    <row r="543" spans="1:256" ht="28.5" hidden="1" customHeight="1" thickBot="1">
      <c r="A543" s="1654" t="s">
        <v>164</v>
      </c>
      <c r="B543" s="1655"/>
      <c r="C543" s="401"/>
      <c r="D543" s="132"/>
      <c r="E543" s="132"/>
      <c r="F543" s="132"/>
      <c r="G543" s="1659"/>
      <c r="H543" s="1660"/>
      <c r="I543" s="1661" t="str">
        <f>IF(D543+E543-F543-G543=0,"",D543+E543-F543-G543)</f>
        <v/>
      </c>
      <c r="J543" s="1662"/>
    </row>
    <row r="544" spans="1:256" ht="30" hidden="1" customHeight="1" thickBot="1">
      <c r="A544" s="1663" t="s">
        <v>165</v>
      </c>
      <c r="B544" s="1664"/>
      <c r="C544" s="172" t="s">
        <v>156</v>
      </c>
      <c r="D544" s="144" t="str">
        <f>IF(SUM(D540:D543)=0,"",SUM(D540:D543))</f>
        <v/>
      </c>
      <c r="E544" s="144" t="str">
        <f>IF(SUM(E540:E543)=0,"",SUM(E540:E543))</f>
        <v/>
      </c>
      <c r="F544" s="144" t="str">
        <f>IF(SUM(F540:F543)=0,"",SUM(F540:F543))</f>
        <v/>
      </c>
      <c r="G544" s="685" t="str">
        <f>IF(SUM(G540:H543)=0,"",SUM(G540:H543))</f>
        <v/>
      </c>
      <c r="H544" s="1665"/>
      <c r="I544" s="685" t="str">
        <f>IF(SUM(I540:J543)=0,"",SUM(I540:J543))</f>
        <v/>
      </c>
      <c r="J544" s="686"/>
    </row>
    <row r="545" spans="1:10" ht="16.5" hidden="1" customHeight="1" thickTop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</row>
    <row r="546" spans="1:10" ht="16.5" hidden="1" customHeight="1">
      <c r="A546" s="462" t="s">
        <v>790</v>
      </c>
      <c r="B546" s="462"/>
      <c r="C546" s="462"/>
      <c r="D546" s="462"/>
      <c r="E546" s="462"/>
      <c r="F546" s="462"/>
      <c r="G546" s="462"/>
      <c r="H546" s="462"/>
      <c r="I546" s="462"/>
      <c r="J546" s="462"/>
    </row>
    <row r="547" spans="1:10" ht="16.5" hidden="1" customHeight="1">
      <c r="A547" s="463"/>
      <c r="B547" s="463"/>
      <c r="C547" s="463"/>
      <c r="D547" s="463"/>
      <c r="E547" s="463"/>
      <c r="F547" s="463"/>
      <c r="G547" s="463"/>
      <c r="H547" s="463"/>
      <c r="I547" s="463"/>
      <c r="J547" s="463"/>
    </row>
    <row r="548" spans="1:10" ht="15" hidden="1" customHeight="1">
      <c r="A548" s="463"/>
      <c r="B548" s="463"/>
      <c r="C548" s="463"/>
      <c r="D548" s="463"/>
      <c r="E548" s="463"/>
      <c r="F548" s="463"/>
      <c r="G548" s="463"/>
      <c r="H548" s="463"/>
      <c r="I548" s="463"/>
      <c r="J548" s="463"/>
    </row>
    <row r="549" spans="1:10" ht="13.5" hidden="1" customHeight="1">
      <c r="A549" s="463"/>
      <c r="B549" s="463"/>
      <c r="C549" s="463"/>
      <c r="D549" s="463"/>
      <c r="E549" s="463"/>
      <c r="F549" s="463"/>
      <c r="G549" s="463"/>
      <c r="H549" s="463"/>
      <c r="I549" s="463"/>
      <c r="J549" s="463"/>
    </row>
    <row r="550" spans="1:10" ht="16.5" hidden="1" customHeight="1">
      <c r="A550" s="28"/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1:10" ht="16.5" hidden="1" customHeight="1">
      <c r="A551" s="9" t="s">
        <v>774</v>
      </c>
      <c r="B551" s="1936" t="s">
        <v>775</v>
      </c>
      <c r="C551" s="1936"/>
      <c r="D551" s="1936"/>
      <c r="E551" s="1936"/>
      <c r="F551" s="1936"/>
      <c r="G551" s="1936"/>
      <c r="H551" s="1936"/>
      <c r="I551" s="1936"/>
      <c r="J551" s="1936"/>
    </row>
    <row r="552" spans="1:10" ht="16.5" hidden="1" customHeight="1" thickBo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</row>
    <row r="553" spans="1:10" ht="61.5" hidden="1" customHeight="1" thickTop="1">
      <c r="A553" s="473" t="s">
        <v>167</v>
      </c>
      <c r="B553" s="944"/>
      <c r="C553" s="944"/>
      <c r="D553" s="138" t="s">
        <v>158</v>
      </c>
      <c r="E553" s="135" t="s">
        <v>159</v>
      </c>
      <c r="F553" s="135" t="s">
        <v>160</v>
      </c>
      <c r="G553" s="1238" t="s">
        <v>169</v>
      </c>
      <c r="H553" s="1470"/>
      <c r="I553" s="1238" t="s">
        <v>170</v>
      </c>
      <c r="J553" s="1239"/>
    </row>
    <row r="554" spans="1:10" ht="14.25" hidden="1" customHeight="1" thickBot="1">
      <c r="A554" s="947" t="s">
        <v>113</v>
      </c>
      <c r="B554" s="948"/>
      <c r="C554" s="948"/>
      <c r="D554" s="139" t="s">
        <v>114</v>
      </c>
      <c r="E554" s="102" t="s">
        <v>115</v>
      </c>
      <c r="F554" s="102" t="s">
        <v>116</v>
      </c>
      <c r="G554" s="1574" t="s">
        <v>117</v>
      </c>
      <c r="H554" s="1472"/>
      <c r="I554" s="1574" t="s">
        <v>118</v>
      </c>
      <c r="J554" s="1575"/>
    </row>
    <row r="555" spans="1:10" ht="22.5" hidden="1" customHeight="1" thickTop="1">
      <c r="A555" s="1671" t="s">
        <v>161</v>
      </c>
      <c r="B555" s="1672"/>
      <c r="C555" s="1672"/>
      <c r="D555" s="140"/>
      <c r="E555" s="130"/>
      <c r="F555" s="130"/>
      <c r="G555" s="1656"/>
      <c r="H555" s="1657"/>
      <c r="I555" s="1666" t="str">
        <f>IF(D555+E555-F555-G555=0,"",D555+E555-F555-G555)</f>
        <v/>
      </c>
      <c r="J555" s="1667"/>
    </row>
    <row r="556" spans="1:10" ht="24.75" hidden="1" customHeight="1">
      <c r="A556" s="1673" t="s">
        <v>162</v>
      </c>
      <c r="B556" s="1674"/>
      <c r="C556" s="1674"/>
      <c r="D556" s="141"/>
      <c r="E556" s="136"/>
      <c r="F556" s="136"/>
      <c r="G556" s="1668"/>
      <c r="H556" s="1640"/>
      <c r="I556" s="1669" t="str">
        <f>IF(D556+E556-F556-G556=0,"",D556+E556-F556-G556)</f>
        <v/>
      </c>
      <c r="J556" s="1670"/>
    </row>
    <row r="557" spans="1:10" ht="24.75" hidden="1" customHeight="1">
      <c r="A557" s="1673" t="s">
        <v>163</v>
      </c>
      <c r="B557" s="1674"/>
      <c r="C557" s="1674"/>
      <c r="D557" s="141"/>
      <c r="E557" s="136"/>
      <c r="F557" s="136"/>
      <c r="G557" s="1668"/>
      <c r="H557" s="1640"/>
      <c r="I557" s="1669" t="str">
        <f>IF(D557+E557-F557-G557=0,"",D557+E557-F557-G557)</f>
        <v/>
      </c>
      <c r="J557" s="1670"/>
    </row>
    <row r="558" spans="1:10" ht="22.5" hidden="1" customHeight="1" thickBot="1">
      <c r="A558" s="1675" t="s">
        <v>164</v>
      </c>
      <c r="B558" s="1676"/>
      <c r="C558" s="1676"/>
      <c r="D558" s="142"/>
      <c r="E558" s="137"/>
      <c r="F558" s="137"/>
      <c r="G558" s="1706"/>
      <c r="H558" s="1644"/>
      <c r="I558" s="1707" t="str">
        <f>IF(D558+E558-F558-G558=0,"",D558+E558-F558-G558)</f>
        <v/>
      </c>
      <c r="J558" s="1708"/>
    </row>
    <row r="559" spans="1:10" ht="22.5" hidden="1" customHeight="1" thickBot="1">
      <c r="A559" s="509" t="s">
        <v>168</v>
      </c>
      <c r="B559" s="1638"/>
      <c r="C559" s="1638"/>
      <c r="D559" s="143" t="str">
        <f>IF(SUM(D555:D558)=0,"",SUM(D555:D558))</f>
        <v/>
      </c>
      <c r="E559" s="61" t="str">
        <f>IF(SUM(E555:E558)=0,"",SUM(E555:E558))</f>
        <v/>
      </c>
      <c r="F559" s="61" t="str">
        <f>IF(SUM(F555:F558)=0,"",SUM(F555:F558))</f>
        <v/>
      </c>
      <c r="G559" s="1466" t="str">
        <f>IF(SUM(G555:H558)=0,"",SUM(G555:H558))</f>
        <v/>
      </c>
      <c r="H559" s="1733"/>
      <c r="I559" s="1466" t="str">
        <f>IF(SUM(I555:J558)=0,"",SUM(I555:J558))</f>
        <v/>
      </c>
      <c r="J559" s="1734"/>
    </row>
    <row r="560" spans="1:10" ht="16.5" hidden="1" customHeight="1" thickTop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</row>
    <row r="561" spans="1:11" ht="16.5" hidden="1" customHeight="1">
      <c r="A561" s="462" t="s">
        <v>791</v>
      </c>
      <c r="B561" s="462"/>
      <c r="C561" s="462"/>
      <c r="D561" s="462"/>
      <c r="E561" s="462"/>
      <c r="F561" s="462"/>
      <c r="G561" s="462"/>
      <c r="H561" s="462"/>
      <c r="I561" s="462"/>
      <c r="J561" s="462"/>
    </row>
    <row r="562" spans="1:11" ht="16.5" hidden="1" customHeight="1">
      <c r="A562" s="463"/>
      <c r="B562" s="463"/>
      <c r="C562" s="463"/>
      <c r="D562" s="463"/>
      <c r="E562" s="463"/>
      <c r="F562" s="463"/>
      <c r="G562" s="463"/>
      <c r="H562" s="463"/>
      <c r="I562" s="463"/>
      <c r="J562" s="463"/>
    </row>
    <row r="563" spans="1:11" ht="16.5" hidden="1" customHeight="1">
      <c r="A563" s="463"/>
      <c r="B563" s="463"/>
      <c r="C563" s="463"/>
      <c r="D563" s="463"/>
      <c r="E563" s="463"/>
      <c r="F563" s="463"/>
      <c r="G563" s="463"/>
      <c r="H563" s="463"/>
      <c r="I563" s="463"/>
      <c r="J563" s="463"/>
    </row>
    <row r="564" spans="1:11" ht="16.5" hidden="1" customHeight="1">
      <c r="A564" s="463"/>
      <c r="B564" s="463"/>
      <c r="C564" s="463"/>
      <c r="D564" s="463"/>
      <c r="E564" s="463"/>
      <c r="F564" s="463"/>
      <c r="G564" s="463"/>
      <c r="H564" s="463"/>
      <c r="I564" s="463"/>
      <c r="J564" s="463"/>
    </row>
    <row r="565" spans="1:11" ht="16.5" hidden="1" customHeight="1">
      <c r="A565" s="1429"/>
      <c r="B565" s="1429"/>
      <c r="C565" s="1429"/>
      <c r="D565" s="1429"/>
      <c r="E565" s="1429"/>
      <c r="F565" s="1429"/>
      <c r="G565" s="1429"/>
      <c r="H565" s="1429"/>
      <c r="I565" s="1429"/>
      <c r="J565" s="1429"/>
    </row>
    <row r="566" spans="1:11" ht="16.5" hidden="1" customHeight="1">
      <c r="A566" s="1429"/>
      <c r="B566" s="1429"/>
      <c r="C566" s="1429"/>
      <c r="D566" s="1429"/>
      <c r="E566" s="1429"/>
      <c r="F566" s="1429"/>
      <c r="G566" s="1429"/>
      <c r="H566" s="1429"/>
      <c r="I566" s="1429"/>
      <c r="J566" s="1429"/>
    </row>
    <row r="567" spans="1:11" ht="16.5" hidden="1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</row>
    <row r="568" spans="1:11" ht="16.5" hidden="1" customHeight="1">
      <c r="A568" s="9" t="s">
        <v>778</v>
      </c>
      <c r="B568" s="1936" t="s">
        <v>805</v>
      </c>
      <c r="C568" s="1936"/>
      <c r="D568" s="1936"/>
      <c r="E568" s="1936"/>
      <c r="F568" s="1936"/>
      <c r="G568" s="1936"/>
      <c r="H568" s="1936"/>
      <c r="I568" s="1936"/>
      <c r="J568" s="1936"/>
    </row>
    <row r="569" spans="1:11" ht="16.5" hidden="1" customHeight="1" thickBot="1">
      <c r="A569" s="1567"/>
      <c r="B569" s="1567"/>
      <c r="C569" s="32"/>
      <c r="D569" s="32"/>
      <c r="E569" s="32"/>
      <c r="F569" s="32"/>
      <c r="G569" s="32"/>
      <c r="H569" s="32"/>
      <c r="I569" s="32"/>
      <c r="J569" s="32"/>
    </row>
    <row r="570" spans="1:11" ht="16.5" hidden="1" customHeight="1" thickTop="1" thickBot="1">
      <c r="A570" s="473" t="s">
        <v>171</v>
      </c>
      <c r="B570" s="944"/>
      <c r="C570" s="1595" t="s">
        <v>6</v>
      </c>
      <c r="D570" s="1243"/>
      <c r="E570" s="1243"/>
      <c r="F570" s="1243"/>
      <c r="G570" s="1243"/>
      <c r="H570" s="1243"/>
      <c r="I570" s="1243"/>
      <c r="J570" s="1735"/>
    </row>
    <row r="571" spans="1:11" ht="16.5" hidden="1" customHeight="1">
      <c r="A571" s="474"/>
      <c r="B571" s="755"/>
      <c r="C571" s="1524" t="s">
        <v>179</v>
      </c>
      <c r="D571" s="1736"/>
      <c r="E571" s="1521" t="s">
        <v>180</v>
      </c>
      <c r="F571" s="1736"/>
      <c r="G571" s="1737" t="s">
        <v>773</v>
      </c>
      <c r="H571" s="1738"/>
      <c r="I571" s="1521" t="s">
        <v>172</v>
      </c>
      <c r="J571" s="1709"/>
    </row>
    <row r="572" spans="1:11" ht="50.25" hidden="1" customHeight="1">
      <c r="A572" s="474"/>
      <c r="B572" s="755"/>
      <c r="C572" s="654"/>
      <c r="D572" s="755"/>
      <c r="E572" s="1385"/>
      <c r="F572" s="755"/>
      <c r="G572" s="151" t="s">
        <v>776</v>
      </c>
      <c r="H572" s="151" t="s">
        <v>777</v>
      </c>
      <c r="I572" s="1385"/>
      <c r="J572" s="1386"/>
    </row>
    <row r="573" spans="1:11" ht="14.25" hidden="1" customHeight="1" thickBot="1">
      <c r="A573" s="1572" t="s">
        <v>113</v>
      </c>
      <c r="B573" s="1472"/>
      <c r="C573" s="1573" t="s">
        <v>114</v>
      </c>
      <c r="D573" s="1472"/>
      <c r="E573" s="1371" t="s">
        <v>115</v>
      </c>
      <c r="F573" s="1380"/>
      <c r="G573" s="102" t="s">
        <v>116</v>
      </c>
      <c r="H573" s="145" t="s">
        <v>117</v>
      </c>
      <c r="I573" s="1629" t="s">
        <v>118</v>
      </c>
      <c r="J573" s="1678"/>
      <c r="K573" s="80"/>
    </row>
    <row r="574" spans="1:11" ht="16.5" hidden="1" customHeight="1" thickTop="1">
      <c r="A574" s="1632" t="s">
        <v>173</v>
      </c>
      <c r="B574" s="1633"/>
      <c r="C574" s="1639"/>
      <c r="D574" s="1640"/>
      <c r="E574" s="2065"/>
      <c r="F574" s="2066"/>
      <c r="G574" s="146"/>
      <c r="H574" s="147"/>
      <c r="I574" s="2051" t="str">
        <f>IF(C574+E574-G574-H574=0,"",C574+E574-G574-H574)</f>
        <v/>
      </c>
      <c r="J574" s="2052"/>
    </row>
    <row r="575" spans="1:11" ht="45" hidden="1" customHeight="1">
      <c r="A575" s="976" t="s">
        <v>793</v>
      </c>
      <c r="B575" s="977"/>
      <c r="C575" s="1641"/>
      <c r="D575" s="1642"/>
      <c r="E575" s="1317"/>
      <c r="F575" s="1935"/>
      <c r="G575" s="148"/>
      <c r="H575" s="131"/>
      <c r="I575" s="1885" t="str">
        <f t="shared" ref="I575:I580" si="36">IF(C575+E575-G575-H575=0,"",C575+E575-G575-H575)</f>
        <v/>
      </c>
      <c r="J575" s="1886"/>
    </row>
    <row r="576" spans="1:11" ht="16.5" hidden="1" customHeight="1">
      <c r="A576" s="976" t="s">
        <v>174</v>
      </c>
      <c r="B576" s="977"/>
      <c r="C576" s="1641"/>
      <c r="D576" s="1642"/>
      <c r="E576" s="1317"/>
      <c r="F576" s="1935"/>
      <c r="G576" s="148"/>
      <c r="H576" s="131"/>
      <c r="I576" s="1885" t="str">
        <f t="shared" si="36"/>
        <v/>
      </c>
      <c r="J576" s="1886"/>
    </row>
    <row r="577" spans="1:10" ht="16.5" hidden="1" customHeight="1">
      <c r="A577" s="976" t="s">
        <v>175</v>
      </c>
      <c r="B577" s="977"/>
      <c r="C577" s="1641"/>
      <c r="D577" s="1642"/>
      <c r="E577" s="1317"/>
      <c r="F577" s="1935"/>
      <c r="G577" s="148"/>
      <c r="H577" s="131"/>
      <c r="I577" s="1885" t="str">
        <f t="shared" si="36"/>
        <v/>
      </c>
      <c r="J577" s="1886"/>
    </row>
    <row r="578" spans="1:10" ht="16.5" hidden="1" customHeight="1">
      <c r="A578" s="976" t="s">
        <v>176</v>
      </c>
      <c r="B578" s="977"/>
      <c r="C578" s="1641"/>
      <c r="D578" s="1642"/>
      <c r="E578" s="1317"/>
      <c r="F578" s="1935"/>
      <c r="G578" s="148"/>
      <c r="H578" s="131"/>
      <c r="I578" s="1885" t="str">
        <f t="shared" si="36"/>
        <v/>
      </c>
      <c r="J578" s="1886"/>
    </row>
    <row r="579" spans="1:10" ht="30" hidden="1" customHeight="1">
      <c r="A579" s="976" t="s">
        <v>177</v>
      </c>
      <c r="B579" s="977"/>
      <c r="C579" s="1641"/>
      <c r="D579" s="1642"/>
      <c r="E579" s="1317"/>
      <c r="F579" s="1935"/>
      <c r="G579" s="148"/>
      <c r="H579" s="131"/>
      <c r="I579" s="1885" t="str">
        <f t="shared" si="36"/>
        <v/>
      </c>
      <c r="J579" s="1886"/>
    </row>
    <row r="580" spans="1:10" ht="30" hidden="1" customHeight="1" thickBot="1">
      <c r="A580" s="1634" t="s">
        <v>794</v>
      </c>
      <c r="B580" s="1635"/>
      <c r="C580" s="1643"/>
      <c r="D580" s="1644"/>
      <c r="E580" s="1331"/>
      <c r="F580" s="1889"/>
      <c r="G580" s="149"/>
      <c r="H580" s="132"/>
      <c r="I580" s="1887" t="str">
        <f t="shared" si="36"/>
        <v/>
      </c>
      <c r="J580" s="1888"/>
    </row>
    <row r="581" spans="1:10" ht="20.25" hidden="1" customHeight="1" thickBot="1">
      <c r="A581" s="509" t="s">
        <v>178</v>
      </c>
      <c r="B581" s="1638"/>
      <c r="C581" s="1739" t="str">
        <f>IF(SUM(C574:D580)=0,"",SUM(C574:D580))</f>
        <v/>
      </c>
      <c r="D581" s="1665"/>
      <c r="E581" s="1850" t="str">
        <f>IF(SUM(E574:F580)=0,"",SUM(E574:F580))</f>
        <v/>
      </c>
      <c r="F581" s="1851"/>
      <c r="G581" s="150" t="str">
        <f>IF(SUM(G574:G580)=0,"",SUM(G574:G580))</f>
        <v/>
      </c>
      <c r="H581" s="150" t="str">
        <f>IF(SUM(H574:H580)=0,"",SUM(H574:H580))</f>
        <v/>
      </c>
      <c r="I581" s="1869" t="str">
        <f>IF(SUM(I574:J580)=0,"",SUM(I574:J580))</f>
        <v/>
      </c>
      <c r="J581" s="1870"/>
    </row>
    <row r="582" spans="1:10" ht="16.5" hidden="1" customHeight="1" thickTop="1">
      <c r="A582" s="49"/>
      <c r="B582" s="49"/>
      <c r="C582" s="77"/>
      <c r="D582" s="77"/>
      <c r="E582" s="79"/>
      <c r="F582" s="77"/>
      <c r="G582" s="77"/>
      <c r="H582" s="77"/>
      <c r="I582" s="77"/>
      <c r="J582" s="37"/>
    </row>
    <row r="583" spans="1:10" ht="16.5" hidden="1" customHeight="1">
      <c r="A583" s="462" t="s">
        <v>792</v>
      </c>
      <c r="B583" s="462"/>
      <c r="C583" s="462"/>
      <c r="D583" s="462"/>
      <c r="E583" s="462"/>
      <c r="F583" s="462"/>
      <c r="G583" s="462"/>
      <c r="H583" s="462"/>
      <c r="I583" s="462"/>
      <c r="J583" s="462"/>
    </row>
    <row r="584" spans="1:10" ht="16.5" hidden="1" customHeight="1">
      <c r="A584" s="463"/>
      <c r="B584" s="463"/>
      <c r="C584" s="463"/>
      <c r="D584" s="463"/>
      <c r="E584" s="463"/>
      <c r="F584" s="463"/>
      <c r="G584" s="463"/>
      <c r="H584" s="463"/>
      <c r="I584" s="463"/>
      <c r="J584" s="463"/>
    </row>
    <row r="585" spans="1:10" ht="16.5" hidden="1" customHeight="1">
      <c r="A585" s="463"/>
      <c r="B585" s="463"/>
      <c r="C585" s="463"/>
      <c r="D585" s="463"/>
      <c r="E585" s="463"/>
      <c r="F585" s="463"/>
      <c r="G585" s="463"/>
      <c r="H585" s="463"/>
      <c r="I585" s="463"/>
      <c r="J585" s="463"/>
    </row>
    <row r="586" spans="1:10" ht="16.5" hidden="1" customHeight="1">
      <c r="A586" s="463"/>
      <c r="B586" s="463"/>
      <c r="C586" s="463"/>
      <c r="D586" s="463"/>
      <c r="E586" s="463"/>
      <c r="F586" s="463"/>
      <c r="G586" s="463"/>
      <c r="H586" s="463"/>
      <c r="I586" s="463"/>
      <c r="J586" s="463"/>
    </row>
    <row r="587" spans="1:10" ht="16.5" hidden="1" customHeight="1">
      <c r="A587" s="463"/>
      <c r="B587" s="463"/>
      <c r="C587" s="463"/>
      <c r="D587" s="463"/>
      <c r="E587" s="463"/>
      <c r="F587" s="463"/>
      <c r="G587" s="463"/>
      <c r="H587" s="463"/>
      <c r="I587" s="463"/>
      <c r="J587" s="463"/>
    </row>
    <row r="588" spans="1:10" ht="16.5" hidden="1" customHeight="1">
      <c r="A588" s="463"/>
      <c r="B588" s="463"/>
      <c r="C588" s="463"/>
      <c r="D588" s="463"/>
      <c r="E588" s="463"/>
      <c r="F588" s="463"/>
      <c r="G588" s="463"/>
      <c r="H588" s="463"/>
      <c r="I588" s="463"/>
      <c r="J588" s="463"/>
    </row>
    <row r="589" spans="1:10" ht="16.5" hidden="1" customHeight="1">
      <c r="A589" s="463"/>
      <c r="B589" s="463"/>
      <c r="C589" s="463"/>
      <c r="D589" s="463"/>
      <c r="E589" s="463"/>
      <c r="F589" s="463"/>
      <c r="G589" s="463"/>
      <c r="H589" s="463"/>
      <c r="I589" s="463"/>
      <c r="J589" s="463"/>
    </row>
    <row r="590" spans="1:10" ht="16.5" hidden="1" customHeight="1">
      <c r="A590" s="28"/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1:10" ht="31.5" hidden="1" customHeight="1">
      <c r="A591" s="9" t="s">
        <v>786</v>
      </c>
      <c r="B591" s="506" t="s">
        <v>787</v>
      </c>
      <c r="C591" s="506"/>
      <c r="D591" s="506"/>
      <c r="E591" s="506"/>
      <c r="F591" s="506"/>
      <c r="G591" s="506"/>
      <c r="H591" s="506"/>
      <c r="I591" s="506"/>
      <c r="J591" s="506"/>
    </row>
    <row r="592" spans="1:10" ht="16.5" hidden="1" customHeight="1" thickBo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</row>
    <row r="593" spans="1:10" ht="16.5" hidden="1" customHeight="1" thickTop="1" thickBot="1">
      <c r="A593" s="473" t="s">
        <v>171</v>
      </c>
      <c r="B593" s="944"/>
      <c r="C593" s="944"/>
      <c r="D593" s="944"/>
      <c r="E593" s="944"/>
      <c r="F593" s="1473"/>
      <c r="G593" s="1470" t="s">
        <v>129</v>
      </c>
      <c r="H593" s="944"/>
      <c r="I593" s="944"/>
      <c r="J593" s="1384"/>
    </row>
    <row r="594" spans="1:10" ht="16.5" hidden="1" customHeight="1" thickTop="1">
      <c r="A594" s="968" t="s">
        <v>181</v>
      </c>
      <c r="B594" s="969"/>
      <c r="C594" s="969"/>
      <c r="D594" s="969"/>
      <c r="E594" s="969"/>
      <c r="F594" s="969"/>
      <c r="G594" s="1475"/>
      <c r="H594" s="1475"/>
      <c r="I594" s="1475"/>
      <c r="J594" s="1478"/>
    </row>
    <row r="595" spans="1:10" ht="16.5" hidden="1" customHeight="1" thickBot="1">
      <c r="A595" s="680" t="s">
        <v>785</v>
      </c>
      <c r="B595" s="681"/>
      <c r="C595" s="681"/>
      <c r="D595" s="681"/>
      <c r="E595" s="681"/>
      <c r="F595" s="681"/>
      <c r="G595" s="1105"/>
      <c r="H595" s="1105"/>
      <c r="I595" s="1105"/>
      <c r="J595" s="1108"/>
    </row>
    <row r="596" spans="1:10" ht="16.5" hidden="1" customHeight="1" thickTop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</row>
    <row r="597" spans="1:10" ht="16.5" hidden="1" customHeight="1">
      <c r="A597" s="463"/>
      <c r="B597" s="463"/>
      <c r="C597" s="463"/>
      <c r="D597" s="463"/>
      <c r="E597" s="463"/>
      <c r="F597" s="463"/>
      <c r="G597" s="463"/>
      <c r="H597" s="463"/>
      <c r="I597" s="463"/>
      <c r="J597" s="463"/>
    </row>
    <row r="598" spans="1:10" ht="16.5" hidden="1" customHeight="1">
      <c r="A598" s="463"/>
      <c r="B598" s="463"/>
      <c r="C598" s="463"/>
      <c r="D598" s="463"/>
      <c r="E598" s="463"/>
      <c r="F598" s="463"/>
      <c r="G598" s="463"/>
      <c r="H598" s="463"/>
      <c r="I598" s="463"/>
      <c r="J598" s="463"/>
    </row>
    <row r="599" spans="1:10" ht="16.5" hidden="1" customHeight="1">
      <c r="A599" s="463"/>
      <c r="B599" s="463"/>
      <c r="C599" s="463"/>
      <c r="D599" s="463"/>
      <c r="E599" s="463"/>
      <c r="F599" s="463"/>
      <c r="G599" s="463"/>
      <c r="H599" s="463"/>
      <c r="I599" s="463"/>
      <c r="J599" s="463"/>
    </row>
    <row r="600" spans="1:10" ht="16.5" hidden="1" customHeight="1">
      <c r="A600" s="463"/>
      <c r="B600" s="463"/>
      <c r="C600" s="463"/>
      <c r="D600" s="463"/>
      <c r="E600" s="463"/>
      <c r="F600" s="463"/>
      <c r="G600" s="463"/>
      <c r="H600" s="463"/>
      <c r="I600" s="463"/>
      <c r="J600" s="463"/>
    </row>
    <row r="601" spans="1:10" ht="16.5" hidden="1" customHeight="1">
      <c r="A601" s="28"/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1:10" ht="16.5" hidden="1" customHeight="1">
      <c r="A602" s="9" t="s">
        <v>788</v>
      </c>
      <c r="B602" s="506" t="s">
        <v>789</v>
      </c>
      <c r="C602" s="506"/>
      <c r="D602" s="506"/>
      <c r="E602" s="506"/>
      <c r="F602" s="506"/>
      <c r="G602" s="506"/>
      <c r="H602" s="506"/>
      <c r="I602" s="506"/>
      <c r="J602" s="506"/>
    </row>
    <row r="603" spans="1:10" ht="16.5" hidden="1" customHeight="1">
      <c r="A603" s="9"/>
      <c r="B603" s="152"/>
      <c r="C603" s="152"/>
      <c r="D603" s="152"/>
      <c r="E603" s="152"/>
      <c r="F603" s="152"/>
      <c r="G603" s="152"/>
      <c r="H603" s="152"/>
      <c r="I603" s="152"/>
      <c r="J603" s="152"/>
    </row>
    <row r="604" spans="1:10" ht="16.5" hidden="1" customHeight="1" thickBot="1">
      <c r="A604" s="1567" t="s">
        <v>108</v>
      </c>
      <c r="B604" s="1567"/>
      <c r="C604" s="34"/>
      <c r="D604" s="34"/>
      <c r="E604" s="34"/>
      <c r="F604" s="34"/>
      <c r="G604" s="34"/>
      <c r="H604" s="34"/>
      <c r="I604" s="34"/>
      <c r="J604" s="34"/>
    </row>
    <row r="605" spans="1:10" ht="29.25" hidden="1" customHeight="1" thickTop="1">
      <c r="A605" s="1821" t="s">
        <v>5</v>
      </c>
      <c r="B605" s="1822"/>
      <c r="C605" s="1822"/>
      <c r="D605" s="1221" t="s">
        <v>6</v>
      </c>
      <c r="E605" s="1470"/>
      <c r="F605" s="1238" t="s">
        <v>795</v>
      </c>
      <c r="G605" s="1470"/>
      <c r="H605" s="1383" t="s">
        <v>797</v>
      </c>
      <c r="I605" s="944"/>
      <c r="J605" s="1384"/>
    </row>
    <row r="606" spans="1:10" ht="14.25" hidden="1" customHeight="1" thickBot="1">
      <c r="A606" s="1625" t="s">
        <v>113</v>
      </c>
      <c r="B606" s="1626"/>
      <c r="C606" s="1627"/>
      <c r="D606" s="1628" t="s">
        <v>114</v>
      </c>
      <c r="E606" s="1626"/>
      <c r="F606" s="1629" t="s">
        <v>115</v>
      </c>
      <c r="G606" s="1626"/>
      <c r="H606" s="1629" t="s">
        <v>116</v>
      </c>
      <c r="I606" s="1626"/>
      <c r="J606" s="1678"/>
    </row>
    <row r="607" spans="1:10" ht="16.5" hidden="1" customHeight="1" thickTop="1">
      <c r="A607" s="1832" t="s">
        <v>183</v>
      </c>
      <c r="B607" s="1833"/>
      <c r="C607" s="1834"/>
      <c r="D607" s="1476"/>
      <c r="E607" s="1614"/>
      <c r="F607" s="1615"/>
      <c r="G607" s="1614"/>
      <c r="H607" s="1616" t="str">
        <f>IF(D607=0,(IF(F607=0,"",D607+F607)),D607+F607)</f>
        <v/>
      </c>
      <c r="I607" s="1617"/>
      <c r="J607" s="1618"/>
    </row>
    <row r="608" spans="1:10" ht="16.5" hidden="1" customHeight="1">
      <c r="A608" s="1496" t="s">
        <v>184</v>
      </c>
      <c r="B608" s="1497"/>
      <c r="C608" s="1498"/>
      <c r="D608" s="1535"/>
      <c r="E608" s="1017"/>
      <c r="F608" s="1016"/>
      <c r="G608" s="1017"/>
      <c r="H608" s="1619" t="str">
        <f>IF(D608=0,(IF(F608=0,"",D608+F608)),D608+F608)</f>
        <v/>
      </c>
      <c r="I608" s="1620"/>
      <c r="J608" s="1621"/>
    </row>
    <row r="609" spans="1:10" ht="16.5" hidden="1" customHeight="1" thickBot="1">
      <c r="A609" s="1687" t="s">
        <v>185</v>
      </c>
      <c r="B609" s="475"/>
      <c r="C609" s="1688"/>
      <c r="D609" s="1717" t="str">
        <f>IF(D607=0,(IF(D608=0,"",IF(D608&lt;&gt;0,-D608,D607-D608))),D607-D608)</f>
        <v/>
      </c>
      <c r="E609" s="1718"/>
      <c r="F609" s="1630" t="str">
        <f>IF(F607=0,(IF(F608=0,"",IF(F608&lt;&gt;0,-F608,F607-F608))),F607-F608)</f>
        <v/>
      </c>
      <c r="G609" s="1631"/>
      <c r="H609" s="1630" t="str">
        <f>IFERROR(IF(H607="",(IF(H608="","",IF(H607&lt;&gt;0,H607,H607-H608))),H607-H608),IF(H607&lt;&gt;0,H607,H608))</f>
        <v/>
      </c>
      <c r="I609" s="1631"/>
      <c r="J609" s="1677"/>
    </row>
    <row r="610" spans="1:10" ht="16.5" hidden="1" customHeight="1" thickTop="1">
      <c r="A610" s="10"/>
      <c r="B610" s="10"/>
      <c r="C610" s="10"/>
      <c r="D610" s="1722"/>
      <c r="E610" s="1722"/>
      <c r="F610" s="1722"/>
      <c r="G610" s="1722"/>
      <c r="H610" s="1722"/>
      <c r="I610" s="1722"/>
      <c r="J610" s="1722"/>
    </row>
    <row r="611" spans="1:10" ht="15" hidden="1">
      <c r="A611" s="462" t="s">
        <v>798</v>
      </c>
      <c r="B611" s="462"/>
      <c r="C611" s="462"/>
      <c r="D611" s="462"/>
      <c r="E611" s="462"/>
      <c r="F611" s="462"/>
      <c r="G611" s="462"/>
      <c r="H611" s="462"/>
      <c r="I611" s="462"/>
      <c r="J611" s="462"/>
    </row>
    <row r="612" spans="1:10" ht="16.5" hidden="1" customHeight="1">
      <c r="A612" s="679"/>
      <c r="B612" s="679"/>
      <c r="C612" s="679"/>
      <c r="D612" s="679"/>
      <c r="E612" s="679"/>
      <c r="F612" s="679"/>
      <c r="G612" s="679"/>
      <c r="H612" s="679"/>
      <c r="I612" s="679"/>
      <c r="J612" s="679"/>
    </row>
    <row r="613" spans="1:10" ht="16.5" hidden="1" customHeight="1">
      <c r="A613" s="679"/>
      <c r="B613" s="679"/>
      <c r="C613" s="679"/>
      <c r="D613" s="679"/>
      <c r="E613" s="679"/>
      <c r="F613" s="679"/>
      <c r="G613" s="679"/>
      <c r="H613" s="679"/>
      <c r="I613" s="679"/>
      <c r="J613" s="679"/>
    </row>
    <row r="614" spans="1:10" ht="16.5" hidden="1" customHeight="1">
      <c r="A614" s="679"/>
      <c r="B614" s="679"/>
      <c r="C614" s="679"/>
      <c r="D614" s="679"/>
      <c r="E614" s="679"/>
      <c r="F614" s="679"/>
      <c r="G614" s="679"/>
      <c r="H614" s="679"/>
      <c r="I614" s="679"/>
      <c r="J614" s="679"/>
    </row>
    <row r="615" spans="1:10" ht="16.5" hidden="1" customHeight="1">
      <c r="A615" s="679"/>
      <c r="B615" s="679"/>
      <c r="C615" s="679"/>
      <c r="D615" s="679"/>
      <c r="E615" s="679"/>
      <c r="F615" s="679"/>
      <c r="G615" s="679"/>
      <c r="H615" s="679"/>
      <c r="I615" s="679"/>
      <c r="J615" s="679"/>
    </row>
    <row r="616" spans="1:10" ht="16.5" hidden="1" customHeight="1">
      <c r="A616" s="679"/>
      <c r="B616" s="679"/>
      <c r="C616" s="679"/>
      <c r="D616" s="679"/>
      <c r="E616" s="679"/>
      <c r="F616" s="679"/>
      <c r="G616" s="679"/>
      <c r="H616" s="679"/>
      <c r="I616" s="679"/>
      <c r="J616" s="679"/>
    </row>
    <row r="617" spans="1:10" ht="16.5" hidden="1" customHeight="1">
      <c r="A617" s="679"/>
      <c r="B617" s="679"/>
      <c r="C617" s="679"/>
      <c r="D617" s="679"/>
      <c r="E617" s="679"/>
      <c r="F617" s="679"/>
      <c r="G617" s="679"/>
      <c r="H617" s="679"/>
      <c r="I617" s="679"/>
      <c r="J617" s="679"/>
    </row>
    <row r="618" spans="1:10" ht="16.5" hidden="1" customHeight="1">
      <c r="A618" s="679"/>
      <c r="B618" s="679"/>
      <c r="C618" s="679"/>
      <c r="D618" s="679"/>
      <c r="E618" s="679"/>
      <c r="F618" s="679"/>
      <c r="G618" s="679"/>
      <c r="H618" s="679"/>
      <c r="I618" s="679"/>
      <c r="J618" s="679"/>
    </row>
    <row r="619" spans="1:10" ht="16.5" hidden="1" customHeight="1">
      <c r="A619" s="679"/>
      <c r="B619" s="679"/>
      <c r="C619" s="679"/>
      <c r="D619" s="679"/>
      <c r="E619" s="679"/>
      <c r="F619" s="679"/>
      <c r="G619" s="679"/>
      <c r="H619" s="679"/>
      <c r="I619" s="679"/>
      <c r="J619" s="679"/>
    </row>
    <row r="620" spans="1:10" hidden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1:10" ht="15" hidden="1" thickBot="1">
      <c r="A621" s="1567" t="s">
        <v>128</v>
      </c>
      <c r="B621" s="1567"/>
      <c r="C621" s="34"/>
      <c r="D621" s="34"/>
      <c r="E621" s="34"/>
      <c r="F621" s="34"/>
      <c r="G621" s="34"/>
      <c r="H621" s="34"/>
      <c r="I621" s="34"/>
      <c r="J621" s="34"/>
    </row>
    <row r="622" spans="1:10" ht="30" hidden="1" customHeight="1" thickTop="1">
      <c r="A622" s="1220" t="s">
        <v>186</v>
      </c>
      <c r="B622" s="1221"/>
      <c r="C622" s="1221"/>
      <c r="D622" s="1221"/>
      <c r="E622" s="1221" t="s">
        <v>182</v>
      </c>
      <c r="F622" s="1221"/>
      <c r="G622" s="1470"/>
      <c r="H622" s="1383" t="s">
        <v>797</v>
      </c>
      <c r="I622" s="944"/>
      <c r="J622" s="1384"/>
    </row>
    <row r="623" spans="1:10" ht="14.25" hidden="1" customHeight="1" thickBot="1">
      <c r="A623" s="1572" t="s">
        <v>113</v>
      </c>
      <c r="B623" s="1573"/>
      <c r="C623" s="1573"/>
      <c r="D623" s="1573"/>
      <c r="E623" s="1613" t="s">
        <v>114</v>
      </c>
      <c r="F623" s="1613"/>
      <c r="G623" s="1611"/>
      <c r="H623" s="1610" t="s">
        <v>115</v>
      </c>
      <c r="I623" s="1613"/>
      <c r="J623" s="1612"/>
    </row>
    <row r="624" spans="1:10" ht="33.75" hidden="1" customHeight="1" thickTop="1">
      <c r="A624" s="968" t="s">
        <v>187</v>
      </c>
      <c r="B624" s="969"/>
      <c r="C624" s="969"/>
      <c r="D624" s="969"/>
      <c r="E624" s="1475"/>
      <c r="F624" s="1475"/>
      <c r="G624" s="1476"/>
      <c r="H624" s="1477"/>
      <c r="I624" s="1475"/>
      <c r="J624" s="1478"/>
    </row>
    <row r="625" spans="1:10" ht="33.75" hidden="1" customHeight="1">
      <c r="A625" s="675" t="s">
        <v>188</v>
      </c>
      <c r="B625" s="676"/>
      <c r="C625" s="676"/>
      <c r="D625" s="676"/>
      <c r="E625" s="1534"/>
      <c r="F625" s="1534"/>
      <c r="G625" s="1535"/>
      <c r="H625" s="1536"/>
      <c r="I625" s="1534"/>
      <c r="J625" s="1537"/>
    </row>
    <row r="626" spans="1:10" ht="33.75" hidden="1" customHeight="1">
      <c r="A626" s="675" t="s">
        <v>189</v>
      </c>
      <c r="B626" s="676"/>
      <c r="C626" s="676"/>
      <c r="D626" s="676"/>
      <c r="E626" s="1534"/>
      <c r="F626" s="1534"/>
      <c r="G626" s="1535"/>
      <c r="H626" s="1536"/>
      <c r="I626" s="1534"/>
      <c r="J626" s="1537"/>
    </row>
    <row r="627" spans="1:10" ht="33.75" hidden="1" customHeight="1" thickBot="1">
      <c r="A627" s="680" t="s">
        <v>190</v>
      </c>
      <c r="B627" s="681"/>
      <c r="C627" s="681"/>
      <c r="D627" s="681"/>
      <c r="E627" s="1105"/>
      <c r="F627" s="1105"/>
      <c r="G627" s="1106"/>
      <c r="H627" s="1107"/>
      <c r="I627" s="1105"/>
      <c r="J627" s="1108"/>
    </row>
    <row r="628" spans="1:10" ht="15" hidden="1" thickTop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1:10" ht="15" hidden="1" customHeight="1">
      <c r="A629" s="462" t="s">
        <v>796</v>
      </c>
      <c r="B629" s="462"/>
      <c r="C629" s="462"/>
      <c r="D629" s="462"/>
      <c r="E629" s="462"/>
      <c r="F629" s="462"/>
      <c r="G629" s="462"/>
      <c r="H629" s="462"/>
      <c r="I629" s="462"/>
      <c r="J629" s="462"/>
    </row>
    <row r="630" spans="1:10" hidden="1">
      <c r="A630" s="463"/>
      <c r="B630" s="463"/>
      <c r="C630" s="463"/>
      <c r="D630" s="463"/>
      <c r="E630" s="463"/>
      <c r="F630" s="463"/>
      <c r="G630" s="463"/>
      <c r="H630" s="463"/>
      <c r="I630" s="463"/>
      <c r="J630" s="463"/>
    </row>
    <row r="631" spans="1:10" hidden="1">
      <c r="A631" s="463"/>
      <c r="B631" s="463"/>
      <c r="C631" s="463"/>
      <c r="D631" s="463"/>
      <c r="E631" s="463"/>
      <c r="F631" s="463"/>
      <c r="G631" s="463"/>
      <c r="H631" s="463"/>
      <c r="I631" s="463"/>
      <c r="J631" s="463"/>
    </row>
    <row r="632" spans="1:10" hidden="1">
      <c r="A632" s="463"/>
      <c r="B632" s="463"/>
      <c r="C632" s="463"/>
      <c r="D632" s="463"/>
      <c r="E632" s="463"/>
      <c r="F632" s="463"/>
      <c r="G632" s="463"/>
      <c r="H632" s="463"/>
      <c r="I632" s="463"/>
      <c r="J632" s="463"/>
    </row>
    <row r="633" spans="1:10" hidden="1">
      <c r="A633" s="463"/>
      <c r="B633" s="463"/>
      <c r="C633" s="463"/>
      <c r="D633" s="463"/>
      <c r="E633" s="463"/>
      <c r="F633" s="463"/>
      <c r="G633" s="463"/>
      <c r="H633" s="463"/>
      <c r="I633" s="463"/>
      <c r="J633" s="463"/>
    </row>
    <row r="634" spans="1:10" hidden="1">
      <c r="A634" s="463"/>
      <c r="B634" s="463"/>
      <c r="C634" s="463"/>
      <c r="D634" s="463"/>
      <c r="E634" s="463"/>
      <c r="F634" s="463"/>
      <c r="G634" s="463"/>
      <c r="H634" s="463"/>
      <c r="I634" s="463"/>
      <c r="J634" s="463"/>
    </row>
    <row r="635" spans="1:10" hidden="1">
      <c r="A635" s="463"/>
      <c r="B635" s="463"/>
      <c r="C635" s="463"/>
      <c r="D635" s="463"/>
      <c r="E635" s="463"/>
      <c r="F635" s="463"/>
      <c r="G635" s="463"/>
      <c r="H635" s="463"/>
      <c r="I635" s="463"/>
      <c r="J635" s="463"/>
    </row>
    <row r="636" spans="1:10" hidden="1">
      <c r="A636" s="463"/>
      <c r="B636" s="463"/>
      <c r="C636" s="463"/>
      <c r="D636" s="463"/>
      <c r="E636" s="463"/>
      <c r="F636" s="463"/>
      <c r="G636" s="463"/>
      <c r="H636" s="463"/>
      <c r="I636" s="463"/>
      <c r="J636" s="463"/>
    </row>
    <row r="637" spans="1:10" hidden="1">
      <c r="A637" s="463"/>
      <c r="B637" s="463"/>
      <c r="C637" s="463"/>
      <c r="D637" s="463"/>
      <c r="E637" s="463"/>
      <c r="F637" s="463"/>
      <c r="G637" s="463"/>
      <c r="H637" s="463"/>
      <c r="I637" s="463"/>
      <c r="J637" s="463"/>
    </row>
    <row r="638" spans="1:10" hidden="1">
      <c r="A638" s="463"/>
      <c r="B638" s="463"/>
      <c r="C638" s="463"/>
      <c r="D638" s="463"/>
      <c r="E638" s="463"/>
      <c r="F638" s="463"/>
      <c r="G638" s="463"/>
      <c r="H638" s="463"/>
      <c r="I638" s="463"/>
      <c r="J638" s="463"/>
    </row>
    <row r="639" spans="1:10" hidden="1">
      <c r="A639" s="463"/>
      <c r="B639" s="463"/>
      <c r="C639" s="463"/>
      <c r="D639" s="463"/>
      <c r="E639" s="463"/>
      <c r="F639" s="463"/>
      <c r="G639" s="463"/>
      <c r="H639" s="463"/>
      <c r="I639" s="463"/>
      <c r="J639" s="463"/>
    </row>
    <row r="640" spans="1:10" hidden="1">
      <c r="A640" s="463"/>
      <c r="B640" s="463"/>
      <c r="C640" s="463"/>
      <c r="D640" s="463"/>
      <c r="E640" s="463"/>
      <c r="F640" s="463"/>
      <c r="G640" s="463"/>
      <c r="H640" s="463"/>
      <c r="I640" s="463"/>
      <c r="J640" s="463"/>
    </row>
    <row r="641" spans="1:11" hidden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1:11" hidden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1:11" hidden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1:11" hidden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1:11" hidden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1:11" hidden="1">
      <c r="A646" s="443"/>
      <c r="B646" s="443"/>
      <c r="C646" s="443"/>
      <c r="D646" s="443"/>
      <c r="E646" s="443"/>
      <c r="F646" s="443"/>
      <c r="G646" s="443"/>
      <c r="H646" s="443"/>
      <c r="I646" s="443"/>
      <c r="J646" s="443"/>
    </row>
    <row r="647" spans="1:11" ht="15" hidden="1" thickBot="1">
      <c r="A647" s="1567" t="s">
        <v>191</v>
      </c>
      <c r="B647" s="1567"/>
      <c r="C647" s="34"/>
      <c r="D647" s="34"/>
      <c r="E647" s="34"/>
      <c r="F647" s="34"/>
      <c r="G647" s="34"/>
      <c r="H647" s="34"/>
      <c r="I647" s="34"/>
      <c r="J647" s="34"/>
    </row>
    <row r="648" spans="1:11" ht="39.75" hidden="1" customHeight="1" thickTop="1">
      <c r="A648" s="1220" t="s">
        <v>5</v>
      </c>
      <c r="B648" s="1221"/>
      <c r="C648" s="1221"/>
      <c r="D648" s="1221" t="s">
        <v>182</v>
      </c>
      <c r="E648" s="1470"/>
      <c r="F648" s="1238" t="s">
        <v>795</v>
      </c>
      <c r="G648" s="1470"/>
      <c r="H648" s="1383" t="s">
        <v>797</v>
      </c>
      <c r="I648" s="944"/>
      <c r="J648" s="1384"/>
    </row>
    <row r="649" spans="1:11" ht="14.25" hidden="1" customHeight="1" thickBot="1">
      <c r="A649" s="1625" t="s">
        <v>113</v>
      </c>
      <c r="B649" s="1626"/>
      <c r="C649" s="1627"/>
      <c r="D649" s="1628" t="s">
        <v>114</v>
      </c>
      <c r="E649" s="1626"/>
      <c r="F649" s="1629" t="s">
        <v>115</v>
      </c>
      <c r="G649" s="1626"/>
      <c r="H649" s="1629" t="s">
        <v>116</v>
      </c>
      <c r="I649" s="1626"/>
      <c r="J649" s="1678"/>
    </row>
    <row r="650" spans="1:11" ht="45.75" hidden="1" customHeight="1" thickTop="1">
      <c r="A650" s="1679" t="s">
        <v>192</v>
      </c>
      <c r="B650" s="1680"/>
      <c r="C650" s="1681"/>
      <c r="D650" s="1476"/>
      <c r="E650" s="1614"/>
      <c r="F650" s="1615"/>
      <c r="G650" s="1614"/>
      <c r="H650" s="1616" t="str">
        <f>IF(D650=0,(IF(F650=0,"",D650+F650)),D650+F650)</f>
        <v/>
      </c>
      <c r="I650" s="1617"/>
      <c r="J650" s="1618"/>
    </row>
    <row r="651" spans="1:11" ht="49.5" hidden="1" customHeight="1" thickBot="1">
      <c r="A651" s="1622" t="s">
        <v>193</v>
      </c>
      <c r="B651" s="1623"/>
      <c r="C651" s="1624"/>
      <c r="D651" s="1535"/>
      <c r="E651" s="1017"/>
      <c r="F651" s="1016"/>
      <c r="G651" s="1017"/>
      <c r="H651" s="1619" t="str">
        <f>IF(D651=0,(IF(F651=0,"",D651+F651)),D651+F651)</f>
        <v/>
      </c>
      <c r="I651" s="1620"/>
      <c r="J651" s="1621"/>
    </row>
    <row r="652" spans="1:11" ht="16.5" hidden="1" customHeight="1" thickBot="1">
      <c r="A652" s="1682" t="s">
        <v>185</v>
      </c>
      <c r="B652" s="1683"/>
      <c r="C652" s="1684"/>
      <c r="D652" s="1636" t="str">
        <f>IF(D650=0,(IF(D651=0,"",IF(D651&lt;&gt;0,-D651,D650-D651))),D650-D651)</f>
        <v/>
      </c>
      <c r="E652" s="1637"/>
      <c r="F652" s="1630" t="str">
        <f>IF(F650=0,(IF(F651=0,"",IF(F651&lt;&gt;0,-F651,F650-F651))),F650-F651)</f>
        <v/>
      </c>
      <c r="G652" s="1631"/>
      <c r="H652" s="1630" t="str">
        <f>IFERROR(IF(H650="",(IF(H651="","",IF(H650&lt;&gt;0,H650,H650-H651))),H650-H651),IF(H650&lt;&gt;0,H650,H651))</f>
        <v/>
      </c>
      <c r="I652" s="1631"/>
      <c r="J652" s="1677"/>
      <c r="K652" s="81"/>
    </row>
    <row r="653" spans="1:11" ht="15" hidden="1" thickTop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1:11" ht="15" hidden="1">
      <c r="A654" s="462" t="s">
        <v>799</v>
      </c>
      <c r="B654" s="462"/>
      <c r="C654" s="462"/>
      <c r="D654" s="462"/>
      <c r="E654" s="462"/>
      <c r="F654" s="462"/>
      <c r="G654" s="462"/>
      <c r="H654" s="462"/>
      <c r="I654" s="462"/>
      <c r="J654" s="462"/>
    </row>
    <row r="655" spans="1:11" hidden="1">
      <c r="A655" s="463"/>
      <c r="B655" s="463"/>
      <c r="C655" s="463"/>
      <c r="D655" s="463"/>
      <c r="E655" s="463"/>
      <c r="F655" s="463"/>
      <c r="G655" s="463"/>
      <c r="H655" s="463"/>
      <c r="I655" s="463"/>
      <c r="J655" s="463"/>
    </row>
    <row r="656" spans="1:11" hidden="1">
      <c r="A656" s="463"/>
      <c r="B656" s="463"/>
      <c r="C656" s="463"/>
      <c r="D656" s="463"/>
      <c r="E656" s="463"/>
      <c r="F656" s="463"/>
      <c r="G656" s="463"/>
      <c r="H656" s="463"/>
      <c r="I656" s="463"/>
      <c r="J656" s="463"/>
    </row>
    <row r="657" spans="1:256" hidden="1">
      <c r="A657" s="463"/>
      <c r="B657" s="463"/>
      <c r="C657" s="463"/>
      <c r="D657" s="463"/>
      <c r="E657" s="463"/>
      <c r="F657" s="463"/>
      <c r="G657" s="463"/>
      <c r="H657" s="463"/>
      <c r="I657" s="463"/>
      <c r="J657" s="463"/>
    </row>
    <row r="658" spans="1:256" hidden="1">
      <c r="A658" s="463"/>
      <c r="B658" s="463"/>
      <c r="C658" s="463"/>
      <c r="D658" s="463"/>
      <c r="E658" s="463"/>
      <c r="F658" s="463"/>
      <c r="G658" s="463"/>
      <c r="H658" s="463"/>
      <c r="I658" s="463"/>
      <c r="J658" s="463"/>
      <c r="K658" s="505"/>
      <c r="L658" s="505"/>
      <c r="M658" s="505"/>
      <c r="N658" s="505"/>
      <c r="O658" s="505"/>
      <c r="P658" s="505"/>
      <c r="Q658" s="505"/>
      <c r="R658" s="505"/>
      <c r="S658" s="505"/>
      <c r="T658" s="505"/>
      <c r="U658" s="505"/>
      <c r="V658" s="505"/>
      <c r="W658" s="505"/>
      <c r="X658" s="505"/>
      <c r="Y658" s="505"/>
      <c r="Z658" s="505"/>
      <c r="AA658" s="505"/>
      <c r="AB658" s="505"/>
      <c r="AC658" s="505"/>
      <c r="AD658" s="505"/>
      <c r="AE658" s="505"/>
      <c r="AF658" s="505"/>
      <c r="AG658" s="505"/>
      <c r="AH658" s="505"/>
      <c r="AI658" s="505"/>
      <c r="AJ658" s="505"/>
      <c r="AK658" s="505"/>
      <c r="AL658" s="505"/>
      <c r="AM658" s="505"/>
      <c r="AN658" s="505"/>
      <c r="AO658" s="505"/>
      <c r="AP658" s="505"/>
      <c r="AQ658" s="505"/>
      <c r="AR658" s="505"/>
      <c r="AS658" s="505"/>
      <c r="AT658" s="505"/>
      <c r="AU658" s="505"/>
      <c r="AV658" s="505"/>
      <c r="AW658" s="505"/>
      <c r="AX658" s="505"/>
      <c r="AY658" s="505"/>
      <c r="AZ658" s="505"/>
      <c r="BA658" s="505"/>
      <c r="BB658" s="505"/>
      <c r="BC658" s="505"/>
      <c r="BD658" s="505"/>
      <c r="BE658" s="505"/>
      <c r="BF658" s="505"/>
      <c r="BG658" s="505"/>
      <c r="BH658" s="505"/>
      <c r="BI658" s="505"/>
      <c r="BJ658" s="505"/>
      <c r="BK658" s="505"/>
      <c r="BL658" s="505"/>
      <c r="BM658" s="505"/>
      <c r="BN658" s="505"/>
      <c r="BO658" s="505"/>
      <c r="BP658" s="505"/>
      <c r="BQ658" s="505"/>
      <c r="BR658" s="505"/>
      <c r="BS658" s="505"/>
      <c r="BT658" s="505"/>
      <c r="BU658" s="505"/>
      <c r="BV658" s="505"/>
      <c r="BW658" s="505"/>
      <c r="BX658" s="505"/>
      <c r="BY658" s="505"/>
      <c r="BZ658" s="505"/>
      <c r="CA658" s="505"/>
      <c r="CB658" s="505"/>
      <c r="CC658" s="505"/>
      <c r="CD658" s="505"/>
      <c r="CE658" s="505"/>
      <c r="CF658" s="505"/>
      <c r="CG658" s="505"/>
      <c r="CH658" s="505"/>
      <c r="CI658" s="505"/>
      <c r="CJ658" s="505"/>
      <c r="CK658" s="505"/>
      <c r="CL658" s="505"/>
      <c r="CM658" s="505"/>
      <c r="CN658" s="505"/>
      <c r="CO658" s="505"/>
      <c r="CP658" s="505"/>
      <c r="CQ658" s="505"/>
      <c r="CR658" s="505"/>
      <c r="CS658" s="505"/>
      <c r="CT658" s="505"/>
      <c r="CU658" s="505"/>
      <c r="CV658" s="505"/>
      <c r="CW658" s="505"/>
      <c r="CX658" s="505"/>
      <c r="CY658" s="505"/>
      <c r="CZ658" s="505"/>
      <c r="DA658" s="505"/>
      <c r="DB658" s="505"/>
      <c r="DC658" s="505"/>
      <c r="DD658" s="505"/>
      <c r="DE658" s="505"/>
      <c r="DF658" s="505"/>
      <c r="DG658" s="505"/>
      <c r="DH658" s="505"/>
      <c r="DI658" s="505"/>
      <c r="DJ658" s="505"/>
      <c r="DK658" s="505"/>
      <c r="DL658" s="505"/>
      <c r="DM658" s="505"/>
      <c r="DN658" s="505"/>
      <c r="DO658" s="505"/>
      <c r="DP658" s="505"/>
      <c r="DQ658" s="505"/>
      <c r="DR658" s="505"/>
      <c r="DS658" s="505"/>
      <c r="DT658" s="505"/>
      <c r="DU658" s="505"/>
      <c r="DV658" s="505"/>
      <c r="DW658" s="505"/>
      <c r="DX658" s="505"/>
      <c r="DY658" s="505"/>
      <c r="DZ658" s="505"/>
      <c r="EA658" s="505"/>
      <c r="EB658" s="505"/>
      <c r="EC658" s="505"/>
      <c r="ED658" s="505"/>
      <c r="EE658" s="505"/>
      <c r="EF658" s="505"/>
      <c r="EG658" s="505"/>
      <c r="EH658" s="505"/>
      <c r="EI658" s="505"/>
      <c r="EJ658" s="505"/>
      <c r="EK658" s="505"/>
      <c r="EL658" s="505"/>
      <c r="EM658" s="505"/>
      <c r="EN658" s="505"/>
      <c r="EO658" s="505"/>
      <c r="EP658" s="505"/>
      <c r="EQ658" s="505"/>
      <c r="ER658" s="505"/>
      <c r="ES658" s="505"/>
      <c r="ET658" s="505"/>
      <c r="EU658" s="505"/>
      <c r="EV658" s="505"/>
      <c r="EW658" s="505"/>
      <c r="EX658" s="505"/>
      <c r="EY658" s="505"/>
      <c r="EZ658" s="505"/>
      <c r="FA658" s="505"/>
      <c r="FB658" s="505"/>
      <c r="FC658" s="505"/>
      <c r="FD658" s="505"/>
      <c r="FE658" s="505"/>
      <c r="FF658" s="505"/>
      <c r="FG658" s="505"/>
      <c r="FH658" s="505"/>
      <c r="FI658" s="505"/>
      <c r="FJ658" s="505"/>
      <c r="FK658" s="505"/>
      <c r="FL658" s="505"/>
      <c r="FM658" s="505"/>
      <c r="FN658" s="505"/>
      <c r="FO658" s="505"/>
      <c r="FP658" s="505"/>
      <c r="FQ658" s="505"/>
      <c r="FR658" s="505"/>
      <c r="FS658" s="505"/>
      <c r="FT658" s="505"/>
      <c r="FU658" s="505"/>
      <c r="FV658" s="505"/>
      <c r="FW658" s="505"/>
      <c r="FX658" s="505"/>
      <c r="FY658" s="505"/>
      <c r="FZ658" s="505"/>
      <c r="GA658" s="505"/>
      <c r="GB658" s="505"/>
      <c r="GC658" s="505"/>
      <c r="GD658" s="505"/>
      <c r="GE658" s="505"/>
      <c r="GF658" s="505"/>
      <c r="GG658" s="505"/>
      <c r="GH658" s="505"/>
      <c r="GI658" s="505"/>
      <c r="GJ658" s="505"/>
      <c r="GK658" s="505"/>
      <c r="GL658" s="505"/>
      <c r="GM658" s="505"/>
      <c r="GN658" s="505"/>
      <c r="GO658" s="505"/>
      <c r="GP658" s="505"/>
      <c r="GQ658" s="505"/>
      <c r="GR658" s="505"/>
      <c r="GS658" s="505"/>
      <c r="GT658" s="505"/>
      <c r="GU658" s="505"/>
      <c r="GV658" s="505"/>
      <c r="GW658" s="505"/>
      <c r="GX658" s="505"/>
      <c r="GY658" s="505"/>
      <c r="GZ658" s="505"/>
      <c r="HA658" s="505"/>
      <c r="HB658" s="505"/>
      <c r="HC658" s="505"/>
      <c r="HD658" s="505"/>
      <c r="HE658" s="505"/>
      <c r="HF658" s="505"/>
      <c r="HG658" s="505"/>
      <c r="HH658" s="505"/>
      <c r="HI658" s="505"/>
      <c r="HJ658" s="505"/>
      <c r="HK658" s="505"/>
      <c r="HL658" s="505"/>
      <c r="HM658" s="505"/>
      <c r="HN658" s="505"/>
      <c r="HO658" s="505"/>
      <c r="HP658" s="505"/>
      <c r="HQ658" s="505"/>
      <c r="HR658" s="505"/>
      <c r="HS658" s="505"/>
      <c r="HT658" s="505"/>
      <c r="HU658" s="505"/>
      <c r="HV658" s="505"/>
      <c r="HW658" s="505"/>
      <c r="HX658" s="505"/>
      <c r="HY658" s="505"/>
      <c r="HZ658" s="505"/>
      <c r="IA658" s="505"/>
      <c r="IB658" s="505"/>
      <c r="IC658" s="505"/>
      <c r="ID658" s="505"/>
      <c r="IE658" s="505"/>
      <c r="IF658" s="505"/>
      <c r="IG658" s="505"/>
      <c r="IH658" s="505"/>
      <c r="II658" s="505"/>
      <c r="IJ658" s="505"/>
      <c r="IK658" s="505"/>
      <c r="IL658" s="505"/>
      <c r="IM658" s="505"/>
      <c r="IN658" s="505"/>
      <c r="IO658" s="505"/>
      <c r="IP658" s="505"/>
      <c r="IQ658" s="505"/>
      <c r="IR658" s="505"/>
      <c r="IS658" s="505"/>
      <c r="IT658" s="505"/>
      <c r="IU658" s="505"/>
      <c r="IV658" s="505"/>
    </row>
    <row r="659" spans="1:256" hidden="1">
      <c r="A659" s="463"/>
      <c r="B659" s="463"/>
      <c r="C659" s="463"/>
      <c r="D659" s="463"/>
      <c r="E659" s="463"/>
      <c r="F659" s="463"/>
      <c r="G659" s="463"/>
      <c r="H659" s="463"/>
      <c r="I659" s="463"/>
      <c r="J659" s="463"/>
      <c r="K659" s="505"/>
      <c r="L659" s="505"/>
      <c r="M659" s="505"/>
      <c r="N659" s="505"/>
      <c r="O659" s="505"/>
      <c r="P659" s="505"/>
      <c r="Q659" s="505"/>
      <c r="R659" s="505"/>
      <c r="S659" s="505"/>
      <c r="T659" s="505"/>
      <c r="U659" s="505"/>
      <c r="V659" s="505"/>
      <c r="W659" s="505"/>
      <c r="X659" s="505"/>
      <c r="Y659" s="505"/>
      <c r="Z659" s="505"/>
      <c r="AA659" s="505"/>
      <c r="AB659" s="505"/>
      <c r="AC659" s="505"/>
      <c r="AD659" s="505"/>
      <c r="AE659" s="505"/>
      <c r="AF659" s="505"/>
      <c r="AG659" s="505"/>
      <c r="AH659" s="505"/>
      <c r="AI659" s="505"/>
      <c r="AJ659" s="505"/>
      <c r="AK659" s="505"/>
      <c r="AL659" s="505"/>
      <c r="AM659" s="505"/>
      <c r="AN659" s="505"/>
      <c r="AO659" s="505"/>
      <c r="AP659" s="505"/>
      <c r="AQ659" s="505"/>
      <c r="AR659" s="505"/>
      <c r="AS659" s="505"/>
      <c r="AT659" s="505"/>
      <c r="AU659" s="505"/>
      <c r="AV659" s="505"/>
      <c r="AW659" s="505"/>
      <c r="AX659" s="505"/>
      <c r="AY659" s="505"/>
      <c r="AZ659" s="505"/>
      <c r="BA659" s="505"/>
      <c r="BB659" s="505"/>
      <c r="BC659" s="505"/>
      <c r="BD659" s="505"/>
      <c r="BE659" s="505"/>
      <c r="BF659" s="505"/>
      <c r="BG659" s="505"/>
      <c r="BH659" s="505"/>
      <c r="BI659" s="505"/>
      <c r="BJ659" s="505"/>
      <c r="BK659" s="505"/>
      <c r="BL659" s="505"/>
      <c r="BM659" s="505"/>
      <c r="BN659" s="505"/>
      <c r="BO659" s="505"/>
      <c r="BP659" s="505"/>
      <c r="BQ659" s="505"/>
      <c r="BR659" s="505"/>
      <c r="BS659" s="505"/>
      <c r="BT659" s="505"/>
      <c r="BU659" s="505"/>
      <c r="BV659" s="505"/>
      <c r="BW659" s="505"/>
      <c r="BX659" s="505"/>
      <c r="BY659" s="505"/>
      <c r="BZ659" s="505"/>
      <c r="CA659" s="505"/>
      <c r="CB659" s="505"/>
      <c r="CC659" s="505"/>
      <c r="CD659" s="505"/>
      <c r="CE659" s="505"/>
      <c r="CF659" s="505"/>
      <c r="CG659" s="505"/>
      <c r="CH659" s="505"/>
      <c r="CI659" s="505"/>
      <c r="CJ659" s="505"/>
      <c r="CK659" s="505"/>
      <c r="CL659" s="505"/>
      <c r="CM659" s="505"/>
      <c r="CN659" s="505"/>
      <c r="CO659" s="505"/>
      <c r="CP659" s="505"/>
      <c r="CQ659" s="505"/>
      <c r="CR659" s="505"/>
      <c r="CS659" s="505"/>
      <c r="CT659" s="505"/>
      <c r="CU659" s="505"/>
      <c r="CV659" s="505"/>
      <c r="CW659" s="505"/>
      <c r="CX659" s="505"/>
      <c r="CY659" s="505"/>
      <c r="CZ659" s="505"/>
      <c r="DA659" s="505"/>
      <c r="DB659" s="505"/>
      <c r="DC659" s="505"/>
      <c r="DD659" s="505"/>
      <c r="DE659" s="505"/>
      <c r="DF659" s="505"/>
      <c r="DG659" s="505"/>
      <c r="DH659" s="505"/>
      <c r="DI659" s="505"/>
      <c r="DJ659" s="505"/>
      <c r="DK659" s="505"/>
      <c r="DL659" s="505"/>
      <c r="DM659" s="505"/>
      <c r="DN659" s="505"/>
      <c r="DO659" s="505"/>
      <c r="DP659" s="505"/>
      <c r="DQ659" s="505"/>
      <c r="DR659" s="505"/>
      <c r="DS659" s="505"/>
      <c r="DT659" s="505"/>
      <c r="DU659" s="505"/>
      <c r="DV659" s="505"/>
      <c r="DW659" s="505"/>
      <c r="DX659" s="505"/>
      <c r="DY659" s="505"/>
      <c r="DZ659" s="505"/>
      <c r="EA659" s="505"/>
      <c r="EB659" s="505"/>
      <c r="EC659" s="505"/>
      <c r="ED659" s="505"/>
      <c r="EE659" s="505"/>
      <c r="EF659" s="505"/>
      <c r="EG659" s="505"/>
      <c r="EH659" s="505"/>
      <c r="EI659" s="505"/>
      <c r="EJ659" s="505"/>
      <c r="EK659" s="505"/>
      <c r="EL659" s="505"/>
      <c r="EM659" s="505"/>
      <c r="EN659" s="505"/>
      <c r="EO659" s="505"/>
      <c r="EP659" s="505"/>
      <c r="EQ659" s="505"/>
      <c r="ER659" s="505"/>
      <c r="ES659" s="505"/>
      <c r="ET659" s="505"/>
      <c r="EU659" s="505"/>
      <c r="EV659" s="505"/>
      <c r="EW659" s="505"/>
      <c r="EX659" s="505"/>
      <c r="EY659" s="505"/>
      <c r="EZ659" s="505"/>
      <c r="FA659" s="505"/>
      <c r="FB659" s="505"/>
      <c r="FC659" s="505"/>
      <c r="FD659" s="505"/>
      <c r="FE659" s="505"/>
      <c r="FF659" s="505"/>
      <c r="FG659" s="505"/>
      <c r="FH659" s="505"/>
      <c r="FI659" s="505"/>
      <c r="FJ659" s="505"/>
      <c r="FK659" s="505"/>
      <c r="FL659" s="505"/>
      <c r="FM659" s="505"/>
      <c r="FN659" s="505"/>
      <c r="FO659" s="505"/>
      <c r="FP659" s="505"/>
      <c r="FQ659" s="505"/>
      <c r="FR659" s="505"/>
      <c r="FS659" s="505"/>
      <c r="FT659" s="505"/>
      <c r="FU659" s="505"/>
      <c r="FV659" s="505"/>
      <c r="FW659" s="505"/>
      <c r="FX659" s="505"/>
      <c r="FY659" s="505"/>
      <c r="FZ659" s="505"/>
      <c r="GA659" s="505"/>
      <c r="GB659" s="505"/>
      <c r="GC659" s="505"/>
      <c r="GD659" s="505"/>
      <c r="GE659" s="505"/>
      <c r="GF659" s="505"/>
      <c r="GG659" s="505"/>
      <c r="GH659" s="505"/>
      <c r="GI659" s="505"/>
      <c r="GJ659" s="505"/>
      <c r="GK659" s="505"/>
      <c r="GL659" s="505"/>
      <c r="GM659" s="505"/>
      <c r="GN659" s="505"/>
      <c r="GO659" s="505"/>
      <c r="GP659" s="505"/>
      <c r="GQ659" s="505"/>
      <c r="GR659" s="505"/>
      <c r="GS659" s="505"/>
      <c r="GT659" s="505"/>
      <c r="GU659" s="505"/>
      <c r="GV659" s="505"/>
      <c r="GW659" s="505"/>
      <c r="GX659" s="505"/>
      <c r="GY659" s="505"/>
      <c r="GZ659" s="505"/>
      <c r="HA659" s="505"/>
      <c r="HB659" s="505"/>
      <c r="HC659" s="505"/>
      <c r="HD659" s="505"/>
      <c r="HE659" s="505"/>
      <c r="HF659" s="505"/>
      <c r="HG659" s="505"/>
      <c r="HH659" s="505"/>
      <c r="HI659" s="505"/>
      <c r="HJ659" s="505"/>
      <c r="HK659" s="505"/>
      <c r="HL659" s="505"/>
      <c r="HM659" s="505"/>
      <c r="HN659" s="505"/>
      <c r="HO659" s="505"/>
      <c r="HP659" s="505"/>
      <c r="HQ659" s="505"/>
      <c r="HR659" s="505"/>
      <c r="HS659" s="505"/>
      <c r="HT659" s="505"/>
      <c r="HU659" s="505"/>
      <c r="HV659" s="505"/>
      <c r="HW659" s="505"/>
      <c r="HX659" s="505"/>
      <c r="HY659" s="505"/>
      <c r="HZ659" s="505"/>
      <c r="IA659" s="505"/>
      <c r="IB659" s="505"/>
      <c r="IC659" s="505"/>
      <c r="ID659" s="505"/>
      <c r="IE659" s="505"/>
      <c r="IF659" s="505"/>
      <c r="IG659" s="505"/>
      <c r="IH659" s="505"/>
      <c r="II659" s="505"/>
      <c r="IJ659" s="505"/>
      <c r="IK659" s="505"/>
      <c r="IL659" s="505"/>
      <c r="IM659" s="505"/>
      <c r="IN659" s="505"/>
      <c r="IO659" s="505"/>
      <c r="IP659" s="505"/>
      <c r="IQ659" s="505"/>
      <c r="IR659" s="505"/>
      <c r="IS659" s="505"/>
      <c r="IT659" s="505"/>
      <c r="IU659" s="505"/>
      <c r="IV659" s="505"/>
    </row>
    <row r="660" spans="1:256" hidden="1">
      <c r="A660" s="463"/>
      <c r="B660" s="463"/>
      <c r="C660" s="463"/>
      <c r="D660" s="463"/>
      <c r="E660" s="463"/>
      <c r="F660" s="463"/>
      <c r="G660" s="463"/>
      <c r="H660" s="463"/>
      <c r="I660" s="463"/>
      <c r="J660" s="463"/>
      <c r="K660" s="505"/>
      <c r="L660" s="505"/>
      <c r="M660" s="505"/>
      <c r="N660" s="505"/>
      <c r="O660" s="505"/>
      <c r="P660" s="505"/>
      <c r="Q660" s="505"/>
      <c r="R660" s="505"/>
      <c r="S660" s="505"/>
      <c r="T660" s="505"/>
      <c r="U660" s="505"/>
      <c r="V660" s="505"/>
      <c r="W660" s="505"/>
      <c r="X660" s="505"/>
      <c r="Y660" s="505"/>
      <c r="Z660" s="505"/>
      <c r="AA660" s="505"/>
      <c r="AB660" s="505"/>
      <c r="AC660" s="505"/>
      <c r="AD660" s="505"/>
      <c r="AE660" s="505"/>
      <c r="AF660" s="505"/>
      <c r="AG660" s="505"/>
      <c r="AH660" s="505"/>
      <c r="AI660" s="505"/>
      <c r="AJ660" s="505"/>
      <c r="AK660" s="505"/>
      <c r="AL660" s="505"/>
      <c r="AM660" s="505"/>
      <c r="AN660" s="505"/>
      <c r="AO660" s="505"/>
      <c r="AP660" s="505"/>
      <c r="AQ660" s="505"/>
      <c r="AR660" s="505"/>
      <c r="AS660" s="505"/>
      <c r="AT660" s="505"/>
      <c r="AU660" s="505"/>
      <c r="AV660" s="505"/>
      <c r="AW660" s="505"/>
      <c r="AX660" s="505"/>
      <c r="AY660" s="505"/>
      <c r="AZ660" s="505"/>
      <c r="BA660" s="505"/>
      <c r="BB660" s="505"/>
      <c r="BC660" s="505"/>
      <c r="BD660" s="505"/>
      <c r="BE660" s="505"/>
      <c r="BF660" s="505"/>
      <c r="BG660" s="505"/>
      <c r="BH660" s="505"/>
      <c r="BI660" s="505"/>
      <c r="BJ660" s="505"/>
      <c r="BK660" s="505"/>
      <c r="BL660" s="505"/>
      <c r="BM660" s="505"/>
      <c r="BN660" s="505"/>
      <c r="BO660" s="505"/>
      <c r="BP660" s="505"/>
      <c r="BQ660" s="505"/>
      <c r="BR660" s="505"/>
      <c r="BS660" s="505"/>
      <c r="BT660" s="505"/>
      <c r="BU660" s="505"/>
      <c r="BV660" s="505"/>
      <c r="BW660" s="505"/>
      <c r="BX660" s="505"/>
      <c r="BY660" s="505"/>
      <c r="BZ660" s="505"/>
      <c r="CA660" s="505"/>
      <c r="CB660" s="505"/>
      <c r="CC660" s="505"/>
      <c r="CD660" s="505"/>
      <c r="CE660" s="505"/>
      <c r="CF660" s="505"/>
      <c r="CG660" s="505"/>
      <c r="CH660" s="505"/>
      <c r="CI660" s="505"/>
      <c r="CJ660" s="505"/>
      <c r="CK660" s="505"/>
      <c r="CL660" s="505"/>
      <c r="CM660" s="505"/>
      <c r="CN660" s="505"/>
      <c r="CO660" s="505"/>
      <c r="CP660" s="505"/>
      <c r="CQ660" s="505"/>
      <c r="CR660" s="505"/>
      <c r="CS660" s="505"/>
      <c r="CT660" s="505"/>
      <c r="CU660" s="505"/>
      <c r="CV660" s="505"/>
      <c r="CW660" s="505"/>
      <c r="CX660" s="505"/>
      <c r="CY660" s="505"/>
      <c r="CZ660" s="505"/>
      <c r="DA660" s="505"/>
      <c r="DB660" s="505"/>
      <c r="DC660" s="505"/>
      <c r="DD660" s="505"/>
      <c r="DE660" s="505"/>
      <c r="DF660" s="505"/>
      <c r="DG660" s="505"/>
      <c r="DH660" s="505"/>
      <c r="DI660" s="505"/>
      <c r="DJ660" s="505"/>
      <c r="DK660" s="505"/>
      <c r="DL660" s="505"/>
      <c r="DM660" s="505"/>
      <c r="DN660" s="505"/>
      <c r="DO660" s="505"/>
      <c r="DP660" s="505"/>
      <c r="DQ660" s="505"/>
      <c r="DR660" s="505"/>
      <c r="DS660" s="505"/>
      <c r="DT660" s="505"/>
      <c r="DU660" s="505"/>
      <c r="DV660" s="505"/>
      <c r="DW660" s="505"/>
      <c r="DX660" s="505"/>
      <c r="DY660" s="505"/>
      <c r="DZ660" s="505"/>
      <c r="EA660" s="505"/>
      <c r="EB660" s="505"/>
      <c r="EC660" s="505"/>
      <c r="ED660" s="505"/>
      <c r="EE660" s="505"/>
      <c r="EF660" s="505"/>
      <c r="EG660" s="505"/>
      <c r="EH660" s="505"/>
      <c r="EI660" s="505"/>
      <c r="EJ660" s="505"/>
      <c r="EK660" s="505"/>
      <c r="EL660" s="505"/>
      <c r="EM660" s="505"/>
      <c r="EN660" s="505"/>
      <c r="EO660" s="505"/>
      <c r="EP660" s="505"/>
      <c r="EQ660" s="505"/>
      <c r="ER660" s="505"/>
      <c r="ES660" s="505"/>
      <c r="ET660" s="505"/>
      <c r="EU660" s="505"/>
      <c r="EV660" s="505"/>
      <c r="EW660" s="505"/>
      <c r="EX660" s="505"/>
      <c r="EY660" s="505"/>
      <c r="EZ660" s="505"/>
      <c r="FA660" s="505"/>
      <c r="FB660" s="505"/>
      <c r="FC660" s="505"/>
      <c r="FD660" s="505"/>
      <c r="FE660" s="505"/>
      <c r="FF660" s="505"/>
      <c r="FG660" s="505"/>
      <c r="FH660" s="505"/>
      <c r="FI660" s="505"/>
      <c r="FJ660" s="505"/>
      <c r="FK660" s="505"/>
      <c r="FL660" s="505"/>
      <c r="FM660" s="505"/>
      <c r="FN660" s="505"/>
      <c r="FO660" s="505"/>
      <c r="FP660" s="505"/>
      <c r="FQ660" s="505"/>
      <c r="FR660" s="505"/>
      <c r="FS660" s="505"/>
      <c r="FT660" s="505"/>
      <c r="FU660" s="505"/>
      <c r="FV660" s="505"/>
      <c r="FW660" s="505"/>
      <c r="FX660" s="505"/>
      <c r="FY660" s="505"/>
      <c r="FZ660" s="505"/>
      <c r="GA660" s="505"/>
      <c r="GB660" s="505"/>
      <c r="GC660" s="505"/>
      <c r="GD660" s="505"/>
      <c r="GE660" s="505"/>
      <c r="GF660" s="505"/>
      <c r="GG660" s="505"/>
      <c r="GH660" s="505"/>
      <c r="GI660" s="505"/>
      <c r="GJ660" s="505"/>
      <c r="GK660" s="505"/>
      <c r="GL660" s="505"/>
      <c r="GM660" s="505"/>
      <c r="GN660" s="505"/>
      <c r="GO660" s="505"/>
      <c r="GP660" s="505"/>
      <c r="GQ660" s="505"/>
      <c r="GR660" s="505"/>
      <c r="GS660" s="505"/>
      <c r="GT660" s="505"/>
      <c r="GU660" s="505"/>
      <c r="GV660" s="505"/>
      <c r="GW660" s="505"/>
      <c r="GX660" s="505"/>
      <c r="GY660" s="505"/>
      <c r="GZ660" s="505"/>
      <c r="HA660" s="505"/>
      <c r="HB660" s="505"/>
      <c r="HC660" s="505"/>
      <c r="HD660" s="505"/>
      <c r="HE660" s="505"/>
      <c r="HF660" s="505"/>
      <c r="HG660" s="505"/>
      <c r="HH660" s="505"/>
      <c r="HI660" s="505"/>
      <c r="HJ660" s="505"/>
      <c r="HK660" s="505"/>
      <c r="HL660" s="505"/>
      <c r="HM660" s="505"/>
      <c r="HN660" s="505"/>
      <c r="HO660" s="505"/>
      <c r="HP660" s="505"/>
      <c r="HQ660" s="505"/>
      <c r="HR660" s="505"/>
      <c r="HS660" s="505"/>
      <c r="HT660" s="505"/>
      <c r="HU660" s="505"/>
      <c r="HV660" s="505"/>
      <c r="HW660" s="505"/>
      <c r="HX660" s="505"/>
      <c r="HY660" s="505"/>
      <c r="HZ660" s="505"/>
      <c r="IA660" s="505"/>
      <c r="IB660" s="505"/>
      <c r="IC660" s="505"/>
      <c r="ID660" s="505"/>
      <c r="IE660" s="505"/>
      <c r="IF660" s="505"/>
      <c r="IG660" s="505"/>
      <c r="IH660" s="505"/>
      <c r="II660" s="505"/>
      <c r="IJ660" s="505"/>
      <c r="IK660" s="505"/>
      <c r="IL660" s="505"/>
      <c r="IM660" s="505"/>
      <c r="IN660" s="505"/>
      <c r="IO660" s="505"/>
      <c r="IP660" s="505"/>
      <c r="IQ660" s="505"/>
      <c r="IR660" s="505"/>
      <c r="IS660" s="505"/>
      <c r="IT660" s="505"/>
      <c r="IU660" s="505"/>
      <c r="IV660" s="505"/>
    </row>
    <row r="661" spans="1:256" hidden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1:256" ht="15" hidden="1" thickBot="1">
      <c r="A662" s="1567" t="s">
        <v>194</v>
      </c>
      <c r="B662" s="1567"/>
      <c r="C662" s="34"/>
      <c r="D662" s="34"/>
      <c r="E662" s="34"/>
      <c r="F662" s="34"/>
      <c r="G662" s="34"/>
      <c r="H662" s="34"/>
      <c r="I662" s="34"/>
      <c r="J662" s="34"/>
    </row>
    <row r="663" spans="1:256" ht="30" hidden="1" customHeight="1" thickTop="1">
      <c r="A663" s="1220" t="s">
        <v>195</v>
      </c>
      <c r="B663" s="1221"/>
      <c r="C663" s="1221"/>
      <c r="D663" s="1221"/>
      <c r="E663" s="1221" t="s">
        <v>182</v>
      </c>
      <c r="F663" s="1221"/>
      <c r="G663" s="1470"/>
      <c r="H663" s="1238" t="s">
        <v>797</v>
      </c>
      <c r="I663" s="1221"/>
      <c r="J663" s="1239"/>
    </row>
    <row r="664" spans="1:256" ht="14.25" hidden="1" customHeight="1" thickBot="1">
      <c r="A664" s="1572" t="s">
        <v>113</v>
      </c>
      <c r="B664" s="1573"/>
      <c r="C664" s="1573"/>
      <c r="D664" s="1573"/>
      <c r="E664" s="1613" t="s">
        <v>114</v>
      </c>
      <c r="F664" s="1613"/>
      <c r="G664" s="1611"/>
      <c r="H664" s="1610" t="s">
        <v>115</v>
      </c>
      <c r="I664" s="1613"/>
      <c r="J664" s="1612"/>
    </row>
    <row r="665" spans="1:256" ht="45" hidden="1" customHeight="1" thickTop="1">
      <c r="A665" s="968" t="s">
        <v>196</v>
      </c>
      <c r="B665" s="969"/>
      <c r="C665" s="969"/>
      <c r="D665" s="969"/>
      <c r="E665" s="1475"/>
      <c r="F665" s="1475"/>
      <c r="G665" s="1476"/>
      <c r="H665" s="1477"/>
      <c r="I665" s="1475"/>
      <c r="J665" s="1478"/>
    </row>
    <row r="666" spans="1:256" ht="45" hidden="1" customHeight="1">
      <c r="A666" s="675" t="s">
        <v>188</v>
      </c>
      <c r="B666" s="676"/>
      <c r="C666" s="676"/>
      <c r="D666" s="676"/>
      <c r="E666" s="1534"/>
      <c r="F666" s="1534"/>
      <c r="G666" s="1535"/>
      <c r="H666" s="1536"/>
      <c r="I666" s="1534"/>
      <c r="J666" s="1537"/>
    </row>
    <row r="667" spans="1:256" ht="18.75" hidden="1" customHeight="1">
      <c r="A667" s="675" t="s">
        <v>189</v>
      </c>
      <c r="B667" s="676"/>
      <c r="C667" s="676"/>
      <c r="D667" s="676"/>
      <c r="E667" s="1534"/>
      <c r="F667" s="1534"/>
      <c r="G667" s="1535"/>
      <c r="H667" s="1536"/>
      <c r="I667" s="1534"/>
      <c r="J667" s="1537"/>
    </row>
    <row r="668" spans="1:256" ht="18.75" hidden="1" customHeight="1" thickBot="1">
      <c r="A668" s="680" t="s">
        <v>190</v>
      </c>
      <c r="B668" s="681"/>
      <c r="C668" s="681"/>
      <c r="D668" s="681"/>
      <c r="E668" s="1105"/>
      <c r="F668" s="1105"/>
      <c r="G668" s="1106"/>
      <c r="H668" s="1107"/>
      <c r="I668" s="1105"/>
      <c r="J668" s="1108"/>
    </row>
    <row r="669" spans="1:256" ht="15" hidden="1" thickTop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1:256" ht="30" hidden="1" customHeight="1">
      <c r="A670" s="462" t="s">
        <v>800</v>
      </c>
      <c r="B670" s="462"/>
      <c r="C670" s="462"/>
      <c r="D670" s="462"/>
      <c r="E670" s="462"/>
      <c r="F670" s="462"/>
      <c r="G670" s="462"/>
      <c r="H670" s="462"/>
      <c r="I670" s="462"/>
      <c r="J670" s="462"/>
    </row>
    <row r="671" spans="1:256" hidden="1">
      <c r="A671" s="2071"/>
      <c r="B671" s="2071"/>
      <c r="C671" s="2071"/>
      <c r="D671" s="2071"/>
      <c r="E671" s="2071"/>
      <c r="F671" s="2071"/>
      <c r="G671" s="2071"/>
      <c r="H671" s="2071"/>
      <c r="I671" s="2071"/>
      <c r="J671" s="2071"/>
    </row>
    <row r="672" spans="1:256" hidden="1">
      <c r="A672" s="2071"/>
      <c r="B672" s="2071"/>
      <c r="C672" s="2071"/>
      <c r="D672" s="2071"/>
      <c r="E672" s="2071"/>
      <c r="F672" s="2071"/>
      <c r="G672" s="2071"/>
      <c r="H672" s="2071"/>
      <c r="I672" s="2071"/>
      <c r="J672" s="2071"/>
    </row>
    <row r="673" spans="1:256" hidden="1">
      <c r="A673" s="2071"/>
      <c r="B673" s="2071"/>
      <c r="C673" s="2071"/>
      <c r="D673" s="2071"/>
      <c r="E673" s="2071"/>
      <c r="F673" s="2071"/>
      <c r="G673" s="2071"/>
      <c r="H673" s="2071"/>
      <c r="I673" s="2071"/>
      <c r="J673" s="2071"/>
    </row>
    <row r="674" spans="1:256" hidden="1">
      <c r="A674" s="2071"/>
      <c r="B674" s="2071"/>
      <c r="C674" s="2071"/>
      <c r="D674" s="2071"/>
      <c r="E674" s="2071"/>
      <c r="F674" s="2071"/>
      <c r="G674" s="2071"/>
      <c r="H674" s="2071"/>
      <c r="I674" s="2071"/>
      <c r="J674" s="2071"/>
    </row>
    <row r="675" spans="1:256" hidden="1">
      <c r="A675" s="2071"/>
      <c r="B675" s="2071"/>
      <c r="C675" s="2071"/>
      <c r="D675" s="2071"/>
      <c r="E675" s="2071"/>
      <c r="F675" s="2071"/>
      <c r="G675" s="2071"/>
      <c r="H675" s="2071"/>
      <c r="I675" s="2071"/>
      <c r="J675" s="2071"/>
    </row>
    <row r="676" spans="1:256" hidden="1">
      <c r="A676" s="2071"/>
      <c r="B676" s="2071"/>
      <c r="C676" s="2071"/>
      <c r="D676" s="2071"/>
      <c r="E676" s="2071"/>
      <c r="F676" s="2071"/>
      <c r="G676" s="2071"/>
      <c r="H676" s="2071"/>
      <c r="I676" s="2071"/>
      <c r="J676" s="2071"/>
    </row>
    <row r="677" spans="1:256" hidden="1">
      <c r="A677" s="2071"/>
      <c r="B677" s="2071"/>
      <c r="C677" s="2071"/>
      <c r="D677" s="2071"/>
      <c r="E677" s="2071"/>
      <c r="F677" s="2071"/>
      <c r="G677" s="2071"/>
      <c r="H677" s="2071"/>
      <c r="I677" s="2071"/>
      <c r="J677" s="2071"/>
    </row>
    <row r="678" spans="1:256" hidden="1">
      <c r="A678" s="2071"/>
      <c r="B678" s="2071"/>
      <c r="C678" s="2071"/>
      <c r="D678" s="2071"/>
      <c r="E678" s="2071"/>
      <c r="F678" s="2071"/>
      <c r="G678" s="2071"/>
      <c r="H678" s="2071"/>
      <c r="I678" s="2071"/>
      <c r="J678" s="2071"/>
    </row>
    <row r="679" spans="1:256" hidden="1">
      <c r="A679" s="2071"/>
      <c r="B679" s="2071"/>
      <c r="C679" s="2071"/>
      <c r="D679" s="2071"/>
      <c r="E679" s="2071"/>
      <c r="F679" s="2071"/>
      <c r="G679" s="2071"/>
      <c r="H679" s="2071"/>
      <c r="I679" s="2071"/>
      <c r="J679" s="2071"/>
    </row>
    <row r="680" spans="1:256" hidden="1">
      <c r="A680" s="2071"/>
      <c r="B680" s="2071"/>
      <c r="C680" s="2071"/>
      <c r="D680" s="2071"/>
      <c r="E680" s="2071"/>
      <c r="F680" s="2071"/>
      <c r="G680" s="2071"/>
      <c r="H680" s="2071"/>
      <c r="I680" s="2071"/>
      <c r="J680" s="2071"/>
    </row>
    <row r="681" spans="1:256" hidden="1">
      <c r="A681" s="2071"/>
      <c r="B681" s="2071"/>
      <c r="C681" s="2071"/>
      <c r="D681" s="2071"/>
      <c r="E681" s="2071"/>
      <c r="F681" s="2071"/>
      <c r="G681" s="2071"/>
      <c r="H681" s="2071"/>
      <c r="I681" s="2071"/>
      <c r="J681" s="2071"/>
      <c r="K681" s="505"/>
      <c r="L681" s="505"/>
      <c r="M681" s="505"/>
      <c r="N681" s="505"/>
      <c r="O681" s="505"/>
      <c r="P681" s="505"/>
      <c r="Q681" s="505"/>
      <c r="R681" s="505"/>
      <c r="S681" s="505"/>
      <c r="T681" s="505"/>
      <c r="U681" s="505"/>
      <c r="V681" s="505"/>
      <c r="W681" s="505"/>
      <c r="X681" s="505"/>
      <c r="Y681" s="505"/>
      <c r="Z681" s="505"/>
      <c r="AA681" s="505"/>
      <c r="AB681" s="505"/>
      <c r="AC681" s="505"/>
      <c r="AD681" s="505"/>
      <c r="AE681" s="505"/>
      <c r="AF681" s="505"/>
      <c r="AG681" s="505"/>
      <c r="AH681" s="505"/>
      <c r="AI681" s="505"/>
      <c r="AJ681" s="505"/>
      <c r="AK681" s="505"/>
      <c r="AL681" s="505"/>
      <c r="AM681" s="505"/>
      <c r="AN681" s="505"/>
      <c r="AO681" s="505"/>
      <c r="AP681" s="505"/>
      <c r="AQ681" s="505"/>
      <c r="AR681" s="505"/>
      <c r="AS681" s="505"/>
      <c r="AT681" s="505"/>
      <c r="AU681" s="505"/>
      <c r="AV681" s="505"/>
      <c r="AW681" s="505"/>
      <c r="AX681" s="505"/>
      <c r="AY681" s="505"/>
      <c r="AZ681" s="505"/>
      <c r="BA681" s="505"/>
      <c r="BB681" s="505"/>
      <c r="BC681" s="505"/>
      <c r="BD681" s="505"/>
      <c r="BE681" s="505"/>
      <c r="BF681" s="505"/>
      <c r="BG681" s="505"/>
      <c r="BH681" s="505"/>
      <c r="BI681" s="505"/>
      <c r="BJ681" s="505"/>
      <c r="BK681" s="505"/>
      <c r="BL681" s="505"/>
      <c r="BM681" s="505"/>
      <c r="BN681" s="505"/>
      <c r="BO681" s="505"/>
      <c r="BP681" s="505"/>
      <c r="BQ681" s="505"/>
      <c r="BR681" s="505"/>
      <c r="BS681" s="505"/>
      <c r="BT681" s="505"/>
      <c r="BU681" s="505"/>
      <c r="BV681" s="505"/>
      <c r="BW681" s="505"/>
      <c r="BX681" s="505"/>
      <c r="BY681" s="505"/>
      <c r="BZ681" s="505"/>
      <c r="CA681" s="505"/>
      <c r="CB681" s="505"/>
      <c r="CC681" s="505"/>
      <c r="CD681" s="505"/>
      <c r="CE681" s="505"/>
      <c r="CF681" s="505"/>
      <c r="CG681" s="505"/>
      <c r="CH681" s="505"/>
      <c r="CI681" s="505"/>
      <c r="CJ681" s="505"/>
      <c r="CK681" s="505"/>
      <c r="CL681" s="505"/>
      <c r="CM681" s="505"/>
      <c r="CN681" s="505"/>
      <c r="CO681" s="505"/>
      <c r="CP681" s="505"/>
      <c r="CQ681" s="505"/>
      <c r="CR681" s="505"/>
      <c r="CS681" s="505"/>
      <c r="CT681" s="505"/>
      <c r="CU681" s="505"/>
      <c r="CV681" s="505"/>
      <c r="CW681" s="505"/>
      <c r="CX681" s="505"/>
      <c r="CY681" s="505"/>
      <c r="CZ681" s="505"/>
      <c r="DA681" s="505"/>
      <c r="DB681" s="505"/>
      <c r="DC681" s="505"/>
      <c r="DD681" s="505"/>
      <c r="DE681" s="505"/>
      <c r="DF681" s="505"/>
      <c r="DG681" s="505"/>
      <c r="DH681" s="505"/>
      <c r="DI681" s="505"/>
      <c r="DJ681" s="505"/>
      <c r="DK681" s="505"/>
      <c r="DL681" s="505"/>
      <c r="DM681" s="505"/>
      <c r="DN681" s="505"/>
      <c r="DO681" s="505"/>
      <c r="DP681" s="505"/>
      <c r="DQ681" s="505"/>
      <c r="DR681" s="505"/>
      <c r="DS681" s="505"/>
      <c r="DT681" s="505"/>
      <c r="DU681" s="505"/>
      <c r="DV681" s="505"/>
      <c r="DW681" s="505"/>
      <c r="DX681" s="505"/>
      <c r="DY681" s="505"/>
      <c r="DZ681" s="505"/>
      <c r="EA681" s="505"/>
      <c r="EB681" s="505"/>
      <c r="EC681" s="505"/>
      <c r="ED681" s="505"/>
      <c r="EE681" s="505"/>
      <c r="EF681" s="505"/>
      <c r="EG681" s="505"/>
      <c r="EH681" s="505"/>
      <c r="EI681" s="505"/>
      <c r="EJ681" s="505"/>
      <c r="EK681" s="505"/>
      <c r="EL681" s="505"/>
      <c r="EM681" s="505"/>
      <c r="EN681" s="505"/>
      <c r="EO681" s="505"/>
      <c r="EP681" s="505"/>
      <c r="EQ681" s="505"/>
      <c r="ER681" s="505"/>
      <c r="ES681" s="505"/>
      <c r="ET681" s="505"/>
      <c r="EU681" s="505"/>
      <c r="EV681" s="505"/>
      <c r="EW681" s="505"/>
      <c r="EX681" s="505"/>
      <c r="EY681" s="505"/>
      <c r="EZ681" s="505"/>
      <c r="FA681" s="505"/>
      <c r="FB681" s="505"/>
      <c r="FC681" s="505"/>
      <c r="FD681" s="505"/>
      <c r="FE681" s="505"/>
      <c r="FF681" s="505"/>
      <c r="FG681" s="505"/>
      <c r="FH681" s="505"/>
      <c r="FI681" s="505"/>
      <c r="FJ681" s="505"/>
      <c r="FK681" s="505"/>
      <c r="FL681" s="505"/>
      <c r="FM681" s="505"/>
      <c r="FN681" s="505"/>
      <c r="FO681" s="505"/>
      <c r="FP681" s="505"/>
      <c r="FQ681" s="505"/>
      <c r="FR681" s="505"/>
      <c r="FS681" s="505"/>
      <c r="FT681" s="505"/>
      <c r="FU681" s="505"/>
      <c r="FV681" s="505"/>
      <c r="FW681" s="505"/>
      <c r="FX681" s="505"/>
      <c r="FY681" s="505"/>
      <c r="FZ681" s="505"/>
      <c r="GA681" s="505"/>
      <c r="GB681" s="505"/>
      <c r="GC681" s="505"/>
      <c r="GD681" s="505"/>
      <c r="GE681" s="505"/>
      <c r="GF681" s="505"/>
      <c r="GG681" s="505"/>
      <c r="GH681" s="505"/>
      <c r="GI681" s="505"/>
      <c r="GJ681" s="505"/>
      <c r="GK681" s="505"/>
      <c r="GL681" s="505"/>
      <c r="GM681" s="505"/>
      <c r="GN681" s="505"/>
      <c r="GO681" s="505"/>
      <c r="GP681" s="505"/>
      <c r="GQ681" s="505"/>
      <c r="GR681" s="505"/>
      <c r="GS681" s="505"/>
      <c r="GT681" s="505"/>
      <c r="GU681" s="505"/>
      <c r="GV681" s="505"/>
      <c r="GW681" s="505"/>
      <c r="GX681" s="505"/>
      <c r="GY681" s="505"/>
      <c r="GZ681" s="505"/>
      <c r="HA681" s="505"/>
      <c r="HB681" s="505"/>
      <c r="HC681" s="505"/>
      <c r="HD681" s="505"/>
      <c r="HE681" s="505"/>
      <c r="HF681" s="505"/>
      <c r="HG681" s="505"/>
      <c r="HH681" s="505"/>
      <c r="HI681" s="505"/>
      <c r="HJ681" s="505"/>
      <c r="HK681" s="505"/>
      <c r="HL681" s="505"/>
      <c r="HM681" s="505"/>
      <c r="HN681" s="505"/>
      <c r="HO681" s="505"/>
      <c r="HP681" s="505"/>
      <c r="HQ681" s="505"/>
      <c r="HR681" s="505"/>
      <c r="HS681" s="505"/>
      <c r="HT681" s="505"/>
      <c r="HU681" s="505"/>
      <c r="HV681" s="505"/>
      <c r="HW681" s="505"/>
      <c r="HX681" s="505"/>
      <c r="HY681" s="505"/>
      <c r="HZ681" s="505"/>
      <c r="IA681" s="505"/>
      <c r="IB681" s="505"/>
      <c r="IC681" s="505"/>
      <c r="ID681" s="505"/>
      <c r="IE681" s="505"/>
      <c r="IF681" s="505"/>
      <c r="IG681" s="505"/>
      <c r="IH681" s="505"/>
      <c r="II681" s="505"/>
      <c r="IJ681" s="505"/>
      <c r="IK681" s="505"/>
      <c r="IL681" s="505"/>
      <c r="IM681" s="505"/>
      <c r="IN681" s="505"/>
      <c r="IO681" s="505"/>
      <c r="IP681" s="505"/>
      <c r="IQ681" s="505"/>
      <c r="IR681" s="505"/>
      <c r="IS681" s="505"/>
      <c r="IT681" s="505"/>
      <c r="IU681" s="505"/>
      <c r="IV681" s="505"/>
    </row>
    <row r="682" spans="1:256" hidden="1">
      <c r="A682" s="2071"/>
      <c r="B682" s="2071"/>
      <c r="C682" s="2071"/>
      <c r="D682" s="2071"/>
      <c r="E682" s="2071"/>
      <c r="F682" s="2071"/>
      <c r="G682" s="2071"/>
      <c r="H682" s="2071"/>
      <c r="I682" s="2071"/>
      <c r="J682" s="2071"/>
      <c r="K682" s="505"/>
      <c r="L682" s="505"/>
      <c r="M682" s="505"/>
      <c r="N682" s="505"/>
      <c r="O682" s="505"/>
      <c r="P682" s="505"/>
      <c r="Q682" s="505"/>
      <c r="R682" s="505"/>
      <c r="S682" s="505"/>
      <c r="T682" s="505"/>
      <c r="U682" s="505"/>
      <c r="V682" s="505"/>
      <c r="W682" s="505"/>
      <c r="X682" s="505"/>
      <c r="Y682" s="505"/>
      <c r="Z682" s="505"/>
      <c r="AA682" s="505"/>
      <c r="AB682" s="505"/>
      <c r="AC682" s="505"/>
      <c r="AD682" s="505"/>
      <c r="AE682" s="505"/>
      <c r="AF682" s="505"/>
      <c r="AG682" s="505"/>
      <c r="AH682" s="505"/>
      <c r="AI682" s="505"/>
      <c r="AJ682" s="505"/>
      <c r="AK682" s="505"/>
      <c r="AL682" s="505"/>
      <c r="AM682" s="505"/>
      <c r="AN682" s="505"/>
      <c r="AO682" s="505"/>
      <c r="AP682" s="505"/>
      <c r="AQ682" s="505"/>
      <c r="AR682" s="505"/>
      <c r="AS682" s="505"/>
      <c r="AT682" s="505"/>
      <c r="AU682" s="505"/>
      <c r="AV682" s="505"/>
      <c r="AW682" s="505"/>
      <c r="AX682" s="505"/>
      <c r="AY682" s="505"/>
      <c r="AZ682" s="505"/>
      <c r="BA682" s="505"/>
      <c r="BB682" s="505"/>
      <c r="BC682" s="505"/>
      <c r="BD682" s="505"/>
      <c r="BE682" s="505"/>
      <c r="BF682" s="505"/>
      <c r="BG682" s="505"/>
      <c r="BH682" s="505"/>
      <c r="BI682" s="505"/>
      <c r="BJ682" s="505"/>
      <c r="BK682" s="505"/>
      <c r="BL682" s="505"/>
      <c r="BM682" s="505"/>
      <c r="BN682" s="505"/>
      <c r="BO682" s="505"/>
      <c r="BP682" s="505"/>
      <c r="BQ682" s="505"/>
      <c r="BR682" s="505"/>
      <c r="BS682" s="505"/>
      <c r="BT682" s="505"/>
      <c r="BU682" s="505"/>
      <c r="BV682" s="505"/>
      <c r="BW682" s="505"/>
      <c r="BX682" s="505"/>
      <c r="BY682" s="505"/>
      <c r="BZ682" s="505"/>
      <c r="CA682" s="505"/>
      <c r="CB682" s="505"/>
      <c r="CC682" s="505"/>
      <c r="CD682" s="505"/>
      <c r="CE682" s="505"/>
      <c r="CF682" s="505"/>
      <c r="CG682" s="505"/>
      <c r="CH682" s="505"/>
      <c r="CI682" s="505"/>
      <c r="CJ682" s="505"/>
      <c r="CK682" s="505"/>
      <c r="CL682" s="505"/>
      <c r="CM682" s="505"/>
      <c r="CN682" s="505"/>
      <c r="CO682" s="505"/>
      <c r="CP682" s="505"/>
      <c r="CQ682" s="505"/>
      <c r="CR682" s="505"/>
      <c r="CS682" s="505"/>
      <c r="CT682" s="505"/>
      <c r="CU682" s="505"/>
      <c r="CV682" s="505"/>
      <c r="CW682" s="505"/>
      <c r="CX682" s="505"/>
      <c r="CY682" s="505"/>
      <c r="CZ682" s="505"/>
      <c r="DA682" s="505"/>
      <c r="DB682" s="505"/>
      <c r="DC682" s="505"/>
      <c r="DD682" s="505"/>
      <c r="DE682" s="505"/>
      <c r="DF682" s="505"/>
      <c r="DG682" s="505"/>
      <c r="DH682" s="505"/>
      <c r="DI682" s="505"/>
      <c r="DJ682" s="505"/>
      <c r="DK682" s="505"/>
      <c r="DL682" s="505"/>
      <c r="DM682" s="505"/>
      <c r="DN682" s="505"/>
      <c r="DO682" s="505"/>
      <c r="DP682" s="505"/>
      <c r="DQ682" s="505"/>
      <c r="DR682" s="505"/>
      <c r="DS682" s="505"/>
      <c r="DT682" s="505"/>
      <c r="DU682" s="505"/>
      <c r="DV682" s="505"/>
      <c r="DW682" s="505"/>
      <c r="DX682" s="505"/>
      <c r="DY682" s="505"/>
      <c r="DZ682" s="505"/>
      <c r="EA682" s="505"/>
      <c r="EB682" s="505"/>
      <c r="EC682" s="505"/>
      <c r="ED682" s="505"/>
      <c r="EE682" s="505"/>
      <c r="EF682" s="505"/>
      <c r="EG682" s="505"/>
      <c r="EH682" s="505"/>
      <c r="EI682" s="505"/>
      <c r="EJ682" s="505"/>
      <c r="EK682" s="505"/>
      <c r="EL682" s="505"/>
      <c r="EM682" s="505"/>
      <c r="EN682" s="505"/>
      <c r="EO682" s="505"/>
      <c r="EP682" s="505"/>
      <c r="EQ682" s="505"/>
      <c r="ER682" s="505"/>
      <c r="ES682" s="505"/>
      <c r="ET682" s="505"/>
      <c r="EU682" s="505"/>
      <c r="EV682" s="505"/>
      <c r="EW682" s="505"/>
      <c r="EX682" s="505"/>
      <c r="EY682" s="505"/>
      <c r="EZ682" s="505"/>
      <c r="FA682" s="505"/>
      <c r="FB682" s="505"/>
      <c r="FC682" s="505"/>
      <c r="FD682" s="505"/>
      <c r="FE682" s="505"/>
      <c r="FF682" s="505"/>
      <c r="FG682" s="505"/>
      <c r="FH682" s="505"/>
      <c r="FI682" s="505"/>
      <c r="FJ682" s="505"/>
      <c r="FK682" s="505"/>
      <c r="FL682" s="505"/>
      <c r="FM682" s="505"/>
      <c r="FN682" s="505"/>
      <c r="FO682" s="505"/>
      <c r="FP682" s="505"/>
      <c r="FQ682" s="505"/>
      <c r="FR682" s="505"/>
      <c r="FS682" s="505"/>
      <c r="FT682" s="505"/>
      <c r="FU682" s="505"/>
      <c r="FV682" s="505"/>
      <c r="FW682" s="505"/>
      <c r="FX682" s="505"/>
      <c r="FY682" s="505"/>
      <c r="FZ682" s="505"/>
      <c r="GA682" s="505"/>
      <c r="GB682" s="505"/>
      <c r="GC682" s="505"/>
      <c r="GD682" s="505"/>
      <c r="GE682" s="505"/>
      <c r="GF682" s="505"/>
      <c r="GG682" s="505"/>
      <c r="GH682" s="505"/>
      <c r="GI682" s="505"/>
      <c r="GJ682" s="505"/>
      <c r="GK682" s="505"/>
      <c r="GL682" s="505"/>
      <c r="GM682" s="505"/>
      <c r="GN682" s="505"/>
      <c r="GO682" s="505"/>
      <c r="GP682" s="505"/>
      <c r="GQ682" s="505"/>
      <c r="GR682" s="505"/>
      <c r="GS682" s="505"/>
      <c r="GT682" s="505"/>
      <c r="GU682" s="505"/>
      <c r="GV682" s="505"/>
      <c r="GW682" s="505"/>
      <c r="GX682" s="505"/>
      <c r="GY682" s="505"/>
      <c r="GZ682" s="505"/>
      <c r="HA682" s="505"/>
      <c r="HB682" s="505"/>
      <c r="HC682" s="505"/>
      <c r="HD682" s="505"/>
      <c r="HE682" s="505"/>
      <c r="HF682" s="505"/>
      <c r="HG682" s="505"/>
      <c r="HH682" s="505"/>
      <c r="HI682" s="505"/>
      <c r="HJ682" s="505"/>
      <c r="HK682" s="505"/>
      <c r="HL682" s="505"/>
      <c r="HM682" s="505"/>
      <c r="HN682" s="505"/>
      <c r="HO682" s="505"/>
      <c r="HP682" s="505"/>
      <c r="HQ682" s="505"/>
      <c r="HR682" s="505"/>
      <c r="HS682" s="505"/>
      <c r="HT682" s="505"/>
      <c r="HU682" s="505"/>
      <c r="HV682" s="505"/>
      <c r="HW682" s="505"/>
      <c r="HX682" s="505"/>
      <c r="HY682" s="505"/>
      <c r="HZ682" s="505"/>
      <c r="IA682" s="505"/>
      <c r="IB682" s="505"/>
      <c r="IC682" s="505"/>
      <c r="ID682" s="505"/>
      <c r="IE682" s="505"/>
      <c r="IF682" s="505"/>
      <c r="IG682" s="505"/>
      <c r="IH682" s="505"/>
      <c r="II682" s="505"/>
      <c r="IJ682" s="505"/>
      <c r="IK682" s="505"/>
      <c r="IL682" s="505"/>
      <c r="IM682" s="505"/>
      <c r="IN682" s="505"/>
      <c r="IO682" s="505"/>
      <c r="IP682" s="505"/>
      <c r="IQ682" s="505"/>
      <c r="IR682" s="505"/>
      <c r="IS682" s="505"/>
      <c r="IT682" s="505"/>
      <c r="IU682" s="505"/>
      <c r="IV682" s="505"/>
    </row>
    <row r="683" spans="1:256" hidden="1">
      <c r="A683" s="2071"/>
      <c r="B683" s="2071"/>
      <c r="C683" s="2071"/>
      <c r="D683" s="2071"/>
      <c r="E683" s="2071"/>
      <c r="F683" s="2071"/>
      <c r="G683" s="2071"/>
      <c r="H683" s="2071"/>
      <c r="I683" s="2071"/>
      <c r="J683" s="2071"/>
      <c r="K683" s="505"/>
      <c r="L683" s="505"/>
      <c r="M683" s="505"/>
      <c r="N683" s="505"/>
      <c r="O683" s="505"/>
      <c r="P683" s="505"/>
      <c r="Q683" s="505"/>
      <c r="R683" s="505"/>
      <c r="S683" s="505"/>
      <c r="T683" s="505"/>
      <c r="U683" s="505"/>
      <c r="V683" s="505"/>
      <c r="W683" s="505"/>
      <c r="X683" s="505"/>
      <c r="Y683" s="505"/>
      <c r="Z683" s="505"/>
      <c r="AA683" s="505"/>
      <c r="AB683" s="505"/>
      <c r="AC683" s="505"/>
      <c r="AD683" s="505"/>
      <c r="AE683" s="505"/>
      <c r="AF683" s="505"/>
      <c r="AG683" s="505"/>
      <c r="AH683" s="505"/>
      <c r="AI683" s="505"/>
      <c r="AJ683" s="505"/>
      <c r="AK683" s="505"/>
      <c r="AL683" s="505"/>
      <c r="AM683" s="505"/>
      <c r="AN683" s="505"/>
      <c r="AO683" s="505"/>
      <c r="AP683" s="505"/>
      <c r="AQ683" s="505"/>
      <c r="AR683" s="505"/>
      <c r="AS683" s="505"/>
      <c r="AT683" s="505"/>
      <c r="AU683" s="505"/>
      <c r="AV683" s="505"/>
      <c r="AW683" s="505"/>
      <c r="AX683" s="505"/>
      <c r="AY683" s="505"/>
      <c r="AZ683" s="505"/>
      <c r="BA683" s="505"/>
      <c r="BB683" s="505"/>
      <c r="BC683" s="505"/>
      <c r="BD683" s="505"/>
      <c r="BE683" s="505"/>
      <c r="BF683" s="505"/>
      <c r="BG683" s="505"/>
      <c r="BH683" s="505"/>
      <c r="BI683" s="505"/>
      <c r="BJ683" s="505"/>
      <c r="BK683" s="505"/>
      <c r="BL683" s="505"/>
      <c r="BM683" s="505"/>
      <c r="BN683" s="505"/>
      <c r="BO683" s="505"/>
      <c r="BP683" s="505"/>
      <c r="BQ683" s="505"/>
      <c r="BR683" s="505"/>
      <c r="BS683" s="505"/>
      <c r="BT683" s="505"/>
      <c r="BU683" s="505"/>
      <c r="BV683" s="505"/>
      <c r="BW683" s="505"/>
      <c r="BX683" s="505"/>
      <c r="BY683" s="505"/>
      <c r="BZ683" s="505"/>
      <c r="CA683" s="505"/>
      <c r="CB683" s="505"/>
      <c r="CC683" s="505"/>
      <c r="CD683" s="505"/>
      <c r="CE683" s="505"/>
      <c r="CF683" s="505"/>
      <c r="CG683" s="505"/>
      <c r="CH683" s="505"/>
      <c r="CI683" s="505"/>
      <c r="CJ683" s="505"/>
      <c r="CK683" s="505"/>
      <c r="CL683" s="505"/>
      <c r="CM683" s="505"/>
      <c r="CN683" s="505"/>
      <c r="CO683" s="505"/>
      <c r="CP683" s="505"/>
      <c r="CQ683" s="505"/>
      <c r="CR683" s="505"/>
      <c r="CS683" s="505"/>
      <c r="CT683" s="505"/>
      <c r="CU683" s="505"/>
      <c r="CV683" s="505"/>
      <c r="CW683" s="505"/>
      <c r="CX683" s="505"/>
      <c r="CY683" s="505"/>
      <c r="CZ683" s="505"/>
      <c r="DA683" s="505"/>
      <c r="DB683" s="505"/>
      <c r="DC683" s="505"/>
      <c r="DD683" s="505"/>
      <c r="DE683" s="505"/>
      <c r="DF683" s="505"/>
      <c r="DG683" s="505"/>
      <c r="DH683" s="505"/>
      <c r="DI683" s="505"/>
      <c r="DJ683" s="505"/>
      <c r="DK683" s="505"/>
      <c r="DL683" s="505"/>
      <c r="DM683" s="505"/>
      <c r="DN683" s="505"/>
      <c r="DO683" s="505"/>
      <c r="DP683" s="505"/>
      <c r="DQ683" s="505"/>
      <c r="DR683" s="505"/>
      <c r="DS683" s="505"/>
      <c r="DT683" s="505"/>
      <c r="DU683" s="505"/>
      <c r="DV683" s="505"/>
      <c r="DW683" s="505"/>
      <c r="DX683" s="505"/>
      <c r="DY683" s="505"/>
      <c r="DZ683" s="505"/>
      <c r="EA683" s="505"/>
      <c r="EB683" s="505"/>
      <c r="EC683" s="505"/>
      <c r="ED683" s="505"/>
      <c r="EE683" s="505"/>
      <c r="EF683" s="505"/>
      <c r="EG683" s="505"/>
      <c r="EH683" s="505"/>
      <c r="EI683" s="505"/>
      <c r="EJ683" s="505"/>
      <c r="EK683" s="505"/>
      <c r="EL683" s="505"/>
      <c r="EM683" s="505"/>
      <c r="EN683" s="505"/>
      <c r="EO683" s="505"/>
      <c r="EP683" s="505"/>
      <c r="EQ683" s="505"/>
      <c r="ER683" s="505"/>
      <c r="ES683" s="505"/>
      <c r="ET683" s="505"/>
      <c r="EU683" s="505"/>
      <c r="EV683" s="505"/>
      <c r="EW683" s="505"/>
      <c r="EX683" s="505"/>
      <c r="EY683" s="505"/>
      <c r="EZ683" s="505"/>
      <c r="FA683" s="505"/>
      <c r="FB683" s="505"/>
      <c r="FC683" s="505"/>
      <c r="FD683" s="505"/>
      <c r="FE683" s="505"/>
      <c r="FF683" s="505"/>
      <c r="FG683" s="505"/>
      <c r="FH683" s="505"/>
      <c r="FI683" s="505"/>
      <c r="FJ683" s="505"/>
      <c r="FK683" s="505"/>
      <c r="FL683" s="505"/>
      <c r="FM683" s="505"/>
      <c r="FN683" s="505"/>
      <c r="FO683" s="505"/>
      <c r="FP683" s="505"/>
      <c r="FQ683" s="505"/>
      <c r="FR683" s="505"/>
      <c r="FS683" s="505"/>
      <c r="FT683" s="505"/>
      <c r="FU683" s="505"/>
      <c r="FV683" s="505"/>
      <c r="FW683" s="505"/>
      <c r="FX683" s="505"/>
      <c r="FY683" s="505"/>
      <c r="FZ683" s="505"/>
      <c r="GA683" s="505"/>
      <c r="GB683" s="505"/>
      <c r="GC683" s="505"/>
      <c r="GD683" s="505"/>
      <c r="GE683" s="505"/>
      <c r="GF683" s="505"/>
      <c r="GG683" s="505"/>
      <c r="GH683" s="505"/>
      <c r="GI683" s="505"/>
      <c r="GJ683" s="505"/>
      <c r="GK683" s="505"/>
      <c r="GL683" s="505"/>
      <c r="GM683" s="505"/>
      <c r="GN683" s="505"/>
      <c r="GO683" s="505"/>
      <c r="GP683" s="505"/>
      <c r="GQ683" s="505"/>
      <c r="GR683" s="505"/>
      <c r="GS683" s="505"/>
      <c r="GT683" s="505"/>
      <c r="GU683" s="505"/>
      <c r="GV683" s="505"/>
      <c r="GW683" s="505"/>
      <c r="GX683" s="505"/>
      <c r="GY683" s="505"/>
      <c r="GZ683" s="505"/>
      <c r="HA683" s="505"/>
      <c r="HB683" s="505"/>
      <c r="HC683" s="505"/>
      <c r="HD683" s="505"/>
      <c r="HE683" s="505"/>
      <c r="HF683" s="505"/>
      <c r="HG683" s="505"/>
      <c r="HH683" s="505"/>
      <c r="HI683" s="505"/>
      <c r="HJ683" s="505"/>
      <c r="HK683" s="505"/>
      <c r="HL683" s="505"/>
      <c r="HM683" s="505"/>
      <c r="HN683" s="505"/>
      <c r="HO683" s="505"/>
      <c r="HP683" s="505"/>
      <c r="HQ683" s="505"/>
      <c r="HR683" s="505"/>
      <c r="HS683" s="505"/>
      <c r="HT683" s="505"/>
      <c r="HU683" s="505"/>
      <c r="HV683" s="505"/>
      <c r="HW683" s="505"/>
      <c r="HX683" s="505"/>
      <c r="HY683" s="505"/>
      <c r="HZ683" s="505"/>
      <c r="IA683" s="505"/>
      <c r="IB683" s="505"/>
      <c r="IC683" s="505"/>
      <c r="ID683" s="505"/>
      <c r="IE683" s="505"/>
      <c r="IF683" s="505"/>
      <c r="IG683" s="505"/>
      <c r="IH683" s="505"/>
      <c r="II683" s="505"/>
      <c r="IJ683" s="505"/>
      <c r="IK683" s="505"/>
      <c r="IL683" s="505"/>
      <c r="IM683" s="505"/>
      <c r="IN683" s="505"/>
      <c r="IO683" s="505"/>
      <c r="IP683" s="505"/>
      <c r="IQ683" s="505"/>
      <c r="IR683" s="505"/>
      <c r="IS683" s="505"/>
      <c r="IT683" s="505"/>
      <c r="IU683" s="505"/>
      <c r="IV683" s="505"/>
    </row>
    <row r="684" spans="1:256" hidden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  <c r="AN684" s="34"/>
      <c r="AO684" s="34"/>
      <c r="AP684" s="34"/>
      <c r="AQ684" s="34"/>
      <c r="AR684" s="34"/>
      <c r="AS684" s="34"/>
      <c r="AT684" s="34"/>
      <c r="AU684" s="34"/>
      <c r="AV684" s="34"/>
      <c r="AW684" s="34"/>
      <c r="AX684" s="34"/>
      <c r="AY684" s="34"/>
      <c r="AZ684" s="34"/>
      <c r="BA684" s="34"/>
      <c r="BB684" s="34"/>
      <c r="BC684" s="34"/>
      <c r="BD684" s="34"/>
      <c r="BE684" s="34"/>
      <c r="BF684" s="34"/>
      <c r="BG684" s="34"/>
      <c r="BH684" s="34"/>
      <c r="BI684" s="34"/>
      <c r="BJ684" s="34"/>
      <c r="BK684" s="34"/>
      <c r="BL684" s="34"/>
      <c r="BM684" s="34"/>
      <c r="BN684" s="34"/>
      <c r="BO684" s="34"/>
      <c r="BP684" s="34"/>
      <c r="BQ684" s="34"/>
      <c r="BR684" s="34"/>
      <c r="BS684" s="34"/>
      <c r="BT684" s="34"/>
      <c r="BU684" s="34"/>
      <c r="BV684" s="34"/>
      <c r="BW684" s="34"/>
      <c r="BX684" s="34"/>
      <c r="BY684" s="34"/>
      <c r="BZ684" s="34"/>
      <c r="CA684" s="34"/>
      <c r="CB684" s="34"/>
      <c r="CC684" s="34"/>
      <c r="CD684" s="34"/>
      <c r="CE684" s="34"/>
      <c r="CF684" s="34"/>
      <c r="CG684" s="34"/>
      <c r="CH684" s="34"/>
      <c r="CI684" s="34"/>
      <c r="CJ684" s="34"/>
      <c r="CK684" s="34"/>
      <c r="CL684" s="34"/>
      <c r="CM684" s="34"/>
      <c r="CN684" s="34"/>
      <c r="CO684" s="34"/>
      <c r="CP684" s="34"/>
      <c r="CQ684" s="34"/>
      <c r="CR684" s="34"/>
      <c r="CS684" s="34"/>
      <c r="CT684" s="34"/>
      <c r="CU684" s="34"/>
      <c r="CV684" s="34"/>
      <c r="CW684" s="34"/>
      <c r="CX684" s="34"/>
      <c r="CY684" s="34"/>
      <c r="CZ684" s="34"/>
      <c r="DA684" s="34"/>
      <c r="DB684" s="34"/>
      <c r="DC684" s="34"/>
      <c r="DD684" s="34"/>
      <c r="DE684" s="34"/>
      <c r="DF684" s="34"/>
      <c r="DG684" s="34"/>
      <c r="DH684" s="34"/>
      <c r="DI684" s="34"/>
      <c r="DJ684" s="34"/>
      <c r="DK684" s="34"/>
      <c r="DL684" s="34"/>
      <c r="DM684" s="34"/>
      <c r="DN684" s="34"/>
      <c r="DO684" s="34"/>
      <c r="DP684" s="34"/>
      <c r="DQ684" s="34"/>
      <c r="DR684" s="34"/>
      <c r="DS684" s="34"/>
      <c r="DT684" s="34"/>
      <c r="DU684" s="34"/>
      <c r="DV684" s="34"/>
      <c r="DW684" s="34"/>
      <c r="DX684" s="34"/>
      <c r="DY684" s="34"/>
      <c r="DZ684" s="34"/>
      <c r="EA684" s="34"/>
      <c r="EB684" s="34"/>
      <c r="EC684" s="34"/>
      <c r="ED684" s="34"/>
      <c r="EE684" s="34"/>
      <c r="EF684" s="34"/>
      <c r="EG684" s="34"/>
      <c r="EH684" s="34"/>
      <c r="EI684" s="34"/>
      <c r="EJ684" s="34"/>
      <c r="EK684" s="34"/>
      <c r="EL684" s="34"/>
      <c r="EM684" s="34"/>
      <c r="EN684" s="34"/>
      <c r="EO684" s="34"/>
      <c r="EP684" s="34"/>
      <c r="EQ684" s="34"/>
      <c r="ER684" s="34"/>
      <c r="ES684" s="34"/>
      <c r="ET684" s="34"/>
      <c r="EU684" s="34"/>
      <c r="EV684" s="34"/>
      <c r="EW684" s="34"/>
      <c r="EX684" s="34"/>
      <c r="EY684" s="34"/>
      <c r="EZ684" s="34"/>
      <c r="FA684" s="34"/>
      <c r="FB684" s="34"/>
      <c r="FC684" s="34"/>
      <c r="FD684" s="34"/>
      <c r="FE684" s="34"/>
      <c r="FF684" s="34"/>
      <c r="FG684" s="34"/>
      <c r="FH684" s="34"/>
      <c r="FI684" s="34"/>
      <c r="FJ684" s="34"/>
      <c r="FK684" s="34"/>
      <c r="FL684" s="34"/>
      <c r="FM684" s="34"/>
      <c r="FN684" s="34"/>
      <c r="FO684" s="34"/>
      <c r="FP684" s="34"/>
      <c r="FQ684" s="34"/>
      <c r="FR684" s="34"/>
      <c r="FS684" s="34"/>
      <c r="FT684" s="34"/>
      <c r="FU684" s="34"/>
      <c r="FV684" s="34"/>
      <c r="FW684" s="34"/>
      <c r="FX684" s="34"/>
      <c r="FY684" s="34"/>
      <c r="FZ684" s="34"/>
      <c r="GA684" s="34"/>
      <c r="GB684" s="34"/>
      <c r="GC684" s="34"/>
      <c r="GD684" s="34"/>
      <c r="GE684" s="34"/>
      <c r="GF684" s="34"/>
      <c r="GG684" s="34"/>
      <c r="GH684" s="34"/>
      <c r="GI684" s="34"/>
      <c r="GJ684" s="34"/>
      <c r="GK684" s="34"/>
      <c r="GL684" s="34"/>
      <c r="GM684" s="34"/>
      <c r="GN684" s="34"/>
      <c r="GO684" s="34"/>
      <c r="GP684" s="34"/>
      <c r="GQ684" s="34"/>
      <c r="GR684" s="34"/>
      <c r="GS684" s="34"/>
      <c r="GT684" s="34"/>
      <c r="GU684" s="34"/>
      <c r="GV684" s="34"/>
      <c r="GW684" s="34"/>
      <c r="GX684" s="34"/>
      <c r="GY684" s="34"/>
      <c r="GZ684" s="34"/>
      <c r="HA684" s="34"/>
      <c r="HB684" s="34"/>
      <c r="HC684" s="34"/>
      <c r="HD684" s="34"/>
      <c r="HE684" s="34"/>
      <c r="HF684" s="34"/>
      <c r="HG684" s="34"/>
      <c r="HH684" s="34"/>
      <c r="HI684" s="34"/>
      <c r="HJ684" s="34"/>
      <c r="HK684" s="34"/>
      <c r="HL684" s="34"/>
      <c r="HM684" s="34"/>
      <c r="HN684" s="34"/>
      <c r="HO684" s="34"/>
      <c r="HP684" s="34"/>
      <c r="HQ684" s="34"/>
      <c r="HR684" s="34"/>
      <c r="HS684" s="34"/>
      <c r="HT684" s="34"/>
      <c r="HU684" s="34"/>
      <c r="HV684" s="34"/>
      <c r="HW684" s="34"/>
      <c r="HX684" s="34"/>
      <c r="HY684" s="34"/>
      <c r="HZ684" s="34"/>
      <c r="IA684" s="34"/>
      <c r="IB684" s="34"/>
      <c r="IC684" s="34"/>
      <c r="ID684" s="34"/>
      <c r="IE684" s="34"/>
      <c r="IF684" s="34"/>
      <c r="IG684" s="34"/>
      <c r="IH684" s="34"/>
      <c r="II684" s="34"/>
      <c r="IJ684" s="34"/>
      <c r="IK684" s="34"/>
      <c r="IL684" s="34"/>
      <c r="IM684" s="34"/>
      <c r="IN684" s="34"/>
      <c r="IO684" s="34"/>
      <c r="IP684" s="34"/>
      <c r="IQ684" s="34"/>
      <c r="IR684" s="34"/>
      <c r="IS684" s="34"/>
      <c r="IT684" s="34"/>
      <c r="IU684" s="34"/>
      <c r="IV684" s="34"/>
    </row>
    <row r="685" spans="1:256" hidden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  <c r="AN685" s="34"/>
      <c r="AO685" s="34"/>
      <c r="AP685" s="34"/>
      <c r="AQ685" s="34"/>
      <c r="AR685" s="34"/>
      <c r="AS685" s="34"/>
      <c r="AT685" s="34"/>
      <c r="AU685" s="34"/>
      <c r="AV685" s="34"/>
      <c r="AW685" s="34"/>
      <c r="AX685" s="34"/>
      <c r="AY685" s="34"/>
      <c r="AZ685" s="34"/>
      <c r="BA685" s="34"/>
      <c r="BB685" s="34"/>
      <c r="BC685" s="34"/>
      <c r="BD685" s="34"/>
      <c r="BE685" s="34"/>
      <c r="BF685" s="34"/>
      <c r="BG685" s="34"/>
      <c r="BH685" s="34"/>
      <c r="BI685" s="34"/>
      <c r="BJ685" s="34"/>
      <c r="BK685" s="34"/>
      <c r="BL685" s="34"/>
      <c r="BM685" s="34"/>
      <c r="BN685" s="34"/>
      <c r="BO685" s="34"/>
      <c r="BP685" s="34"/>
      <c r="BQ685" s="34"/>
      <c r="BR685" s="34"/>
      <c r="BS685" s="34"/>
      <c r="BT685" s="34"/>
      <c r="BU685" s="34"/>
      <c r="BV685" s="34"/>
      <c r="BW685" s="34"/>
      <c r="BX685" s="34"/>
      <c r="BY685" s="34"/>
      <c r="BZ685" s="34"/>
      <c r="CA685" s="34"/>
      <c r="CB685" s="34"/>
      <c r="CC685" s="34"/>
      <c r="CD685" s="34"/>
      <c r="CE685" s="34"/>
      <c r="CF685" s="34"/>
      <c r="CG685" s="34"/>
      <c r="CH685" s="34"/>
      <c r="CI685" s="34"/>
      <c r="CJ685" s="34"/>
      <c r="CK685" s="34"/>
      <c r="CL685" s="34"/>
      <c r="CM685" s="34"/>
      <c r="CN685" s="34"/>
      <c r="CO685" s="34"/>
      <c r="CP685" s="34"/>
      <c r="CQ685" s="34"/>
      <c r="CR685" s="34"/>
      <c r="CS685" s="34"/>
      <c r="CT685" s="34"/>
      <c r="CU685" s="34"/>
      <c r="CV685" s="34"/>
      <c r="CW685" s="34"/>
      <c r="CX685" s="34"/>
      <c r="CY685" s="34"/>
      <c r="CZ685" s="34"/>
      <c r="DA685" s="34"/>
      <c r="DB685" s="34"/>
      <c r="DC685" s="34"/>
      <c r="DD685" s="34"/>
      <c r="DE685" s="34"/>
      <c r="DF685" s="34"/>
      <c r="DG685" s="34"/>
      <c r="DH685" s="34"/>
      <c r="DI685" s="34"/>
      <c r="DJ685" s="34"/>
      <c r="DK685" s="34"/>
      <c r="DL685" s="34"/>
      <c r="DM685" s="34"/>
      <c r="DN685" s="34"/>
      <c r="DO685" s="34"/>
      <c r="DP685" s="34"/>
      <c r="DQ685" s="34"/>
      <c r="DR685" s="34"/>
      <c r="DS685" s="34"/>
      <c r="DT685" s="34"/>
      <c r="DU685" s="34"/>
      <c r="DV685" s="34"/>
      <c r="DW685" s="34"/>
      <c r="DX685" s="34"/>
      <c r="DY685" s="34"/>
      <c r="DZ685" s="34"/>
      <c r="EA685" s="34"/>
      <c r="EB685" s="34"/>
      <c r="EC685" s="34"/>
      <c r="ED685" s="34"/>
      <c r="EE685" s="34"/>
      <c r="EF685" s="34"/>
      <c r="EG685" s="34"/>
      <c r="EH685" s="34"/>
      <c r="EI685" s="34"/>
      <c r="EJ685" s="34"/>
      <c r="EK685" s="34"/>
      <c r="EL685" s="34"/>
      <c r="EM685" s="34"/>
      <c r="EN685" s="34"/>
      <c r="EO685" s="34"/>
      <c r="EP685" s="34"/>
      <c r="EQ685" s="34"/>
      <c r="ER685" s="34"/>
      <c r="ES685" s="34"/>
      <c r="ET685" s="34"/>
      <c r="EU685" s="34"/>
      <c r="EV685" s="34"/>
      <c r="EW685" s="34"/>
      <c r="EX685" s="34"/>
      <c r="EY685" s="34"/>
      <c r="EZ685" s="34"/>
      <c r="FA685" s="34"/>
      <c r="FB685" s="34"/>
      <c r="FC685" s="34"/>
      <c r="FD685" s="34"/>
      <c r="FE685" s="34"/>
      <c r="FF685" s="34"/>
      <c r="FG685" s="34"/>
      <c r="FH685" s="34"/>
      <c r="FI685" s="34"/>
      <c r="FJ685" s="34"/>
      <c r="FK685" s="34"/>
      <c r="FL685" s="34"/>
      <c r="FM685" s="34"/>
      <c r="FN685" s="34"/>
      <c r="FO685" s="34"/>
      <c r="FP685" s="34"/>
      <c r="FQ685" s="34"/>
      <c r="FR685" s="34"/>
      <c r="FS685" s="34"/>
      <c r="FT685" s="34"/>
      <c r="FU685" s="34"/>
      <c r="FV685" s="34"/>
      <c r="FW685" s="34"/>
      <c r="FX685" s="34"/>
      <c r="FY685" s="34"/>
      <c r="FZ685" s="34"/>
      <c r="GA685" s="34"/>
      <c r="GB685" s="34"/>
      <c r="GC685" s="34"/>
      <c r="GD685" s="34"/>
      <c r="GE685" s="34"/>
      <c r="GF685" s="34"/>
      <c r="GG685" s="34"/>
      <c r="GH685" s="34"/>
      <c r="GI685" s="34"/>
      <c r="GJ685" s="34"/>
      <c r="GK685" s="34"/>
      <c r="GL685" s="34"/>
      <c r="GM685" s="34"/>
      <c r="GN685" s="34"/>
      <c r="GO685" s="34"/>
      <c r="GP685" s="34"/>
      <c r="GQ685" s="34"/>
      <c r="GR685" s="34"/>
      <c r="GS685" s="34"/>
      <c r="GT685" s="34"/>
      <c r="GU685" s="34"/>
      <c r="GV685" s="34"/>
      <c r="GW685" s="34"/>
      <c r="GX685" s="34"/>
      <c r="GY685" s="34"/>
      <c r="GZ685" s="34"/>
      <c r="HA685" s="34"/>
      <c r="HB685" s="34"/>
      <c r="HC685" s="34"/>
      <c r="HD685" s="34"/>
      <c r="HE685" s="34"/>
      <c r="HF685" s="34"/>
      <c r="HG685" s="34"/>
      <c r="HH685" s="34"/>
      <c r="HI685" s="34"/>
      <c r="HJ685" s="34"/>
      <c r="HK685" s="34"/>
      <c r="HL685" s="34"/>
      <c r="HM685" s="34"/>
      <c r="HN685" s="34"/>
      <c r="HO685" s="34"/>
      <c r="HP685" s="34"/>
      <c r="HQ685" s="34"/>
      <c r="HR685" s="34"/>
      <c r="HS685" s="34"/>
      <c r="HT685" s="34"/>
      <c r="HU685" s="34"/>
      <c r="HV685" s="34"/>
      <c r="HW685" s="34"/>
      <c r="HX685" s="34"/>
      <c r="HY685" s="34"/>
      <c r="HZ685" s="34"/>
      <c r="IA685" s="34"/>
      <c r="IB685" s="34"/>
      <c r="IC685" s="34"/>
      <c r="ID685" s="34"/>
      <c r="IE685" s="34"/>
      <c r="IF685" s="34"/>
      <c r="IG685" s="34"/>
      <c r="IH685" s="34"/>
      <c r="II685" s="34"/>
      <c r="IJ685" s="34"/>
      <c r="IK685" s="34"/>
      <c r="IL685" s="34"/>
      <c r="IM685" s="34"/>
      <c r="IN685" s="34"/>
      <c r="IO685" s="34"/>
      <c r="IP685" s="34"/>
      <c r="IQ685" s="34"/>
      <c r="IR685" s="34"/>
      <c r="IS685" s="34"/>
      <c r="IT685" s="34"/>
      <c r="IU685" s="34"/>
      <c r="IV685" s="34"/>
    </row>
    <row r="686" spans="1:256" hidden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  <c r="AN686" s="34"/>
      <c r="AO686" s="34"/>
      <c r="AP686" s="34"/>
      <c r="AQ686" s="34"/>
      <c r="AR686" s="34"/>
      <c r="AS686" s="34"/>
      <c r="AT686" s="34"/>
      <c r="AU686" s="34"/>
      <c r="AV686" s="34"/>
      <c r="AW686" s="34"/>
      <c r="AX686" s="34"/>
      <c r="AY686" s="34"/>
      <c r="AZ686" s="34"/>
      <c r="BA686" s="34"/>
      <c r="BB686" s="34"/>
      <c r="BC686" s="34"/>
      <c r="BD686" s="34"/>
      <c r="BE686" s="34"/>
      <c r="BF686" s="34"/>
      <c r="BG686" s="34"/>
      <c r="BH686" s="34"/>
      <c r="BI686" s="34"/>
      <c r="BJ686" s="34"/>
      <c r="BK686" s="34"/>
      <c r="BL686" s="34"/>
      <c r="BM686" s="34"/>
      <c r="BN686" s="34"/>
      <c r="BO686" s="34"/>
      <c r="BP686" s="34"/>
      <c r="BQ686" s="34"/>
      <c r="BR686" s="34"/>
      <c r="BS686" s="34"/>
      <c r="BT686" s="34"/>
      <c r="BU686" s="34"/>
      <c r="BV686" s="34"/>
      <c r="BW686" s="34"/>
      <c r="BX686" s="34"/>
      <c r="BY686" s="34"/>
      <c r="BZ686" s="34"/>
      <c r="CA686" s="34"/>
      <c r="CB686" s="34"/>
      <c r="CC686" s="34"/>
      <c r="CD686" s="34"/>
      <c r="CE686" s="34"/>
      <c r="CF686" s="34"/>
      <c r="CG686" s="34"/>
      <c r="CH686" s="34"/>
      <c r="CI686" s="34"/>
      <c r="CJ686" s="34"/>
      <c r="CK686" s="34"/>
      <c r="CL686" s="34"/>
      <c r="CM686" s="34"/>
      <c r="CN686" s="34"/>
      <c r="CO686" s="34"/>
      <c r="CP686" s="34"/>
      <c r="CQ686" s="34"/>
      <c r="CR686" s="34"/>
      <c r="CS686" s="34"/>
      <c r="CT686" s="34"/>
      <c r="CU686" s="34"/>
      <c r="CV686" s="34"/>
      <c r="CW686" s="34"/>
      <c r="CX686" s="34"/>
      <c r="CY686" s="34"/>
      <c r="CZ686" s="34"/>
      <c r="DA686" s="34"/>
      <c r="DB686" s="34"/>
      <c r="DC686" s="34"/>
      <c r="DD686" s="34"/>
      <c r="DE686" s="34"/>
      <c r="DF686" s="34"/>
      <c r="DG686" s="34"/>
      <c r="DH686" s="34"/>
      <c r="DI686" s="34"/>
      <c r="DJ686" s="34"/>
      <c r="DK686" s="34"/>
      <c r="DL686" s="34"/>
      <c r="DM686" s="34"/>
      <c r="DN686" s="34"/>
      <c r="DO686" s="34"/>
      <c r="DP686" s="34"/>
      <c r="DQ686" s="34"/>
      <c r="DR686" s="34"/>
      <c r="DS686" s="34"/>
      <c r="DT686" s="34"/>
      <c r="DU686" s="34"/>
      <c r="DV686" s="34"/>
      <c r="DW686" s="34"/>
      <c r="DX686" s="34"/>
      <c r="DY686" s="34"/>
      <c r="DZ686" s="34"/>
      <c r="EA686" s="34"/>
      <c r="EB686" s="34"/>
      <c r="EC686" s="34"/>
      <c r="ED686" s="34"/>
      <c r="EE686" s="34"/>
      <c r="EF686" s="34"/>
      <c r="EG686" s="34"/>
      <c r="EH686" s="34"/>
      <c r="EI686" s="34"/>
      <c r="EJ686" s="34"/>
      <c r="EK686" s="34"/>
      <c r="EL686" s="34"/>
      <c r="EM686" s="34"/>
      <c r="EN686" s="34"/>
      <c r="EO686" s="34"/>
      <c r="EP686" s="34"/>
      <c r="EQ686" s="34"/>
      <c r="ER686" s="34"/>
      <c r="ES686" s="34"/>
      <c r="ET686" s="34"/>
      <c r="EU686" s="34"/>
      <c r="EV686" s="34"/>
      <c r="EW686" s="34"/>
      <c r="EX686" s="34"/>
      <c r="EY686" s="34"/>
      <c r="EZ686" s="34"/>
      <c r="FA686" s="34"/>
      <c r="FB686" s="34"/>
      <c r="FC686" s="34"/>
      <c r="FD686" s="34"/>
      <c r="FE686" s="34"/>
      <c r="FF686" s="34"/>
      <c r="FG686" s="34"/>
      <c r="FH686" s="34"/>
      <c r="FI686" s="34"/>
      <c r="FJ686" s="34"/>
      <c r="FK686" s="34"/>
      <c r="FL686" s="34"/>
      <c r="FM686" s="34"/>
      <c r="FN686" s="34"/>
      <c r="FO686" s="34"/>
      <c r="FP686" s="34"/>
      <c r="FQ686" s="34"/>
      <c r="FR686" s="34"/>
      <c r="FS686" s="34"/>
      <c r="FT686" s="34"/>
      <c r="FU686" s="34"/>
      <c r="FV686" s="34"/>
      <c r="FW686" s="34"/>
      <c r="FX686" s="34"/>
      <c r="FY686" s="34"/>
      <c r="FZ686" s="34"/>
      <c r="GA686" s="34"/>
      <c r="GB686" s="34"/>
      <c r="GC686" s="34"/>
      <c r="GD686" s="34"/>
      <c r="GE686" s="34"/>
      <c r="GF686" s="34"/>
      <c r="GG686" s="34"/>
      <c r="GH686" s="34"/>
      <c r="GI686" s="34"/>
      <c r="GJ686" s="34"/>
      <c r="GK686" s="34"/>
      <c r="GL686" s="34"/>
      <c r="GM686" s="34"/>
      <c r="GN686" s="34"/>
      <c r="GO686" s="34"/>
      <c r="GP686" s="34"/>
      <c r="GQ686" s="34"/>
      <c r="GR686" s="34"/>
      <c r="GS686" s="34"/>
      <c r="GT686" s="34"/>
      <c r="GU686" s="34"/>
      <c r="GV686" s="34"/>
      <c r="GW686" s="34"/>
      <c r="GX686" s="34"/>
      <c r="GY686" s="34"/>
      <c r="GZ686" s="34"/>
      <c r="HA686" s="34"/>
      <c r="HB686" s="34"/>
      <c r="HC686" s="34"/>
      <c r="HD686" s="34"/>
      <c r="HE686" s="34"/>
      <c r="HF686" s="34"/>
      <c r="HG686" s="34"/>
      <c r="HH686" s="34"/>
      <c r="HI686" s="34"/>
      <c r="HJ686" s="34"/>
      <c r="HK686" s="34"/>
      <c r="HL686" s="34"/>
      <c r="HM686" s="34"/>
      <c r="HN686" s="34"/>
      <c r="HO686" s="34"/>
      <c r="HP686" s="34"/>
      <c r="HQ686" s="34"/>
      <c r="HR686" s="34"/>
      <c r="HS686" s="34"/>
      <c r="HT686" s="34"/>
      <c r="HU686" s="34"/>
      <c r="HV686" s="34"/>
      <c r="HW686" s="34"/>
      <c r="HX686" s="34"/>
      <c r="HY686" s="34"/>
      <c r="HZ686" s="34"/>
      <c r="IA686" s="34"/>
      <c r="IB686" s="34"/>
      <c r="IC686" s="34"/>
      <c r="ID686" s="34"/>
      <c r="IE686" s="34"/>
      <c r="IF686" s="34"/>
      <c r="IG686" s="34"/>
      <c r="IH686" s="34"/>
      <c r="II686" s="34"/>
      <c r="IJ686" s="34"/>
      <c r="IK686" s="34"/>
      <c r="IL686" s="34"/>
      <c r="IM686" s="34"/>
      <c r="IN686" s="34"/>
      <c r="IO686" s="34"/>
      <c r="IP686" s="34"/>
      <c r="IQ686" s="34"/>
      <c r="IR686" s="34"/>
      <c r="IS686" s="34"/>
      <c r="IT686" s="34"/>
      <c r="IU686" s="34"/>
      <c r="IV686" s="34"/>
    </row>
    <row r="687" spans="1:256" hidden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  <c r="AN687" s="34"/>
      <c r="AO687" s="34"/>
      <c r="AP687" s="34"/>
      <c r="AQ687" s="34"/>
      <c r="AR687" s="34"/>
      <c r="AS687" s="34"/>
      <c r="AT687" s="34"/>
      <c r="AU687" s="34"/>
      <c r="AV687" s="34"/>
      <c r="AW687" s="34"/>
      <c r="AX687" s="34"/>
      <c r="AY687" s="34"/>
      <c r="AZ687" s="34"/>
      <c r="BA687" s="34"/>
      <c r="BB687" s="34"/>
      <c r="BC687" s="34"/>
      <c r="BD687" s="34"/>
      <c r="BE687" s="34"/>
      <c r="BF687" s="34"/>
      <c r="BG687" s="34"/>
      <c r="BH687" s="34"/>
      <c r="BI687" s="34"/>
      <c r="BJ687" s="34"/>
      <c r="BK687" s="34"/>
      <c r="BL687" s="34"/>
      <c r="BM687" s="34"/>
      <c r="BN687" s="34"/>
      <c r="BO687" s="34"/>
      <c r="BP687" s="34"/>
      <c r="BQ687" s="34"/>
      <c r="BR687" s="34"/>
      <c r="BS687" s="34"/>
      <c r="BT687" s="34"/>
      <c r="BU687" s="34"/>
      <c r="BV687" s="34"/>
      <c r="BW687" s="34"/>
      <c r="BX687" s="34"/>
      <c r="BY687" s="34"/>
      <c r="BZ687" s="34"/>
      <c r="CA687" s="34"/>
      <c r="CB687" s="34"/>
      <c r="CC687" s="34"/>
      <c r="CD687" s="34"/>
      <c r="CE687" s="34"/>
      <c r="CF687" s="34"/>
      <c r="CG687" s="34"/>
      <c r="CH687" s="34"/>
      <c r="CI687" s="34"/>
      <c r="CJ687" s="34"/>
      <c r="CK687" s="34"/>
      <c r="CL687" s="34"/>
      <c r="CM687" s="34"/>
      <c r="CN687" s="34"/>
      <c r="CO687" s="34"/>
      <c r="CP687" s="34"/>
      <c r="CQ687" s="34"/>
      <c r="CR687" s="34"/>
      <c r="CS687" s="34"/>
      <c r="CT687" s="34"/>
      <c r="CU687" s="34"/>
      <c r="CV687" s="34"/>
      <c r="CW687" s="34"/>
      <c r="CX687" s="34"/>
      <c r="CY687" s="34"/>
      <c r="CZ687" s="34"/>
      <c r="DA687" s="34"/>
      <c r="DB687" s="34"/>
      <c r="DC687" s="34"/>
      <c r="DD687" s="34"/>
      <c r="DE687" s="34"/>
      <c r="DF687" s="34"/>
      <c r="DG687" s="34"/>
      <c r="DH687" s="34"/>
      <c r="DI687" s="34"/>
      <c r="DJ687" s="34"/>
      <c r="DK687" s="34"/>
      <c r="DL687" s="34"/>
      <c r="DM687" s="34"/>
      <c r="DN687" s="34"/>
      <c r="DO687" s="34"/>
      <c r="DP687" s="34"/>
      <c r="DQ687" s="34"/>
      <c r="DR687" s="34"/>
      <c r="DS687" s="34"/>
      <c r="DT687" s="34"/>
      <c r="DU687" s="34"/>
      <c r="DV687" s="34"/>
      <c r="DW687" s="34"/>
      <c r="DX687" s="34"/>
      <c r="DY687" s="34"/>
      <c r="DZ687" s="34"/>
      <c r="EA687" s="34"/>
      <c r="EB687" s="34"/>
      <c r="EC687" s="34"/>
      <c r="ED687" s="34"/>
      <c r="EE687" s="34"/>
      <c r="EF687" s="34"/>
      <c r="EG687" s="34"/>
      <c r="EH687" s="34"/>
      <c r="EI687" s="34"/>
      <c r="EJ687" s="34"/>
      <c r="EK687" s="34"/>
      <c r="EL687" s="34"/>
      <c r="EM687" s="34"/>
      <c r="EN687" s="34"/>
      <c r="EO687" s="34"/>
      <c r="EP687" s="34"/>
      <c r="EQ687" s="34"/>
      <c r="ER687" s="34"/>
      <c r="ES687" s="34"/>
      <c r="ET687" s="34"/>
      <c r="EU687" s="34"/>
      <c r="EV687" s="34"/>
      <c r="EW687" s="34"/>
      <c r="EX687" s="34"/>
      <c r="EY687" s="34"/>
      <c r="EZ687" s="34"/>
      <c r="FA687" s="34"/>
      <c r="FB687" s="34"/>
      <c r="FC687" s="34"/>
      <c r="FD687" s="34"/>
      <c r="FE687" s="34"/>
      <c r="FF687" s="34"/>
      <c r="FG687" s="34"/>
      <c r="FH687" s="34"/>
      <c r="FI687" s="34"/>
      <c r="FJ687" s="34"/>
      <c r="FK687" s="34"/>
      <c r="FL687" s="34"/>
      <c r="FM687" s="34"/>
      <c r="FN687" s="34"/>
      <c r="FO687" s="34"/>
      <c r="FP687" s="34"/>
      <c r="FQ687" s="34"/>
      <c r="FR687" s="34"/>
      <c r="FS687" s="34"/>
      <c r="FT687" s="34"/>
      <c r="FU687" s="34"/>
      <c r="FV687" s="34"/>
      <c r="FW687" s="34"/>
      <c r="FX687" s="34"/>
      <c r="FY687" s="34"/>
      <c r="FZ687" s="34"/>
      <c r="GA687" s="34"/>
      <c r="GB687" s="34"/>
      <c r="GC687" s="34"/>
      <c r="GD687" s="34"/>
      <c r="GE687" s="34"/>
      <c r="GF687" s="34"/>
      <c r="GG687" s="34"/>
      <c r="GH687" s="34"/>
      <c r="GI687" s="34"/>
      <c r="GJ687" s="34"/>
      <c r="GK687" s="34"/>
      <c r="GL687" s="34"/>
      <c r="GM687" s="34"/>
      <c r="GN687" s="34"/>
      <c r="GO687" s="34"/>
      <c r="GP687" s="34"/>
      <c r="GQ687" s="34"/>
      <c r="GR687" s="34"/>
      <c r="GS687" s="34"/>
      <c r="GT687" s="34"/>
      <c r="GU687" s="34"/>
      <c r="GV687" s="34"/>
      <c r="GW687" s="34"/>
      <c r="GX687" s="34"/>
      <c r="GY687" s="34"/>
      <c r="GZ687" s="34"/>
      <c r="HA687" s="34"/>
      <c r="HB687" s="34"/>
      <c r="HC687" s="34"/>
      <c r="HD687" s="34"/>
      <c r="HE687" s="34"/>
      <c r="HF687" s="34"/>
      <c r="HG687" s="34"/>
      <c r="HH687" s="34"/>
      <c r="HI687" s="34"/>
      <c r="HJ687" s="34"/>
      <c r="HK687" s="34"/>
      <c r="HL687" s="34"/>
      <c r="HM687" s="34"/>
      <c r="HN687" s="34"/>
      <c r="HO687" s="34"/>
      <c r="HP687" s="34"/>
      <c r="HQ687" s="34"/>
      <c r="HR687" s="34"/>
      <c r="HS687" s="34"/>
      <c r="HT687" s="34"/>
      <c r="HU687" s="34"/>
      <c r="HV687" s="34"/>
      <c r="HW687" s="34"/>
      <c r="HX687" s="34"/>
      <c r="HY687" s="34"/>
      <c r="HZ687" s="34"/>
      <c r="IA687" s="34"/>
      <c r="IB687" s="34"/>
      <c r="IC687" s="34"/>
      <c r="ID687" s="34"/>
      <c r="IE687" s="34"/>
      <c r="IF687" s="34"/>
      <c r="IG687" s="34"/>
      <c r="IH687" s="34"/>
      <c r="II687" s="34"/>
      <c r="IJ687" s="34"/>
      <c r="IK687" s="34"/>
      <c r="IL687" s="34"/>
      <c r="IM687" s="34"/>
      <c r="IN687" s="34"/>
      <c r="IO687" s="34"/>
      <c r="IP687" s="34"/>
      <c r="IQ687" s="34"/>
      <c r="IR687" s="34"/>
      <c r="IS687" s="34"/>
      <c r="IT687" s="34"/>
      <c r="IU687" s="34"/>
      <c r="IV687" s="34"/>
    </row>
    <row r="688" spans="1:256" ht="15" hidden="1" customHeight="1">
      <c r="A688" s="9" t="s">
        <v>801</v>
      </c>
      <c r="B688" s="506" t="s">
        <v>804</v>
      </c>
      <c r="C688" s="506"/>
      <c r="D688" s="506"/>
      <c r="E688" s="506"/>
      <c r="F688" s="506"/>
      <c r="G688" s="506"/>
      <c r="H688" s="506"/>
      <c r="I688" s="506"/>
      <c r="J688" s="506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  <c r="AN688" s="34"/>
      <c r="AO688" s="34"/>
      <c r="AP688" s="34"/>
      <c r="AQ688" s="34"/>
      <c r="AR688" s="34"/>
      <c r="AS688" s="34"/>
      <c r="AT688" s="34"/>
      <c r="AU688" s="34"/>
      <c r="AV688" s="34"/>
      <c r="AW688" s="34"/>
      <c r="AX688" s="34"/>
      <c r="AY688" s="34"/>
      <c r="AZ688" s="34"/>
      <c r="BA688" s="34"/>
      <c r="BB688" s="34"/>
      <c r="BC688" s="34"/>
      <c r="BD688" s="34"/>
      <c r="BE688" s="34"/>
      <c r="BF688" s="34"/>
      <c r="BG688" s="34"/>
      <c r="BH688" s="34"/>
      <c r="BI688" s="34"/>
      <c r="BJ688" s="34"/>
      <c r="BK688" s="34"/>
      <c r="BL688" s="34"/>
      <c r="BM688" s="34"/>
      <c r="BN688" s="34"/>
      <c r="BO688" s="34"/>
      <c r="BP688" s="34"/>
      <c r="BQ688" s="34"/>
      <c r="BR688" s="34"/>
      <c r="BS688" s="34"/>
      <c r="BT688" s="34"/>
      <c r="BU688" s="34"/>
      <c r="BV688" s="34"/>
      <c r="BW688" s="34"/>
      <c r="BX688" s="34"/>
      <c r="BY688" s="34"/>
      <c r="BZ688" s="34"/>
      <c r="CA688" s="34"/>
      <c r="CB688" s="34"/>
      <c r="CC688" s="34"/>
      <c r="CD688" s="34"/>
      <c r="CE688" s="34"/>
      <c r="CF688" s="34"/>
      <c r="CG688" s="34"/>
      <c r="CH688" s="34"/>
      <c r="CI688" s="34"/>
      <c r="CJ688" s="34"/>
      <c r="CK688" s="34"/>
      <c r="CL688" s="34"/>
      <c r="CM688" s="34"/>
      <c r="CN688" s="34"/>
      <c r="CO688" s="34"/>
      <c r="CP688" s="34"/>
      <c r="CQ688" s="34"/>
      <c r="CR688" s="34"/>
      <c r="CS688" s="34"/>
      <c r="CT688" s="34"/>
      <c r="CU688" s="34"/>
      <c r="CV688" s="34"/>
      <c r="CW688" s="34"/>
      <c r="CX688" s="34"/>
      <c r="CY688" s="34"/>
      <c r="CZ688" s="34"/>
      <c r="DA688" s="34"/>
      <c r="DB688" s="34"/>
      <c r="DC688" s="34"/>
      <c r="DD688" s="34"/>
      <c r="DE688" s="34"/>
      <c r="DF688" s="34"/>
      <c r="DG688" s="34"/>
      <c r="DH688" s="34"/>
      <c r="DI688" s="34"/>
      <c r="DJ688" s="34"/>
      <c r="DK688" s="34"/>
      <c r="DL688" s="34"/>
      <c r="DM688" s="34"/>
      <c r="DN688" s="34"/>
      <c r="DO688" s="34"/>
      <c r="DP688" s="34"/>
      <c r="DQ688" s="34"/>
      <c r="DR688" s="34"/>
      <c r="DS688" s="34"/>
      <c r="DT688" s="34"/>
      <c r="DU688" s="34"/>
      <c r="DV688" s="34"/>
      <c r="DW688" s="34"/>
      <c r="DX688" s="34"/>
      <c r="DY688" s="34"/>
      <c r="DZ688" s="34"/>
      <c r="EA688" s="34"/>
      <c r="EB688" s="34"/>
      <c r="EC688" s="34"/>
      <c r="ED688" s="34"/>
      <c r="EE688" s="34"/>
      <c r="EF688" s="34"/>
      <c r="EG688" s="34"/>
      <c r="EH688" s="34"/>
      <c r="EI688" s="34"/>
      <c r="EJ688" s="34"/>
      <c r="EK688" s="34"/>
      <c r="EL688" s="34"/>
      <c r="EM688" s="34"/>
      <c r="EN688" s="34"/>
      <c r="EO688" s="34"/>
      <c r="EP688" s="34"/>
      <c r="EQ688" s="34"/>
      <c r="ER688" s="34"/>
      <c r="ES688" s="34"/>
      <c r="ET688" s="34"/>
      <c r="EU688" s="34"/>
      <c r="EV688" s="34"/>
      <c r="EW688" s="34"/>
      <c r="EX688" s="34"/>
      <c r="EY688" s="34"/>
      <c r="EZ688" s="34"/>
      <c r="FA688" s="34"/>
      <c r="FB688" s="34"/>
      <c r="FC688" s="34"/>
      <c r="FD688" s="34"/>
      <c r="FE688" s="34"/>
      <c r="FF688" s="34"/>
      <c r="FG688" s="34"/>
      <c r="FH688" s="34"/>
      <c r="FI688" s="34"/>
      <c r="FJ688" s="34"/>
      <c r="FK688" s="34"/>
      <c r="FL688" s="34"/>
      <c r="FM688" s="34"/>
      <c r="FN688" s="34"/>
      <c r="FO688" s="34"/>
      <c r="FP688" s="34"/>
      <c r="FQ688" s="34"/>
      <c r="FR688" s="34"/>
      <c r="FS688" s="34"/>
      <c r="FT688" s="34"/>
      <c r="FU688" s="34"/>
      <c r="FV688" s="34"/>
      <c r="FW688" s="34"/>
      <c r="FX688" s="34"/>
      <c r="FY688" s="34"/>
      <c r="FZ688" s="34"/>
      <c r="GA688" s="34"/>
      <c r="GB688" s="34"/>
      <c r="GC688" s="34"/>
      <c r="GD688" s="34"/>
      <c r="GE688" s="34"/>
      <c r="GF688" s="34"/>
      <c r="GG688" s="34"/>
      <c r="GH688" s="34"/>
      <c r="GI688" s="34"/>
      <c r="GJ688" s="34"/>
      <c r="GK688" s="34"/>
      <c r="GL688" s="34"/>
      <c r="GM688" s="34"/>
      <c r="GN688" s="34"/>
      <c r="GO688" s="34"/>
      <c r="GP688" s="34"/>
      <c r="GQ688" s="34"/>
      <c r="GR688" s="34"/>
      <c r="GS688" s="34"/>
      <c r="GT688" s="34"/>
      <c r="GU688" s="34"/>
      <c r="GV688" s="34"/>
      <c r="GW688" s="34"/>
      <c r="GX688" s="34"/>
      <c r="GY688" s="34"/>
      <c r="GZ688" s="34"/>
      <c r="HA688" s="34"/>
      <c r="HB688" s="34"/>
      <c r="HC688" s="34"/>
      <c r="HD688" s="34"/>
      <c r="HE688" s="34"/>
      <c r="HF688" s="34"/>
      <c r="HG688" s="34"/>
      <c r="HH688" s="34"/>
      <c r="HI688" s="34"/>
      <c r="HJ688" s="34"/>
      <c r="HK688" s="34"/>
      <c r="HL688" s="34"/>
      <c r="HM688" s="34"/>
      <c r="HN688" s="34"/>
      <c r="HO688" s="34"/>
      <c r="HP688" s="34"/>
      <c r="HQ688" s="34"/>
      <c r="HR688" s="34"/>
      <c r="HS688" s="34"/>
      <c r="HT688" s="34"/>
      <c r="HU688" s="34"/>
      <c r="HV688" s="34"/>
      <c r="HW688" s="34"/>
      <c r="HX688" s="34"/>
      <c r="HY688" s="34"/>
      <c r="HZ688" s="34"/>
      <c r="IA688" s="34"/>
      <c r="IB688" s="34"/>
      <c r="IC688" s="34"/>
      <c r="ID688" s="34"/>
      <c r="IE688" s="34"/>
      <c r="IF688" s="34"/>
      <c r="IG688" s="34"/>
      <c r="IH688" s="34"/>
      <c r="II688" s="34"/>
      <c r="IJ688" s="34"/>
      <c r="IK688" s="34"/>
      <c r="IL688" s="34"/>
      <c r="IM688" s="34"/>
      <c r="IN688" s="34"/>
      <c r="IO688" s="34"/>
      <c r="IP688" s="34"/>
      <c r="IQ688" s="34"/>
      <c r="IR688" s="34"/>
      <c r="IS688" s="34"/>
      <c r="IT688" s="34"/>
      <c r="IU688" s="34"/>
      <c r="IV688" s="34"/>
    </row>
    <row r="689" spans="1:256" ht="15.75" hidden="1" thickBo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  <c r="AN689" s="34"/>
      <c r="AO689" s="34"/>
      <c r="AP689" s="34"/>
      <c r="AQ689" s="34"/>
      <c r="AR689" s="34"/>
      <c r="AS689" s="34"/>
      <c r="AT689" s="34"/>
      <c r="AU689" s="34"/>
      <c r="AV689" s="34"/>
      <c r="AW689" s="34"/>
      <c r="AX689" s="34"/>
      <c r="AY689" s="34"/>
      <c r="AZ689" s="34"/>
      <c r="BA689" s="34"/>
      <c r="BB689" s="34"/>
      <c r="BC689" s="34"/>
      <c r="BD689" s="34"/>
      <c r="BE689" s="34"/>
      <c r="BF689" s="34"/>
      <c r="BG689" s="34"/>
      <c r="BH689" s="34"/>
      <c r="BI689" s="34"/>
      <c r="BJ689" s="34"/>
      <c r="BK689" s="34"/>
      <c r="BL689" s="34"/>
      <c r="BM689" s="34"/>
      <c r="BN689" s="34"/>
      <c r="BO689" s="34"/>
      <c r="BP689" s="34"/>
      <c r="BQ689" s="34"/>
      <c r="BR689" s="34"/>
      <c r="BS689" s="34"/>
      <c r="BT689" s="34"/>
      <c r="BU689" s="34"/>
      <c r="BV689" s="34"/>
      <c r="BW689" s="34"/>
      <c r="BX689" s="34"/>
      <c r="BY689" s="34"/>
      <c r="BZ689" s="34"/>
      <c r="CA689" s="34"/>
      <c r="CB689" s="34"/>
      <c r="CC689" s="34"/>
      <c r="CD689" s="34"/>
      <c r="CE689" s="34"/>
      <c r="CF689" s="34"/>
      <c r="CG689" s="34"/>
      <c r="CH689" s="34"/>
      <c r="CI689" s="34"/>
      <c r="CJ689" s="34"/>
      <c r="CK689" s="34"/>
      <c r="CL689" s="34"/>
      <c r="CM689" s="34"/>
      <c r="CN689" s="34"/>
      <c r="CO689" s="34"/>
      <c r="CP689" s="34"/>
      <c r="CQ689" s="34"/>
      <c r="CR689" s="34"/>
      <c r="CS689" s="34"/>
      <c r="CT689" s="34"/>
      <c r="CU689" s="34"/>
      <c r="CV689" s="34"/>
      <c r="CW689" s="34"/>
      <c r="CX689" s="34"/>
      <c r="CY689" s="34"/>
      <c r="CZ689" s="34"/>
      <c r="DA689" s="34"/>
      <c r="DB689" s="34"/>
      <c r="DC689" s="34"/>
      <c r="DD689" s="34"/>
      <c r="DE689" s="34"/>
      <c r="DF689" s="34"/>
      <c r="DG689" s="34"/>
      <c r="DH689" s="34"/>
      <c r="DI689" s="34"/>
      <c r="DJ689" s="34"/>
      <c r="DK689" s="34"/>
      <c r="DL689" s="34"/>
      <c r="DM689" s="34"/>
      <c r="DN689" s="34"/>
      <c r="DO689" s="34"/>
      <c r="DP689" s="34"/>
      <c r="DQ689" s="34"/>
      <c r="DR689" s="34"/>
      <c r="DS689" s="34"/>
      <c r="DT689" s="34"/>
      <c r="DU689" s="34"/>
      <c r="DV689" s="34"/>
      <c r="DW689" s="34"/>
      <c r="DX689" s="34"/>
      <c r="DY689" s="34"/>
      <c r="DZ689" s="34"/>
      <c r="EA689" s="34"/>
      <c r="EB689" s="34"/>
      <c r="EC689" s="34"/>
      <c r="ED689" s="34"/>
      <c r="EE689" s="34"/>
      <c r="EF689" s="34"/>
      <c r="EG689" s="34"/>
      <c r="EH689" s="34"/>
      <c r="EI689" s="34"/>
      <c r="EJ689" s="34"/>
      <c r="EK689" s="34"/>
      <c r="EL689" s="34"/>
      <c r="EM689" s="34"/>
      <c r="EN689" s="34"/>
      <c r="EO689" s="34"/>
      <c r="EP689" s="34"/>
      <c r="EQ689" s="34"/>
      <c r="ER689" s="34"/>
      <c r="ES689" s="34"/>
      <c r="ET689" s="34"/>
      <c r="EU689" s="34"/>
      <c r="EV689" s="34"/>
      <c r="EW689" s="34"/>
      <c r="EX689" s="34"/>
      <c r="EY689" s="34"/>
      <c r="EZ689" s="34"/>
      <c r="FA689" s="34"/>
      <c r="FB689" s="34"/>
      <c r="FC689" s="34"/>
      <c r="FD689" s="34"/>
      <c r="FE689" s="34"/>
      <c r="FF689" s="34"/>
      <c r="FG689" s="34"/>
      <c r="FH689" s="34"/>
      <c r="FI689" s="34"/>
      <c r="FJ689" s="34"/>
      <c r="FK689" s="34"/>
      <c r="FL689" s="34"/>
      <c r="FM689" s="34"/>
      <c r="FN689" s="34"/>
      <c r="FO689" s="34"/>
      <c r="FP689" s="34"/>
      <c r="FQ689" s="34"/>
      <c r="FR689" s="34"/>
      <c r="FS689" s="34"/>
      <c r="FT689" s="34"/>
      <c r="FU689" s="34"/>
      <c r="FV689" s="34"/>
      <c r="FW689" s="34"/>
      <c r="FX689" s="34"/>
      <c r="FY689" s="34"/>
      <c r="FZ689" s="34"/>
      <c r="GA689" s="34"/>
      <c r="GB689" s="34"/>
      <c r="GC689" s="34"/>
      <c r="GD689" s="34"/>
      <c r="GE689" s="34"/>
      <c r="GF689" s="34"/>
      <c r="GG689" s="34"/>
      <c r="GH689" s="34"/>
      <c r="GI689" s="34"/>
      <c r="GJ689" s="34"/>
      <c r="GK689" s="34"/>
      <c r="GL689" s="34"/>
      <c r="GM689" s="34"/>
      <c r="GN689" s="34"/>
      <c r="GO689" s="34"/>
      <c r="GP689" s="34"/>
      <c r="GQ689" s="34"/>
      <c r="GR689" s="34"/>
      <c r="GS689" s="34"/>
      <c r="GT689" s="34"/>
      <c r="GU689" s="34"/>
      <c r="GV689" s="34"/>
      <c r="GW689" s="34"/>
      <c r="GX689" s="34"/>
      <c r="GY689" s="34"/>
      <c r="GZ689" s="34"/>
      <c r="HA689" s="34"/>
      <c r="HB689" s="34"/>
      <c r="HC689" s="34"/>
      <c r="HD689" s="34"/>
      <c r="HE689" s="34"/>
      <c r="HF689" s="34"/>
      <c r="HG689" s="34"/>
      <c r="HH689" s="34"/>
      <c r="HI689" s="34"/>
      <c r="HJ689" s="34"/>
      <c r="HK689" s="34"/>
      <c r="HL689" s="34"/>
      <c r="HM689" s="34"/>
      <c r="HN689" s="34"/>
      <c r="HO689" s="34"/>
      <c r="HP689" s="34"/>
      <c r="HQ689" s="34"/>
      <c r="HR689" s="34"/>
      <c r="HS689" s="34"/>
      <c r="HT689" s="34"/>
      <c r="HU689" s="34"/>
      <c r="HV689" s="34"/>
      <c r="HW689" s="34"/>
      <c r="HX689" s="34"/>
      <c r="HY689" s="34"/>
      <c r="HZ689" s="34"/>
      <c r="IA689" s="34"/>
      <c r="IB689" s="34"/>
      <c r="IC689" s="34"/>
      <c r="ID689" s="34"/>
      <c r="IE689" s="34"/>
      <c r="IF689" s="34"/>
      <c r="IG689" s="34"/>
      <c r="IH689" s="34"/>
      <c r="II689" s="34"/>
      <c r="IJ689" s="34"/>
      <c r="IK689" s="34"/>
      <c r="IL689" s="34"/>
      <c r="IM689" s="34"/>
      <c r="IN689" s="34"/>
      <c r="IO689" s="34"/>
      <c r="IP689" s="34"/>
      <c r="IQ689" s="34"/>
      <c r="IR689" s="34"/>
      <c r="IS689" s="34"/>
      <c r="IT689" s="34"/>
      <c r="IU689" s="34"/>
      <c r="IV689" s="34"/>
    </row>
    <row r="690" spans="1:256" ht="18" hidden="1" customHeight="1" thickTop="1" thickBot="1">
      <c r="A690" s="1488" t="s">
        <v>14</v>
      </c>
      <c r="B690" s="1595"/>
      <c r="C690" s="1489" t="s">
        <v>6</v>
      </c>
      <c r="D690" s="1489"/>
      <c r="E690" s="1489"/>
      <c r="F690" s="1489"/>
      <c r="G690" s="1489"/>
      <c r="H690" s="1489"/>
      <c r="I690" s="1489"/>
      <c r="J690" s="1606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  <c r="AN690" s="34"/>
      <c r="AO690" s="34"/>
      <c r="AP690" s="34"/>
      <c r="AQ690" s="34"/>
      <c r="AR690" s="34"/>
      <c r="AS690" s="34"/>
      <c r="AT690" s="34"/>
      <c r="AU690" s="34"/>
      <c r="AV690" s="34"/>
      <c r="AW690" s="34"/>
      <c r="AX690" s="34"/>
      <c r="AY690" s="34"/>
      <c r="AZ690" s="34"/>
      <c r="BA690" s="34"/>
      <c r="BB690" s="34"/>
      <c r="BC690" s="34"/>
      <c r="BD690" s="34"/>
      <c r="BE690" s="34"/>
      <c r="BF690" s="34"/>
      <c r="BG690" s="34"/>
      <c r="BH690" s="34"/>
      <c r="BI690" s="34"/>
      <c r="BJ690" s="34"/>
      <c r="BK690" s="34"/>
      <c r="BL690" s="34"/>
      <c r="BM690" s="34"/>
      <c r="BN690" s="34"/>
      <c r="BO690" s="34"/>
      <c r="BP690" s="34"/>
      <c r="BQ690" s="34"/>
      <c r="BR690" s="34"/>
      <c r="BS690" s="34"/>
      <c r="BT690" s="34"/>
      <c r="BU690" s="34"/>
      <c r="BV690" s="34"/>
      <c r="BW690" s="34"/>
      <c r="BX690" s="34"/>
      <c r="BY690" s="34"/>
      <c r="BZ690" s="34"/>
      <c r="CA690" s="34"/>
      <c r="CB690" s="34"/>
      <c r="CC690" s="34"/>
      <c r="CD690" s="34"/>
      <c r="CE690" s="34"/>
      <c r="CF690" s="34"/>
      <c r="CG690" s="34"/>
      <c r="CH690" s="34"/>
      <c r="CI690" s="34"/>
      <c r="CJ690" s="34"/>
      <c r="CK690" s="34"/>
      <c r="CL690" s="34"/>
      <c r="CM690" s="34"/>
      <c r="CN690" s="34"/>
      <c r="CO690" s="34"/>
      <c r="CP690" s="34"/>
      <c r="CQ690" s="34"/>
      <c r="CR690" s="34"/>
      <c r="CS690" s="34"/>
      <c r="CT690" s="34"/>
      <c r="CU690" s="34"/>
      <c r="CV690" s="34"/>
      <c r="CW690" s="34"/>
      <c r="CX690" s="34"/>
      <c r="CY690" s="34"/>
      <c r="CZ690" s="34"/>
      <c r="DA690" s="34"/>
      <c r="DB690" s="34"/>
      <c r="DC690" s="34"/>
      <c r="DD690" s="34"/>
      <c r="DE690" s="34"/>
      <c r="DF690" s="34"/>
      <c r="DG690" s="34"/>
      <c r="DH690" s="34"/>
      <c r="DI690" s="34"/>
      <c r="DJ690" s="34"/>
      <c r="DK690" s="34"/>
      <c r="DL690" s="34"/>
      <c r="DM690" s="34"/>
      <c r="DN690" s="34"/>
      <c r="DO690" s="34"/>
      <c r="DP690" s="34"/>
      <c r="DQ690" s="34"/>
      <c r="DR690" s="34"/>
      <c r="DS690" s="34"/>
      <c r="DT690" s="34"/>
      <c r="DU690" s="34"/>
      <c r="DV690" s="34"/>
      <c r="DW690" s="34"/>
      <c r="DX690" s="34"/>
      <c r="DY690" s="34"/>
      <c r="DZ690" s="34"/>
      <c r="EA690" s="34"/>
      <c r="EB690" s="34"/>
      <c r="EC690" s="34"/>
      <c r="ED690" s="34"/>
      <c r="EE690" s="34"/>
      <c r="EF690" s="34"/>
      <c r="EG690" s="34"/>
      <c r="EH690" s="34"/>
      <c r="EI690" s="34"/>
      <c r="EJ690" s="34"/>
      <c r="EK690" s="34"/>
      <c r="EL690" s="34"/>
      <c r="EM690" s="34"/>
      <c r="EN690" s="34"/>
      <c r="EO690" s="34"/>
      <c r="EP690" s="34"/>
      <c r="EQ690" s="34"/>
      <c r="ER690" s="34"/>
      <c r="ES690" s="34"/>
      <c r="ET690" s="34"/>
      <c r="EU690" s="34"/>
      <c r="EV690" s="34"/>
      <c r="EW690" s="34"/>
      <c r="EX690" s="34"/>
      <c r="EY690" s="34"/>
      <c r="EZ690" s="34"/>
      <c r="FA690" s="34"/>
      <c r="FB690" s="34"/>
      <c r="FC690" s="34"/>
      <c r="FD690" s="34"/>
      <c r="FE690" s="34"/>
      <c r="FF690" s="34"/>
      <c r="FG690" s="34"/>
      <c r="FH690" s="34"/>
      <c r="FI690" s="34"/>
      <c r="FJ690" s="34"/>
      <c r="FK690" s="34"/>
      <c r="FL690" s="34"/>
      <c r="FM690" s="34"/>
      <c r="FN690" s="34"/>
      <c r="FO690" s="34"/>
      <c r="FP690" s="34"/>
      <c r="FQ690" s="34"/>
      <c r="FR690" s="34"/>
      <c r="FS690" s="34"/>
      <c r="FT690" s="34"/>
      <c r="FU690" s="34"/>
      <c r="FV690" s="34"/>
      <c r="FW690" s="34"/>
      <c r="FX690" s="34"/>
      <c r="FY690" s="34"/>
      <c r="FZ690" s="34"/>
      <c r="GA690" s="34"/>
      <c r="GB690" s="34"/>
      <c r="GC690" s="34"/>
      <c r="GD690" s="34"/>
      <c r="GE690" s="34"/>
      <c r="GF690" s="34"/>
      <c r="GG690" s="34"/>
      <c r="GH690" s="34"/>
      <c r="GI690" s="34"/>
      <c r="GJ690" s="34"/>
      <c r="GK690" s="34"/>
      <c r="GL690" s="34"/>
      <c r="GM690" s="34"/>
      <c r="GN690" s="34"/>
      <c r="GO690" s="34"/>
      <c r="GP690" s="34"/>
      <c r="GQ690" s="34"/>
      <c r="GR690" s="34"/>
      <c r="GS690" s="34"/>
      <c r="GT690" s="34"/>
      <c r="GU690" s="34"/>
      <c r="GV690" s="34"/>
      <c r="GW690" s="34"/>
      <c r="GX690" s="34"/>
      <c r="GY690" s="34"/>
      <c r="GZ690" s="34"/>
      <c r="HA690" s="34"/>
      <c r="HB690" s="34"/>
      <c r="HC690" s="34"/>
      <c r="HD690" s="34"/>
      <c r="HE690" s="34"/>
      <c r="HF690" s="34"/>
      <c r="HG690" s="34"/>
      <c r="HH690" s="34"/>
      <c r="HI690" s="34"/>
      <c r="HJ690" s="34"/>
      <c r="HK690" s="34"/>
      <c r="HL690" s="34"/>
      <c r="HM690" s="34"/>
      <c r="HN690" s="34"/>
      <c r="HO690" s="34"/>
      <c r="HP690" s="34"/>
      <c r="HQ690" s="34"/>
      <c r="HR690" s="34"/>
      <c r="HS690" s="34"/>
      <c r="HT690" s="34"/>
      <c r="HU690" s="34"/>
      <c r="HV690" s="34"/>
      <c r="HW690" s="34"/>
      <c r="HX690" s="34"/>
      <c r="HY690" s="34"/>
      <c r="HZ690" s="34"/>
      <c r="IA690" s="34"/>
      <c r="IB690" s="34"/>
      <c r="IC690" s="34"/>
      <c r="ID690" s="34"/>
      <c r="IE690" s="34"/>
      <c r="IF690" s="34"/>
      <c r="IG690" s="34"/>
      <c r="IH690" s="34"/>
      <c r="II690" s="34"/>
      <c r="IJ690" s="34"/>
      <c r="IK690" s="34"/>
      <c r="IL690" s="34"/>
      <c r="IM690" s="34"/>
      <c r="IN690" s="34"/>
      <c r="IO690" s="34"/>
      <c r="IP690" s="34"/>
      <c r="IQ690" s="34"/>
      <c r="IR690" s="34"/>
      <c r="IS690" s="34"/>
      <c r="IT690" s="34"/>
      <c r="IU690" s="34"/>
      <c r="IV690" s="34"/>
    </row>
    <row r="691" spans="1:256" ht="18.75" hidden="1" customHeight="1" thickBot="1">
      <c r="A691" s="1490"/>
      <c r="B691" s="1594"/>
      <c r="C691" s="1491" t="s">
        <v>204</v>
      </c>
      <c r="D691" s="1594"/>
      <c r="E691" s="1521" t="s">
        <v>203</v>
      </c>
      <c r="F691" s="1736"/>
      <c r="G691" s="1737" t="s">
        <v>773</v>
      </c>
      <c r="H691" s="2047"/>
      <c r="I691" s="1521" t="s">
        <v>202</v>
      </c>
      <c r="J691" s="1709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  <c r="AN691" s="34"/>
      <c r="AO691" s="34"/>
      <c r="AP691" s="34"/>
      <c r="AQ691" s="34"/>
      <c r="AR691" s="34"/>
      <c r="AS691" s="34"/>
      <c r="AT691" s="34"/>
      <c r="AU691" s="34"/>
      <c r="AV691" s="34"/>
      <c r="AW691" s="34"/>
      <c r="AX691" s="34"/>
      <c r="AY691" s="34"/>
      <c r="AZ691" s="34"/>
      <c r="BA691" s="34"/>
      <c r="BB691" s="34"/>
      <c r="BC691" s="34"/>
      <c r="BD691" s="34"/>
      <c r="BE691" s="34"/>
      <c r="BF691" s="34"/>
      <c r="BG691" s="34"/>
      <c r="BH691" s="34"/>
      <c r="BI691" s="34"/>
      <c r="BJ691" s="34"/>
      <c r="BK691" s="34"/>
      <c r="BL691" s="34"/>
      <c r="BM691" s="34"/>
      <c r="BN691" s="34"/>
      <c r="BO691" s="34"/>
      <c r="BP691" s="34"/>
      <c r="BQ691" s="34"/>
      <c r="BR691" s="34"/>
      <c r="BS691" s="34"/>
      <c r="BT691" s="34"/>
      <c r="BU691" s="34"/>
      <c r="BV691" s="34"/>
      <c r="BW691" s="34"/>
      <c r="BX691" s="34"/>
      <c r="BY691" s="34"/>
      <c r="BZ691" s="34"/>
      <c r="CA691" s="34"/>
      <c r="CB691" s="34"/>
      <c r="CC691" s="34"/>
      <c r="CD691" s="34"/>
      <c r="CE691" s="34"/>
      <c r="CF691" s="34"/>
      <c r="CG691" s="34"/>
      <c r="CH691" s="34"/>
      <c r="CI691" s="34"/>
      <c r="CJ691" s="34"/>
      <c r="CK691" s="34"/>
      <c r="CL691" s="34"/>
      <c r="CM691" s="34"/>
      <c r="CN691" s="34"/>
      <c r="CO691" s="34"/>
      <c r="CP691" s="34"/>
      <c r="CQ691" s="34"/>
      <c r="CR691" s="34"/>
      <c r="CS691" s="34"/>
      <c r="CT691" s="34"/>
      <c r="CU691" s="34"/>
      <c r="CV691" s="34"/>
      <c r="CW691" s="34"/>
      <c r="CX691" s="34"/>
      <c r="CY691" s="34"/>
      <c r="CZ691" s="34"/>
      <c r="DA691" s="34"/>
      <c r="DB691" s="34"/>
      <c r="DC691" s="34"/>
      <c r="DD691" s="34"/>
      <c r="DE691" s="34"/>
      <c r="DF691" s="34"/>
      <c r="DG691" s="34"/>
      <c r="DH691" s="34"/>
      <c r="DI691" s="34"/>
      <c r="DJ691" s="34"/>
      <c r="DK691" s="34"/>
      <c r="DL691" s="34"/>
      <c r="DM691" s="34"/>
      <c r="DN691" s="34"/>
      <c r="DO691" s="34"/>
      <c r="DP691" s="34"/>
      <c r="DQ691" s="34"/>
      <c r="DR691" s="34"/>
      <c r="DS691" s="34"/>
      <c r="DT691" s="34"/>
      <c r="DU691" s="34"/>
      <c r="DV691" s="34"/>
      <c r="DW691" s="34"/>
      <c r="DX691" s="34"/>
      <c r="DY691" s="34"/>
      <c r="DZ691" s="34"/>
      <c r="EA691" s="34"/>
      <c r="EB691" s="34"/>
      <c r="EC691" s="34"/>
      <c r="ED691" s="34"/>
      <c r="EE691" s="34"/>
      <c r="EF691" s="34"/>
      <c r="EG691" s="34"/>
      <c r="EH691" s="34"/>
      <c r="EI691" s="34"/>
      <c r="EJ691" s="34"/>
      <c r="EK691" s="34"/>
      <c r="EL691" s="34"/>
      <c r="EM691" s="34"/>
      <c r="EN691" s="34"/>
      <c r="EO691" s="34"/>
      <c r="EP691" s="34"/>
      <c r="EQ691" s="34"/>
      <c r="ER691" s="34"/>
      <c r="ES691" s="34"/>
      <c r="ET691" s="34"/>
      <c r="EU691" s="34"/>
      <c r="EV691" s="34"/>
      <c r="EW691" s="34"/>
      <c r="EX691" s="34"/>
      <c r="EY691" s="34"/>
      <c r="EZ691" s="34"/>
      <c r="FA691" s="34"/>
      <c r="FB691" s="34"/>
      <c r="FC691" s="34"/>
      <c r="FD691" s="34"/>
      <c r="FE691" s="34"/>
      <c r="FF691" s="34"/>
      <c r="FG691" s="34"/>
      <c r="FH691" s="34"/>
      <c r="FI691" s="34"/>
      <c r="FJ691" s="34"/>
      <c r="FK691" s="34"/>
      <c r="FL691" s="34"/>
      <c r="FM691" s="34"/>
      <c r="FN691" s="34"/>
      <c r="FO691" s="34"/>
      <c r="FP691" s="34"/>
      <c r="FQ691" s="34"/>
      <c r="FR691" s="34"/>
      <c r="FS691" s="34"/>
      <c r="FT691" s="34"/>
      <c r="FU691" s="34"/>
      <c r="FV691" s="34"/>
      <c r="FW691" s="34"/>
      <c r="FX691" s="34"/>
      <c r="FY691" s="34"/>
      <c r="FZ691" s="34"/>
      <c r="GA691" s="34"/>
      <c r="GB691" s="34"/>
      <c r="GC691" s="34"/>
      <c r="GD691" s="34"/>
      <c r="GE691" s="34"/>
      <c r="GF691" s="34"/>
      <c r="GG691" s="34"/>
      <c r="GH691" s="34"/>
      <c r="GI691" s="34"/>
      <c r="GJ691" s="34"/>
      <c r="GK691" s="34"/>
      <c r="GL691" s="34"/>
      <c r="GM691" s="34"/>
      <c r="GN691" s="34"/>
      <c r="GO691" s="34"/>
      <c r="GP691" s="34"/>
      <c r="GQ691" s="34"/>
      <c r="GR691" s="34"/>
      <c r="GS691" s="34"/>
      <c r="GT691" s="34"/>
      <c r="GU691" s="34"/>
      <c r="GV691" s="34"/>
      <c r="GW691" s="34"/>
      <c r="GX691" s="34"/>
      <c r="GY691" s="34"/>
      <c r="GZ691" s="34"/>
      <c r="HA691" s="34"/>
      <c r="HB691" s="34"/>
      <c r="HC691" s="34"/>
      <c r="HD691" s="34"/>
      <c r="HE691" s="34"/>
      <c r="HF691" s="34"/>
      <c r="HG691" s="34"/>
      <c r="HH691" s="34"/>
      <c r="HI691" s="34"/>
      <c r="HJ691" s="34"/>
      <c r="HK691" s="34"/>
      <c r="HL691" s="34"/>
      <c r="HM691" s="34"/>
      <c r="HN691" s="34"/>
      <c r="HO691" s="34"/>
      <c r="HP691" s="34"/>
      <c r="HQ691" s="34"/>
      <c r="HR691" s="34"/>
      <c r="HS691" s="34"/>
      <c r="HT691" s="34"/>
      <c r="HU691" s="34"/>
      <c r="HV691" s="34"/>
      <c r="HW691" s="34"/>
      <c r="HX691" s="34"/>
      <c r="HY691" s="34"/>
      <c r="HZ691" s="34"/>
      <c r="IA691" s="34"/>
      <c r="IB691" s="34"/>
      <c r="IC691" s="34"/>
      <c r="ID691" s="34"/>
      <c r="IE691" s="34"/>
      <c r="IF691" s="34"/>
      <c r="IG691" s="34"/>
      <c r="IH691" s="34"/>
      <c r="II691" s="34"/>
      <c r="IJ691" s="34"/>
      <c r="IK691" s="34"/>
      <c r="IL691" s="34"/>
      <c r="IM691" s="34"/>
      <c r="IN691" s="34"/>
      <c r="IO691" s="34"/>
      <c r="IP691" s="34"/>
      <c r="IQ691" s="34"/>
      <c r="IR691" s="34"/>
      <c r="IS691" s="34"/>
      <c r="IT691" s="34"/>
      <c r="IU691" s="34"/>
      <c r="IV691" s="34"/>
    </row>
    <row r="692" spans="1:256" ht="16.5" hidden="1" customHeight="1" thickBot="1">
      <c r="A692" s="1490"/>
      <c r="B692" s="1594"/>
      <c r="C692" s="1491"/>
      <c r="D692" s="1594"/>
      <c r="E692" s="1385"/>
      <c r="F692" s="755"/>
      <c r="G692" s="2093" t="s">
        <v>803</v>
      </c>
      <c r="H692" s="2095" t="s">
        <v>802</v>
      </c>
      <c r="I692" s="1385"/>
      <c r="J692" s="1386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  <c r="AN692" s="34"/>
      <c r="AO692" s="34"/>
      <c r="AP692" s="34"/>
      <c r="AQ692" s="34"/>
      <c r="AR692" s="34"/>
      <c r="AS692" s="34"/>
      <c r="AT692" s="34"/>
      <c r="AU692" s="34"/>
      <c r="AV692" s="34"/>
      <c r="AW692" s="34"/>
      <c r="AX692" s="34"/>
      <c r="AY692" s="34"/>
      <c r="AZ692" s="34"/>
      <c r="BA692" s="34"/>
      <c r="BB692" s="34"/>
      <c r="BC692" s="34"/>
      <c r="BD692" s="34"/>
      <c r="BE692" s="34"/>
      <c r="BF692" s="34"/>
      <c r="BG692" s="34"/>
      <c r="BH692" s="34"/>
      <c r="BI692" s="34"/>
      <c r="BJ692" s="34"/>
      <c r="BK692" s="34"/>
      <c r="BL692" s="34"/>
      <c r="BM692" s="34"/>
      <c r="BN692" s="34"/>
      <c r="BO692" s="34"/>
      <c r="BP692" s="34"/>
      <c r="BQ692" s="34"/>
      <c r="BR692" s="34"/>
      <c r="BS692" s="34"/>
      <c r="BT692" s="34"/>
      <c r="BU692" s="34"/>
      <c r="BV692" s="34"/>
      <c r="BW692" s="34"/>
      <c r="BX692" s="34"/>
      <c r="BY692" s="34"/>
      <c r="BZ692" s="34"/>
      <c r="CA692" s="34"/>
      <c r="CB692" s="34"/>
      <c r="CC692" s="34"/>
      <c r="CD692" s="34"/>
      <c r="CE692" s="34"/>
      <c r="CF692" s="34"/>
      <c r="CG692" s="34"/>
      <c r="CH692" s="34"/>
      <c r="CI692" s="34"/>
      <c r="CJ692" s="34"/>
      <c r="CK692" s="34"/>
      <c r="CL692" s="34"/>
      <c r="CM692" s="34"/>
      <c r="CN692" s="34"/>
      <c r="CO692" s="34"/>
      <c r="CP692" s="34"/>
      <c r="CQ692" s="34"/>
      <c r="CR692" s="34"/>
      <c r="CS692" s="34"/>
      <c r="CT692" s="34"/>
      <c r="CU692" s="34"/>
      <c r="CV692" s="34"/>
      <c r="CW692" s="34"/>
      <c r="CX692" s="34"/>
      <c r="CY692" s="34"/>
      <c r="CZ692" s="34"/>
      <c r="DA692" s="34"/>
      <c r="DB692" s="34"/>
      <c r="DC692" s="34"/>
      <c r="DD692" s="34"/>
      <c r="DE692" s="34"/>
      <c r="DF692" s="34"/>
      <c r="DG692" s="34"/>
      <c r="DH692" s="34"/>
      <c r="DI692" s="34"/>
      <c r="DJ692" s="34"/>
      <c r="DK692" s="34"/>
      <c r="DL692" s="34"/>
      <c r="DM692" s="34"/>
      <c r="DN692" s="34"/>
      <c r="DO692" s="34"/>
      <c r="DP692" s="34"/>
      <c r="DQ692" s="34"/>
      <c r="DR692" s="34"/>
      <c r="DS692" s="34"/>
      <c r="DT692" s="34"/>
      <c r="DU692" s="34"/>
      <c r="DV692" s="34"/>
      <c r="DW692" s="34"/>
      <c r="DX692" s="34"/>
      <c r="DY692" s="34"/>
      <c r="DZ692" s="34"/>
      <c r="EA692" s="34"/>
      <c r="EB692" s="34"/>
      <c r="EC692" s="34"/>
      <c r="ED692" s="34"/>
      <c r="EE692" s="34"/>
      <c r="EF692" s="34"/>
      <c r="EG692" s="34"/>
      <c r="EH692" s="34"/>
      <c r="EI692" s="34"/>
      <c r="EJ692" s="34"/>
      <c r="EK692" s="34"/>
      <c r="EL692" s="34"/>
      <c r="EM692" s="34"/>
      <c r="EN692" s="34"/>
      <c r="EO692" s="34"/>
      <c r="EP692" s="34"/>
      <c r="EQ692" s="34"/>
      <c r="ER692" s="34"/>
      <c r="ES692" s="34"/>
      <c r="ET692" s="34"/>
      <c r="EU692" s="34"/>
      <c r="EV692" s="34"/>
      <c r="EW692" s="34"/>
      <c r="EX692" s="34"/>
      <c r="EY692" s="34"/>
      <c r="EZ692" s="34"/>
      <c r="FA692" s="34"/>
      <c r="FB692" s="34"/>
      <c r="FC692" s="34"/>
      <c r="FD692" s="34"/>
      <c r="FE692" s="34"/>
      <c r="FF692" s="34"/>
      <c r="FG692" s="34"/>
      <c r="FH692" s="34"/>
      <c r="FI692" s="34"/>
      <c r="FJ692" s="34"/>
      <c r="FK692" s="34"/>
      <c r="FL692" s="34"/>
      <c r="FM692" s="34"/>
      <c r="FN692" s="34"/>
      <c r="FO692" s="34"/>
      <c r="FP692" s="34"/>
      <c r="FQ692" s="34"/>
      <c r="FR692" s="34"/>
      <c r="FS692" s="34"/>
      <c r="FT692" s="34"/>
      <c r="FU692" s="34"/>
      <c r="FV692" s="34"/>
      <c r="FW692" s="34"/>
      <c r="FX692" s="34"/>
      <c r="FY692" s="34"/>
      <c r="FZ692" s="34"/>
      <c r="GA692" s="34"/>
      <c r="GB692" s="34"/>
      <c r="GC692" s="34"/>
      <c r="GD692" s="34"/>
      <c r="GE692" s="34"/>
      <c r="GF692" s="34"/>
      <c r="GG692" s="34"/>
      <c r="GH692" s="34"/>
      <c r="GI692" s="34"/>
      <c r="GJ692" s="34"/>
      <c r="GK692" s="34"/>
      <c r="GL692" s="34"/>
      <c r="GM692" s="34"/>
      <c r="GN692" s="34"/>
      <c r="GO692" s="34"/>
      <c r="GP692" s="34"/>
      <c r="GQ692" s="34"/>
      <c r="GR692" s="34"/>
      <c r="GS692" s="34"/>
      <c r="GT692" s="34"/>
      <c r="GU692" s="34"/>
      <c r="GV692" s="34"/>
      <c r="GW692" s="34"/>
      <c r="GX692" s="34"/>
      <c r="GY692" s="34"/>
      <c r="GZ692" s="34"/>
      <c r="HA692" s="34"/>
      <c r="HB692" s="34"/>
      <c r="HC692" s="34"/>
      <c r="HD692" s="34"/>
      <c r="HE692" s="34"/>
      <c r="HF692" s="34"/>
      <c r="HG692" s="34"/>
      <c r="HH692" s="34"/>
      <c r="HI692" s="34"/>
      <c r="HJ692" s="34"/>
      <c r="HK692" s="34"/>
      <c r="HL692" s="34"/>
      <c r="HM692" s="34"/>
      <c r="HN692" s="34"/>
      <c r="HO692" s="34"/>
      <c r="HP692" s="34"/>
      <c r="HQ692" s="34"/>
      <c r="HR692" s="34"/>
      <c r="HS692" s="34"/>
      <c r="HT692" s="34"/>
      <c r="HU692" s="34"/>
      <c r="HV692" s="34"/>
      <c r="HW692" s="34"/>
      <c r="HX692" s="34"/>
      <c r="HY692" s="34"/>
      <c r="HZ692" s="34"/>
      <c r="IA692" s="34"/>
      <c r="IB692" s="34"/>
      <c r="IC692" s="34"/>
      <c r="ID692" s="34"/>
      <c r="IE692" s="34"/>
      <c r="IF692" s="34"/>
      <c r="IG692" s="34"/>
      <c r="IH692" s="34"/>
      <c r="II692" s="34"/>
      <c r="IJ692" s="34"/>
      <c r="IK692" s="34"/>
      <c r="IL692" s="34"/>
      <c r="IM692" s="34"/>
      <c r="IN692" s="34"/>
      <c r="IO692" s="34"/>
      <c r="IP692" s="34"/>
      <c r="IQ692" s="34"/>
      <c r="IR692" s="34"/>
      <c r="IS692" s="34"/>
      <c r="IT692" s="34"/>
      <c r="IU692" s="34"/>
      <c r="IV692" s="34"/>
    </row>
    <row r="693" spans="1:256" ht="21" hidden="1" customHeight="1">
      <c r="A693" s="1525"/>
      <c r="B693" s="1524"/>
      <c r="C693" s="1523"/>
      <c r="D693" s="1524"/>
      <c r="E693" s="1385"/>
      <c r="F693" s="755"/>
      <c r="G693" s="2094"/>
      <c r="H693" s="2095"/>
      <c r="I693" s="1385"/>
      <c r="J693" s="1386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  <c r="AN693" s="34"/>
      <c r="AO693" s="34"/>
      <c r="AP693" s="34"/>
      <c r="AQ693" s="34"/>
      <c r="AR693" s="34"/>
      <c r="AS693" s="34"/>
      <c r="AT693" s="34"/>
      <c r="AU693" s="34"/>
      <c r="AV693" s="34"/>
      <c r="AW693" s="34"/>
      <c r="AX693" s="34"/>
      <c r="AY693" s="34"/>
      <c r="AZ693" s="34"/>
      <c r="BA693" s="34"/>
      <c r="BB693" s="34"/>
      <c r="BC693" s="34"/>
      <c r="BD693" s="34"/>
      <c r="BE693" s="34"/>
      <c r="BF693" s="34"/>
      <c r="BG693" s="34"/>
      <c r="BH693" s="34"/>
      <c r="BI693" s="34"/>
      <c r="BJ693" s="34"/>
      <c r="BK693" s="34"/>
      <c r="BL693" s="34"/>
      <c r="BM693" s="34"/>
      <c r="BN693" s="34"/>
      <c r="BO693" s="34"/>
      <c r="BP693" s="34"/>
      <c r="BQ693" s="34"/>
      <c r="BR693" s="34"/>
      <c r="BS693" s="34"/>
      <c r="BT693" s="34"/>
      <c r="BU693" s="34"/>
      <c r="BV693" s="34"/>
      <c r="BW693" s="34"/>
      <c r="BX693" s="34"/>
      <c r="BY693" s="34"/>
      <c r="BZ693" s="34"/>
      <c r="CA693" s="34"/>
      <c r="CB693" s="34"/>
      <c r="CC693" s="34"/>
      <c r="CD693" s="34"/>
      <c r="CE693" s="34"/>
      <c r="CF693" s="34"/>
      <c r="CG693" s="34"/>
      <c r="CH693" s="34"/>
      <c r="CI693" s="34"/>
      <c r="CJ693" s="34"/>
      <c r="CK693" s="34"/>
      <c r="CL693" s="34"/>
      <c r="CM693" s="34"/>
      <c r="CN693" s="34"/>
      <c r="CO693" s="34"/>
      <c r="CP693" s="34"/>
      <c r="CQ693" s="34"/>
      <c r="CR693" s="34"/>
      <c r="CS693" s="34"/>
      <c r="CT693" s="34"/>
      <c r="CU693" s="34"/>
      <c r="CV693" s="34"/>
      <c r="CW693" s="34"/>
      <c r="CX693" s="34"/>
      <c r="CY693" s="34"/>
      <c r="CZ693" s="34"/>
      <c r="DA693" s="34"/>
      <c r="DB693" s="34"/>
      <c r="DC693" s="34"/>
      <c r="DD693" s="34"/>
      <c r="DE693" s="34"/>
      <c r="DF693" s="34"/>
      <c r="DG693" s="34"/>
      <c r="DH693" s="34"/>
      <c r="DI693" s="34"/>
      <c r="DJ693" s="34"/>
      <c r="DK693" s="34"/>
      <c r="DL693" s="34"/>
      <c r="DM693" s="34"/>
      <c r="DN693" s="34"/>
      <c r="DO693" s="34"/>
      <c r="DP693" s="34"/>
      <c r="DQ693" s="34"/>
      <c r="DR693" s="34"/>
      <c r="DS693" s="34"/>
      <c r="DT693" s="34"/>
      <c r="DU693" s="34"/>
      <c r="DV693" s="34"/>
      <c r="DW693" s="34"/>
      <c r="DX693" s="34"/>
      <c r="DY693" s="34"/>
      <c r="DZ693" s="34"/>
      <c r="EA693" s="34"/>
      <c r="EB693" s="34"/>
      <c r="EC693" s="34"/>
      <c r="ED693" s="34"/>
      <c r="EE693" s="34"/>
      <c r="EF693" s="34"/>
      <c r="EG693" s="34"/>
      <c r="EH693" s="34"/>
      <c r="EI693" s="34"/>
      <c r="EJ693" s="34"/>
      <c r="EK693" s="34"/>
      <c r="EL693" s="34"/>
      <c r="EM693" s="34"/>
      <c r="EN693" s="34"/>
      <c r="EO693" s="34"/>
      <c r="EP693" s="34"/>
      <c r="EQ693" s="34"/>
      <c r="ER693" s="34"/>
      <c r="ES693" s="34"/>
      <c r="ET693" s="34"/>
      <c r="EU693" s="34"/>
      <c r="EV693" s="34"/>
      <c r="EW693" s="34"/>
      <c r="EX693" s="34"/>
      <c r="EY693" s="34"/>
      <c r="EZ693" s="34"/>
      <c r="FA693" s="34"/>
      <c r="FB693" s="34"/>
      <c r="FC693" s="34"/>
      <c r="FD693" s="34"/>
      <c r="FE693" s="34"/>
      <c r="FF693" s="34"/>
      <c r="FG693" s="34"/>
      <c r="FH693" s="34"/>
      <c r="FI693" s="34"/>
      <c r="FJ693" s="34"/>
      <c r="FK693" s="34"/>
      <c r="FL693" s="34"/>
      <c r="FM693" s="34"/>
      <c r="FN693" s="34"/>
      <c r="FO693" s="34"/>
      <c r="FP693" s="34"/>
      <c r="FQ693" s="34"/>
      <c r="FR693" s="34"/>
      <c r="FS693" s="34"/>
      <c r="FT693" s="34"/>
      <c r="FU693" s="34"/>
      <c r="FV693" s="34"/>
      <c r="FW693" s="34"/>
      <c r="FX693" s="34"/>
      <c r="FY693" s="34"/>
      <c r="FZ693" s="34"/>
      <c r="GA693" s="34"/>
      <c r="GB693" s="34"/>
      <c r="GC693" s="34"/>
      <c r="GD693" s="34"/>
      <c r="GE693" s="34"/>
      <c r="GF693" s="34"/>
      <c r="GG693" s="34"/>
      <c r="GH693" s="34"/>
      <c r="GI693" s="34"/>
      <c r="GJ693" s="34"/>
      <c r="GK693" s="34"/>
      <c r="GL693" s="34"/>
      <c r="GM693" s="34"/>
      <c r="GN693" s="34"/>
      <c r="GO693" s="34"/>
      <c r="GP693" s="34"/>
      <c r="GQ693" s="34"/>
      <c r="GR693" s="34"/>
      <c r="GS693" s="34"/>
      <c r="GT693" s="34"/>
      <c r="GU693" s="34"/>
      <c r="GV693" s="34"/>
      <c r="GW693" s="34"/>
      <c r="GX693" s="34"/>
      <c r="GY693" s="34"/>
      <c r="GZ693" s="34"/>
      <c r="HA693" s="34"/>
      <c r="HB693" s="34"/>
      <c r="HC693" s="34"/>
      <c r="HD693" s="34"/>
      <c r="HE693" s="34"/>
      <c r="HF693" s="34"/>
      <c r="HG693" s="34"/>
      <c r="HH693" s="34"/>
      <c r="HI693" s="34"/>
      <c r="HJ693" s="34"/>
      <c r="HK693" s="34"/>
      <c r="HL693" s="34"/>
      <c r="HM693" s="34"/>
      <c r="HN693" s="34"/>
      <c r="HO693" s="34"/>
      <c r="HP693" s="34"/>
      <c r="HQ693" s="34"/>
      <c r="HR693" s="34"/>
      <c r="HS693" s="34"/>
      <c r="HT693" s="34"/>
      <c r="HU693" s="34"/>
      <c r="HV693" s="34"/>
      <c r="HW693" s="34"/>
      <c r="HX693" s="34"/>
      <c r="HY693" s="34"/>
      <c r="HZ693" s="34"/>
      <c r="IA693" s="34"/>
      <c r="IB693" s="34"/>
      <c r="IC693" s="34"/>
      <c r="ID693" s="34"/>
      <c r="IE693" s="34"/>
      <c r="IF693" s="34"/>
      <c r="IG693" s="34"/>
      <c r="IH693" s="34"/>
      <c r="II693" s="34"/>
      <c r="IJ693" s="34"/>
      <c r="IK693" s="34"/>
      <c r="IL693" s="34"/>
      <c r="IM693" s="34"/>
      <c r="IN693" s="34"/>
      <c r="IO693" s="34"/>
      <c r="IP693" s="34"/>
      <c r="IQ693" s="34"/>
      <c r="IR693" s="34"/>
      <c r="IS693" s="34"/>
      <c r="IT693" s="34"/>
      <c r="IU693" s="34"/>
      <c r="IV693" s="34"/>
    </row>
    <row r="694" spans="1:256" ht="14.25" hidden="1" customHeight="1" thickBot="1">
      <c r="A694" s="1572" t="s">
        <v>113</v>
      </c>
      <c r="B694" s="1472"/>
      <c r="C694" s="1573" t="s">
        <v>114</v>
      </c>
      <c r="D694" s="1472"/>
      <c r="E694" s="1371" t="s">
        <v>115</v>
      </c>
      <c r="F694" s="948"/>
      <c r="G694" s="73" t="s">
        <v>116</v>
      </c>
      <c r="H694" s="103" t="s">
        <v>117</v>
      </c>
      <c r="I694" s="1371" t="s">
        <v>118</v>
      </c>
      <c r="J694" s="1372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  <c r="AN694" s="34"/>
      <c r="AO694" s="34"/>
      <c r="AP694" s="34"/>
      <c r="AQ694" s="34"/>
      <c r="AR694" s="34"/>
      <c r="AS694" s="34"/>
      <c r="AT694" s="34"/>
      <c r="AU694" s="34"/>
      <c r="AV694" s="34"/>
      <c r="AW694" s="34"/>
      <c r="AX694" s="34"/>
      <c r="AY694" s="34"/>
      <c r="AZ694" s="34"/>
      <c r="BA694" s="34"/>
      <c r="BB694" s="34"/>
      <c r="BC694" s="34"/>
      <c r="BD694" s="34"/>
      <c r="BE694" s="34"/>
      <c r="BF694" s="34"/>
      <c r="BG694" s="34"/>
      <c r="BH694" s="34"/>
      <c r="BI694" s="34"/>
      <c r="BJ694" s="34"/>
      <c r="BK694" s="34"/>
      <c r="BL694" s="34"/>
      <c r="BM694" s="34"/>
      <c r="BN694" s="34"/>
      <c r="BO694" s="34"/>
      <c r="BP694" s="34"/>
      <c r="BQ694" s="34"/>
      <c r="BR694" s="34"/>
      <c r="BS694" s="34"/>
      <c r="BT694" s="34"/>
      <c r="BU694" s="34"/>
      <c r="BV694" s="34"/>
      <c r="BW694" s="34"/>
      <c r="BX694" s="34"/>
      <c r="BY694" s="34"/>
      <c r="BZ694" s="34"/>
      <c r="CA694" s="34"/>
      <c r="CB694" s="34"/>
      <c r="CC694" s="34"/>
      <c r="CD694" s="34"/>
      <c r="CE694" s="34"/>
      <c r="CF694" s="34"/>
      <c r="CG694" s="34"/>
      <c r="CH694" s="34"/>
      <c r="CI694" s="34"/>
      <c r="CJ694" s="34"/>
      <c r="CK694" s="34"/>
      <c r="CL694" s="34"/>
      <c r="CM694" s="34"/>
      <c r="CN694" s="34"/>
      <c r="CO694" s="34"/>
      <c r="CP694" s="34"/>
      <c r="CQ694" s="34"/>
      <c r="CR694" s="34"/>
      <c r="CS694" s="34"/>
      <c r="CT694" s="34"/>
      <c r="CU694" s="34"/>
      <c r="CV694" s="34"/>
      <c r="CW694" s="34"/>
      <c r="CX694" s="34"/>
      <c r="CY694" s="34"/>
      <c r="CZ694" s="34"/>
      <c r="DA694" s="34"/>
      <c r="DB694" s="34"/>
      <c r="DC694" s="34"/>
      <c r="DD694" s="34"/>
      <c r="DE694" s="34"/>
      <c r="DF694" s="34"/>
      <c r="DG694" s="34"/>
      <c r="DH694" s="34"/>
      <c r="DI694" s="34"/>
      <c r="DJ694" s="34"/>
      <c r="DK694" s="34"/>
      <c r="DL694" s="34"/>
      <c r="DM694" s="34"/>
      <c r="DN694" s="34"/>
      <c r="DO694" s="34"/>
      <c r="DP694" s="34"/>
      <c r="DQ694" s="34"/>
      <c r="DR694" s="34"/>
      <c r="DS694" s="34"/>
      <c r="DT694" s="34"/>
      <c r="DU694" s="34"/>
      <c r="DV694" s="34"/>
      <c r="DW694" s="34"/>
      <c r="DX694" s="34"/>
      <c r="DY694" s="34"/>
      <c r="DZ694" s="34"/>
      <c r="EA694" s="34"/>
      <c r="EB694" s="34"/>
      <c r="EC694" s="34"/>
      <c r="ED694" s="34"/>
      <c r="EE694" s="34"/>
      <c r="EF694" s="34"/>
      <c r="EG694" s="34"/>
      <c r="EH694" s="34"/>
      <c r="EI694" s="34"/>
      <c r="EJ694" s="34"/>
      <c r="EK694" s="34"/>
      <c r="EL694" s="34"/>
      <c r="EM694" s="34"/>
      <c r="EN694" s="34"/>
      <c r="EO694" s="34"/>
      <c r="EP694" s="34"/>
      <c r="EQ694" s="34"/>
      <c r="ER694" s="34"/>
      <c r="ES694" s="34"/>
      <c r="ET694" s="34"/>
      <c r="EU694" s="34"/>
      <c r="EV694" s="34"/>
      <c r="EW694" s="34"/>
      <c r="EX694" s="34"/>
      <c r="EY694" s="34"/>
      <c r="EZ694" s="34"/>
      <c r="FA694" s="34"/>
      <c r="FB694" s="34"/>
      <c r="FC694" s="34"/>
      <c r="FD694" s="34"/>
      <c r="FE694" s="34"/>
      <c r="FF694" s="34"/>
      <c r="FG694" s="34"/>
      <c r="FH694" s="34"/>
      <c r="FI694" s="34"/>
      <c r="FJ694" s="34"/>
      <c r="FK694" s="34"/>
      <c r="FL694" s="34"/>
      <c r="FM694" s="34"/>
      <c r="FN694" s="34"/>
      <c r="FO694" s="34"/>
      <c r="FP694" s="34"/>
      <c r="FQ694" s="34"/>
      <c r="FR694" s="34"/>
      <c r="FS694" s="34"/>
      <c r="FT694" s="34"/>
      <c r="FU694" s="34"/>
      <c r="FV694" s="34"/>
      <c r="FW694" s="34"/>
      <c r="FX694" s="34"/>
      <c r="FY694" s="34"/>
      <c r="FZ694" s="34"/>
      <c r="GA694" s="34"/>
      <c r="GB694" s="34"/>
      <c r="GC694" s="34"/>
      <c r="GD694" s="34"/>
      <c r="GE694" s="34"/>
      <c r="GF694" s="34"/>
      <c r="GG694" s="34"/>
      <c r="GH694" s="34"/>
      <c r="GI694" s="34"/>
      <c r="GJ694" s="34"/>
      <c r="GK694" s="34"/>
      <c r="GL694" s="34"/>
      <c r="GM694" s="34"/>
      <c r="GN694" s="34"/>
      <c r="GO694" s="34"/>
      <c r="GP694" s="34"/>
      <c r="GQ694" s="34"/>
      <c r="GR694" s="34"/>
      <c r="GS694" s="34"/>
      <c r="GT694" s="34"/>
      <c r="GU694" s="34"/>
      <c r="GV694" s="34"/>
      <c r="GW694" s="34"/>
      <c r="GX694" s="34"/>
      <c r="GY694" s="34"/>
      <c r="GZ694" s="34"/>
      <c r="HA694" s="34"/>
      <c r="HB694" s="34"/>
      <c r="HC694" s="34"/>
      <c r="HD694" s="34"/>
      <c r="HE694" s="34"/>
      <c r="HF694" s="34"/>
      <c r="HG694" s="34"/>
      <c r="HH694" s="34"/>
      <c r="HI694" s="34"/>
      <c r="HJ694" s="34"/>
      <c r="HK694" s="34"/>
      <c r="HL694" s="34"/>
      <c r="HM694" s="34"/>
      <c r="HN694" s="34"/>
      <c r="HO694" s="34"/>
      <c r="HP694" s="34"/>
      <c r="HQ694" s="34"/>
      <c r="HR694" s="34"/>
      <c r="HS694" s="34"/>
      <c r="HT694" s="34"/>
      <c r="HU694" s="34"/>
      <c r="HV694" s="34"/>
      <c r="HW694" s="34"/>
      <c r="HX694" s="34"/>
      <c r="HY694" s="34"/>
      <c r="HZ694" s="34"/>
      <c r="IA694" s="34"/>
      <c r="IB694" s="34"/>
      <c r="IC694" s="34"/>
      <c r="ID694" s="34"/>
      <c r="IE694" s="34"/>
      <c r="IF694" s="34"/>
      <c r="IG694" s="34"/>
      <c r="IH694" s="34"/>
      <c r="II694" s="34"/>
      <c r="IJ694" s="34"/>
      <c r="IK694" s="34"/>
      <c r="IL694" s="34"/>
      <c r="IM694" s="34"/>
      <c r="IN694" s="34"/>
      <c r="IO694" s="34"/>
      <c r="IP694" s="34"/>
      <c r="IQ694" s="34"/>
      <c r="IR694" s="34"/>
      <c r="IS694" s="34"/>
      <c r="IT694" s="34"/>
      <c r="IU694" s="34"/>
      <c r="IV694" s="34"/>
    </row>
    <row r="695" spans="1:256" ht="47.25" hidden="1" customHeight="1" thickTop="1">
      <c r="A695" s="968" t="s">
        <v>197</v>
      </c>
      <c r="B695" s="1596"/>
      <c r="C695" s="1597"/>
      <c r="D695" s="1598"/>
      <c r="E695" s="2091"/>
      <c r="F695" s="2092"/>
      <c r="G695" s="159"/>
      <c r="H695" s="156"/>
      <c r="I695" s="2096" t="str">
        <f>IF(SUM(C695+E695-G695-H695)=0,"",SUM(C695+E695-G695-H695))</f>
        <v/>
      </c>
      <c r="J695" s="2097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  <c r="AN695" s="34"/>
      <c r="AO695" s="34"/>
      <c r="AP695" s="34"/>
      <c r="AQ695" s="34"/>
      <c r="AR695" s="34"/>
      <c r="AS695" s="34"/>
      <c r="AT695" s="34"/>
      <c r="AU695" s="34"/>
      <c r="AV695" s="34"/>
      <c r="AW695" s="34"/>
      <c r="AX695" s="34"/>
      <c r="AY695" s="34"/>
      <c r="AZ695" s="34"/>
      <c r="BA695" s="34"/>
      <c r="BB695" s="34"/>
      <c r="BC695" s="34"/>
      <c r="BD695" s="34"/>
      <c r="BE695" s="34"/>
      <c r="BF695" s="34"/>
      <c r="BG695" s="34"/>
      <c r="BH695" s="34"/>
      <c r="BI695" s="34"/>
      <c r="BJ695" s="34"/>
      <c r="BK695" s="34"/>
      <c r="BL695" s="34"/>
      <c r="BM695" s="34"/>
      <c r="BN695" s="34"/>
      <c r="BO695" s="34"/>
      <c r="BP695" s="34"/>
      <c r="BQ695" s="34"/>
      <c r="BR695" s="34"/>
      <c r="BS695" s="34"/>
      <c r="BT695" s="34"/>
      <c r="BU695" s="34"/>
      <c r="BV695" s="34"/>
      <c r="BW695" s="34"/>
      <c r="BX695" s="34"/>
      <c r="BY695" s="34"/>
      <c r="BZ695" s="34"/>
      <c r="CA695" s="34"/>
      <c r="CB695" s="34"/>
      <c r="CC695" s="34"/>
      <c r="CD695" s="34"/>
      <c r="CE695" s="34"/>
      <c r="CF695" s="34"/>
      <c r="CG695" s="34"/>
      <c r="CH695" s="34"/>
      <c r="CI695" s="34"/>
      <c r="CJ695" s="34"/>
      <c r="CK695" s="34"/>
      <c r="CL695" s="34"/>
      <c r="CM695" s="34"/>
      <c r="CN695" s="34"/>
      <c r="CO695" s="34"/>
      <c r="CP695" s="34"/>
      <c r="CQ695" s="34"/>
      <c r="CR695" s="34"/>
      <c r="CS695" s="34"/>
      <c r="CT695" s="34"/>
      <c r="CU695" s="34"/>
      <c r="CV695" s="34"/>
      <c r="CW695" s="34"/>
      <c r="CX695" s="34"/>
      <c r="CY695" s="34"/>
      <c r="CZ695" s="34"/>
      <c r="DA695" s="34"/>
      <c r="DB695" s="34"/>
      <c r="DC695" s="34"/>
      <c r="DD695" s="34"/>
      <c r="DE695" s="34"/>
      <c r="DF695" s="34"/>
      <c r="DG695" s="34"/>
      <c r="DH695" s="34"/>
      <c r="DI695" s="34"/>
      <c r="DJ695" s="34"/>
      <c r="DK695" s="34"/>
      <c r="DL695" s="34"/>
      <c r="DM695" s="34"/>
      <c r="DN695" s="34"/>
      <c r="DO695" s="34"/>
      <c r="DP695" s="34"/>
      <c r="DQ695" s="34"/>
      <c r="DR695" s="34"/>
      <c r="DS695" s="34"/>
      <c r="DT695" s="34"/>
      <c r="DU695" s="34"/>
      <c r="DV695" s="34"/>
      <c r="DW695" s="34"/>
      <c r="DX695" s="34"/>
      <c r="DY695" s="34"/>
      <c r="DZ695" s="34"/>
      <c r="EA695" s="34"/>
      <c r="EB695" s="34"/>
      <c r="EC695" s="34"/>
      <c r="ED695" s="34"/>
      <c r="EE695" s="34"/>
      <c r="EF695" s="34"/>
      <c r="EG695" s="34"/>
      <c r="EH695" s="34"/>
      <c r="EI695" s="34"/>
      <c r="EJ695" s="34"/>
      <c r="EK695" s="34"/>
      <c r="EL695" s="34"/>
      <c r="EM695" s="34"/>
      <c r="EN695" s="34"/>
      <c r="EO695" s="34"/>
      <c r="EP695" s="34"/>
      <c r="EQ695" s="34"/>
      <c r="ER695" s="34"/>
      <c r="ES695" s="34"/>
      <c r="ET695" s="34"/>
      <c r="EU695" s="34"/>
      <c r="EV695" s="34"/>
      <c r="EW695" s="34"/>
      <c r="EX695" s="34"/>
      <c r="EY695" s="34"/>
      <c r="EZ695" s="34"/>
      <c r="FA695" s="34"/>
      <c r="FB695" s="34"/>
      <c r="FC695" s="34"/>
      <c r="FD695" s="34"/>
      <c r="FE695" s="34"/>
      <c r="FF695" s="34"/>
      <c r="FG695" s="34"/>
      <c r="FH695" s="34"/>
      <c r="FI695" s="34"/>
      <c r="FJ695" s="34"/>
      <c r="FK695" s="34"/>
      <c r="FL695" s="34"/>
      <c r="FM695" s="34"/>
      <c r="FN695" s="34"/>
      <c r="FO695" s="34"/>
      <c r="FP695" s="34"/>
      <c r="FQ695" s="34"/>
      <c r="FR695" s="34"/>
      <c r="FS695" s="34"/>
      <c r="FT695" s="34"/>
      <c r="FU695" s="34"/>
      <c r="FV695" s="34"/>
      <c r="FW695" s="34"/>
      <c r="FX695" s="34"/>
      <c r="FY695" s="34"/>
      <c r="FZ695" s="34"/>
      <c r="GA695" s="34"/>
      <c r="GB695" s="34"/>
      <c r="GC695" s="34"/>
      <c r="GD695" s="34"/>
      <c r="GE695" s="34"/>
      <c r="GF695" s="34"/>
      <c r="GG695" s="34"/>
      <c r="GH695" s="34"/>
      <c r="GI695" s="34"/>
      <c r="GJ695" s="34"/>
      <c r="GK695" s="34"/>
      <c r="GL695" s="34"/>
      <c r="GM695" s="34"/>
      <c r="GN695" s="34"/>
      <c r="GO695" s="34"/>
      <c r="GP695" s="34"/>
      <c r="GQ695" s="34"/>
      <c r="GR695" s="34"/>
      <c r="GS695" s="34"/>
      <c r="GT695" s="34"/>
      <c r="GU695" s="34"/>
      <c r="GV695" s="34"/>
      <c r="GW695" s="34"/>
      <c r="GX695" s="34"/>
      <c r="GY695" s="34"/>
      <c r="GZ695" s="34"/>
      <c r="HA695" s="34"/>
      <c r="HB695" s="34"/>
      <c r="HC695" s="34"/>
      <c r="HD695" s="34"/>
      <c r="HE695" s="34"/>
      <c r="HF695" s="34"/>
      <c r="HG695" s="34"/>
      <c r="HH695" s="34"/>
      <c r="HI695" s="34"/>
      <c r="HJ695" s="34"/>
      <c r="HK695" s="34"/>
      <c r="HL695" s="34"/>
      <c r="HM695" s="34"/>
      <c r="HN695" s="34"/>
      <c r="HO695" s="34"/>
      <c r="HP695" s="34"/>
      <c r="HQ695" s="34"/>
      <c r="HR695" s="34"/>
      <c r="HS695" s="34"/>
      <c r="HT695" s="34"/>
      <c r="HU695" s="34"/>
      <c r="HV695" s="34"/>
      <c r="HW695" s="34"/>
      <c r="HX695" s="34"/>
      <c r="HY695" s="34"/>
      <c r="HZ695" s="34"/>
      <c r="IA695" s="34"/>
      <c r="IB695" s="34"/>
      <c r="IC695" s="34"/>
      <c r="ID695" s="34"/>
      <c r="IE695" s="34"/>
      <c r="IF695" s="34"/>
      <c r="IG695" s="34"/>
      <c r="IH695" s="34"/>
      <c r="II695" s="34"/>
      <c r="IJ695" s="34"/>
      <c r="IK695" s="34"/>
      <c r="IL695" s="34"/>
      <c r="IM695" s="34"/>
      <c r="IN695" s="34"/>
      <c r="IO695" s="34"/>
      <c r="IP695" s="34"/>
      <c r="IQ695" s="34"/>
      <c r="IR695" s="34"/>
      <c r="IS695" s="34"/>
      <c r="IT695" s="34"/>
      <c r="IU695" s="34"/>
      <c r="IV695" s="34"/>
    </row>
    <row r="696" spans="1:256" ht="34.5" hidden="1" customHeight="1">
      <c r="A696" s="675" t="s">
        <v>198</v>
      </c>
      <c r="B696" s="677"/>
      <c r="C696" s="1599"/>
      <c r="D696" s="1600"/>
      <c r="E696" s="1651"/>
      <c r="F696" s="1241"/>
      <c r="G696" s="161"/>
      <c r="H696" s="157"/>
      <c r="I696" s="1645" t="str">
        <f>IF(SUM(C696+E696-G696-H696)=0,"",SUM(C696+E696-G696-H696))</f>
        <v/>
      </c>
      <c r="J696" s="1646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  <c r="AN696" s="34"/>
      <c r="AO696" s="34"/>
      <c r="AP696" s="34"/>
      <c r="AQ696" s="34"/>
      <c r="AR696" s="34"/>
      <c r="AS696" s="34"/>
      <c r="AT696" s="34"/>
      <c r="AU696" s="34"/>
      <c r="AV696" s="34"/>
      <c r="AW696" s="34"/>
      <c r="AX696" s="34"/>
      <c r="AY696" s="34"/>
      <c r="AZ696" s="34"/>
      <c r="BA696" s="34"/>
      <c r="BB696" s="34"/>
      <c r="BC696" s="34"/>
      <c r="BD696" s="34"/>
      <c r="BE696" s="34"/>
      <c r="BF696" s="34"/>
      <c r="BG696" s="34"/>
      <c r="BH696" s="34"/>
      <c r="BI696" s="34"/>
      <c r="BJ696" s="34"/>
      <c r="BK696" s="34"/>
      <c r="BL696" s="34"/>
      <c r="BM696" s="34"/>
      <c r="BN696" s="34"/>
      <c r="BO696" s="34"/>
      <c r="BP696" s="34"/>
      <c r="BQ696" s="34"/>
      <c r="BR696" s="34"/>
      <c r="BS696" s="34"/>
      <c r="BT696" s="34"/>
      <c r="BU696" s="34"/>
      <c r="BV696" s="34"/>
      <c r="BW696" s="34"/>
      <c r="BX696" s="34"/>
      <c r="BY696" s="34"/>
      <c r="BZ696" s="34"/>
      <c r="CA696" s="34"/>
      <c r="CB696" s="34"/>
      <c r="CC696" s="34"/>
      <c r="CD696" s="34"/>
      <c r="CE696" s="34"/>
      <c r="CF696" s="34"/>
      <c r="CG696" s="34"/>
      <c r="CH696" s="34"/>
      <c r="CI696" s="34"/>
      <c r="CJ696" s="34"/>
      <c r="CK696" s="34"/>
      <c r="CL696" s="34"/>
      <c r="CM696" s="34"/>
      <c r="CN696" s="34"/>
      <c r="CO696" s="34"/>
      <c r="CP696" s="34"/>
      <c r="CQ696" s="34"/>
      <c r="CR696" s="34"/>
      <c r="CS696" s="34"/>
      <c r="CT696" s="34"/>
      <c r="CU696" s="34"/>
      <c r="CV696" s="34"/>
      <c r="CW696" s="34"/>
      <c r="CX696" s="34"/>
      <c r="CY696" s="34"/>
      <c r="CZ696" s="34"/>
      <c r="DA696" s="34"/>
      <c r="DB696" s="34"/>
      <c r="DC696" s="34"/>
      <c r="DD696" s="34"/>
      <c r="DE696" s="34"/>
      <c r="DF696" s="34"/>
      <c r="DG696" s="34"/>
      <c r="DH696" s="34"/>
      <c r="DI696" s="34"/>
      <c r="DJ696" s="34"/>
      <c r="DK696" s="34"/>
      <c r="DL696" s="34"/>
      <c r="DM696" s="34"/>
      <c r="DN696" s="34"/>
      <c r="DO696" s="34"/>
      <c r="DP696" s="34"/>
      <c r="DQ696" s="34"/>
      <c r="DR696" s="34"/>
      <c r="DS696" s="34"/>
      <c r="DT696" s="34"/>
      <c r="DU696" s="34"/>
      <c r="DV696" s="34"/>
      <c r="DW696" s="34"/>
      <c r="DX696" s="34"/>
      <c r="DY696" s="34"/>
      <c r="DZ696" s="34"/>
      <c r="EA696" s="34"/>
      <c r="EB696" s="34"/>
      <c r="EC696" s="34"/>
      <c r="ED696" s="34"/>
      <c r="EE696" s="34"/>
      <c r="EF696" s="34"/>
      <c r="EG696" s="34"/>
      <c r="EH696" s="34"/>
      <c r="EI696" s="34"/>
      <c r="EJ696" s="34"/>
      <c r="EK696" s="34"/>
      <c r="EL696" s="34"/>
      <c r="EM696" s="34"/>
      <c r="EN696" s="34"/>
      <c r="EO696" s="34"/>
      <c r="EP696" s="34"/>
      <c r="EQ696" s="34"/>
      <c r="ER696" s="34"/>
      <c r="ES696" s="34"/>
      <c r="ET696" s="34"/>
      <c r="EU696" s="34"/>
      <c r="EV696" s="34"/>
      <c r="EW696" s="34"/>
      <c r="EX696" s="34"/>
      <c r="EY696" s="34"/>
      <c r="EZ696" s="34"/>
      <c r="FA696" s="34"/>
      <c r="FB696" s="34"/>
      <c r="FC696" s="34"/>
      <c r="FD696" s="34"/>
      <c r="FE696" s="34"/>
      <c r="FF696" s="34"/>
      <c r="FG696" s="34"/>
      <c r="FH696" s="34"/>
      <c r="FI696" s="34"/>
      <c r="FJ696" s="34"/>
      <c r="FK696" s="34"/>
      <c r="FL696" s="34"/>
      <c r="FM696" s="34"/>
      <c r="FN696" s="34"/>
      <c r="FO696" s="34"/>
      <c r="FP696" s="34"/>
      <c r="FQ696" s="34"/>
      <c r="FR696" s="34"/>
      <c r="FS696" s="34"/>
      <c r="FT696" s="34"/>
      <c r="FU696" s="34"/>
      <c r="FV696" s="34"/>
      <c r="FW696" s="34"/>
      <c r="FX696" s="34"/>
      <c r="FY696" s="34"/>
      <c r="FZ696" s="34"/>
      <c r="GA696" s="34"/>
      <c r="GB696" s="34"/>
      <c r="GC696" s="34"/>
      <c r="GD696" s="34"/>
      <c r="GE696" s="34"/>
      <c r="GF696" s="34"/>
      <c r="GG696" s="34"/>
      <c r="GH696" s="34"/>
      <c r="GI696" s="34"/>
      <c r="GJ696" s="34"/>
      <c r="GK696" s="34"/>
      <c r="GL696" s="34"/>
      <c r="GM696" s="34"/>
      <c r="GN696" s="34"/>
      <c r="GO696" s="34"/>
      <c r="GP696" s="34"/>
      <c r="GQ696" s="34"/>
      <c r="GR696" s="34"/>
      <c r="GS696" s="34"/>
      <c r="GT696" s="34"/>
      <c r="GU696" s="34"/>
      <c r="GV696" s="34"/>
      <c r="GW696" s="34"/>
      <c r="GX696" s="34"/>
      <c r="GY696" s="34"/>
      <c r="GZ696" s="34"/>
      <c r="HA696" s="34"/>
      <c r="HB696" s="34"/>
      <c r="HC696" s="34"/>
      <c r="HD696" s="34"/>
      <c r="HE696" s="34"/>
      <c r="HF696" s="34"/>
      <c r="HG696" s="34"/>
      <c r="HH696" s="34"/>
      <c r="HI696" s="34"/>
      <c r="HJ696" s="34"/>
      <c r="HK696" s="34"/>
      <c r="HL696" s="34"/>
      <c r="HM696" s="34"/>
      <c r="HN696" s="34"/>
      <c r="HO696" s="34"/>
      <c r="HP696" s="34"/>
      <c r="HQ696" s="34"/>
      <c r="HR696" s="34"/>
      <c r="HS696" s="34"/>
      <c r="HT696" s="34"/>
      <c r="HU696" s="34"/>
      <c r="HV696" s="34"/>
      <c r="HW696" s="34"/>
      <c r="HX696" s="34"/>
      <c r="HY696" s="34"/>
      <c r="HZ696" s="34"/>
      <c r="IA696" s="34"/>
      <c r="IB696" s="34"/>
      <c r="IC696" s="34"/>
      <c r="ID696" s="34"/>
      <c r="IE696" s="34"/>
      <c r="IF696" s="34"/>
      <c r="IG696" s="34"/>
      <c r="IH696" s="34"/>
      <c r="II696" s="34"/>
      <c r="IJ696" s="34"/>
      <c r="IK696" s="34"/>
      <c r="IL696" s="34"/>
      <c r="IM696" s="34"/>
      <c r="IN696" s="34"/>
      <c r="IO696" s="34"/>
      <c r="IP696" s="34"/>
      <c r="IQ696" s="34"/>
      <c r="IR696" s="34"/>
      <c r="IS696" s="34"/>
      <c r="IT696" s="34"/>
      <c r="IU696" s="34"/>
      <c r="IV696" s="34"/>
    </row>
    <row r="697" spans="1:256" ht="46.5" hidden="1" customHeight="1">
      <c r="A697" s="675" t="s">
        <v>199</v>
      </c>
      <c r="B697" s="677"/>
      <c r="C697" s="1599"/>
      <c r="D697" s="1600"/>
      <c r="E697" s="1651"/>
      <c r="F697" s="1241"/>
      <c r="G697" s="161"/>
      <c r="H697" s="157"/>
      <c r="I697" s="1645" t="str">
        <f>IF(SUM(C697+E697-G697-H697)=0,"",SUM(C697+E697-G697-H697))</f>
        <v/>
      </c>
      <c r="J697" s="1646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  <c r="AN697" s="34"/>
      <c r="AO697" s="34"/>
      <c r="AP697" s="34"/>
      <c r="AQ697" s="34"/>
      <c r="AR697" s="34"/>
      <c r="AS697" s="34"/>
      <c r="AT697" s="34"/>
      <c r="AU697" s="34"/>
      <c r="AV697" s="34"/>
      <c r="AW697" s="34"/>
      <c r="AX697" s="34"/>
      <c r="AY697" s="34"/>
      <c r="AZ697" s="34"/>
      <c r="BA697" s="34"/>
      <c r="BB697" s="34"/>
      <c r="BC697" s="34"/>
      <c r="BD697" s="34"/>
      <c r="BE697" s="34"/>
      <c r="BF697" s="34"/>
      <c r="BG697" s="34"/>
      <c r="BH697" s="34"/>
      <c r="BI697" s="34"/>
      <c r="BJ697" s="34"/>
      <c r="BK697" s="34"/>
      <c r="BL697" s="34"/>
      <c r="BM697" s="34"/>
      <c r="BN697" s="34"/>
      <c r="BO697" s="34"/>
      <c r="BP697" s="34"/>
      <c r="BQ697" s="34"/>
      <c r="BR697" s="34"/>
      <c r="BS697" s="34"/>
      <c r="BT697" s="34"/>
      <c r="BU697" s="34"/>
      <c r="BV697" s="34"/>
      <c r="BW697" s="34"/>
      <c r="BX697" s="34"/>
      <c r="BY697" s="34"/>
      <c r="BZ697" s="34"/>
      <c r="CA697" s="34"/>
      <c r="CB697" s="34"/>
      <c r="CC697" s="34"/>
      <c r="CD697" s="34"/>
      <c r="CE697" s="34"/>
      <c r="CF697" s="34"/>
      <c r="CG697" s="34"/>
      <c r="CH697" s="34"/>
      <c r="CI697" s="34"/>
      <c r="CJ697" s="34"/>
      <c r="CK697" s="34"/>
      <c r="CL697" s="34"/>
      <c r="CM697" s="34"/>
      <c r="CN697" s="34"/>
      <c r="CO697" s="34"/>
      <c r="CP697" s="34"/>
      <c r="CQ697" s="34"/>
      <c r="CR697" s="34"/>
      <c r="CS697" s="34"/>
      <c r="CT697" s="34"/>
      <c r="CU697" s="34"/>
      <c r="CV697" s="34"/>
      <c r="CW697" s="34"/>
      <c r="CX697" s="34"/>
      <c r="CY697" s="34"/>
      <c r="CZ697" s="34"/>
      <c r="DA697" s="34"/>
      <c r="DB697" s="34"/>
      <c r="DC697" s="34"/>
      <c r="DD697" s="34"/>
      <c r="DE697" s="34"/>
      <c r="DF697" s="34"/>
      <c r="DG697" s="34"/>
      <c r="DH697" s="34"/>
      <c r="DI697" s="34"/>
      <c r="DJ697" s="34"/>
      <c r="DK697" s="34"/>
      <c r="DL697" s="34"/>
      <c r="DM697" s="34"/>
      <c r="DN697" s="34"/>
      <c r="DO697" s="34"/>
      <c r="DP697" s="34"/>
      <c r="DQ697" s="34"/>
      <c r="DR697" s="34"/>
      <c r="DS697" s="34"/>
      <c r="DT697" s="34"/>
      <c r="DU697" s="34"/>
      <c r="DV697" s="34"/>
      <c r="DW697" s="34"/>
      <c r="DX697" s="34"/>
      <c r="DY697" s="34"/>
      <c r="DZ697" s="34"/>
      <c r="EA697" s="34"/>
      <c r="EB697" s="34"/>
      <c r="EC697" s="34"/>
      <c r="ED697" s="34"/>
      <c r="EE697" s="34"/>
      <c r="EF697" s="34"/>
      <c r="EG697" s="34"/>
      <c r="EH697" s="34"/>
      <c r="EI697" s="34"/>
      <c r="EJ697" s="34"/>
      <c r="EK697" s="34"/>
      <c r="EL697" s="34"/>
      <c r="EM697" s="34"/>
      <c r="EN697" s="34"/>
      <c r="EO697" s="34"/>
      <c r="EP697" s="34"/>
      <c r="EQ697" s="34"/>
      <c r="ER697" s="34"/>
      <c r="ES697" s="34"/>
      <c r="ET697" s="34"/>
      <c r="EU697" s="34"/>
      <c r="EV697" s="34"/>
      <c r="EW697" s="34"/>
      <c r="EX697" s="34"/>
      <c r="EY697" s="34"/>
      <c r="EZ697" s="34"/>
      <c r="FA697" s="34"/>
      <c r="FB697" s="34"/>
      <c r="FC697" s="34"/>
      <c r="FD697" s="34"/>
      <c r="FE697" s="34"/>
      <c r="FF697" s="34"/>
      <c r="FG697" s="34"/>
      <c r="FH697" s="34"/>
      <c r="FI697" s="34"/>
      <c r="FJ697" s="34"/>
      <c r="FK697" s="34"/>
      <c r="FL697" s="34"/>
      <c r="FM697" s="34"/>
      <c r="FN697" s="34"/>
      <c r="FO697" s="34"/>
      <c r="FP697" s="34"/>
      <c r="FQ697" s="34"/>
      <c r="FR697" s="34"/>
      <c r="FS697" s="34"/>
      <c r="FT697" s="34"/>
      <c r="FU697" s="34"/>
      <c r="FV697" s="34"/>
      <c r="FW697" s="34"/>
      <c r="FX697" s="34"/>
      <c r="FY697" s="34"/>
      <c r="FZ697" s="34"/>
      <c r="GA697" s="34"/>
      <c r="GB697" s="34"/>
      <c r="GC697" s="34"/>
      <c r="GD697" s="34"/>
      <c r="GE697" s="34"/>
      <c r="GF697" s="34"/>
      <c r="GG697" s="34"/>
      <c r="GH697" s="34"/>
      <c r="GI697" s="34"/>
      <c r="GJ697" s="34"/>
      <c r="GK697" s="34"/>
      <c r="GL697" s="34"/>
      <c r="GM697" s="34"/>
      <c r="GN697" s="34"/>
      <c r="GO697" s="34"/>
      <c r="GP697" s="34"/>
      <c r="GQ697" s="34"/>
      <c r="GR697" s="34"/>
      <c r="GS697" s="34"/>
      <c r="GT697" s="34"/>
      <c r="GU697" s="34"/>
      <c r="GV697" s="34"/>
      <c r="GW697" s="34"/>
      <c r="GX697" s="34"/>
      <c r="GY697" s="34"/>
      <c r="GZ697" s="34"/>
      <c r="HA697" s="34"/>
      <c r="HB697" s="34"/>
      <c r="HC697" s="34"/>
      <c r="HD697" s="34"/>
      <c r="HE697" s="34"/>
      <c r="HF697" s="34"/>
      <c r="HG697" s="34"/>
      <c r="HH697" s="34"/>
      <c r="HI697" s="34"/>
      <c r="HJ697" s="34"/>
      <c r="HK697" s="34"/>
      <c r="HL697" s="34"/>
      <c r="HM697" s="34"/>
      <c r="HN697" s="34"/>
      <c r="HO697" s="34"/>
      <c r="HP697" s="34"/>
      <c r="HQ697" s="34"/>
      <c r="HR697" s="34"/>
      <c r="HS697" s="34"/>
      <c r="HT697" s="34"/>
      <c r="HU697" s="34"/>
      <c r="HV697" s="34"/>
      <c r="HW697" s="34"/>
      <c r="HX697" s="34"/>
      <c r="HY697" s="34"/>
      <c r="HZ697" s="34"/>
      <c r="IA697" s="34"/>
      <c r="IB697" s="34"/>
      <c r="IC697" s="34"/>
      <c r="ID697" s="34"/>
      <c r="IE697" s="34"/>
      <c r="IF697" s="34"/>
      <c r="IG697" s="34"/>
      <c r="IH697" s="34"/>
      <c r="II697" s="34"/>
      <c r="IJ697" s="34"/>
      <c r="IK697" s="34"/>
      <c r="IL697" s="34"/>
      <c r="IM697" s="34"/>
      <c r="IN697" s="34"/>
      <c r="IO697" s="34"/>
      <c r="IP697" s="34"/>
      <c r="IQ697" s="34"/>
      <c r="IR697" s="34"/>
      <c r="IS697" s="34"/>
      <c r="IT697" s="34"/>
      <c r="IU697" s="34"/>
      <c r="IV697" s="34"/>
    </row>
    <row r="698" spans="1:256" ht="49.5" hidden="1" customHeight="1">
      <c r="A698" s="675" t="s">
        <v>200</v>
      </c>
      <c r="B698" s="677"/>
      <c r="C698" s="1599"/>
      <c r="D698" s="1600"/>
      <c r="E698" s="1651"/>
      <c r="F698" s="1241"/>
      <c r="G698" s="161"/>
      <c r="H698" s="157"/>
      <c r="I698" s="1645" t="str">
        <f>IF(SUM(C698+E698-G698-H698)=0,"",SUM(C698+E698-G698-H698))</f>
        <v/>
      </c>
      <c r="J698" s="1646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  <c r="AN698" s="34"/>
      <c r="AO698" s="34"/>
      <c r="AP698" s="34"/>
      <c r="AQ698" s="34"/>
      <c r="AR698" s="34"/>
      <c r="AS698" s="34"/>
      <c r="AT698" s="34"/>
      <c r="AU698" s="34"/>
      <c r="AV698" s="34"/>
      <c r="AW698" s="34"/>
      <c r="AX698" s="34"/>
      <c r="AY698" s="34"/>
      <c r="AZ698" s="34"/>
      <c r="BA698" s="34"/>
      <c r="BB698" s="34"/>
      <c r="BC698" s="34"/>
      <c r="BD698" s="34"/>
      <c r="BE698" s="34"/>
      <c r="BF698" s="34"/>
      <c r="BG698" s="34"/>
      <c r="BH698" s="34"/>
      <c r="BI698" s="34"/>
      <c r="BJ698" s="34"/>
      <c r="BK698" s="34"/>
      <c r="BL698" s="34"/>
      <c r="BM698" s="34"/>
      <c r="BN698" s="34"/>
      <c r="BO698" s="34"/>
      <c r="BP698" s="34"/>
      <c r="BQ698" s="34"/>
      <c r="BR698" s="34"/>
      <c r="BS698" s="34"/>
      <c r="BT698" s="34"/>
      <c r="BU698" s="34"/>
      <c r="BV698" s="34"/>
      <c r="BW698" s="34"/>
      <c r="BX698" s="34"/>
      <c r="BY698" s="34"/>
      <c r="BZ698" s="34"/>
      <c r="CA698" s="34"/>
      <c r="CB698" s="34"/>
      <c r="CC698" s="34"/>
      <c r="CD698" s="34"/>
      <c r="CE698" s="34"/>
      <c r="CF698" s="34"/>
      <c r="CG698" s="34"/>
      <c r="CH698" s="34"/>
      <c r="CI698" s="34"/>
      <c r="CJ698" s="34"/>
      <c r="CK698" s="34"/>
      <c r="CL698" s="34"/>
      <c r="CM698" s="34"/>
      <c r="CN698" s="34"/>
      <c r="CO698" s="34"/>
      <c r="CP698" s="34"/>
      <c r="CQ698" s="34"/>
      <c r="CR698" s="34"/>
      <c r="CS698" s="34"/>
      <c r="CT698" s="34"/>
      <c r="CU698" s="34"/>
      <c r="CV698" s="34"/>
      <c r="CW698" s="34"/>
      <c r="CX698" s="34"/>
      <c r="CY698" s="34"/>
      <c r="CZ698" s="34"/>
      <c r="DA698" s="34"/>
      <c r="DB698" s="34"/>
      <c r="DC698" s="34"/>
      <c r="DD698" s="34"/>
      <c r="DE698" s="34"/>
      <c r="DF698" s="34"/>
      <c r="DG698" s="34"/>
      <c r="DH698" s="34"/>
      <c r="DI698" s="34"/>
      <c r="DJ698" s="34"/>
      <c r="DK698" s="34"/>
      <c r="DL698" s="34"/>
      <c r="DM698" s="34"/>
      <c r="DN698" s="34"/>
      <c r="DO698" s="34"/>
      <c r="DP698" s="34"/>
      <c r="DQ698" s="34"/>
      <c r="DR698" s="34"/>
      <c r="DS698" s="34"/>
      <c r="DT698" s="34"/>
      <c r="DU698" s="34"/>
      <c r="DV698" s="34"/>
      <c r="DW698" s="34"/>
      <c r="DX698" s="34"/>
      <c r="DY698" s="34"/>
      <c r="DZ698" s="34"/>
      <c r="EA698" s="34"/>
      <c r="EB698" s="34"/>
      <c r="EC698" s="34"/>
      <c r="ED698" s="34"/>
      <c r="EE698" s="34"/>
      <c r="EF698" s="34"/>
      <c r="EG698" s="34"/>
      <c r="EH698" s="34"/>
      <c r="EI698" s="34"/>
      <c r="EJ698" s="34"/>
      <c r="EK698" s="34"/>
      <c r="EL698" s="34"/>
      <c r="EM698" s="34"/>
      <c r="EN698" s="34"/>
      <c r="EO698" s="34"/>
      <c r="EP698" s="34"/>
      <c r="EQ698" s="34"/>
      <c r="ER698" s="34"/>
      <c r="ES698" s="34"/>
      <c r="ET698" s="34"/>
      <c r="EU698" s="34"/>
      <c r="EV698" s="34"/>
      <c r="EW698" s="34"/>
      <c r="EX698" s="34"/>
      <c r="EY698" s="34"/>
      <c r="EZ698" s="34"/>
      <c r="FA698" s="34"/>
      <c r="FB698" s="34"/>
      <c r="FC698" s="34"/>
      <c r="FD698" s="34"/>
      <c r="FE698" s="34"/>
      <c r="FF698" s="34"/>
      <c r="FG698" s="34"/>
      <c r="FH698" s="34"/>
      <c r="FI698" s="34"/>
      <c r="FJ698" s="34"/>
      <c r="FK698" s="34"/>
      <c r="FL698" s="34"/>
      <c r="FM698" s="34"/>
      <c r="FN698" s="34"/>
      <c r="FO698" s="34"/>
      <c r="FP698" s="34"/>
      <c r="FQ698" s="34"/>
      <c r="FR698" s="34"/>
      <c r="FS698" s="34"/>
      <c r="FT698" s="34"/>
      <c r="FU698" s="34"/>
      <c r="FV698" s="34"/>
      <c r="FW698" s="34"/>
      <c r="FX698" s="34"/>
      <c r="FY698" s="34"/>
      <c r="FZ698" s="34"/>
      <c r="GA698" s="34"/>
      <c r="GB698" s="34"/>
      <c r="GC698" s="34"/>
      <c r="GD698" s="34"/>
      <c r="GE698" s="34"/>
      <c r="GF698" s="34"/>
      <c r="GG698" s="34"/>
      <c r="GH698" s="34"/>
      <c r="GI698" s="34"/>
      <c r="GJ698" s="34"/>
      <c r="GK698" s="34"/>
      <c r="GL698" s="34"/>
      <c r="GM698" s="34"/>
      <c r="GN698" s="34"/>
      <c r="GO698" s="34"/>
      <c r="GP698" s="34"/>
      <c r="GQ698" s="34"/>
      <c r="GR698" s="34"/>
      <c r="GS698" s="34"/>
      <c r="GT698" s="34"/>
      <c r="GU698" s="34"/>
      <c r="GV698" s="34"/>
      <c r="GW698" s="34"/>
      <c r="GX698" s="34"/>
      <c r="GY698" s="34"/>
      <c r="GZ698" s="34"/>
      <c r="HA698" s="34"/>
      <c r="HB698" s="34"/>
      <c r="HC698" s="34"/>
      <c r="HD698" s="34"/>
      <c r="HE698" s="34"/>
      <c r="HF698" s="34"/>
      <c r="HG698" s="34"/>
      <c r="HH698" s="34"/>
      <c r="HI698" s="34"/>
      <c r="HJ698" s="34"/>
      <c r="HK698" s="34"/>
      <c r="HL698" s="34"/>
      <c r="HM698" s="34"/>
      <c r="HN698" s="34"/>
      <c r="HO698" s="34"/>
      <c r="HP698" s="34"/>
      <c r="HQ698" s="34"/>
      <c r="HR698" s="34"/>
      <c r="HS698" s="34"/>
      <c r="HT698" s="34"/>
      <c r="HU698" s="34"/>
      <c r="HV698" s="34"/>
      <c r="HW698" s="34"/>
      <c r="HX698" s="34"/>
      <c r="HY698" s="34"/>
      <c r="HZ698" s="34"/>
      <c r="IA698" s="34"/>
      <c r="IB698" s="34"/>
      <c r="IC698" s="34"/>
      <c r="ID698" s="34"/>
      <c r="IE698" s="34"/>
      <c r="IF698" s="34"/>
      <c r="IG698" s="34"/>
      <c r="IH698" s="34"/>
      <c r="II698" s="34"/>
      <c r="IJ698" s="34"/>
      <c r="IK698" s="34"/>
      <c r="IL698" s="34"/>
      <c r="IM698" s="34"/>
      <c r="IN698" s="34"/>
      <c r="IO698" s="34"/>
      <c r="IP698" s="34"/>
      <c r="IQ698" s="34"/>
      <c r="IR698" s="34"/>
      <c r="IS698" s="34"/>
      <c r="IT698" s="34"/>
      <c r="IU698" s="34"/>
      <c r="IV698" s="34"/>
    </row>
    <row r="699" spans="1:256" ht="16.5" hidden="1" customHeight="1" thickBot="1">
      <c r="A699" s="1601" t="s">
        <v>201</v>
      </c>
      <c r="B699" s="1602"/>
      <c r="C699" s="1603"/>
      <c r="D699" s="1604"/>
      <c r="E699" s="2098"/>
      <c r="F699" s="2099"/>
      <c r="G699" s="162"/>
      <c r="H699" s="155"/>
      <c r="I699" s="1647" t="str">
        <f>IF(SUM(C699+E699-G699-H699)=0,"",SUM(C699+E699-G699-H699))</f>
        <v/>
      </c>
      <c r="J699" s="1648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  <c r="AN699" s="34"/>
      <c r="AO699" s="34"/>
      <c r="AP699" s="34"/>
      <c r="AQ699" s="34"/>
      <c r="AR699" s="34"/>
      <c r="AS699" s="34"/>
      <c r="AT699" s="34"/>
      <c r="AU699" s="34"/>
      <c r="AV699" s="34"/>
      <c r="AW699" s="34"/>
      <c r="AX699" s="34"/>
      <c r="AY699" s="34"/>
      <c r="AZ699" s="34"/>
      <c r="BA699" s="34"/>
      <c r="BB699" s="34"/>
      <c r="BC699" s="34"/>
      <c r="BD699" s="34"/>
      <c r="BE699" s="34"/>
      <c r="BF699" s="34"/>
      <c r="BG699" s="34"/>
      <c r="BH699" s="34"/>
      <c r="BI699" s="34"/>
      <c r="BJ699" s="34"/>
      <c r="BK699" s="34"/>
      <c r="BL699" s="34"/>
      <c r="BM699" s="34"/>
      <c r="BN699" s="34"/>
      <c r="BO699" s="34"/>
      <c r="BP699" s="34"/>
      <c r="BQ699" s="34"/>
      <c r="BR699" s="34"/>
      <c r="BS699" s="34"/>
      <c r="BT699" s="34"/>
      <c r="BU699" s="34"/>
      <c r="BV699" s="34"/>
      <c r="BW699" s="34"/>
      <c r="BX699" s="34"/>
      <c r="BY699" s="34"/>
      <c r="BZ699" s="34"/>
      <c r="CA699" s="34"/>
      <c r="CB699" s="34"/>
      <c r="CC699" s="34"/>
      <c r="CD699" s="34"/>
      <c r="CE699" s="34"/>
      <c r="CF699" s="34"/>
      <c r="CG699" s="34"/>
      <c r="CH699" s="34"/>
      <c r="CI699" s="34"/>
      <c r="CJ699" s="34"/>
      <c r="CK699" s="34"/>
      <c r="CL699" s="34"/>
      <c r="CM699" s="34"/>
      <c r="CN699" s="34"/>
      <c r="CO699" s="34"/>
      <c r="CP699" s="34"/>
      <c r="CQ699" s="34"/>
      <c r="CR699" s="34"/>
      <c r="CS699" s="34"/>
      <c r="CT699" s="34"/>
      <c r="CU699" s="34"/>
      <c r="CV699" s="34"/>
      <c r="CW699" s="34"/>
      <c r="CX699" s="34"/>
      <c r="CY699" s="34"/>
      <c r="CZ699" s="34"/>
      <c r="DA699" s="34"/>
      <c r="DB699" s="34"/>
      <c r="DC699" s="34"/>
      <c r="DD699" s="34"/>
      <c r="DE699" s="34"/>
      <c r="DF699" s="34"/>
      <c r="DG699" s="34"/>
      <c r="DH699" s="34"/>
      <c r="DI699" s="34"/>
      <c r="DJ699" s="34"/>
      <c r="DK699" s="34"/>
      <c r="DL699" s="34"/>
      <c r="DM699" s="34"/>
      <c r="DN699" s="34"/>
      <c r="DO699" s="34"/>
      <c r="DP699" s="34"/>
      <c r="DQ699" s="34"/>
      <c r="DR699" s="34"/>
      <c r="DS699" s="34"/>
      <c r="DT699" s="34"/>
      <c r="DU699" s="34"/>
      <c r="DV699" s="34"/>
      <c r="DW699" s="34"/>
      <c r="DX699" s="34"/>
      <c r="DY699" s="34"/>
      <c r="DZ699" s="34"/>
      <c r="EA699" s="34"/>
      <c r="EB699" s="34"/>
      <c r="EC699" s="34"/>
      <c r="ED699" s="34"/>
      <c r="EE699" s="34"/>
      <c r="EF699" s="34"/>
      <c r="EG699" s="34"/>
      <c r="EH699" s="34"/>
      <c r="EI699" s="34"/>
      <c r="EJ699" s="34"/>
      <c r="EK699" s="34"/>
      <c r="EL699" s="34"/>
      <c r="EM699" s="34"/>
      <c r="EN699" s="34"/>
      <c r="EO699" s="34"/>
      <c r="EP699" s="34"/>
      <c r="EQ699" s="34"/>
      <c r="ER699" s="34"/>
      <c r="ES699" s="34"/>
      <c r="ET699" s="34"/>
      <c r="EU699" s="34"/>
      <c r="EV699" s="34"/>
      <c r="EW699" s="34"/>
      <c r="EX699" s="34"/>
      <c r="EY699" s="34"/>
      <c r="EZ699" s="34"/>
      <c r="FA699" s="34"/>
      <c r="FB699" s="34"/>
      <c r="FC699" s="34"/>
      <c r="FD699" s="34"/>
      <c r="FE699" s="34"/>
      <c r="FF699" s="34"/>
      <c r="FG699" s="34"/>
      <c r="FH699" s="34"/>
      <c r="FI699" s="34"/>
      <c r="FJ699" s="34"/>
      <c r="FK699" s="34"/>
      <c r="FL699" s="34"/>
      <c r="FM699" s="34"/>
      <c r="FN699" s="34"/>
      <c r="FO699" s="34"/>
      <c r="FP699" s="34"/>
      <c r="FQ699" s="34"/>
      <c r="FR699" s="34"/>
      <c r="FS699" s="34"/>
      <c r="FT699" s="34"/>
      <c r="FU699" s="34"/>
      <c r="FV699" s="34"/>
      <c r="FW699" s="34"/>
      <c r="FX699" s="34"/>
      <c r="FY699" s="34"/>
      <c r="FZ699" s="34"/>
      <c r="GA699" s="34"/>
      <c r="GB699" s="34"/>
      <c r="GC699" s="34"/>
      <c r="GD699" s="34"/>
      <c r="GE699" s="34"/>
      <c r="GF699" s="34"/>
      <c r="GG699" s="34"/>
      <c r="GH699" s="34"/>
      <c r="GI699" s="34"/>
      <c r="GJ699" s="34"/>
      <c r="GK699" s="34"/>
      <c r="GL699" s="34"/>
      <c r="GM699" s="34"/>
      <c r="GN699" s="34"/>
      <c r="GO699" s="34"/>
      <c r="GP699" s="34"/>
      <c r="GQ699" s="34"/>
      <c r="GR699" s="34"/>
      <c r="GS699" s="34"/>
      <c r="GT699" s="34"/>
      <c r="GU699" s="34"/>
      <c r="GV699" s="34"/>
      <c r="GW699" s="34"/>
      <c r="GX699" s="34"/>
      <c r="GY699" s="34"/>
      <c r="GZ699" s="34"/>
      <c r="HA699" s="34"/>
      <c r="HB699" s="34"/>
      <c r="HC699" s="34"/>
      <c r="HD699" s="34"/>
      <c r="HE699" s="34"/>
      <c r="HF699" s="34"/>
      <c r="HG699" s="34"/>
      <c r="HH699" s="34"/>
      <c r="HI699" s="34"/>
      <c r="HJ699" s="34"/>
      <c r="HK699" s="34"/>
      <c r="HL699" s="34"/>
      <c r="HM699" s="34"/>
      <c r="HN699" s="34"/>
      <c r="HO699" s="34"/>
      <c r="HP699" s="34"/>
      <c r="HQ699" s="34"/>
      <c r="HR699" s="34"/>
      <c r="HS699" s="34"/>
      <c r="HT699" s="34"/>
      <c r="HU699" s="34"/>
      <c r="HV699" s="34"/>
      <c r="HW699" s="34"/>
      <c r="HX699" s="34"/>
      <c r="HY699" s="34"/>
      <c r="HZ699" s="34"/>
      <c r="IA699" s="34"/>
      <c r="IB699" s="34"/>
      <c r="IC699" s="34"/>
      <c r="ID699" s="34"/>
      <c r="IE699" s="34"/>
      <c r="IF699" s="34"/>
      <c r="IG699" s="34"/>
      <c r="IH699" s="34"/>
      <c r="II699" s="34"/>
      <c r="IJ699" s="34"/>
      <c r="IK699" s="34"/>
      <c r="IL699" s="34"/>
      <c r="IM699" s="34"/>
      <c r="IN699" s="34"/>
      <c r="IO699" s="34"/>
      <c r="IP699" s="34"/>
      <c r="IQ699" s="34"/>
      <c r="IR699" s="34"/>
      <c r="IS699" s="34"/>
      <c r="IT699" s="34"/>
      <c r="IU699" s="34"/>
      <c r="IV699" s="34"/>
    </row>
    <row r="700" spans="1:256" ht="18.75" hidden="1" customHeight="1" thickBot="1">
      <c r="A700" s="1442" t="s">
        <v>806</v>
      </c>
      <c r="B700" s="1605"/>
      <c r="C700" s="1444" t="str">
        <f>IF(SUM(C695:D699)=0,"",SUM(C695:D699))</f>
        <v/>
      </c>
      <c r="D700" s="1445"/>
      <c r="E700" s="2100" t="str">
        <f>IF(SUM(E695:F699)=0,"",SUM(E695:F699))</f>
        <v/>
      </c>
      <c r="F700" s="2101"/>
      <c r="G700" s="164" t="str">
        <f>IF(SUM(G695:G699)=0,"",SUM(G695:G699))</f>
        <v/>
      </c>
      <c r="H700" s="164" t="str">
        <f>IF(SUM(H695:H699)=0,"",SUM(H695:H699))</f>
        <v/>
      </c>
      <c r="I700" s="1649" t="str">
        <f>IF(IF(I695="",0,I695)+IF(I696="",0,I696)+IF(I697="",0,I697)+IF(I698="",0,I698)+IF(I699="",0,701)=0,"",IF(I695="",0,I695)+IF(I696="",0,I696)+IF(I697="",0,I697)+IF(I698="",0,I698)+IF(I699="",0,701))</f>
        <v/>
      </c>
      <c r="J700" s="1650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  <c r="AN700" s="34"/>
      <c r="AO700" s="34"/>
      <c r="AP700" s="34"/>
      <c r="AQ700" s="34"/>
      <c r="AR700" s="34"/>
      <c r="AS700" s="34"/>
      <c r="AT700" s="34"/>
      <c r="AU700" s="34"/>
      <c r="AV700" s="34"/>
      <c r="AW700" s="34"/>
      <c r="AX700" s="34"/>
      <c r="AY700" s="34"/>
      <c r="AZ700" s="34"/>
      <c r="BA700" s="34"/>
      <c r="BB700" s="34"/>
      <c r="BC700" s="34"/>
      <c r="BD700" s="34"/>
      <c r="BE700" s="34"/>
      <c r="BF700" s="34"/>
      <c r="BG700" s="34"/>
      <c r="BH700" s="34"/>
      <c r="BI700" s="34"/>
      <c r="BJ700" s="34"/>
      <c r="BK700" s="34"/>
      <c r="BL700" s="34"/>
      <c r="BM700" s="34"/>
      <c r="BN700" s="34"/>
      <c r="BO700" s="34"/>
      <c r="BP700" s="34"/>
      <c r="BQ700" s="34"/>
      <c r="BR700" s="34"/>
      <c r="BS700" s="34"/>
      <c r="BT700" s="34"/>
      <c r="BU700" s="34"/>
      <c r="BV700" s="34"/>
      <c r="BW700" s="34"/>
      <c r="BX700" s="34"/>
      <c r="BY700" s="34"/>
      <c r="BZ700" s="34"/>
      <c r="CA700" s="34"/>
      <c r="CB700" s="34"/>
      <c r="CC700" s="34"/>
      <c r="CD700" s="34"/>
      <c r="CE700" s="34"/>
      <c r="CF700" s="34"/>
      <c r="CG700" s="34"/>
      <c r="CH700" s="34"/>
      <c r="CI700" s="34"/>
      <c r="CJ700" s="34"/>
      <c r="CK700" s="34"/>
      <c r="CL700" s="34"/>
      <c r="CM700" s="34"/>
      <c r="CN700" s="34"/>
      <c r="CO700" s="34"/>
      <c r="CP700" s="34"/>
      <c r="CQ700" s="34"/>
      <c r="CR700" s="34"/>
      <c r="CS700" s="34"/>
      <c r="CT700" s="34"/>
      <c r="CU700" s="34"/>
      <c r="CV700" s="34"/>
      <c r="CW700" s="34"/>
      <c r="CX700" s="34"/>
      <c r="CY700" s="34"/>
      <c r="CZ700" s="34"/>
      <c r="DA700" s="34"/>
      <c r="DB700" s="34"/>
      <c r="DC700" s="34"/>
      <c r="DD700" s="34"/>
      <c r="DE700" s="34"/>
      <c r="DF700" s="34"/>
      <c r="DG700" s="34"/>
      <c r="DH700" s="34"/>
      <c r="DI700" s="34"/>
      <c r="DJ700" s="34"/>
      <c r="DK700" s="34"/>
      <c r="DL700" s="34"/>
      <c r="DM700" s="34"/>
      <c r="DN700" s="34"/>
      <c r="DO700" s="34"/>
      <c r="DP700" s="34"/>
      <c r="DQ700" s="34"/>
      <c r="DR700" s="34"/>
      <c r="DS700" s="34"/>
      <c r="DT700" s="34"/>
      <c r="DU700" s="34"/>
      <c r="DV700" s="34"/>
      <c r="DW700" s="34"/>
      <c r="DX700" s="34"/>
      <c r="DY700" s="34"/>
      <c r="DZ700" s="34"/>
      <c r="EA700" s="34"/>
      <c r="EB700" s="34"/>
      <c r="EC700" s="34"/>
      <c r="ED700" s="34"/>
      <c r="EE700" s="34"/>
      <c r="EF700" s="34"/>
      <c r="EG700" s="34"/>
      <c r="EH700" s="34"/>
      <c r="EI700" s="34"/>
      <c r="EJ700" s="34"/>
      <c r="EK700" s="34"/>
      <c r="EL700" s="34"/>
      <c r="EM700" s="34"/>
      <c r="EN700" s="34"/>
      <c r="EO700" s="34"/>
      <c r="EP700" s="34"/>
      <c r="EQ700" s="34"/>
      <c r="ER700" s="34"/>
      <c r="ES700" s="34"/>
      <c r="ET700" s="34"/>
      <c r="EU700" s="34"/>
      <c r="EV700" s="34"/>
      <c r="EW700" s="34"/>
      <c r="EX700" s="34"/>
      <c r="EY700" s="34"/>
      <c r="EZ700" s="34"/>
      <c r="FA700" s="34"/>
      <c r="FB700" s="34"/>
      <c r="FC700" s="34"/>
      <c r="FD700" s="34"/>
      <c r="FE700" s="34"/>
      <c r="FF700" s="34"/>
      <c r="FG700" s="34"/>
      <c r="FH700" s="34"/>
      <c r="FI700" s="34"/>
      <c r="FJ700" s="34"/>
      <c r="FK700" s="34"/>
      <c r="FL700" s="34"/>
      <c r="FM700" s="34"/>
      <c r="FN700" s="34"/>
      <c r="FO700" s="34"/>
      <c r="FP700" s="34"/>
      <c r="FQ700" s="34"/>
      <c r="FR700" s="34"/>
      <c r="FS700" s="34"/>
      <c r="FT700" s="34"/>
      <c r="FU700" s="34"/>
      <c r="FV700" s="34"/>
      <c r="FW700" s="34"/>
      <c r="FX700" s="34"/>
      <c r="FY700" s="34"/>
      <c r="FZ700" s="34"/>
      <c r="GA700" s="34"/>
      <c r="GB700" s="34"/>
      <c r="GC700" s="34"/>
      <c r="GD700" s="34"/>
      <c r="GE700" s="34"/>
      <c r="GF700" s="34"/>
      <c r="GG700" s="34"/>
      <c r="GH700" s="34"/>
      <c r="GI700" s="34"/>
      <c r="GJ700" s="34"/>
      <c r="GK700" s="34"/>
      <c r="GL700" s="34"/>
      <c r="GM700" s="34"/>
      <c r="GN700" s="34"/>
      <c r="GO700" s="34"/>
      <c r="GP700" s="34"/>
      <c r="GQ700" s="34"/>
      <c r="GR700" s="34"/>
      <c r="GS700" s="34"/>
      <c r="GT700" s="34"/>
      <c r="GU700" s="34"/>
      <c r="GV700" s="34"/>
      <c r="GW700" s="34"/>
      <c r="GX700" s="34"/>
      <c r="GY700" s="34"/>
      <c r="GZ700" s="34"/>
      <c r="HA700" s="34"/>
      <c r="HB700" s="34"/>
      <c r="HC700" s="34"/>
      <c r="HD700" s="34"/>
      <c r="HE700" s="34"/>
      <c r="HF700" s="34"/>
      <c r="HG700" s="34"/>
      <c r="HH700" s="34"/>
      <c r="HI700" s="34"/>
      <c r="HJ700" s="34"/>
      <c r="HK700" s="34"/>
      <c r="HL700" s="34"/>
      <c r="HM700" s="34"/>
      <c r="HN700" s="34"/>
      <c r="HO700" s="34"/>
      <c r="HP700" s="34"/>
      <c r="HQ700" s="34"/>
      <c r="HR700" s="34"/>
      <c r="HS700" s="34"/>
      <c r="HT700" s="34"/>
      <c r="HU700" s="34"/>
      <c r="HV700" s="34"/>
      <c r="HW700" s="34"/>
      <c r="HX700" s="34"/>
      <c r="HY700" s="34"/>
      <c r="HZ700" s="34"/>
      <c r="IA700" s="34"/>
      <c r="IB700" s="34"/>
      <c r="IC700" s="34"/>
      <c r="ID700" s="34"/>
      <c r="IE700" s="34"/>
      <c r="IF700" s="34"/>
      <c r="IG700" s="34"/>
      <c r="IH700" s="34"/>
      <c r="II700" s="34"/>
      <c r="IJ700" s="34"/>
      <c r="IK700" s="34"/>
      <c r="IL700" s="34"/>
      <c r="IM700" s="34"/>
      <c r="IN700" s="34"/>
      <c r="IO700" s="34"/>
      <c r="IP700" s="34"/>
      <c r="IQ700" s="34"/>
      <c r="IR700" s="34"/>
      <c r="IS700" s="34"/>
      <c r="IT700" s="34"/>
      <c r="IU700" s="34"/>
      <c r="IV700" s="34"/>
    </row>
    <row r="701" spans="1:256" ht="15" hidden="1" thickTop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  <c r="AN701" s="34"/>
      <c r="AO701" s="34"/>
      <c r="AP701" s="34"/>
      <c r="AQ701" s="34"/>
      <c r="AR701" s="34"/>
      <c r="AS701" s="34"/>
      <c r="AT701" s="34"/>
      <c r="AU701" s="34"/>
      <c r="AV701" s="34"/>
      <c r="AW701" s="34"/>
      <c r="AX701" s="34"/>
      <c r="AY701" s="34"/>
      <c r="AZ701" s="34"/>
      <c r="BA701" s="34"/>
      <c r="BB701" s="34"/>
      <c r="BC701" s="34"/>
      <c r="BD701" s="34"/>
      <c r="BE701" s="34"/>
      <c r="BF701" s="34"/>
      <c r="BG701" s="34"/>
      <c r="BH701" s="34"/>
      <c r="BI701" s="34"/>
      <c r="BJ701" s="34"/>
      <c r="BK701" s="34"/>
      <c r="BL701" s="34"/>
      <c r="BM701" s="34"/>
      <c r="BN701" s="34"/>
      <c r="BO701" s="34"/>
      <c r="BP701" s="34"/>
      <c r="BQ701" s="34"/>
      <c r="BR701" s="34"/>
      <c r="BS701" s="34"/>
      <c r="BT701" s="34"/>
      <c r="BU701" s="34"/>
      <c r="BV701" s="34"/>
      <c r="BW701" s="34"/>
      <c r="BX701" s="34"/>
      <c r="BY701" s="34"/>
      <c r="BZ701" s="34"/>
      <c r="CA701" s="34"/>
      <c r="CB701" s="34"/>
      <c r="CC701" s="34"/>
      <c r="CD701" s="34"/>
      <c r="CE701" s="34"/>
      <c r="CF701" s="34"/>
      <c r="CG701" s="34"/>
      <c r="CH701" s="34"/>
      <c r="CI701" s="34"/>
      <c r="CJ701" s="34"/>
      <c r="CK701" s="34"/>
      <c r="CL701" s="34"/>
      <c r="CM701" s="34"/>
      <c r="CN701" s="34"/>
      <c r="CO701" s="34"/>
      <c r="CP701" s="34"/>
      <c r="CQ701" s="34"/>
      <c r="CR701" s="34"/>
      <c r="CS701" s="34"/>
      <c r="CT701" s="34"/>
      <c r="CU701" s="34"/>
      <c r="CV701" s="34"/>
      <c r="CW701" s="34"/>
      <c r="CX701" s="34"/>
      <c r="CY701" s="34"/>
      <c r="CZ701" s="34"/>
      <c r="DA701" s="34"/>
      <c r="DB701" s="34"/>
      <c r="DC701" s="34"/>
      <c r="DD701" s="34"/>
      <c r="DE701" s="34"/>
      <c r="DF701" s="34"/>
      <c r="DG701" s="34"/>
      <c r="DH701" s="34"/>
      <c r="DI701" s="34"/>
      <c r="DJ701" s="34"/>
      <c r="DK701" s="34"/>
      <c r="DL701" s="34"/>
      <c r="DM701" s="34"/>
      <c r="DN701" s="34"/>
      <c r="DO701" s="34"/>
      <c r="DP701" s="34"/>
      <c r="DQ701" s="34"/>
      <c r="DR701" s="34"/>
      <c r="DS701" s="34"/>
      <c r="DT701" s="34"/>
      <c r="DU701" s="34"/>
      <c r="DV701" s="34"/>
      <c r="DW701" s="34"/>
      <c r="DX701" s="34"/>
      <c r="DY701" s="34"/>
      <c r="DZ701" s="34"/>
      <c r="EA701" s="34"/>
      <c r="EB701" s="34"/>
      <c r="EC701" s="34"/>
      <c r="ED701" s="34"/>
      <c r="EE701" s="34"/>
      <c r="EF701" s="34"/>
      <c r="EG701" s="34"/>
      <c r="EH701" s="34"/>
      <c r="EI701" s="34"/>
      <c r="EJ701" s="34"/>
      <c r="EK701" s="34"/>
      <c r="EL701" s="34"/>
      <c r="EM701" s="34"/>
      <c r="EN701" s="34"/>
      <c r="EO701" s="34"/>
      <c r="EP701" s="34"/>
      <c r="EQ701" s="34"/>
      <c r="ER701" s="34"/>
      <c r="ES701" s="34"/>
      <c r="ET701" s="34"/>
      <c r="EU701" s="34"/>
      <c r="EV701" s="34"/>
      <c r="EW701" s="34"/>
      <c r="EX701" s="34"/>
      <c r="EY701" s="34"/>
      <c r="EZ701" s="34"/>
      <c r="FA701" s="34"/>
      <c r="FB701" s="34"/>
      <c r="FC701" s="34"/>
      <c r="FD701" s="34"/>
      <c r="FE701" s="34"/>
      <c r="FF701" s="34"/>
      <c r="FG701" s="34"/>
      <c r="FH701" s="34"/>
      <c r="FI701" s="34"/>
      <c r="FJ701" s="34"/>
      <c r="FK701" s="34"/>
      <c r="FL701" s="34"/>
      <c r="FM701" s="34"/>
      <c r="FN701" s="34"/>
      <c r="FO701" s="34"/>
      <c r="FP701" s="34"/>
      <c r="FQ701" s="34"/>
      <c r="FR701" s="34"/>
      <c r="FS701" s="34"/>
      <c r="FT701" s="34"/>
      <c r="FU701" s="34"/>
      <c r="FV701" s="34"/>
      <c r="FW701" s="34"/>
      <c r="FX701" s="34"/>
      <c r="FY701" s="34"/>
      <c r="FZ701" s="34"/>
      <c r="GA701" s="34"/>
      <c r="GB701" s="34"/>
      <c r="GC701" s="34"/>
      <c r="GD701" s="34"/>
      <c r="GE701" s="34"/>
      <c r="GF701" s="34"/>
      <c r="GG701" s="34"/>
      <c r="GH701" s="34"/>
      <c r="GI701" s="34"/>
      <c r="GJ701" s="34"/>
      <c r="GK701" s="34"/>
      <c r="GL701" s="34"/>
      <c r="GM701" s="34"/>
      <c r="GN701" s="34"/>
      <c r="GO701" s="34"/>
      <c r="GP701" s="34"/>
      <c r="GQ701" s="34"/>
      <c r="GR701" s="34"/>
      <c r="GS701" s="34"/>
      <c r="GT701" s="34"/>
      <c r="GU701" s="34"/>
      <c r="GV701" s="34"/>
      <c r="GW701" s="34"/>
      <c r="GX701" s="34"/>
      <c r="GY701" s="34"/>
      <c r="GZ701" s="34"/>
      <c r="HA701" s="34"/>
      <c r="HB701" s="34"/>
      <c r="HC701" s="34"/>
      <c r="HD701" s="34"/>
      <c r="HE701" s="34"/>
      <c r="HF701" s="34"/>
      <c r="HG701" s="34"/>
      <c r="HH701" s="34"/>
      <c r="HI701" s="34"/>
      <c r="HJ701" s="34"/>
      <c r="HK701" s="34"/>
      <c r="HL701" s="34"/>
      <c r="HM701" s="34"/>
      <c r="HN701" s="34"/>
      <c r="HO701" s="34"/>
      <c r="HP701" s="34"/>
      <c r="HQ701" s="34"/>
      <c r="HR701" s="34"/>
      <c r="HS701" s="34"/>
      <c r="HT701" s="34"/>
      <c r="HU701" s="34"/>
      <c r="HV701" s="34"/>
      <c r="HW701" s="34"/>
      <c r="HX701" s="34"/>
      <c r="HY701" s="34"/>
      <c r="HZ701" s="34"/>
      <c r="IA701" s="34"/>
      <c r="IB701" s="34"/>
      <c r="IC701" s="34"/>
      <c r="ID701" s="34"/>
      <c r="IE701" s="34"/>
      <c r="IF701" s="34"/>
      <c r="IG701" s="34"/>
      <c r="IH701" s="34"/>
      <c r="II701" s="34"/>
      <c r="IJ701" s="34"/>
      <c r="IK701" s="34"/>
      <c r="IL701" s="34"/>
      <c r="IM701" s="34"/>
      <c r="IN701" s="34"/>
      <c r="IO701" s="34"/>
      <c r="IP701" s="34"/>
      <c r="IQ701" s="34"/>
      <c r="IR701" s="34"/>
      <c r="IS701" s="34"/>
      <c r="IT701" s="34"/>
      <c r="IU701" s="34"/>
      <c r="IV701" s="34"/>
    </row>
    <row r="702" spans="1:256" ht="15" hidden="1">
      <c r="A702" s="462" t="s">
        <v>809</v>
      </c>
      <c r="B702" s="462"/>
      <c r="C702" s="462"/>
      <c r="D702" s="462"/>
      <c r="E702" s="462"/>
      <c r="F702" s="462"/>
      <c r="G702" s="462"/>
      <c r="H702" s="462"/>
      <c r="I702" s="462"/>
      <c r="J702" s="462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  <c r="AN702" s="34"/>
      <c r="AO702" s="34"/>
      <c r="AP702" s="34"/>
      <c r="AQ702" s="34"/>
      <c r="AR702" s="34"/>
      <c r="AS702" s="34"/>
      <c r="AT702" s="34"/>
      <c r="AU702" s="34"/>
      <c r="AV702" s="34"/>
      <c r="AW702" s="34"/>
      <c r="AX702" s="34"/>
      <c r="AY702" s="34"/>
      <c r="AZ702" s="34"/>
      <c r="BA702" s="34"/>
      <c r="BB702" s="34"/>
      <c r="BC702" s="34"/>
      <c r="BD702" s="34"/>
      <c r="BE702" s="34"/>
      <c r="BF702" s="34"/>
      <c r="BG702" s="34"/>
      <c r="BH702" s="34"/>
      <c r="BI702" s="34"/>
      <c r="BJ702" s="34"/>
      <c r="BK702" s="34"/>
      <c r="BL702" s="34"/>
      <c r="BM702" s="34"/>
      <c r="BN702" s="34"/>
      <c r="BO702" s="34"/>
      <c r="BP702" s="34"/>
      <c r="BQ702" s="34"/>
      <c r="BR702" s="34"/>
      <c r="BS702" s="34"/>
      <c r="BT702" s="34"/>
      <c r="BU702" s="34"/>
      <c r="BV702" s="34"/>
      <c r="BW702" s="34"/>
      <c r="BX702" s="34"/>
      <c r="BY702" s="34"/>
      <c r="BZ702" s="34"/>
      <c r="CA702" s="34"/>
      <c r="CB702" s="34"/>
      <c r="CC702" s="34"/>
      <c r="CD702" s="34"/>
      <c r="CE702" s="34"/>
      <c r="CF702" s="34"/>
      <c r="CG702" s="34"/>
      <c r="CH702" s="34"/>
      <c r="CI702" s="34"/>
      <c r="CJ702" s="34"/>
      <c r="CK702" s="34"/>
      <c r="CL702" s="34"/>
      <c r="CM702" s="34"/>
      <c r="CN702" s="34"/>
      <c r="CO702" s="34"/>
      <c r="CP702" s="34"/>
      <c r="CQ702" s="34"/>
      <c r="CR702" s="34"/>
      <c r="CS702" s="34"/>
      <c r="CT702" s="34"/>
      <c r="CU702" s="34"/>
      <c r="CV702" s="34"/>
      <c r="CW702" s="34"/>
      <c r="CX702" s="34"/>
      <c r="CY702" s="34"/>
      <c r="CZ702" s="34"/>
      <c r="DA702" s="34"/>
      <c r="DB702" s="34"/>
      <c r="DC702" s="34"/>
      <c r="DD702" s="34"/>
      <c r="DE702" s="34"/>
      <c r="DF702" s="34"/>
      <c r="DG702" s="34"/>
      <c r="DH702" s="34"/>
      <c r="DI702" s="34"/>
      <c r="DJ702" s="34"/>
      <c r="DK702" s="34"/>
      <c r="DL702" s="34"/>
      <c r="DM702" s="34"/>
      <c r="DN702" s="34"/>
      <c r="DO702" s="34"/>
      <c r="DP702" s="34"/>
      <c r="DQ702" s="34"/>
      <c r="DR702" s="34"/>
      <c r="DS702" s="34"/>
      <c r="DT702" s="34"/>
      <c r="DU702" s="34"/>
      <c r="DV702" s="34"/>
      <c r="DW702" s="34"/>
      <c r="DX702" s="34"/>
      <c r="DY702" s="34"/>
      <c r="DZ702" s="34"/>
      <c r="EA702" s="34"/>
      <c r="EB702" s="34"/>
      <c r="EC702" s="34"/>
      <c r="ED702" s="34"/>
      <c r="EE702" s="34"/>
      <c r="EF702" s="34"/>
      <c r="EG702" s="34"/>
      <c r="EH702" s="34"/>
      <c r="EI702" s="34"/>
      <c r="EJ702" s="34"/>
      <c r="EK702" s="34"/>
      <c r="EL702" s="34"/>
      <c r="EM702" s="34"/>
      <c r="EN702" s="34"/>
      <c r="EO702" s="34"/>
      <c r="EP702" s="34"/>
      <c r="EQ702" s="34"/>
      <c r="ER702" s="34"/>
      <c r="ES702" s="34"/>
      <c r="ET702" s="34"/>
      <c r="EU702" s="34"/>
      <c r="EV702" s="34"/>
      <c r="EW702" s="34"/>
      <c r="EX702" s="34"/>
      <c r="EY702" s="34"/>
      <c r="EZ702" s="34"/>
      <c r="FA702" s="34"/>
      <c r="FB702" s="34"/>
      <c r="FC702" s="34"/>
      <c r="FD702" s="34"/>
      <c r="FE702" s="34"/>
      <c r="FF702" s="34"/>
      <c r="FG702" s="34"/>
      <c r="FH702" s="34"/>
      <c r="FI702" s="34"/>
      <c r="FJ702" s="34"/>
      <c r="FK702" s="34"/>
      <c r="FL702" s="34"/>
      <c r="FM702" s="34"/>
      <c r="FN702" s="34"/>
      <c r="FO702" s="34"/>
      <c r="FP702" s="34"/>
      <c r="FQ702" s="34"/>
      <c r="FR702" s="34"/>
      <c r="FS702" s="34"/>
      <c r="FT702" s="34"/>
      <c r="FU702" s="34"/>
      <c r="FV702" s="34"/>
      <c r="FW702" s="34"/>
      <c r="FX702" s="34"/>
      <c r="FY702" s="34"/>
      <c r="FZ702" s="34"/>
      <c r="GA702" s="34"/>
      <c r="GB702" s="34"/>
      <c r="GC702" s="34"/>
      <c r="GD702" s="34"/>
      <c r="GE702" s="34"/>
      <c r="GF702" s="34"/>
      <c r="GG702" s="34"/>
      <c r="GH702" s="34"/>
      <c r="GI702" s="34"/>
      <c r="GJ702" s="34"/>
      <c r="GK702" s="34"/>
      <c r="GL702" s="34"/>
      <c r="GM702" s="34"/>
      <c r="GN702" s="34"/>
      <c r="GO702" s="34"/>
      <c r="GP702" s="34"/>
      <c r="GQ702" s="34"/>
      <c r="GR702" s="34"/>
      <c r="GS702" s="34"/>
      <c r="GT702" s="34"/>
      <c r="GU702" s="34"/>
      <c r="GV702" s="34"/>
      <c r="GW702" s="34"/>
      <c r="GX702" s="34"/>
      <c r="GY702" s="34"/>
      <c r="GZ702" s="34"/>
      <c r="HA702" s="34"/>
      <c r="HB702" s="34"/>
      <c r="HC702" s="34"/>
      <c r="HD702" s="34"/>
      <c r="HE702" s="34"/>
      <c r="HF702" s="34"/>
      <c r="HG702" s="34"/>
      <c r="HH702" s="34"/>
      <c r="HI702" s="34"/>
      <c r="HJ702" s="34"/>
      <c r="HK702" s="34"/>
      <c r="HL702" s="34"/>
      <c r="HM702" s="34"/>
      <c r="HN702" s="34"/>
      <c r="HO702" s="34"/>
      <c r="HP702" s="34"/>
      <c r="HQ702" s="34"/>
      <c r="HR702" s="34"/>
      <c r="HS702" s="34"/>
      <c r="HT702" s="34"/>
      <c r="HU702" s="34"/>
      <c r="HV702" s="34"/>
      <c r="HW702" s="34"/>
      <c r="HX702" s="34"/>
      <c r="HY702" s="34"/>
      <c r="HZ702" s="34"/>
      <c r="IA702" s="34"/>
      <c r="IB702" s="34"/>
      <c r="IC702" s="34"/>
      <c r="ID702" s="34"/>
      <c r="IE702" s="34"/>
      <c r="IF702" s="34"/>
      <c r="IG702" s="34"/>
      <c r="IH702" s="34"/>
      <c r="II702" s="34"/>
      <c r="IJ702" s="34"/>
      <c r="IK702" s="34"/>
      <c r="IL702" s="34"/>
      <c r="IM702" s="34"/>
      <c r="IN702" s="34"/>
      <c r="IO702" s="34"/>
      <c r="IP702" s="34"/>
      <c r="IQ702" s="34"/>
      <c r="IR702" s="34"/>
      <c r="IS702" s="34"/>
      <c r="IT702" s="34"/>
      <c r="IU702" s="34"/>
      <c r="IV702" s="34"/>
    </row>
    <row r="703" spans="1:256" hidden="1">
      <c r="A703" s="463"/>
      <c r="B703" s="463"/>
      <c r="C703" s="463"/>
      <c r="D703" s="463"/>
      <c r="E703" s="463"/>
      <c r="F703" s="463"/>
      <c r="G703" s="463"/>
      <c r="H703" s="463"/>
      <c r="I703" s="463"/>
      <c r="J703" s="463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  <c r="AN703" s="34"/>
      <c r="AO703" s="34"/>
      <c r="AP703" s="34"/>
      <c r="AQ703" s="34"/>
      <c r="AR703" s="34"/>
      <c r="AS703" s="34"/>
      <c r="AT703" s="34"/>
      <c r="AU703" s="34"/>
      <c r="AV703" s="34"/>
      <c r="AW703" s="34"/>
      <c r="AX703" s="34"/>
      <c r="AY703" s="34"/>
      <c r="AZ703" s="34"/>
      <c r="BA703" s="34"/>
      <c r="BB703" s="34"/>
      <c r="BC703" s="34"/>
      <c r="BD703" s="34"/>
      <c r="BE703" s="34"/>
      <c r="BF703" s="34"/>
      <c r="BG703" s="34"/>
      <c r="BH703" s="34"/>
      <c r="BI703" s="34"/>
      <c r="BJ703" s="34"/>
      <c r="BK703" s="34"/>
      <c r="BL703" s="34"/>
      <c r="BM703" s="34"/>
      <c r="BN703" s="34"/>
      <c r="BO703" s="34"/>
      <c r="BP703" s="34"/>
      <c r="BQ703" s="34"/>
      <c r="BR703" s="34"/>
      <c r="BS703" s="34"/>
      <c r="BT703" s="34"/>
      <c r="BU703" s="34"/>
      <c r="BV703" s="34"/>
      <c r="BW703" s="34"/>
      <c r="BX703" s="34"/>
      <c r="BY703" s="34"/>
      <c r="BZ703" s="34"/>
      <c r="CA703" s="34"/>
      <c r="CB703" s="34"/>
      <c r="CC703" s="34"/>
      <c r="CD703" s="34"/>
      <c r="CE703" s="34"/>
      <c r="CF703" s="34"/>
      <c r="CG703" s="34"/>
      <c r="CH703" s="34"/>
      <c r="CI703" s="34"/>
      <c r="CJ703" s="34"/>
      <c r="CK703" s="34"/>
      <c r="CL703" s="34"/>
      <c r="CM703" s="34"/>
      <c r="CN703" s="34"/>
      <c r="CO703" s="34"/>
      <c r="CP703" s="34"/>
      <c r="CQ703" s="34"/>
      <c r="CR703" s="34"/>
      <c r="CS703" s="34"/>
      <c r="CT703" s="34"/>
      <c r="CU703" s="34"/>
      <c r="CV703" s="34"/>
      <c r="CW703" s="34"/>
      <c r="CX703" s="34"/>
      <c r="CY703" s="34"/>
      <c r="CZ703" s="34"/>
      <c r="DA703" s="34"/>
      <c r="DB703" s="34"/>
      <c r="DC703" s="34"/>
      <c r="DD703" s="34"/>
      <c r="DE703" s="34"/>
      <c r="DF703" s="34"/>
      <c r="DG703" s="34"/>
      <c r="DH703" s="34"/>
      <c r="DI703" s="34"/>
      <c r="DJ703" s="34"/>
      <c r="DK703" s="34"/>
      <c r="DL703" s="34"/>
      <c r="DM703" s="34"/>
      <c r="DN703" s="34"/>
      <c r="DO703" s="34"/>
      <c r="DP703" s="34"/>
      <c r="DQ703" s="34"/>
      <c r="DR703" s="34"/>
      <c r="DS703" s="34"/>
      <c r="DT703" s="34"/>
      <c r="DU703" s="34"/>
      <c r="DV703" s="34"/>
      <c r="DW703" s="34"/>
      <c r="DX703" s="34"/>
      <c r="DY703" s="34"/>
      <c r="DZ703" s="34"/>
      <c r="EA703" s="34"/>
      <c r="EB703" s="34"/>
      <c r="EC703" s="34"/>
      <c r="ED703" s="34"/>
      <c r="EE703" s="34"/>
      <c r="EF703" s="34"/>
      <c r="EG703" s="34"/>
      <c r="EH703" s="34"/>
      <c r="EI703" s="34"/>
      <c r="EJ703" s="34"/>
      <c r="EK703" s="34"/>
      <c r="EL703" s="34"/>
      <c r="EM703" s="34"/>
      <c r="EN703" s="34"/>
      <c r="EO703" s="34"/>
      <c r="EP703" s="34"/>
      <c r="EQ703" s="34"/>
      <c r="ER703" s="34"/>
      <c r="ES703" s="34"/>
      <c r="ET703" s="34"/>
      <c r="EU703" s="34"/>
      <c r="EV703" s="34"/>
      <c r="EW703" s="34"/>
      <c r="EX703" s="34"/>
      <c r="EY703" s="34"/>
      <c r="EZ703" s="34"/>
      <c r="FA703" s="34"/>
      <c r="FB703" s="34"/>
      <c r="FC703" s="34"/>
      <c r="FD703" s="34"/>
      <c r="FE703" s="34"/>
      <c r="FF703" s="34"/>
      <c r="FG703" s="34"/>
      <c r="FH703" s="34"/>
      <c r="FI703" s="34"/>
      <c r="FJ703" s="34"/>
      <c r="FK703" s="34"/>
      <c r="FL703" s="34"/>
      <c r="FM703" s="34"/>
      <c r="FN703" s="34"/>
      <c r="FO703" s="34"/>
      <c r="FP703" s="34"/>
      <c r="FQ703" s="34"/>
      <c r="FR703" s="34"/>
      <c r="FS703" s="34"/>
      <c r="FT703" s="34"/>
      <c r="FU703" s="34"/>
      <c r="FV703" s="34"/>
      <c r="FW703" s="34"/>
      <c r="FX703" s="34"/>
      <c r="FY703" s="34"/>
      <c r="FZ703" s="34"/>
      <c r="GA703" s="34"/>
      <c r="GB703" s="34"/>
      <c r="GC703" s="34"/>
      <c r="GD703" s="34"/>
      <c r="GE703" s="34"/>
      <c r="GF703" s="34"/>
      <c r="GG703" s="34"/>
      <c r="GH703" s="34"/>
      <c r="GI703" s="34"/>
      <c r="GJ703" s="34"/>
      <c r="GK703" s="34"/>
      <c r="GL703" s="34"/>
      <c r="GM703" s="34"/>
      <c r="GN703" s="34"/>
      <c r="GO703" s="34"/>
      <c r="GP703" s="34"/>
      <c r="GQ703" s="34"/>
      <c r="GR703" s="34"/>
      <c r="GS703" s="34"/>
      <c r="GT703" s="34"/>
      <c r="GU703" s="34"/>
      <c r="GV703" s="34"/>
      <c r="GW703" s="34"/>
      <c r="GX703" s="34"/>
      <c r="GY703" s="34"/>
      <c r="GZ703" s="34"/>
      <c r="HA703" s="34"/>
      <c r="HB703" s="34"/>
      <c r="HC703" s="34"/>
      <c r="HD703" s="34"/>
      <c r="HE703" s="34"/>
      <c r="HF703" s="34"/>
      <c r="HG703" s="34"/>
      <c r="HH703" s="34"/>
      <c r="HI703" s="34"/>
      <c r="HJ703" s="34"/>
      <c r="HK703" s="34"/>
      <c r="HL703" s="34"/>
      <c r="HM703" s="34"/>
      <c r="HN703" s="34"/>
      <c r="HO703" s="34"/>
      <c r="HP703" s="34"/>
      <c r="HQ703" s="34"/>
      <c r="HR703" s="34"/>
      <c r="HS703" s="34"/>
      <c r="HT703" s="34"/>
      <c r="HU703" s="34"/>
      <c r="HV703" s="34"/>
      <c r="HW703" s="34"/>
      <c r="HX703" s="34"/>
      <c r="HY703" s="34"/>
      <c r="HZ703" s="34"/>
      <c r="IA703" s="34"/>
      <c r="IB703" s="34"/>
      <c r="IC703" s="34"/>
      <c r="ID703" s="34"/>
      <c r="IE703" s="34"/>
      <c r="IF703" s="34"/>
      <c r="IG703" s="34"/>
      <c r="IH703" s="34"/>
      <c r="II703" s="34"/>
      <c r="IJ703" s="34"/>
      <c r="IK703" s="34"/>
      <c r="IL703" s="34"/>
      <c r="IM703" s="34"/>
      <c r="IN703" s="34"/>
      <c r="IO703" s="34"/>
      <c r="IP703" s="34"/>
      <c r="IQ703" s="34"/>
      <c r="IR703" s="34"/>
      <c r="IS703" s="34"/>
      <c r="IT703" s="34"/>
      <c r="IU703" s="34"/>
      <c r="IV703" s="34"/>
    </row>
    <row r="704" spans="1:256" hidden="1">
      <c r="A704" s="463"/>
      <c r="B704" s="463"/>
      <c r="C704" s="463"/>
      <c r="D704" s="463"/>
      <c r="E704" s="463"/>
      <c r="F704" s="463"/>
      <c r="G704" s="463"/>
      <c r="H704" s="463"/>
      <c r="I704" s="463"/>
      <c r="J704" s="463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505"/>
      <c r="V704" s="505"/>
      <c r="W704" s="505"/>
      <c r="X704" s="505"/>
      <c r="Y704" s="505"/>
      <c r="Z704" s="505"/>
      <c r="AA704" s="505"/>
      <c r="AB704" s="505"/>
      <c r="AC704" s="505"/>
      <c r="AD704" s="505"/>
      <c r="AE704" s="505"/>
      <c r="AF704" s="505"/>
      <c r="AG704" s="505"/>
      <c r="AH704" s="505"/>
      <c r="AI704" s="505"/>
      <c r="AJ704" s="505"/>
      <c r="AK704" s="505"/>
      <c r="AL704" s="505"/>
      <c r="AM704" s="505"/>
      <c r="AN704" s="505"/>
      <c r="AO704" s="505"/>
      <c r="AP704" s="505"/>
      <c r="AQ704" s="505"/>
      <c r="AR704" s="505"/>
      <c r="AS704" s="505"/>
      <c r="AT704" s="505"/>
      <c r="AU704" s="505"/>
      <c r="AV704" s="505"/>
      <c r="AW704" s="505"/>
      <c r="AX704" s="505"/>
      <c r="AY704" s="505"/>
      <c r="AZ704" s="505"/>
      <c r="BA704" s="505"/>
      <c r="BB704" s="505"/>
      <c r="BC704" s="505"/>
      <c r="BD704" s="505"/>
      <c r="BE704" s="505"/>
      <c r="BF704" s="505"/>
      <c r="BG704" s="505"/>
      <c r="BH704" s="505"/>
      <c r="BI704" s="505"/>
      <c r="BJ704" s="505"/>
      <c r="BK704" s="505"/>
      <c r="BL704" s="505"/>
      <c r="BM704" s="505"/>
      <c r="BN704" s="505"/>
      <c r="BO704" s="505"/>
      <c r="BP704" s="505"/>
      <c r="BQ704" s="505"/>
      <c r="BR704" s="505"/>
      <c r="BS704" s="505"/>
      <c r="BT704" s="505"/>
      <c r="BU704" s="505"/>
      <c r="BV704" s="505"/>
      <c r="BW704" s="505"/>
      <c r="BX704" s="505"/>
      <c r="BY704" s="505"/>
      <c r="BZ704" s="505"/>
      <c r="CA704" s="505"/>
      <c r="CB704" s="505"/>
      <c r="CC704" s="505"/>
      <c r="CD704" s="505"/>
      <c r="CE704" s="505"/>
      <c r="CF704" s="505"/>
      <c r="CG704" s="505"/>
      <c r="CH704" s="505"/>
      <c r="CI704" s="505"/>
      <c r="CJ704" s="505"/>
      <c r="CK704" s="505"/>
      <c r="CL704" s="505"/>
      <c r="CM704" s="505"/>
      <c r="CN704" s="505"/>
      <c r="CO704" s="505"/>
      <c r="CP704" s="505"/>
      <c r="CQ704" s="505"/>
      <c r="CR704" s="505"/>
      <c r="CS704" s="505"/>
      <c r="CT704" s="505"/>
      <c r="CU704" s="505"/>
      <c r="CV704" s="505"/>
      <c r="CW704" s="505"/>
      <c r="CX704" s="505"/>
      <c r="CY704" s="505"/>
      <c r="CZ704" s="505"/>
      <c r="DA704" s="505"/>
      <c r="DB704" s="505"/>
      <c r="DC704" s="505"/>
      <c r="DD704" s="505"/>
      <c r="DE704" s="505"/>
      <c r="DF704" s="505"/>
      <c r="DG704" s="505"/>
      <c r="DH704" s="505"/>
      <c r="DI704" s="505"/>
      <c r="DJ704" s="505"/>
      <c r="DK704" s="505"/>
      <c r="DL704" s="505"/>
      <c r="DM704" s="505"/>
      <c r="DN704" s="505"/>
      <c r="DO704" s="505"/>
      <c r="DP704" s="505"/>
      <c r="DQ704" s="505"/>
      <c r="DR704" s="505"/>
      <c r="DS704" s="505"/>
      <c r="DT704" s="505"/>
      <c r="DU704" s="505"/>
      <c r="DV704" s="505"/>
      <c r="DW704" s="505"/>
      <c r="DX704" s="505"/>
      <c r="DY704" s="505"/>
      <c r="DZ704" s="505"/>
      <c r="EA704" s="505"/>
      <c r="EB704" s="505"/>
      <c r="EC704" s="505"/>
      <c r="ED704" s="505"/>
      <c r="EE704" s="505"/>
      <c r="EF704" s="505"/>
      <c r="EG704" s="505"/>
      <c r="EH704" s="505"/>
      <c r="EI704" s="505"/>
      <c r="EJ704" s="505"/>
      <c r="EK704" s="505"/>
      <c r="EL704" s="505"/>
      <c r="EM704" s="505"/>
      <c r="EN704" s="505"/>
      <c r="EO704" s="505"/>
      <c r="EP704" s="505"/>
      <c r="EQ704" s="505"/>
      <c r="ER704" s="505"/>
      <c r="ES704" s="505"/>
      <c r="ET704" s="505"/>
      <c r="EU704" s="505"/>
      <c r="EV704" s="505"/>
      <c r="EW704" s="505"/>
      <c r="EX704" s="505"/>
      <c r="EY704" s="505"/>
      <c r="EZ704" s="505"/>
      <c r="FA704" s="505"/>
      <c r="FB704" s="505"/>
      <c r="FC704" s="505"/>
      <c r="FD704" s="505"/>
      <c r="FE704" s="505"/>
      <c r="FF704" s="505"/>
      <c r="FG704" s="505"/>
      <c r="FH704" s="505"/>
      <c r="FI704" s="505"/>
      <c r="FJ704" s="505"/>
      <c r="FK704" s="505"/>
      <c r="FL704" s="505"/>
      <c r="FM704" s="505"/>
      <c r="FN704" s="505"/>
      <c r="FO704" s="505"/>
      <c r="FP704" s="505"/>
      <c r="FQ704" s="505"/>
      <c r="FR704" s="505"/>
      <c r="FS704" s="505"/>
      <c r="FT704" s="505"/>
      <c r="FU704" s="505"/>
      <c r="FV704" s="505"/>
      <c r="FW704" s="505"/>
      <c r="FX704" s="505"/>
      <c r="FY704" s="505"/>
      <c r="FZ704" s="505"/>
      <c r="GA704" s="505"/>
      <c r="GB704" s="505"/>
      <c r="GC704" s="505"/>
      <c r="GD704" s="505"/>
      <c r="GE704" s="505"/>
      <c r="GF704" s="505"/>
      <c r="GG704" s="505"/>
      <c r="GH704" s="505"/>
      <c r="GI704" s="505"/>
      <c r="GJ704" s="505"/>
      <c r="GK704" s="505"/>
      <c r="GL704" s="505"/>
      <c r="GM704" s="505"/>
      <c r="GN704" s="505"/>
      <c r="GO704" s="505"/>
      <c r="GP704" s="505"/>
      <c r="GQ704" s="505"/>
      <c r="GR704" s="505"/>
      <c r="GS704" s="505"/>
      <c r="GT704" s="505"/>
      <c r="GU704" s="505"/>
      <c r="GV704" s="505"/>
      <c r="GW704" s="505"/>
      <c r="GX704" s="505"/>
      <c r="GY704" s="505"/>
      <c r="GZ704" s="505"/>
      <c r="HA704" s="505"/>
      <c r="HB704" s="505"/>
      <c r="HC704" s="505"/>
      <c r="HD704" s="505"/>
      <c r="HE704" s="505"/>
      <c r="HF704" s="505"/>
      <c r="HG704" s="505"/>
      <c r="HH704" s="505"/>
      <c r="HI704" s="505"/>
      <c r="HJ704" s="505"/>
      <c r="HK704" s="505"/>
      <c r="HL704" s="505"/>
      <c r="HM704" s="505"/>
      <c r="HN704" s="505"/>
      <c r="HO704" s="505"/>
      <c r="HP704" s="505"/>
      <c r="HQ704" s="505"/>
      <c r="HR704" s="505"/>
      <c r="HS704" s="505"/>
      <c r="HT704" s="505"/>
      <c r="HU704" s="505"/>
      <c r="HV704" s="505"/>
      <c r="HW704" s="505"/>
      <c r="HX704" s="505"/>
      <c r="HY704" s="505"/>
      <c r="HZ704" s="505"/>
      <c r="IA704" s="505"/>
      <c r="IB704" s="505"/>
      <c r="IC704" s="505"/>
      <c r="ID704" s="505"/>
      <c r="IE704" s="505"/>
      <c r="IF704" s="505"/>
      <c r="IG704" s="505"/>
      <c r="IH704" s="505"/>
      <c r="II704" s="505"/>
      <c r="IJ704" s="505"/>
      <c r="IK704" s="505"/>
      <c r="IL704" s="505"/>
      <c r="IM704" s="505"/>
      <c r="IN704" s="505"/>
      <c r="IO704" s="505"/>
      <c r="IP704" s="505"/>
      <c r="IQ704" s="505"/>
      <c r="IR704" s="505"/>
      <c r="IS704" s="505"/>
      <c r="IT704" s="505"/>
      <c r="IU704" s="505"/>
      <c r="IV704" s="505"/>
    </row>
    <row r="705" spans="1:256" hidden="1">
      <c r="A705" s="463"/>
      <c r="B705" s="463"/>
      <c r="C705" s="463"/>
      <c r="D705" s="463"/>
      <c r="E705" s="463"/>
      <c r="F705" s="463"/>
      <c r="G705" s="463"/>
      <c r="H705" s="463"/>
      <c r="I705" s="463"/>
      <c r="J705" s="463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505"/>
      <c r="V705" s="505"/>
      <c r="W705" s="505"/>
      <c r="X705" s="505"/>
      <c r="Y705" s="505"/>
      <c r="Z705" s="505"/>
      <c r="AA705" s="505"/>
      <c r="AB705" s="505"/>
      <c r="AC705" s="505"/>
      <c r="AD705" s="505"/>
      <c r="AE705" s="505"/>
      <c r="AF705" s="505"/>
      <c r="AG705" s="505"/>
      <c r="AH705" s="505"/>
      <c r="AI705" s="505"/>
      <c r="AJ705" s="505"/>
      <c r="AK705" s="505"/>
      <c r="AL705" s="505"/>
      <c r="AM705" s="505"/>
      <c r="AN705" s="505"/>
      <c r="AO705" s="505"/>
      <c r="AP705" s="505"/>
      <c r="AQ705" s="505"/>
      <c r="AR705" s="505"/>
      <c r="AS705" s="505"/>
      <c r="AT705" s="505"/>
      <c r="AU705" s="505"/>
      <c r="AV705" s="505"/>
      <c r="AW705" s="505"/>
      <c r="AX705" s="505"/>
      <c r="AY705" s="505"/>
      <c r="AZ705" s="505"/>
      <c r="BA705" s="505"/>
      <c r="BB705" s="505"/>
      <c r="BC705" s="505"/>
      <c r="BD705" s="505"/>
      <c r="BE705" s="505"/>
      <c r="BF705" s="505"/>
      <c r="BG705" s="505"/>
      <c r="BH705" s="505"/>
      <c r="BI705" s="505"/>
      <c r="BJ705" s="505"/>
      <c r="BK705" s="505"/>
      <c r="BL705" s="505"/>
      <c r="BM705" s="505"/>
      <c r="BN705" s="505"/>
      <c r="BO705" s="505"/>
      <c r="BP705" s="505"/>
      <c r="BQ705" s="505"/>
      <c r="BR705" s="505"/>
      <c r="BS705" s="505"/>
      <c r="BT705" s="505"/>
      <c r="BU705" s="505"/>
      <c r="BV705" s="505"/>
      <c r="BW705" s="505"/>
      <c r="BX705" s="505"/>
      <c r="BY705" s="505"/>
      <c r="BZ705" s="505"/>
      <c r="CA705" s="505"/>
      <c r="CB705" s="505"/>
      <c r="CC705" s="505"/>
      <c r="CD705" s="505"/>
      <c r="CE705" s="505"/>
      <c r="CF705" s="505"/>
      <c r="CG705" s="505"/>
      <c r="CH705" s="505"/>
      <c r="CI705" s="505"/>
      <c r="CJ705" s="505"/>
      <c r="CK705" s="505"/>
      <c r="CL705" s="505"/>
      <c r="CM705" s="505"/>
      <c r="CN705" s="505"/>
      <c r="CO705" s="505"/>
      <c r="CP705" s="505"/>
      <c r="CQ705" s="505"/>
      <c r="CR705" s="505"/>
      <c r="CS705" s="505"/>
      <c r="CT705" s="505"/>
      <c r="CU705" s="505"/>
      <c r="CV705" s="505"/>
      <c r="CW705" s="505"/>
      <c r="CX705" s="505"/>
      <c r="CY705" s="505"/>
      <c r="CZ705" s="505"/>
      <c r="DA705" s="505"/>
      <c r="DB705" s="505"/>
      <c r="DC705" s="505"/>
      <c r="DD705" s="505"/>
      <c r="DE705" s="505"/>
      <c r="DF705" s="505"/>
      <c r="DG705" s="505"/>
      <c r="DH705" s="505"/>
      <c r="DI705" s="505"/>
      <c r="DJ705" s="505"/>
      <c r="DK705" s="505"/>
      <c r="DL705" s="505"/>
      <c r="DM705" s="505"/>
      <c r="DN705" s="505"/>
      <c r="DO705" s="505"/>
      <c r="DP705" s="505"/>
      <c r="DQ705" s="505"/>
      <c r="DR705" s="505"/>
      <c r="DS705" s="505"/>
      <c r="DT705" s="505"/>
      <c r="DU705" s="505"/>
      <c r="DV705" s="505"/>
      <c r="DW705" s="505"/>
      <c r="DX705" s="505"/>
      <c r="DY705" s="505"/>
      <c r="DZ705" s="505"/>
      <c r="EA705" s="505"/>
      <c r="EB705" s="505"/>
      <c r="EC705" s="505"/>
      <c r="ED705" s="505"/>
      <c r="EE705" s="505"/>
      <c r="EF705" s="505"/>
      <c r="EG705" s="505"/>
      <c r="EH705" s="505"/>
      <c r="EI705" s="505"/>
      <c r="EJ705" s="505"/>
      <c r="EK705" s="505"/>
      <c r="EL705" s="505"/>
      <c r="EM705" s="505"/>
      <c r="EN705" s="505"/>
      <c r="EO705" s="505"/>
      <c r="EP705" s="505"/>
      <c r="EQ705" s="505"/>
      <c r="ER705" s="505"/>
      <c r="ES705" s="505"/>
      <c r="ET705" s="505"/>
      <c r="EU705" s="505"/>
      <c r="EV705" s="505"/>
      <c r="EW705" s="505"/>
      <c r="EX705" s="505"/>
      <c r="EY705" s="505"/>
      <c r="EZ705" s="505"/>
      <c r="FA705" s="505"/>
      <c r="FB705" s="505"/>
      <c r="FC705" s="505"/>
      <c r="FD705" s="505"/>
      <c r="FE705" s="505"/>
      <c r="FF705" s="505"/>
      <c r="FG705" s="505"/>
      <c r="FH705" s="505"/>
      <c r="FI705" s="505"/>
      <c r="FJ705" s="505"/>
      <c r="FK705" s="505"/>
      <c r="FL705" s="505"/>
      <c r="FM705" s="505"/>
      <c r="FN705" s="505"/>
      <c r="FO705" s="505"/>
      <c r="FP705" s="505"/>
      <c r="FQ705" s="505"/>
      <c r="FR705" s="505"/>
      <c r="FS705" s="505"/>
      <c r="FT705" s="505"/>
      <c r="FU705" s="505"/>
      <c r="FV705" s="505"/>
      <c r="FW705" s="505"/>
      <c r="FX705" s="505"/>
      <c r="FY705" s="505"/>
      <c r="FZ705" s="505"/>
      <c r="GA705" s="505"/>
      <c r="GB705" s="505"/>
      <c r="GC705" s="505"/>
      <c r="GD705" s="505"/>
      <c r="GE705" s="505"/>
      <c r="GF705" s="505"/>
      <c r="GG705" s="505"/>
      <c r="GH705" s="505"/>
      <c r="GI705" s="505"/>
      <c r="GJ705" s="505"/>
      <c r="GK705" s="505"/>
      <c r="GL705" s="505"/>
      <c r="GM705" s="505"/>
      <c r="GN705" s="505"/>
      <c r="GO705" s="505"/>
      <c r="GP705" s="505"/>
      <c r="GQ705" s="505"/>
      <c r="GR705" s="505"/>
      <c r="GS705" s="505"/>
      <c r="GT705" s="505"/>
      <c r="GU705" s="505"/>
      <c r="GV705" s="505"/>
      <c r="GW705" s="505"/>
      <c r="GX705" s="505"/>
      <c r="GY705" s="505"/>
      <c r="GZ705" s="505"/>
      <c r="HA705" s="505"/>
      <c r="HB705" s="505"/>
      <c r="HC705" s="505"/>
      <c r="HD705" s="505"/>
      <c r="HE705" s="505"/>
      <c r="HF705" s="505"/>
      <c r="HG705" s="505"/>
      <c r="HH705" s="505"/>
      <c r="HI705" s="505"/>
      <c r="HJ705" s="505"/>
      <c r="HK705" s="505"/>
      <c r="HL705" s="505"/>
      <c r="HM705" s="505"/>
      <c r="HN705" s="505"/>
      <c r="HO705" s="505"/>
      <c r="HP705" s="505"/>
      <c r="HQ705" s="505"/>
      <c r="HR705" s="505"/>
      <c r="HS705" s="505"/>
      <c r="HT705" s="505"/>
      <c r="HU705" s="505"/>
      <c r="HV705" s="505"/>
      <c r="HW705" s="505"/>
      <c r="HX705" s="505"/>
      <c r="HY705" s="505"/>
      <c r="HZ705" s="505"/>
      <c r="IA705" s="505"/>
      <c r="IB705" s="505"/>
      <c r="IC705" s="505"/>
      <c r="ID705" s="505"/>
      <c r="IE705" s="505"/>
      <c r="IF705" s="505"/>
      <c r="IG705" s="505"/>
      <c r="IH705" s="505"/>
      <c r="II705" s="505"/>
      <c r="IJ705" s="505"/>
      <c r="IK705" s="505"/>
      <c r="IL705" s="505"/>
      <c r="IM705" s="505"/>
      <c r="IN705" s="505"/>
      <c r="IO705" s="505"/>
      <c r="IP705" s="505"/>
      <c r="IQ705" s="505"/>
      <c r="IR705" s="505"/>
      <c r="IS705" s="505"/>
      <c r="IT705" s="505"/>
      <c r="IU705" s="505"/>
      <c r="IV705" s="505"/>
    </row>
    <row r="706" spans="1:256" hidden="1">
      <c r="A706" s="463"/>
      <c r="B706" s="463"/>
      <c r="C706" s="463"/>
      <c r="D706" s="463"/>
      <c r="E706" s="463"/>
      <c r="F706" s="463"/>
      <c r="G706" s="463"/>
      <c r="H706" s="463"/>
      <c r="I706" s="463"/>
      <c r="J706" s="463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505"/>
      <c r="V706" s="505"/>
      <c r="W706" s="505"/>
      <c r="X706" s="505"/>
      <c r="Y706" s="505"/>
      <c r="Z706" s="505"/>
      <c r="AA706" s="505"/>
      <c r="AB706" s="505"/>
      <c r="AC706" s="505"/>
      <c r="AD706" s="505"/>
      <c r="AE706" s="505"/>
      <c r="AF706" s="505"/>
      <c r="AG706" s="505"/>
      <c r="AH706" s="505"/>
      <c r="AI706" s="505"/>
      <c r="AJ706" s="505"/>
      <c r="AK706" s="505"/>
      <c r="AL706" s="505"/>
      <c r="AM706" s="505"/>
      <c r="AN706" s="505"/>
      <c r="AO706" s="505"/>
      <c r="AP706" s="505"/>
      <c r="AQ706" s="505"/>
      <c r="AR706" s="505"/>
      <c r="AS706" s="505"/>
      <c r="AT706" s="505"/>
      <c r="AU706" s="505"/>
      <c r="AV706" s="505"/>
      <c r="AW706" s="505"/>
      <c r="AX706" s="505"/>
      <c r="AY706" s="505"/>
      <c r="AZ706" s="505"/>
      <c r="BA706" s="505"/>
      <c r="BB706" s="505"/>
      <c r="BC706" s="505"/>
      <c r="BD706" s="505"/>
      <c r="BE706" s="505"/>
      <c r="BF706" s="505"/>
      <c r="BG706" s="505"/>
      <c r="BH706" s="505"/>
      <c r="BI706" s="505"/>
      <c r="BJ706" s="505"/>
      <c r="BK706" s="505"/>
      <c r="BL706" s="505"/>
      <c r="BM706" s="505"/>
      <c r="BN706" s="505"/>
      <c r="BO706" s="505"/>
      <c r="BP706" s="505"/>
      <c r="BQ706" s="505"/>
      <c r="BR706" s="505"/>
      <c r="BS706" s="505"/>
      <c r="BT706" s="505"/>
      <c r="BU706" s="505"/>
      <c r="BV706" s="505"/>
      <c r="BW706" s="505"/>
      <c r="BX706" s="505"/>
      <c r="BY706" s="505"/>
      <c r="BZ706" s="505"/>
      <c r="CA706" s="505"/>
      <c r="CB706" s="505"/>
      <c r="CC706" s="505"/>
      <c r="CD706" s="505"/>
      <c r="CE706" s="505"/>
      <c r="CF706" s="505"/>
      <c r="CG706" s="505"/>
      <c r="CH706" s="505"/>
      <c r="CI706" s="505"/>
      <c r="CJ706" s="505"/>
      <c r="CK706" s="505"/>
      <c r="CL706" s="505"/>
      <c r="CM706" s="505"/>
      <c r="CN706" s="505"/>
      <c r="CO706" s="505"/>
      <c r="CP706" s="505"/>
      <c r="CQ706" s="505"/>
      <c r="CR706" s="505"/>
      <c r="CS706" s="505"/>
      <c r="CT706" s="505"/>
      <c r="CU706" s="505"/>
      <c r="CV706" s="505"/>
      <c r="CW706" s="505"/>
      <c r="CX706" s="505"/>
      <c r="CY706" s="505"/>
      <c r="CZ706" s="505"/>
      <c r="DA706" s="505"/>
      <c r="DB706" s="505"/>
      <c r="DC706" s="505"/>
      <c r="DD706" s="505"/>
      <c r="DE706" s="505"/>
      <c r="DF706" s="505"/>
      <c r="DG706" s="505"/>
      <c r="DH706" s="505"/>
      <c r="DI706" s="505"/>
      <c r="DJ706" s="505"/>
      <c r="DK706" s="505"/>
      <c r="DL706" s="505"/>
      <c r="DM706" s="505"/>
      <c r="DN706" s="505"/>
      <c r="DO706" s="505"/>
      <c r="DP706" s="505"/>
      <c r="DQ706" s="505"/>
      <c r="DR706" s="505"/>
      <c r="DS706" s="505"/>
      <c r="DT706" s="505"/>
      <c r="DU706" s="505"/>
      <c r="DV706" s="505"/>
      <c r="DW706" s="505"/>
      <c r="DX706" s="505"/>
      <c r="DY706" s="505"/>
      <c r="DZ706" s="505"/>
      <c r="EA706" s="505"/>
      <c r="EB706" s="505"/>
      <c r="EC706" s="505"/>
      <c r="ED706" s="505"/>
      <c r="EE706" s="505"/>
      <c r="EF706" s="505"/>
      <c r="EG706" s="505"/>
      <c r="EH706" s="505"/>
      <c r="EI706" s="505"/>
      <c r="EJ706" s="505"/>
      <c r="EK706" s="505"/>
      <c r="EL706" s="505"/>
      <c r="EM706" s="505"/>
      <c r="EN706" s="505"/>
      <c r="EO706" s="505"/>
      <c r="EP706" s="505"/>
      <c r="EQ706" s="505"/>
      <c r="ER706" s="505"/>
      <c r="ES706" s="505"/>
      <c r="ET706" s="505"/>
      <c r="EU706" s="505"/>
      <c r="EV706" s="505"/>
      <c r="EW706" s="505"/>
      <c r="EX706" s="505"/>
      <c r="EY706" s="505"/>
      <c r="EZ706" s="505"/>
      <c r="FA706" s="505"/>
      <c r="FB706" s="505"/>
      <c r="FC706" s="505"/>
      <c r="FD706" s="505"/>
      <c r="FE706" s="505"/>
      <c r="FF706" s="505"/>
      <c r="FG706" s="505"/>
      <c r="FH706" s="505"/>
      <c r="FI706" s="505"/>
      <c r="FJ706" s="505"/>
      <c r="FK706" s="505"/>
      <c r="FL706" s="505"/>
      <c r="FM706" s="505"/>
      <c r="FN706" s="505"/>
      <c r="FO706" s="505"/>
      <c r="FP706" s="505"/>
      <c r="FQ706" s="505"/>
      <c r="FR706" s="505"/>
      <c r="FS706" s="505"/>
      <c r="FT706" s="505"/>
      <c r="FU706" s="505"/>
      <c r="FV706" s="505"/>
      <c r="FW706" s="505"/>
      <c r="FX706" s="505"/>
      <c r="FY706" s="505"/>
      <c r="FZ706" s="505"/>
      <c r="GA706" s="505"/>
      <c r="GB706" s="505"/>
      <c r="GC706" s="505"/>
      <c r="GD706" s="505"/>
      <c r="GE706" s="505"/>
      <c r="GF706" s="505"/>
      <c r="GG706" s="505"/>
      <c r="GH706" s="505"/>
      <c r="GI706" s="505"/>
      <c r="GJ706" s="505"/>
      <c r="GK706" s="505"/>
      <c r="GL706" s="505"/>
      <c r="GM706" s="505"/>
      <c r="GN706" s="505"/>
      <c r="GO706" s="505"/>
      <c r="GP706" s="505"/>
      <c r="GQ706" s="505"/>
      <c r="GR706" s="505"/>
      <c r="GS706" s="505"/>
      <c r="GT706" s="505"/>
      <c r="GU706" s="505"/>
      <c r="GV706" s="505"/>
      <c r="GW706" s="505"/>
      <c r="GX706" s="505"/>
      <c r="GY706" s="505"/>
      <c r="GZ706" s="505"/>
      <c r="HA706" s="505"/>
      <c r="HB706" s="505"/>
      <c r="HC706" s="505"/>
      <c r="HD706" s="505"/>
      <c r="HE706" s="505"/>
      <c r="HF706" s="505"/>
      <c r="HG706" s="505"/>
      <c r="HH706" s="505"/>
      <c r="HI706" s="505"/>
      <c r="HJ706" s="505"/>
      <c r="HK706" s="505"/>
      <c r="HL706" s="505"/>
      <c r="HM706" s="505"/>
      <c r="HN706" s="505"/>
      <c r="HO706" s="505"/>
      <c r="HP706" s="505"/>
      <c r="HQ706" s="505"/>
      <c r="HR706" s="505"/>
      <c r="HS706" s="505"/>
      <c r="HT706" s="505"/>
      <c r="HU706" s="505"/>
      <c r="HV706" s="505"/>
      <c r="HW706" s="505"/>
      <c r="HX706" s="505"/>
      <c r="HY706" s="505"/>
      <c r="HZ706" s="505"/>
      <c r="IA706" s="505"/>
      <c r="IB706" s="505"/>
      <c r="IC706" s="505"/>
      <c r="ID706" s="505"/>
      <c r="IE706" s="505"/>
      <c r="IF706" s="505"/>
      <c r="IG706" s="505"/>
      <c r="IH706" s="505"/>
      <c r="II706" s="505"/>
      <c r="IJ706" s="505"/>
      <c r="IK706" s="505"/>
      <c r="IL706" s="505"/>
      <c r="IM706" s="505"/>
      <c r="IN706" s="505"/>
      <c r="IO706" s="505"/>
      <c r="IP706" s="505"/>
      <c r="IQ706" s="505"/>
      <c r="IR706" s="505"/>
      <c r="IS706" s="505"/>
      <c r="IT706" s="505"/>
      <c r="IU706" s="505"/>
      <c r="IV706" s="505"/>
    </row>
    <row r="707" spans="1:256" hidden="1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505"/>
      <c r="V707" s="505"/>
      <c r="W707" s="505"/>
      <c r="X707" s="505"/>
      <c r="Y707" s="505"/>
      <c r="Z707" s="505"/>
      <c r="AA707" s="505"/>
      <c r="AB707" s="505"/>
      <c r="AC707" s="505"/>
      <c r="AD707" s="505"/>
      <c r="AE707" s="505"/>
      <c r="AF707" s="505"/>
      <c r="AG707" s="505"/>
      <c r="AH707" s="505"/>
      <c r="AI707" s="505"/>
      <c r="AJ707" s="505"/>
      <c r="AK707" s="505"/>
      <c r="AL707" s="505"/>
      <c r="AM707" s="505"/>
      <c r="AN707" s="505"/>
      <c r="AO707" s="505"/>
      <c r="AP707" s="505"/>
      <c r="AQ707" s="505"/>
      <c r="AR707" s="505"/>
      <c r="AS707" s="505"/>
      <c r="AT707" s="505"/>
      <c r="AU707" s="505"/>
      <c r="AV707" s="505"/>
      <c r="AW707" s="505"/>
      <c r="AX707" s="505"/>
      <c r="AY707" s="505"/>
      <c r="AZ707" s="505"/>
      <c r="BA707" s="505"/>
      <c r="BB707" s="505"/>
      <c r="BC707" s="505"/>
      <c r="BD707" s="505"/>
      <c r="BE707" s="505"/>
      <c r="BF707" s="505"/>
      <c r="BG707" s="505"/>
      <c r="BH707" s="505"/>
      <c r="BI707" s="505"/>
      <c r="BJ707" s="505"/>
      <c r="BK707" s="505"/>
      <c r="BL707" s="505"/>
      <c r="BM707" s="505"/>
      <c r="BN707" s="505"/>
      <c r="BO707" s="505"/>
      <c r="BP707" s="505"/>
      <c r="BQ707" s="505"/>
      <c r="BR707" s="505"/>
      <c r="BS707" s="505"/>
      <c r="BT707" s="505"/>
      <c r="BU707" s="505"/>
      <c r="BV707" s="505"/>
      <c r="BW707" s="505"/>
      <c r="BX707" s="505"/>
      <c r="BY707" s="505"/>
      <c r="BZ707" s="505"/>
      <c r="CA707" s="505"/>
      <c r="CB707" s="505"/>
      <c r="CC707" s="505"/>
      <c r="CD707" s="505"/>
      <c r="CE707" s="505"/>
      <c r="CF707" s="505"/>
      <c r="CG707" s="505"/>
      <c r="CH707" s="505"/>
      <c r="CI707" s="505"/>
      <c r="CJ707" s="505"/>
      <c r="CK707" s="505"/>
      <c r="CL707" s="505"/>
      <c r="CM707" s="505"/>
      <c r="CN707" s="505"/>
      <c r="CO707" s="505"/>
      <c r="CP707" s="505"/>
      <c r="CQ707" s="505"/>
      <c r="CR707" s="505"/>
      <c r="CS707" s="505"/>
      <c r="CT707" s="505"/>
      <c r="CU707" s="505"/>
      <c r="CV707" s="505"/>
      <c r="CW707" s="505"/>
      <c r="CX707" s="505"/>
      <c r="CY707" s="505"/>
      <c r="CZ707" s="505"/>
      <c r="DA707" s="505"/>
      <c r="DB707" s="505"/>
      <c r="DC707" s="505"/>
      <c r="DD707" s="505"/>
      <c r="DE707" s="505"/>
      <c r="DF707" s="505"/>
      <c r="DG707" s="505"/>
      <c r="DH707" s="505"/>
      <c r="DI707" s="505"/>
      <c r="DJ707" s="505"/>
      <c r="DK707" s="505"/>
      <c r="DL707" s="505"/>
      <c r="DM707" s="505"/>
      <c r="DN707" s="505"/>
      <c r="DO707" s="505"/>
      <c r="DP707" s="505"/>
      <c r="DQ707" s="505"/>
      <c r="DR707" s="505"/>
      <c r="DS707" s="505"/>
      <c r="DT707" s="505"/>
      <c r="DU707" s="505"/>
      <c r="DV707" s="505"/>
      <c r="DW707" s="505"/>
      <c r="DX707" s="505"/>
      <c r="DY707" s="505"/>
      <c r="DZ707" s="505"/>
      <c r="EA707" s="505"/>
      <c r="EB707" s="505"/>
      <c r="EC707" s="505"/>
      <c r="ED707" s="505"/>
      <c r="EE707" s="505"/>
      <c r="EF707" s="505"/>
      <c r="EG707" s="505"/>
      <c r="EH707" s="505"/>
      <c r="EI707" s="505"/>
      <c r="EJ707" s="505"/>
      <c r="EK707" s="505"/>
      <c r="EL707" s="505"/>
      <c r="EM707" s="505"/>
      <c r="EN707" s="505"/>
      <c r="EO707" s="505"/>
      <c r="EP707" s="505"/>
      <c r="EQ707" s="505"/>
      <c r="ER707" s="505"/>
      <c r="ES707" s="505"/>
      <c r="ET707" s="505"/>
      <c r="EU707" s="505"/>
      <c r="EV707" s="505"/>
      <c r="EW707" s="505"/>
      <c r="EX707" s="505"/>
      <c r="EY707" s="505"/>
      <c r="EZ707" s="505"/>
      <c r="FA707" s="505"/>
      <c r="FB707" s="505"/>
      <c r="FC707" s="505"/>
      <c r="FD707" s="505"/>
      <c r="FE707" s="505"/>
      <c r="FF707" s="505"/>
      <c r="FG707" s="505"/>
      <c r="FH707" s="505"/>
      <c r="FI707" s="505"/>
      <c r="FJ707" s="505"/>
      <c r="FK707" s="505"/>
      <c r="FL707" s="505"/>
      <c r="FM707" s="505"/>
      <c r="FN707" s="505"/>
      <c r="FO707" s="505"/>
      <c r="FP707" s="505"/>
      <c r="FQ707" s="505"/>
      <c r="FR707" s="505"/>
      <c r="FS707" s="505"/>
      <c r="FT707" s="505"/>
      <c r="FU707" s="505"/>
      <c r="FV707" s="505"/>
      <c r="FW707" s="505"/>
      <c r="FX707" s="505"/>
      <c r="FY707" s="505"/>
      <c r="FZ707" s="505"/>
      <c r="GA707" s="505"/>
      <c r="GB707" s="505"/>
      <c r="GC707" s="505"/>
      <c r="GD707" s="505"/>
      <c r="GE707" s="505"/>
      <c r="GF707" s="505"/>
      <c r="GG707" s="505"/>
      <c r="GH707" s="505"/>
      <c r="GI707" s="505"/>
      <c r="GJ707" s="505"/>
      <c r="GK707" s="505"/>
      <c r="GL707" s="505"/>
      <c r="GM707" s="505"/>
      <c r="GN707" s="505"/>
      <c r="GO707" s="505"/>
      <c r="GP707" s="505"/>
      <c r="GQ707" s="505"/>
      <c r="GR707" s="505"/>
      <c r="GS707" s="505"/>
      <c r="GT707" s="505"/>
      <c r="GU707" s="505"/>
      <c r="GV707" s="505"/>
      <c r="GW707" s="505"/>
      <c r="GX707" s="505"/>
      <c r="GY707" s="505"/>
      <c r="GZ707" s="505"/>
      <c r="HA707" s="505"/>
      <c r="HB707" s="505"/>
      <c r="HC707" s="505"/>
      <c r="HD707" s="505"/>
      <c r="HE707" s="505"/>
      <c r="HF707" s="505"/>
      <c r="HG707" s="505"/>
      <c r="HH707" s="505"/>
      <c r="HI707" s="505"/>
      <c r="HJ707" s="505"/>
      <c r="HK707" s="505"/>
      <c r="HL707" s="505"/>
      <c r="HM707" s="505"/>
      <c r="HN707" s="505"/>
      <c r="HO707" s="505"/>
      <c r="HP707" s="505"/>
      <c r="HQ707" s="505"/>
      <c r="HR707" s="505"/>
      <c r="HS707" s="505"/>
      <c r="HT707" s="505"/>
      <c r="HU707" s="505"/>
      <c r="HV707" s="505"/>
      <c r="HW707" s="505"/>
      <c r="HX707" s="505"/>
      <c r="HY707" s="505"/>
      <c r="HZ707" s="505"/>
      <c r="IA707" s="505"/>
      <c r="IB707" s="505"/>
      <c r="IC707" s="505"/>
      <c r="ID707" s="505"/>
      <c r="IE707" s="505"/>
      <c r="IF707" s="505"/>
      <c r="IG707" s="505"/>
      <c r="IH707" s="505"/>
      <c r="II707" s="505"/>
      <c r="IJ707" s="505"/>
      <c r="IK707" s="505"/>
      <c r="IL707" s="505"/>
      <c r="IM707" s="505"/>
      <c r="IN707" s="505"/>
      <c r="IO707" s="505"/>
      <c r="IP707" s="505"/>
      <c r="IQ707" s="505"/>
      <c r="IR707" s="505"/>
      <c r="IS707" s="505"/>
      <c r="IT707" s="505"/>
      <c r="IU707" s="505"/>
      <c r="IV707" s="505"/>
    </row>
    <row r="708" spans="1:256" ht="16.5" customHeight="1">
      <c r="A708" s="9" t="s">
        <v>807</v>
      </c>
      <c r="B708" s="506" t="s">
        <v>808</v>
      </c>
      <c r="C708" s="506"/>
      <c r="D708" s="506"/>
      <c r="E708" s="506"/>
      <c r="F708" s="506"/>
      <c r="G708" s="506"/>
      <c r="H708" s="506"/>
      <c r="I708" s="506"/>
      <c r="J708" s="506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  <c r="AT708" s="34"/>
      <c r="AU708" s="34"/>
      <c r="AV708" s="34"/>
      <c r="AW708" s="34"/>
      <c r="AX708" s="34"/>
      <c r="AY708" s="34"/>
      <c r="AZ708" s="34"/>
      <c r="BA708" s="34"/>
      <c r="BB708" s="34"/>
      <c r="BC708" s="34"/>
      <c r="BD708" s="34"/>
      <c r="BE708" s="34"/>
      <c r="BF708" s="34"/>
      <c r="BG708" s="34"/>
      <c r="BH708" s="34"/>
      <c r="BI708" s="34"/>
      <c r="BJ708" s="34"/>
      <c r="BK708" s="34"/>
      <c r="BL708" s="34"/>
      <c r="BM708" s="34"/>
      <c r="BN708" s="34"/>
      <c r="BO708" s="34"/>
      <c r="BP708" s="34"/>
      <c r="BQ708" s="34"/>
      <c r="BR708" s="34"/>
      <c r="BS708" s="34"/>
      <c r="BT708" s="34"/>
      <c r="BU708" s="34"/>
      <c r="BV708" s="34"/>
      <c r="BW708" s="34"/>
      <c r="BX708" s="34"/>
      <c r="BY708" s="34"/>
      <c r="BZ708" s="34"/>
      <c r="CA708" s="34"/>
      <c r="CB708" s="34"/>
      <c r="CC708" s="34"/>
      <c r="CD708" s="34"/>
      <c r="CE708" s="34"/>
      <c r="CF708" s="34"/>
      <c r="CG708" s="34"/>
      <c r="CH708" s="34"/>
      <c r="CI708" s="34"/>
      <c r="CJ708" s="34"/>
      <c r="CK708" s="34"/>
      <c r="CL708" s="34"/>
      <c r="CM708" s="34"/>
      <c r="CN708" s="34"/>
      <c r="CO708" s="34"/>
      <c r="CP708" s="34"/>
      <c r="CQ708" s="34"/>
      <c r="CR708" s="34"/>
      <c r="CS708" s="34"/>
      <c r="CT708" s="34"/>
      <c r="CU708" s="34"/>
      <c r="CV708" s="34"/>
      <c r="CW708" s="34"/>
      <c r="CX708" s="34"/>
      <c r="CY708" s="34"/>
      <c r="CZ708" s="34"/>
      <c r="DA708" s="34"/>
      <c r="DB708" s="34"/>
      <c r="DC708" s="34"/>
      <c r="DD708" s="34"/>
      <c r="DE708" s="34"/>
      <c r="DF708" s="34"/>
      <c r="DG708" s="34"/>
      <c r="DH708" s="34"/>
      <c r="DI708" s="34"/>
      <c r="DJ708" s="34"/>
      <c r="DK708" s="34"/>
      <c r="DL708" s="34"/>
      <c r="DM708" s="34"/>
      <c r="DN708" s="34"/>
      <c r="DO708" s="34"/>
      <c r="DP708" s="34"/>
      <c r="DQ708" s="34"/>
      <c r="DR708" s="34"/>
      <c r="DS708" s="34"/>
      <c r="DT708" s="34"/>
      <c r="DU708" s="34"/>
      <c r="DV708" s="34"/>
      <c r="DW708" s="34"/>
      <c r="DX708" s="34"/>
      <c r="DY708" s="34"/>
      <c r="DZ708" s="34"/>
      <c r="EA708" s="34"/>
      <c r="EB708" s="34"/>
      <c r="EC708" s="34"/>
      <c r="ED708" s="34"/>
      <c r="EE708" s="34"/>
      <c r="EF708" s="34"/>
      <c r="EG708" s="34"/>
      <c r="EH708" s="34"/>
      <c r="EI708" s="34"/>
      <c r="EJ708" s="34"/>
      <c r="EK708" s="34"/>
      <c r="EL708" s="34"/>
      <c r="EM708" s="34"/>
      <c r="EN708" s="34"/>
      <c r="EO708" s="34"/>
      <c r="EP708" s="34"/>
      <c r="EQ708" s="34"/>
      <c r="ER708" s="34"/>
      <c r="ES708" s="34"/>
      <c r="ET708" s="34"/>
      <c r="EU708" s="34"/>
      <c r="EV708" s="34"/>
      <c r="EW708" s="34"/>
      <c r="EX708" s="34"/>
      <c r="EY708" s="34"/>
      <c r="EZ708" s="34"/>
      <c r="FA708" s="34"/>
      <c r="FB708" s="34"/>
      <c r="FC708" s="34"/>
      <c r="FD708" s="34"/>
      <c r="FE708" s="34"/>
      <c r="FF708" s="34"/>
      <c r="FG708" s="34"/>
      <c r="FH708" s="34"/>
      <c r="FI708" s="34"/>
      <c r="FJ708" s="34"/>
      <c r="FK708" s="34"/>
      <c r="FL708" s="34"/>
      <c r="FM708" s="34"/>
      <c r="FN708" s="34"/>
      <c r="FO708" s="34"/>
      <c r="FP708" s="34"/>
      <c r="FQ708" s="34"/>
      <c r="FR708" s="34"/>
      <c r="FS708" s="34"/>
      <c r="FT708" s="34"/>
      <c r="FU708" s="34"/>
      <c r="FV708" s="34"/>
      <c r="FW708" s="34"/>
      <c r="FX708" s="34"/>
      <c r="FY708" s="34"/>
      <c r="FZ708" s="34"/>
      <c r="GA708" s="34"/>
      <c r="GB708" s="34"/>
      <c r="GC708" s="34"/>
      <c r="GD708" s="34"/>
      <c r="GE708" s="34"/>
      <c r="GF708" s="34"/>
      <c r="GG708" s="34"/>
      <c r="GH708" s="34"/>
      <c r="GI708" s="34"/>
      <c r="GJ708" s="34"/>
      <c r="GK708" s="34"/>
      <c r="GL708" s="34"/>
      <c r="GM708" s="34"/>
      <c r="GN708" s="34"/>
      <c r="GO708" s="34"/>
      <c r="GP708" s="34"/>
      <c r="GQ708" s="34"/>
      <c r="GR708" s="34"/>
      <c r="GS708" s="34"/>
      <c r="GT708" s="34"/>
      <c r="GU708" s="34"/>
      <c r="GV708" s="34"/>
      <c r="GW708" s="34"/>
      <c r="GX708" s="34"/>
      <c r="GY708" s="34"/>
      <c r="GZ708" s="34"/>
      <c r="HA708" s="34"/>
      <c r="HB708" s="34"/>
      <c r="HC708" s="34"/>
      <c r="HD708" s="34"/>
      <c r="HE708" s="34"/>
      <c r="HF708" s="34"/>
      <c r="HG708" s="34"/>
      <c r="HH708" s="34"/>
      <c r="HI708" s="34"/>
      <c r="HJ708" s="34"/>
      <c r="HK708" s="34"/>
      <c r="HL708" s="34"/>
      <c r="HM708" s="34"/>
      <c r="HN708" s="34"/>
      <c r="HO708" s="34"/>
      <c r="HP708" s="34"/>
      <c r="HQ708" s="34"/>
      <c r="HR708" s="34"/>
      <c r="HS708" s="34"/>
      <c r="HT708" s="34"/>
      <c r="HU708" s="34"/>
      <c r="HV708" s="34"/>
      <c r="HW708" s="34"/>
      <c r="HX708" s="34"/>
      <c r="HY708" s="34"/>
      <c r="HZ708" s="34"/>
      <c r="IA708" s="34"/>
      <c r="IB708" s="34"/>
      <c r="IC708" s="34"/>
      <c r="ID708" s="34"/>
      <c r="IE708" s="34"/>
      <c r="IF708" s="34"/>
      <c r="IG708" s="34"/>
      <c r="IH708" s="34"/>
      <c r="II708" s="34"/>
      <c r="IJ708" s="34"/>
      <c r="IK708" s="34"/>
      <c r="IL708" s="34"/>
      <c r="IM708" s="34"/>
      <c r="IN708" s="34"/>
      <c r="IO708" s="34"/>
      <c r="IP708" s="34"/>
      <c r="IQ708" s="34"/>
      <c r="IR708" s="34"/>
      <c r="IS708" s="34"/>
      <c r="IT708" s="34"/>
      <c r="IU708" s="34"/>
      <c r="IV708" s="34"/>
    </row>
    <row r="709" spans="1:256" ht="16.5" customHeight="1">
      <c r="A709" s="9"/>
      <c r="B709" s="152"/>
      <c r="C709" s="152"/>
      <c r="D709" s="152"/>
      <c r="E709" s="152"/>
      <c r="F709" s="152"/>
      <c r="G709" s="152"/>
      <c r="H709" s="152"/>
      <c r="I709" s="152"/>
      <c r="J709" s="152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  <c r="AL709" s="65"/>
      <c r="AM709" s="65"/>
      <c r="AN709" s="65"/>
      <c r="AO709" s="65"/>
      <c r="AP709" s="65"/>
      <c r="AQ709" s="65"/>
      <c r="AR709" s="65"/>
      <c r="AS709" s="65"/>
      <c r="AT709" s="65"/>
      <c r="AU709" s="65"/>
      <c r="AV709" s="65"/>
      <c r="AW709" s="65"/>
      <c r="AX709" s="65"/>
      <c r="AY709" s="65"/>
      <c r="AZ709" s="65"/>
      <c r="BA709" s="65"/>
      <c r="BB709" s="65"/>
      <c r="BC709" s="65"/>
      <c r="BD709" s="65"/>
      <c r="BE709" s="65"/>
      <c r="BF709" s="65"/>
      <c r="BG709" s="65"/>
      <c r="BH709" s="65"/>
      <c r="BI709" s="65"/>
      <c r="BJ709" s="65"/>
      <c r="BK709" s="65"/>
      <c r="BL709" s="65"/>
      <c r="BM709" s="65"/>
      <c r="BN709" s="65"/>
      <c r="BO709" s="65"/>
      <c r="BP709" s="65"/>
      <c r="BQ709" s="65"/>
      <c r="BR709" s="65"/>
      <c r="BS709" s="65"/>
      <c r="BT709" s="65"/>
      <c r="BU709" s="65"/>
      <c r="BV709" s="65"/>
      <c r="BW709" s="65"/>
      <c r="BX709" s="65"/>
      <c r="BY709" s="65"/>
      <c r="BZ709" s="65"/>
      <c r="CA709" s="65"/>
      <c r="CB709" s="65"/>
      <c r="CC709" s="65"/>
      <c r="CD709" s="65"/>
      <c r="CE709" s="65"/>
      <c r="CF709" s="65"/>
      <c r="CG709" s="65"/>
      <c r="CH709" s="65"/>
      <c r="CI709" s="65"/>
      <c r="CJ709" s="65"/>
      <c r="CK709" s="65"/>
      <c r="CL709" s="65"/>
      <c r="CM709" s="65"/>
      <c r="CN709" s="65"/>
      <c r="CO709" s="65"/>
      <c r="CP709" s="65"/>
      <c r="CQ709" s="65"/>
      <c r="CR709" s="65"/>
      <c r="CS709" s="65"/>
      <c r="CT709" s="65"/>
      <c r="CU709" s="65"/>
      <c r="CV709" s="65"/>
      <c r="CW709" s="65"/>
      <c r="CX709" s="65"/>
      <c r="CY709" s="65"/>
      <c r="CZ709" s="65"/>
      <c r="DA709" s="65"/>
      <c r="DB709" s="65"/>
      <c r="DC709" s="65"/>
      <c r="DD709" s="65"/>
      <c r="DE709" s="65"/>
      <c r="DF709" s="65"/>
      <c r="DG709" s="65"/>
      <c r="DH709" s="65"/>
      <c r="DI709" s="65"/>
      <c r="DJ709" s="65"/>
      <c r="DK709" s="65"/>
      <c r="DL709" s="65"/>
      <c r="DM709" s="65"/>
      <c r="DN709" s="65"/>
      <c r="DO709" s="65"/>
      <c r="DP709" s="65"/>
      <c r="DQ709" s="65"/>
      <c r="DR709" s="65"/>
      <c r="DS709" s="65"/>
      <c r="DT709" s="65"/>
      <c r="DU709" s="65"/>
      <c r="DV709" s="65"/>
      <c r="DW709" s="65"/>
      <c r="DX709" s="65"/>
      <c r="DY709" s="65"/>
      <c r="DZ709" s="65"/>
      <c r="EA709" s="65"/>
      <c r="EB709" s="65"/>
      <c r="EC709" s="65"/>
      <c r="ED709" s="65"/>
      <c r="EE709" s="65"/>
      <c r="EF709" s="65"/>
      <c r="EG709" s="65"/>
      <c r="EH709" s="65"/>
      <c r="EI709" s="65"/>
      <c r="EJ709" s="65"/>
      <c r="EK709" s="65"/>
      <c r="EL709" s="65"/>
      <c r="EM709" s="65"/>
      <c r="EN709" s="65"/>
      <c r="EO709" s="65"/>
      <c r="EP709" s="65"/>
      <c r="EQ709" s="65"/>
      <c r="ER709" s="65"/>
      <c r="ES709" s="65"/>
      <c r="ET709" s="65"/>
      <c r="EU709" s="65"/>
      <c r="EV709" s="65"/>
      <c r="EW709" s="65"/>
      <c r="EX709" s="65"/>
      <c r="EY709" s="65"/>
      <c r="EZ709" s="65"/>
      <c r="FA709" s="65"/>
      <c r="FB709" s="65"/>
      <c r="FC709" s="65"/>
      <c r="FD709" s="65"/>
      <c r="FE709" s="65"/>
      <c r="FF709" s="65"/>
      <c r="FG709" s="65"/>
      <c r="FH709" s="65"/>
      <c r="FI709" s="65"/>
      <c r="FJ709" s="65"/>
      <c r="FK709" s="65"/>
      <c r="FL709" s="65"/>
      <c r="FM709" s="65"/>
      <c r="FN709" s="65"/>
      <c r="FO709" s="65"/>
      <c r="FP709" s="65"/>
      <c r="FQ709" s="65"/>
      <c r="FR709" s="65"/>
      <c r="FS709" s="65"/>
      <c r="FT709" s="65"/>
      <c r="FU709" s="65"/>
      <c r="FV709" s="65"/>
      <c r="FW709" s="65"/>
      <c r="FX709" s="65"/>
      <c r="FY709" s="65"/>
      <c r="FZ709" s="65"/>
      <c r="GA709" s="65"/>
      <c r="GB709" s="65"/>
      <c r="GC709" s="65"/>
      <c r="GD709" s="65"/>
      <c r="GE709" s="65"/>
      <c r="GF709" s="65"/>
      <c r="GG709" s="65"/>
      <c r="GH709" s="65"/>
      <c r="GI709" s="65"/>
      <c r="GJ709" s="65"/>
      <c r="GK709" s="65"/>
      <c r="GL709" s="65"/>
      <c r="GM709" s="65"/>
      <c r="GN709" s="65"/>
      <c r="GO709" s="65"/>
      <c r="GP709" s="65"/>
      <c r="GQ709" s="65"/>
      <c r="GR709" s="65"/>
      <c r="GS709" s="65"/>
      <c r="GT709" s="65"/>
      <c r="GU709" s="65"/>
      <c r="GV709" s="65"/>
      <c r="GW709" s="65"/>
      <c r="GX709" s="65"/>
      <c r="GY709" s="65"/>
      <c r="GZ709" s="65"/>
      <c r="HA709" s="65"/>
      <c r="HB709" s="65"/>
      <c r="HC709" s="65"/>
      <c r="HD709" s="65"/>
      <c r="HE709" s="65"/>
      <c r="HF709" s="65"/>
      <c r="HG709" s="65"/>
      <c r="HH709" s="65"/>
      <c r="HI709" s="65"/>
      <c r="HJ709" s="65"/>
      <c r="HK709" s="65"/>
      <c r="HL709" s="65"/>
      <c r="HM709" s="65"/>
      <c r="HN709" s="65"/>
      <c r="HO709" s="65"/>
      <c r="HP709" s="65"/>
      <c r="HQ709" s="65"/>
      <c r="HR709" s="65"/>
      <c r="HS709" s="65"/>
      <c r="HT709" s="65"/>
      <c r="HU709" s="65"/>
      <c r="HV709" s="65"/>
      <c r="HW709" s="65"/>
      <c r="HX709" s="65"/>
      <c r="HY709" s="65"/>
      <c r="HZ709" s="65"/>
      <c r="IA709" s="65"/>
      <c r="IB709" s="65"/>
      <c r="IC709" s="65"/>
      <c r="ID709" s="65"/>
      <c r="IE709" s="65"/>
      <c r="IF709" s="65"/>
      <c r="IG709" s="65"/>
      <c r="IH709" s="65"/>
      <c r="II709" s="65"/>
      <c r="IJ709" s="65"/>
      <c r="IK709" s="65"/>
      <c r="IL709" s="65"/>
      <c r="IM709" s="65"/>
      <c r="IN709" s="65"/>
      <c r="IO709" s="65"/>
      <c r="IP709" s="65"/>
      <c r="IQ709" s="65"/>
      <c r="IR709" s="65"/>
      <c r="IS709" s="65"/>
      <c r="IT709" s="65"/>
      <c r="IU709" s="65"/>
      <c r="IV709" s="65"/>
    </row>
    <row r="710" spans="1:256" ht="16.5" customHeight="1" thickBot="1">
      <c r="A710" s="869" t="s">
        <v>108</v>
      </c>
      <c r="B710" s="869"/>
      <c r="C710" s="49"/>
      <c r="D710" s="49"/>
      <c r="E710" s="49"/>
      <c r="F710" s="49"/>
      <c r="G710" s="49"/>
      <c r="H710" s="49"/>
      <c r="I710" s="49"/>
      <c r="J710" s="49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  <c r="AT710" s="34"/>
      <c r="AU710" s="34"/>
      <c r="AV710" s="34"/>
      <c r="AW710" s="34"/>
      <c r="AX710" s="34"/>
      <c r="AY710" s="34"/>
      <c r="AZ710" s="34"/>
      <c r="BA710" s="34"/>
      <c r="BB710" s="34"/>
      <c r="BC710" s="34"/>
      <c r="BD710" s="34"/>
      <c r="BE710" s="34"/>
      <c r="BF710" s="34"/>
      <c r="BG710" s="34"/>
      <c r="BH710" s="34"/>
      <c r="BI710" s="34"/>
      <c r="BJ710" s="34"/>
      <c r="BK710" s="34"/>
      <c r="BL710" s="34"/>
      <c r="BM710" s="34"/>
      <c r="BN710" s="34"/>
      <c r="BO710" s="34"/>
      <c r="BP710" s="34"/>
      <c r="BQ710" s="34"/>
      <c r="BR710" s="34"/>
      <c r="BS710" s="34"/>
      <c r="BT710" s="34"/>
      <c r="BU710" s="34"/>
      <c r="BV710" s="34"/>
      <c r="BW710" s="34"/>
      <c r="BX710" s="34"/>
      <c r="BY710" s="34"/>
      <c r="BZ710" s="34"/>
      <c r="CA710" s="34"/>
      <c r="CB710" s="34"/>
      <c r="CC710" s="34"/>
      <c r="CD710" s="34"/>
      <c r="CE710" s="34"/>
      <c r="CF710" s="34"/>
      <c r="CG710" s="34"/>
      <c r="CH710" s="34"/>
      <c r="CI710" s="34"/>
      <c r="CJ710" s="34"/>
      <c r="CK710" s="34"/>
      <c r="CL710" s="34"/>
      <c r="CM710" s="34"/>
      <c r="CN710" s="34"/>
      <c r="CO710" s="34"/>
      <c r="CP710" s="34"/>
      <c r="CQ710" s="34"/>
      <c r="CR710" s="34"/>
      <c r="CS710" s="34"/>
      <c r="CT710" s="34"/>
      <c r="CU710" s="34"/>
      <c r="CV710" s="34"/>
      <c r="CW710" s="34"/>
      <c r="CX710" s="34"/>
      <c r="CY710" s="34"/>
      <c r="CZ710" s="34"/>
      <c r="DA710" s="34"/>
      <c r="DB710" s="34"/>
      <c r="DC710" s="34"/>
      <c r="DD710" s="34"/>
      <c r="DE710" s="34"/>
      <c r="DF710" s="34"/>
      <c r="DG710" s="34"/>
      <c r="DH710" s="34"/>
      <c r="DI710" s="34"/>
      <c r="DJ710" s="34"/>
      <c r="DK710" s="34"/>
      <c r="DL710" s="34"/>
      <c r="DM710" s="34"/>
      <c r="DN710" s="34"/>
      <c r="DO710" s="34"/>
      <c r="DP710" s="34"/>
      <c r="DQ710" s="34"/>
      <c r="DR710" s="34"/>
      <c r="DS710" s="34"/>
      <c r="DT710" s="34"/>
      <c r="DU710" s="34"/>
      <c r="DV710" s="34"/>
      <c r="DW710" s="34"/>
      <c r="DX710" s="34"/>
      <c r="DY710" s="34"/>
      <c r="DZ710" s="34"/>
      <c r="EA710" s="34"/>
      <c r="EB710" s="34"/>
      <c r="EC710" s="34"/>
      <c r="ED710" s="34"/>
      <c r="EE710" s="34"/>
      <c r="EF710" s="34"/>
      <c r="EG710" s="34"/>
      <c r="EH710" s="34"/>
      <c r="EI710" s="34"/>
      <c r="EJ710" s="34"/>
      <c r="EK710" s="34"/>
      <c r="EL710" s="34"/>
      <c r="EM710" s="34"/>
      <c r="EN710" s="34"/>
      <c r="EO710" s="34"/>
      <c r="EP710" s="34"/>
      <c r="EQ710" s="34"/>
      <c r="ER710" s="34"/>
      <c r="ES710" s="34"/>
      <c r="ET710" s="34"/>
      <c r="EU710" s="34"/>
      <c r="EV710" s="34"/>
      <c r="EW710" s="34"/>
      <c r="EX710" s="34"/>
      <c r="EY710" s="34"/>
      <c r="EZ710" s="34"/>
      <c r="FA710" s="34"/>
      <c r="FB710" s="34"/>
      <c r="FC710" s="34"/>
      <c r="FD710" s="34"/>
      <c r="FE710" s="34"/>
      <c r="FF710" s="34"/>
      <c r="FG710" s="34"/>
      <c r="FH710" s="34"/>
      <c r="FI710" s="34"/>
      <c r="FJ710" s="34"/>
      <c r="FK710" s="34"/>
      <c r="FL710" s="34"/>
      <c r="FM710" s="34"/>
      <c r="FN710" s="34"/>
      <c r="FO710" s="34"/>
      <c r="FP710" s="34"/>
      <c r="FQ710" s="34"/>
      <c r="FR710" s="34"/>
      <c r="FS710" s="34"/>
      <c r="FT710" s="34"/>
      <c r="FU710" s="34"/>
      <c r="FV710" s="34"/>
      <c r="FW710" s="34"/>
      <c r="FX710" s="34"/>
      <c r="FY710" s="34"/>
      <c r="FZ710" s="34"/>
      <c r="GA710" s="34"/>
      <c r="GB710" s="34"/>
      <c r="GC710" s="34"/>
      <c r="GD710" s="34"/>
      <c r="GE710" s="34"/>
      <c r="GF710" s="34"/>
      <c r="GG710" s="34"/>
      <c r="GH710" s="34"/>
      <c r="GI710" s="34"/>
      <c r="GJ710" s="34"/>
      <c r="GK710" s="34"/>
      <c r="GL710" s="34"/>
      <c r="GM710" s="34"/>
      <c r="GN710" s="34"/>
      <c r="GO710" s="34"/>
      <c r="GP710" s="34"/>
      <c r="GQ710" s="34"/>
      <c r="GR710" s="34"/>
      <c r="GS710" s="34"/>
      <c r="GT710" s="34"/>
      <c r="GU710" s="34"/>
      <c r="GV710" s="34"/>
      <c r="GW710" s="34"/>
      <c r="GX710" s="34"/>
      <c r="GY710" s="34"/>
      <c r="GZ710" s="34"/>
      <c r="HA710" s="34"/>
      <c r="HB710" s="34"/>
      <c r="HC710" s="34"/>
      <c r="HD710" s="34"/>
      <c r="HE710" s="34"/>
      <c r="HF710" s="34"/>
      <c r="HG710" s="34"/>
      <c r="HH710" s="34"/>
      <c r="HI710" s="34"/>
      <c r="HJ710" s="34"/>
      <c r="HK710" s="34"/>
      <c r="HL710" s="34"/>
      <c r="HM710" s="34"/>
      <c r="HN710" s="34"/>
      <c r="HO710" s="34"/>
      <c r="HP710" s="34"/>
      <c r="HQ710" s="34"/>
      <c r="HR710" s="34"/>
      <c r="HS710" s="34"/>
      <c r="HT710" s="34"/>
      <c r="HU710" s="34"/>
      <c r="HV710" s="34"/>
      <c r="HW710" s="34"/>
      <c r="HX710" s="34"/>
      <c r="HY710" s="34"/>
      <c r="HZ710" s="34"/>
      <c r="IA710" s="34"/>
      <c r="IB710" s="34"/>
      <c r="IC710" s="34"/>
      <c r="ID710" s="34"/>
      <c r="IE710" s="34"/>
      <c r="IF710" s="34"/>
      <c r="IG710" s="34"/>
      <c r="IH710" s="34"/>
      <c r="II710" s="34"/>
      <c r="IJ710" s="34"/>
      <c r="IK710" s="34"/>
      <c r="IL710" s="34"/>
      <c r="IM710" s="34"/>
      <c r="IN710" s="34"/>
      <c r="IO710" s="34"/>
      <c r="IP710" s="34"/>
      <c r="IQ710" s="34"/>
      <c r="IR710" s="34"/>
      <c r="IS710" s="34"/>
      <c r="IT710" s="34"/>
      <c r="IU710" s="34"/>
      <c r="IV710" s="34"/>
    </row>
    <row r="711" spans="1:256" ht="31.5" customHeight="1" thickTop="1">
      <c r="A711" s="1220" t="s">
        <v>5</v>
      </c>
      <c r="B711" s="1221"/>
      <c r="C711" s="1221"/>
      <c r="D711" s="1221"/>
      <c r="E711" s="1221" t="s">
        <v>205</v>
      </c>
      <c r="F711" s="1470"/>
      <c r="G711" s="1238" t="s">
        <v>206</v>
      </c>
      <c r="H711" s="1470"/>
      <c r="I711" s="1238" t="s">
        <v>215</v>
      </c>
      <c r="J711" s="1239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  <c r="AT711" s="34"/>
      <c r="AU711" s="34"/>
      <c r="AV711" s="34"/>
      <c r="AW711" s="34"/>
      <c r="AX711" s="34"/>
      <c r="AY711" s="34"/>
      <c r="AZ711" s="34"/>
      <c r="BA711" s="34"/>
      <c r="BB711" s="34"/>
      <c r="BC711" s="34"/>
      <c r="BD711" s="34"/>
      <c r="BE711" s="34"/>
      <c r="BF711" s="34"/>
      <c r="BG711" s="34"/>
      <c r="BH711" s="34"/>
      <c r="BI711" s="34"/>
      <c r="BJ711" s="34"/>
      <c r="BK711" s="34"/>
      <c r="BL711" s="34"/>
      <c r="BM711" s="34"/>
      <c r="BN711" s="34"/>
      <c r="BO711" s="34"/>
      <c r="BP711" s="34"/>
      <c r="BQ711" s="34"/>
      <c r="BR711" s="34"/>
      <c r="BS711" s="34"/>
      <c r="BT711" s="34"/>
      <c r="BU711" s="34"/>
      <c r="BV711" s="34"/>
      <c r="BW711" s="34"/>
      <c r="BX711" s="34"/>
      <c r="BY711" s="34"/>
      <c r="BZ711" s="34"/>
      <c r="CA711" s="34"/>
      <c r="CB711" s="34"/>
      <c r="CC711" s="34"/>
      <c r="CD711" s="34"/>
      <c r="CE711" s="34"/>
      <c r="CF711" s="34"/>
      <c r="CG711" s="34"/>
      <c r="CH711" s="34"/>
      <c r="CI711" s="34"/>
      <c r="CJ711" s="34"/>
      <c r="CK711" s="34"/>
      <c r="CL711" s="34"/>
      <c r="CM711" s="34"/>
      <c r="CN711" s="34"/>
      <c r="CO711" s="34"/>
      <c r="CP711" s="34"/>
      <c r="CQ711" s="34"/>
      <c r="CR711" s="34"/>
      <c r="CS711" s="34"/>
      <c r="CT711" s="34"/>
      <c r="CU711" s="34"/>
      <c r="CV711" s="34"/>
      <c r="CW711" s="34"/>
      <c r="CX711" s="34"/>
      <c r="CY711" s="34"/>
      <c r="CZ711" s="34"/>
      <c r="DA711" s="34"/>
      <c r="DB711" s="34"/>
      <c r="DC711" s="34"/>
      <c r="DD711" s="34"/>
      <c r="DE711" s="34"/>
      <c r="DF711" s="34"/>
      <c r="DG711" s="34"/>
      <c r="DH711" s="34"/>
      <c r="DI711" s="34"/>
      <c r="DJ711" s="34"/>
      <c r="DK711" s="34"/>
      <c r="DL711" s="34"/>
      <c r="DM711" s="34"/>
      <c r="DN711" s="34"/>
      <c r="DO711" s="34"/>
      <c r="DP711" s="34"/>
      <c r="DQ711" s="34"/>
      <c r="DR711" s="34"/>
      <c r="DS711" s="34"/>
      <c r="DT711" s="34"/>
      <c r="DU711" s="34"/>
      <c r="DV711" s="34"/>
      <c r="DW711" s="34"/>
      <c r="DX711" s="34"/>
      <c r="DY711" s="34"/>
      <c r="DZ711" s="34"/>
      <c r="EA711" s="34"/>
      <c r="EB711" s="34"/>
      <c r="EC711" s="34"/>
      <c r="ED711" s="34"/>
      <c r="EE711" s="34"/>
      <c r="EF711" s="34"/>
      <c r="EG711" s="34"/>
      <c r="EH711" s="34"/>
      <c r="EI711" s="34"/>
      <c r="EJ711" s="34"/>
      <c r="EK711" s="34"/>
      <c r="EL711" s="34"/>
      <c r="EM711" s="34"/>
      <c r="EN711" s="34"/>
      <c r="EO711" s="34"/>
      <c r="EP711" s="34"/>
      <c r="EQ711" s="34"/>
      <c r="ER711" s="34"/>
      <c r="ES711" s="34"/>
      <c r="ET711" s="34"/>
      <c r="EU711" s="34"/>
      <c r="EV711" s="34"/>
      <c r="EW711" s="34"/>
      <c r="EX711" s="34"/>
      <c r="EY711" s="34"/>
      <c r="EZ711" s="34"/>
      <c r="FA711" s="34"/>
      <c r="FB711" s="34"/>
      <c r="FC711" s="34"/>
      <c r="FD711" s="34"/>
      <c r="FE711" s="34"/>
      <c r="FF711" s="34"/>
      <c r="FG711" s="34"/>
      <c r="FH711" s="34"/>
      <c r="FI711" s="34"/>
      <c r="FJ711" s="34"/>
      <c r="FK711" s="34"/>
      <c r="FL711" s="34"/>
      <c r="FM711" s="34"/>
      <c r="FN711" s="34"/>
      <c r="FO711" s="34"/>
      <c r="FP711" s="34"/>
      <c r="FQ711" s="34"/>
      <c r="FR711" s="34"/>
      <c r="FS711" s="34"/>
      <c r="FT711" s="34"/>
      <c r="FU711" s="34"/>
      <c r="FV711" s="34"/>
      <c r="FW711" s="34"/>
      <c r="FX711" s="34"/>
      <c r="FY711" s="34"/>
      <c r="FZ711" s="34"/>
      <c r="GA711" s="34"/>
      <c r="GB711" s="34"/>
      <c r="GC711" s="34"/>
      <c r="GD711" s="34"/>
      <c r="GE711" s="34"/>
      <c r="GF711" s="34"/>
      <c r="GG711" s="34"/>
      <c r="GH711" s="34"/>
      <c r="GI711" s="34"/>
      <c r="GJ711" s="34"/>
      <c r="GK711" s="34"/>
      <c r="GL711" s="34"/>
      <c r="GM711" s="34"/>
      <c r="GN711" s="34"/>
      <c r="GO711" s="34"/>
      <c r="GP711" s="34"/>
      <c r="GQ711" s="34"/>
      <c r="GR711" s="34"/>
      <c r="GS711" s="34"/>
      <c r="GT711" s="34"/>
      <c r="GU711" s="34"/>
      <c r="GV711" s="34"/>
      <c r="GW711" s="34"/>
      <c r="GX711" s="34"/>
      <c r="GY711" s="34"/>
      <c r="GZ711" s="34"/>
      <c r="HA711" s="34"/>
      <c r="HB711" s="34"/>
      <c r="HC711" s="34"/>
      <c r="HD711" s="34"/>
      <c r="HE711" s="34"/>
      <c r="HF711" s="34"/>
      <c r="HG711" s="34"/>
      <c r="HH711" s="34"/>
      <c r="HI711" s="34"/>
      <c r="HJ711" s="34"/>
      <c r="HK711" s="34"/>
      <c r="HL711" s="34"/>
      <c r="HM711" s="34"/>
      <c r="HN711" s="34"/>
      <c r="HO711" s="34"/>
      <c r="HP711" s="34"/>
      <c r="HQ711" s="34"/>
      <c r="HR711" s="34"/>
      <c r="HS711" s="34"/>
      <c r="HT711" s="34"/>
      <c r="HU711" s="34"/>
      <c r="HV711" s="34"/>
      <c r="HW711" s="34"/>
      <c r="HX711" s="34"/>
      <c r="HY711" s="34"/>
      <c r="HZ711" s="34"/>
      <c r="IA711" s="34"/>
      <c r="IB711" s="34"/>
      <c r="IC711" s="34"/>
      <c r="ID711" s="34"/>
      <c r="IE711" s="34"/>
      <c r="IF711" s="34"/>
      <c r="IG711" s="34"/>
      <c r="IH711" s="34"/>
      <c r="II711" s="34"/>
      <c r="IJ711" s="34"/>
      <c r="IK711" s="34"/>
      <c r="IL711" s="34"/>
      <c r="IM711" s="34"/>
      <c r="IN711" s="34"/>
      <c r="IO711" s="34"/>
      <c r="IP711" s="34"/>
      <c r="IQ711" s="34"/>
      <c r="IR711" s="34"/>
      <c r="IS711" s="34"/>
      <c r="IT711" s="34"/>
      <c r="IU711" s="34"/>
      <c r="IV711" s="34"/>
    </row>
    <row r="712" spans="1:256" ht="15" thickBot="1">
      <c r="A712" s="1607" t="s">
        <v>113</v>
      </c>
      <c r="B712" s="1608"/>
      <c r="C712" s="1608"/>
      <c r="D712" s="1608"/>
      <c r="E712" s="1608" t="s">
        <v>114</v>
      </c>
      <c r="F712" s="1609"/>
      <c r="G712" s="1610" t="s">
        <v>115</v>
      </c>
      <c r="H712" s="1611"/>
      <c r="I712" s="1610" t="s">
        <v>116</v>
      </c>
      <c r="J712" s="1612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  <c r="AT712" s="34"/>
      <c r="AU712" s="34"/>
      <c r="AV712" s="34"/>
      <c r="AW712" s="34"/>
      <c r="AX712" s="34"/>
      <c r="AY712" s="34"/>
      <c r="AZ712" s="34"/>
      <c r="BA712" s="34"/>
      <c r="BB712" s="34"/>
      <c r="BC712" s="34"/>
      <c r="BD712" s="34"/>
      <c r="BE712" s="34"/>
      <c r="BF712" s="34"/>
      <c r="BG712" s="34"/>
      <c r="BH712" s="34"/>
      <c r="BI712" s="34"/>
      <c r="BJ712" s="34"/>
      <c r="BK712" s="34"/>
      <c r="BL712" s="34"/>
      <c r="BM712" s="34"/>
      <c r="BN712" s="34"/>
      <c r="BO712" s="34"/>
      <c r="BP712" s="34"/>
      <c r="BQ712" s="34"/>
      <c r="BR712" s="34"/>
      <c r="BS712" s="34"/>
      <c r="BT712" s="34"/>
      <c r="BU712" s="34"/>
      <c r="BV712" s="34"/>
      <c r="BW712" s="34"/>
      <c r="BX712" s="34"/>
      <c r="BY712" s="34"/>
      <c r="BZ712" s="34"/>
      <c r="CA712" s="34"/>
      <c r="CB712" s="34"/>
      <c r="CC712" s="34"/>
      <c r="CD712" s="34"/>
      <c r="CE712" s="34"/>
      <c r="CF712" s="34"/>
      <c r="CG712" s="34"/>
      <c r="CH712" s="34"/>
      <c r="CI712" s="34"/>
      <c r="CJ712" s="34"/>
      <c r="CK712" s="34"/>
      <c r="CL712" s="34"/>
      <c r="CM712" s="34"/>
      <c r="CN712" s="34"/>
      <c r="CO712" s="34"/>
      <c r="CP712" s="34"/>
      <c r="CQ712" s="34"/>
      <c r="CR712" s="34"/>
      <c r="CS712" s="34"/>
      <c r="CT712" s="34"/>
      <c r="CU712" s="34"/>
      <c r="CV712" s="34"/>
      <c r="CW712" s="34"/>
      <c r="CX712" s="34"/>
      <c r="CY712" s="34"/>
      <c r="CZ712" s="34"/>
      <c r="DA712" s="34"/>
      <c r="DB712" s="34"/>
      <c r="DC712" s="34"/>
      <c r="DD712" s="34"/>
      <c r="DE712" s="34"/>
      <c r="DF712" s="34"/>
      <c r="DG712" s="34"/>
      <c r="DH712" s="34"/>
      <c r="DI712" s="34"/>
      <c r="DJ712" s="34"/>
      <c r="DK712" s="34"/>
      <c r="DL712" s="34"/>
      <c r="DM712" s="34"/>
      <c r="DN712" s="34"/>
      <c r="DO712" s="34"/>
      <c r="DP712" s="34"/>
      <c r="DQ712" s="34"/>
      <c r="DR712" s="34"/>
      <c r="DS712" s="34"/>
      <c r="DT712" s="34"/>
      <c r="DU712" s="34"/>
      <c r="DV712" s="34"/>
      <c r="DW712" s="34"/>
      <c r="DX712" s="34"/>
      <c r="DY712" s="34"/>
      <c r="DZ712" s="34"/>
      <c r="EA712" s="34"/>
      <c r="EB712" s="34"/>
      <c r="EC712" s="34"/>
      <c r="ED712" s="34"/>
      <c r="EE712" s="34"/>
      <c r="EF712" s="34"/>
      <c r="EG712" s="34"/>
      <c r="EH712" s="34"/>
      <c r="EI712" s="34"/>
      <c r="EJ712" s="34"/>
      <c r="EK712" s="34"/>
      <c r="EL712" s="34"/>
      <c r="EM712" s="34"/>
      <c r="EN712" s="34"/>
      <c r="EO712" s="34"/>
      <c r="EP712" s="34"/>
      <c r="EQ712" s="34"/>
      <c r="ER712" s="34"/>
      <c r="ES712" s="34"/>
      <c r="ET712" s="34"/>
      <c r="EU712" s="34"/>
      <c r="EV712" s="34"/>
      <c r="EW712" s="34"/>
      <c r="EX712" s="34"/>
      <c r="EY712" s="34"/>
      <c r="EZ712" s="34"/>
      <c r="FA712" s="34"/>
      <c r="FB712" s="34"/>
      <c r="FC712" s="34"/>
      <c r="FD712" s="34"/>
      <c r="FE712" s="34"/>
      <c r="FF712" s="34"/>
      <c r="FG712" s="34"/>
      <c r="FH712" s="34"/>
      <c r="FI712" s="34"/>
      <c r="FJ712" s="34"/>
      <c r="FK712" s="34"/>
      <c r="FL712" s="34"/>
      <c r="FM712" s="34"/>
      <c r="FN712" s="34"/>
      <c r="FO712" s="34"/>
      <c r="FP712" s="34"/>
      <c r="FQ712" s="34"/>
      <c r="FR712" s="34"/>
      <c r="FS712" s="34"/>
      <c r="FT712" s="34"/>
      <c r="FU712" s="34"/>
      <c r="FV712" s="34"/>
      <c r="FW712" s="34"/>
      <c r="FX712" s="34"/>
      <c r="FY712" s="34"/>
      <c r="FZ712" s="34"/>
      <c r="GA712" s="34"/>
      <c r="GB712" s="34"/>
      <c r="GC712" s="34"/>
      <c r="GD712" s="34"/>
      <c r="GE712" s="34"/>
      <c r="GF712" s="34"/>
      <c r="GG712" s="34"/>
      <c r="GH712" s="34"/>
      <c r="GI712" s="34"/>
      <c r="GJ712" s="34"/>
      <c r="GK712" s="34"/>
      <c r="GL712" s="34"/>
      <c r="GM712" s="34"/>
      <c r="GN712" s="34"/>
      <c r="GO712" s="34"/>
      <c r="GP712" s="34"/>
      <c r="GQ712" s="34"/>
      <c r="GR712" s="34"/>
      <c r="GS712" s="34"/>
      <c r="GT712" s="34"/>
      <c r="GU712" s="34"/>
      <c r="GV712" s="34"/>
      <c r="GW712" s="34"/>
      <c r="GX712" s="34"/>
      <c r="GY712" s="34"/>
      <c r="GZ712" s="34"/>
      <c r="HA712" s="34"/>
      <c r="HB712" s="34"/>
      <c r="HC712" s="34"/>
      <c r="HD712" s="34"/>
      <c r="HE712" s="34"/>
      <c r="HF712" s="34"/>
      <c r="HG712" s="34"/>
      <c r="HH712" s="34"/>
      <c r="HI712" s="34"/>
      <c r="HJ712" s="34"/>
      <c r="HK712" s="34"/>
      <c r="HL712" s="34"/>
      <c r="HM712" s="34"/>
      <c r="HN712" s="34"/>
      <c r="HO712" s="34"/>
      <c r="HP712" s="34"/>
      <c r="HQ712" s="34"/>
      <c r="HR712" s="34"/>
      <c r="HS712" s="34"/>
      <c r="HT712" s="34"/>
      <c r="HU712" s="34"/>
      <c r="HV712" s="34"/>
      <c r="HW712" s="34"/>
      <c r="HX712" s="34"/>
      <c r="HY712" s="34"/>
      <c r="HZ712" s="34"/>
      <c r="IA712" s="34"/>
      <c r="IB712" s="34"/>
      <c r="IC712" s="34"/>
      <c r="ID712" s="34"/>
      <c r="IE712" s="34"/>
      <c r="IF712" s="34"/>
      <c r="IG712" s="34"/>
      <c r="IH712" s="34"/>
      <c r="II712" s="34"/>
      <c r="IJ712" s="34"/>
      <c r="IK712" s="34"/>
      <c r="IL712" s="34"/>
      <c r="IM712" s="34"/>
      <c r="IN712" s="34"/>
      <c r="IO712" s="34"/>
      <c r="IP712" s="34"/>
      <c r="IQ712" s="34"/>
      <c r="IR712" s="34"/>
      <c r="IS712" s="34"/>
      <c r="IT712" s="34"/>
      <c r="IU712" s="34"/>
      <c r="IV712" s="34"/>
    </row>
    <row r="713" spans="1:256" ht="16.5" thickTop="1" thickBot="1">
      <c r="A713" s="1335" t="s">
        <v>207</v>
      </c>
      <c r="B713" s="1336"/>
      <c r="C713" s="1336"/>
      <c r="D713" s="1336"/>
      <c r="E713" s="1336"/>
      <c r="F713" s="1336"/>
      <c r="G713" s="1336"/>
      <c r="H713" s="1336"/>
      <c r="I713" s="1336"/>
      <c r="J713" s="1337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  <c r="AT713" s="34"/>
      <c r="AU713" s="34"/>
      <c r="AV713" s="34"/>
      <c r="AW713" s="34"/>
      <c r="AX713" s="34"/>
      <c r="AY713" s="34"/>
      <c r="AZ713" s="34"/>
      <c r="BA713" s="34"/>
      <c r="BB713" s="34"/>
      <c r="BC713" s="34"/>
      <c r="BD713" s="34"/>
      <c r="BE713" s="34"/>
      <c r="BF713" s="34"/>
      <c r="BG713" s="34"/>
      <c r="BH713" s="34"/>
      <c r="BI713" s="34"/>
      <c r="BJ713" s="34"/>
      <c r="BK713" s="34"/>
      <c r="BL713" s="34"/>
      <c r="BM713" s="34"/>
      <c r="BN713" s="34"/>
      <c r="BO713" s="34"/>
      <c r="BP713" s="34"/>
      <c r="BQ713" s="34"/>
      <c r="BR713" s="34"/>
      <c r="BS713" s="34"/>
      <c r="BT713" s="34"/>
      <c r="BU713" s="34"/>
      <c r="BV713" s="34"/>
      <c r="BW713" s="34"/>
      <c r="BX713" s="34"/>
      <c r="BY713" s="34"/>
      <c r="BZ713" s="34"/>
      <c r="CA713" s="34"/>
      <c r="CB713" s="34"/>
      <c r="CC713" s="34"/>
      <c r="CD713" s="34"/>
      <c r="CE713" s="34"/>
      <c r="CF713" s="34"/>
      <c r="CG713" s="34"/>
      <c r="CH713" s="34"/>
      <c r="CI713" s="34"/>
      <c r="CJ713" s="34"/>
      <c r="CK713" s="34"/>
      <c r="CL713" s="34"/>
      <c r="CM713" s="34"/>
      <c r="CN713" s="34"/>
      <c r="CO713" s="34"/>
      <c r="CP713" s="34"/>
      <c r="CQ713" s="34"/>
      <c r="CR713" s="34"/>
      <c r="CS713" s="34"/>
      <c r="CT713" s="34"/>
      <c r="CU713" s="34"/>
      <c r="CV713" s="34"/>
      <c r="CW713" s="34"/>
      <c r="CX713" s="34"/>
      <c r="CY713" s="34"/>
      <c r="CZ713" s="34"/>
      <c r="DA713" s="34"/>
      <c r="DB713" s="34"/>
      <c r="DC713" s="34"/>
      <c r="DD713" s="34"/>
      <c r="DE713" s="34"/>
      <c r="DF713" s="34"/>
      <c r="DG713" s="34"/>
      <c r="DH713" s="34"/>
      <c r="DI713" s="34"/>
      <c r="DJ713" s="34"/>
      <c r="DK713" s="34"/>
      <c r="DL713" s="34"/>
      <c r="DM713" s="34"/>
      <c r="DN713" s="34"/>
      <c r="DO713" s="34"/>
      <c r="DP713" s="34"/>
      <c r="DQ713" s="34"/>
      <c r="DR713" s="34"/>
      <c r="DS713" s="34"/>
      <c r="DT713" s="34"/>
      <c r="DU713" s="34"/>
      <c r="DV713" s="34"/>
      <c r="DW713" s="34"/>
      <c r="DX713" s="34"/>
      <c r="DY713" s="34"/>
      <c r="DZ713" s="34"/>
      <c r="EA713" s="34"/>
      <c r="EB713" s="34"/>
      <c r="EC713" s="34"/>
      <c r="ED713" s="34"/>
      <c r="EE713" s="34"/>
      <c r="EF713" s="34"/>
      <c r="EG713" s="34"/>
      <c r="EH713" s="34"/>
      <c r="EI713" s="34"/>
      <c r="EJ713" s="34"/>
      <c r="EK713" s="34"/>
      <c r="EL713" s="34"/>
      <c r="EM713" s="34"/>
      <c r="EN713" s="34"/>
      <c r="EO713" s="34"/>
      <c r="EP713" s="34"/>
      <c r="EQ713" s="34"/>
      <c r="ER713" s="34"/>
      <c r="ES713" s="34"/>
      <c r="ET713" s="34"/>
      <c r="EU713" s="34"/>
      <c r="EV713" s="34"/>
      <c r="EW713" s="34"/>
      <c r="EX713" s="34"/>
      <c r="EY713" s="34"/>
      <c r="EZ713" s="34"/>
      <c r="FA713" s="34"/>
      <c r="FB713" s="34"/>
      <c r="FC713" s="34"/>
      <c r="FD713" s="34"/>
      <c r="FE713" s="34"/>
      <c r="FF713" s="34"/>
      <c r="FG713" s="34"/>
      <c r="FH713" s="34"/>
      <c r="FI713" s="34"/>
      <c r="FJ713" s="34"/>
      <c r="FK713" s="34"/>
      <c r="FL713" s="34"/>
      <c r="FM713" s="34"/>
      <c r="FN713" s="34"/>
      <c r="FO713" s="34"/>
      <c r="FP713" s="34"/>
      <c r="FQ713" s="34"/>
      <c r="FR713" s="34"/>
      <c r="FS713" s="34"/>
      <c r="FT713" s="34"/>
      <c r="FU713" s="34"/>
      <c r="FV713" s="34"/>
      <c r="FW713" s="34"/>
      <c r="FX713" s="34"/>
      <c r="FY713" s="34"/>
      <c r="FZ713" s="34"/>
      <c r="GA713" s="34"/>
      <c r="GB713" s="34"/>
      <c r="GC713" s="34"/>
      <c r="GD713" s="34"/>
      <c r="GE713" s="34"/>
      <c r="GF713" s="34"/>
      <c r="GG713" s="34"/>
      <c r="GH713" s="34"/>
      <c r="GI713" s="34"/>
      <c r="GJ713" s="34"/>
      <c r="GK713" s="34"/>
      <c r="GL713" s="34"/>
      <c r="GM713" s="34"/>
      <c r="GN713" s="34"/>
      <c r="GO713" s="34"/>
      <c r="GP713" s="34"/>
      <c r="GQ713" s="34"/>
      <c r="GR713" s="34"/>
      <c r="GS713" s="34"/>
      <c r="GT713" s="34"/>
      <c r="GU713" s="34"/>
      <c r="GV713" s="34"/>
      <c r="GW713" s="34"/>
      <c r="GX713" s="34"/>
      <c r="GY713" s="34"/>
      <c r="GZ713" s="34"/>
      <c r="HA713" s="34"/>
      <c r="HB713" s="34"/>
      <c r="HC713" s="34"/>
      <c r="HD713" s="34"/>
      <c r="HE713" s="34"/>
      <c r="HF713" s="34"/>
      <c r="HG713" s="34"/>
      <c r="HH713" s="34"/>
      <c r="HI713" s="34"/>
      <c r="HJ713" s="34"/>
      <c r="HK713" s="34"/>
      <c r="HL713" s="34"/>
      <c r="HM713" s="34"/>
      <c r="HN713" s="34"/>
      <c r="HO713" s="34"/>
      <c r="HP713" s="34"/>
      <c r="HQ713" s="34"/>
      <c r="HR713" s="34"/>
      <c r="HS713" s="34"/>
      <c r="HT713" s="34"/>
      <c r="HU713" s="34"/>
      <c r="HV713" s="34"/>
      <c r="HW713" s="34"/>
      <c r="HX713" s="34"/>
      <c r="HY713" s="34"/>
      <c r="HZ713" s="34"/>
      <c r="IA713" s="34"/>
      <c r="IB713" s="34"/>
      <c r="IC713" s="34"/>
      <c r="ID713" s="34"/>
      <c r="IE713" s="34"/>
      <c r="IF713" s="34"/>
      <c r="IG713" s="34"/>
      <c r="IH713" s="34"/>
      <c r="II713" s="34"/>
      <c r="IJ713" s="34"/>
      <c r="IK713" s="34"/>
      <c r="IL713" s="34"/>
      <c r="IM713" s="34"/>
      <c r="IN713" s="34"/>
      <c r="IO713" s="34"/>
      <c r="IP713" s="34"/>
      <c r="IQ713" s="34"/>
      <c r="IR713" s="34"/>
      <c r="IS713" s="34"/>
      <c r="IT713" s="34"/>
      <c r="IU713" s="34"/>
      <c r="IV713" s="34"/>
    </row>
    <row r="714" spans="1:256">
      <c r="A714" s="1576" t="s">
        <v>208</v>
      </c>
      <c r="B714" s="1577"/>
      <c r="C714" s="1577"/>
      <c r="D714" s="1577"/>
      <c r="E714" s="1578"/>
      <c r="F714" s="1579"/>
      <c r="G714" s="1580"/>
      <c r="H714" s="1579"/>
      <c r="I714" s="1581" t="str">
        <f>IF(E714+G714=0,"",E714+G714)</f>
        <v/>
      </c>
      <c r="J714" s="1582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  <c r="AT714" s="34"/>
      <c r="AU714" s="34"/>
      <c r="AV714" s="34"/>
      <c r="AW714" s="34"/>
      <c r="AX714" s="34"/>
      <c r="AY714" s="34"/>
      <c r="AZ714" s="34"/>
      <c r="BA714" s="34"/>
      <c r="BB714" s="34"/>
      <c r="BC714" s="34"/>
      <c r="BD714" s="34"/>
      <c r="BE714" s="34"/>
      <c r="BF714" s="34"/>
      <c r="BG714" s="34"/>
      <c r="BH714" s="34"/>
      <c r="BI714" s="34"/>
      <c r="BJ714" s="34"/>
      <c r="BK714" s="34"/>
      <c r="BL714" s="34"/>
      <c r="BM714" s="34"/>
      <c r="BN714" s="34"/>
      <c r="BO714" s="34"/>
      <c r="BP714" s="34"/>
      <c r="BQ714" s="34"/>
      <c r="BR714" s="34"/>
      <c r="BS714" s="34"/>
      <c r="BT714" s="34"/>
      <c r="BU714" s="34"/>
      <c r="BV714" s="34"/>
      <c r="BW714" s="34"/>
      <c r="BX714" s="34"/>
      <c r="BY714" s="34"/>
      <c r="BZ714" s="34"/>
      <c r="CA714" s="34"/>
      <c r="CB714" s="34"/>
      <c r="CC714" s="34"/>
      <c r="CD714" s="34"/>
      <c r="CE714" s="34"/>
      <c r="CF714" s="34"/>
      <c r="CG714" s="34"/>
      <c r="CH714" s="34"/>
      <c r="CI714" s="34"/>
      <c r="CJ714" s="34"/>
      <c r="CK714" s="34"/>
      <c r="CL714" s="34"/>
      <c r="CM714" s="34"/>
      <c r="CN714" s="34"/>
      <c r="CO714" s="34"/>
      <c r="CP714" s="34"/>
      <c r="CQ714" s="34"/>
      <c r="CR714" s="34"/>
      <c r="CS714" s="34"/>
      <c r="CT714" s="34"/>
      <c r="CU714" s="34"/>
      <c r="CV714" s="34"/>
      <c r="CW714" s="34"/>
      <c r="CX714" s="34"/>
      <c r="CY714" s="34"/>
      <c r="CZ714" s="34"/>
      <c r="DA714" s="34"/>
      <c r="DB714" s="34"/>
      <c r="DC714" s="34"/>
      <c r="DD714" s="34"/>
      <c r="DE714" s="34"/>
      <c r="DF714" s="34"/>
      <c r="DG714" s="34"/>
      <c r="DH714" s="34"/>
      <c r="DI714" s="34"/>
      <c r="DJ714" s="34"/>
      <c r="DK714" s="34"/>
      <c r="DL714" s="34"/>
      <c r="DM714" s="34"/>
      <c r="DN714" s="34"/>
      <c r="DO714" s="34"/>
      <c r="DP714" s="34"/>
      <c r="DQ714" s="34"/>
      <c r="DR714" s="34"/>
      <c r="DS714" s="34"/>
      <c r="DT714" s="34"/>
      <c r="DU714" s="34"/>
      <c r="DV714" s="34"/>
      <c r="DW714" s="34"/>
      <c r="DX714" s="34"/>
      <c r="DY714" s="34"/>
      <c r="DZ714" s="34"/>
      <c r="EA714" s="34"/>
      <c r="EB714" s="34"/>
      <c r="EC714" s="34"/>
      <c r="ED714" s="34"/>
      <c r="EE714" s="34"/>
      <c r="EF714" s="34"/>
      <c r="EG714" s="34"/>
      <c r="EH714" s="34"/>
      <c r="EI714" s="34"/>
      <c r="EJ714" s="34"/>
      <c r="EK714" s="34"/>
      <c r="EL714" s="34"/>
      <c r="EM714" s="34"/>
      <c r="EN714" s="34"/>
      <c r="EO714" s="34"/>
      <c r="EP714" s="34"/>
      <c r="EQ714" s="34"/>
      <c r="ER714" s="34"/>
      <c r="ES714" s="34"/>
      <c r="ET714" s="34"/>
      <c r="EU714" s="34"/>
      <c r="EV714" s="34"/>
      <c r="EW714" s="34"/>
      <c r="EX714" s="34"/>
      <c r="EY714" s="34"/>
      <c r="EZ714" s="34"/>
      <c r="FA714" s="34"/>
      <c r="FB714" s="34"/>
      <c r="FC714" s="34"/>
      <c r="FD714" s="34"/>
      <c r="FE714" s="34"/>
      <c r="FF714" s="34"/>
      <c r="FG714" s="34"/>
      <c r="FH714" s="34"/>
      <c r="FI714" s="34"/>
      <c r="FJ714" s="34"/>
      <c r="FK714" s="34"/>
      <c r="FL714" s="34"/>
      <c r="FM714" s="34"/>
      <c r="FN714" s="34"/>
      <c r="FO714" s="34"/>
      <c r="FP714" s="34"/>
      <c r="FQ714" s="34"/>
      <c r="FR714" s="34"/>
      <c r="FS714" s="34"/>
      <c r="FT714" s="34"/>
      <c r="FU714" s="34"/>
      <c r="FV714" s="34"/>
      <c r="FW714" s="34"/>
      <c r="FX714" s="34"/>
      <c r="FY714" s="34"/>
      <c r="FZ714" s="34"/>
      <c r="GA714" s="34"/>
      <c r="GB714" s="34"/>
      <c r="GC714" s="34"/>
      <c r="GD714" s="34"/>
      <c r="GE714" s="34"/>
      <c r="GF714" s="34"/>
      <c r="GG714" s="34"/>
      <c r="GH714" s="34"/>
      <c r="GI714" s="34"/>
      <c r="GJ714" s="34"/>
      <c r="GK714" s="34"/>
      <c r="GL714" s="34"/>
      <c r="GM714" s="34"/>
      <c r="GN714" s="34"/>
      <c r="GO714" s="34"/>
      <c r="GP714" s="34"/>
      <c r="GQ714" s="34"/>
      <c r="GR714" s="34"/>
      <c r="GS714" s="34"/>
      <c r="GT714" s="34"/>
      <c r="GU714" s="34"/>
      <c r="GV714" s="34"/>
      <c r="GW714" s="34"/>
      <c r="GX714" s="34"/>
      <c r="GY714" s="34"/>
      <c r="GZ714" s="34"/>
      <c r="HA714" s="34"/>
      <c r="HB714" s="34"/>
      <c r="HC714" s="34"/>
      <c r="HD714" s="34"/>
      <c r="HE714" s="34"/>
      <c r="HF714" s="34"/>
      <c r="HG714" s="34"/>
      <c r="HH714" s="34"/>
      <c r="HI714" s="34"/>
      <c r="HJ714" s="34"/>
      <c r="HK714" s="34"/>
      <c r="HL714" s="34"/>
      <c r="HM714" s="34"/>
      <c r="HN714" s="34"/>
      <c r="HO714" s="34"/>
      <c r="HP714" s="34"/>
      <c r="HQ714" s="34"/>
      <c r="HR714" s="34"/>
      <c r="HS714" s="34"/>
      <c r="HT714" s="34"/>
      <c r="HU714" s="34"/>
      <c r="HV714" s="34"/>
      <c r="HW714" s="34"/>
      <c r="HX714" s="34"/>
      <c r="HY714" s="34"/>
      <c r="HZ714" s="34"/>
      <c r="IA714" s="34"/>
      <c r="IB714" s="34"/>
      <c r="IC714" s="34"/>
      <c r="ID714" s="34"/>
      <c r="IE714" s="34"/>
      <c r="IF714" s="34"/>
      <c r="IG714" s="34"/>
      <c r="IH714" s="34"/>
      <c r="II714" s="34"/>
      <c r="IJ714" s="34"/>
      <c r="IK714" s="34"/>
      <c r="IL714" s="34"/>
      <c r="IM714" s="34"/>
      <c r="IN714" s="34"/>
      <c r="IO714" s="34"/>
      <c r="IP714" s="34"/>
      <c r="IQ714" s="34"/>
      <c r="IR714" s="34"/>
      <c r="IS714" s="34"/>
      <c r="IT714" s="34"/>
      <c r="IU714" s="34"/>
      <c r="IV714" s="34"/>
    </row>
    <row r="715" spans="1:256">
      <c r="A715" s="1586" t="s">
        <v>209</v>
      </c>
      <c r="B715" s="1587"/>
      <c r="C715" s="1587"/>
      <c r="D715" s="1587"/>
      <c r="E715" s="1588"/>
      <c r="F715" s="1493"/>
      <c r="G715" s="1589"/>
      <c r="H715" s="1493"/>
      <c r="I715" s="1590" t="str">
        <f>IF(E715+G715=0,"",E715+G715)</f>
        <v/>
      </c>
      <c r="J715" s="1591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  <c r="AW715" s="34"/>
      <c r="AX715" s="34"/>
      <c r="AY715" s="34"/>
      <c r="AZ715" s="34"/>
      <c r="BA715" s="34"/>
      <c r="BB715" s="34"/>
      <c r="BC715" s="34"/>
      <c r="BD715" s="34"/>
      <c r="BE715" s="34"/>
      <c r="BF715" s="34"/>
      <c r="BG715" s="34"/>
      <c r="BH715" s="34"/>
      <c r="BI715" s="34"/>
      <c r="BJ715" s="34"/>
      <c r="BK715" s="34"/>
      <c r="BL715" s="34"/>
      <c r="BM715" s="34"/>
      <c r="BN715" s="34"/>
      <c r="BO715" s="34"/>
      <c r="BP715" s="34"/>
      <c r="BQ715" s="34"/>
      <c r="BR715" s="34"/>
      <c r="BS715" s="34"/>
      <c r="BT715" s="34"/>
      <c r="BU715" s="34"/>
      <c r="BV715" s="34"/>
      <c r="BW715" s="34"/>
      <c r="BX715" s="34"/>
      <c r="BY715" s="34"/>
      <c r="BZ715" s="34"/>
      <c r="CA715" s="34"/>
      <c r="CB715" s="34"/>
      <c r="CC715" s="34"/>
      <c r="CD715" s="34"/>
      <c r="CE715" s="34"/>
      <c r="CF715" s="34"/>
      <c r="CG715" s="34"/>
      <c r="CH715" s="34"/>
      <c r="CI715" s="34"/>
      <c r="CJ715" s="34"/>
      <c r="CK715" s="34"/>
      <c r="CL715" s="34"/>
      <c r="CM715" s="34"/>
      <c r="CN715" s="34"/>
      <c r="CO715" s="34"/>
      <c r="CP715" s="34"/>
      <c r="CQ715" s="34"/>
      <c r="CR715" s="34"/>
      <c r="CS715" s="34"/>
      <c r="CT715" s="34"/>
      <c r="CU715" s="34"/>
      <c r="CV715" s="34"/>
      <c r="CW715" s="34"/>
      <c r="CX715" s="34"/>
      <c r="CY715" s="34"/>
      <c r="CZ715" s="34"/>
      <c r="DA715" s="34"/>
      <c r="DB715" s="34"/>
      <c r="DC715" s="34"/>
      <c r="DD715" s="34"/>
      <c r="DE715" s="34"/>
      <c r="DF715" s="34"/>
      <c r="DG715" s="34"/>
      <c r="DH715" s="34"/>
      <c r="DI715" s="34"/>
      <c r="DJ715" s="34"/>
      <c r="DK715" s="34"/>
      <c r="DL715" s="34"/>
      <c r="DM715" s="34"/>
      <c r="DN715" s="34"/>
      <c r="DO715" s="34"/>
      <c r="DP715" s="34"/>
      <c r="DQ715" s="34"/>
      <c r="DR715" s="34"/>
      <c r="DS715" s="34"/>
      <c r="DT715" s="34"/>
      <c r="DU715" s="34"/>
      <c r="DV715" s="34"/>
      <c r="DW715" s="34"/>
      <c r="DX715" s="34"/>
      <c r="DY715" s="34"/>
      <c r="DZ715" s="34"/>
      <c r="EA715" s="34"/>
      <c r="EB715" s="34"/>
      <c r="EC715" s="34"/>
      <c r="ED715" s="34"/>
      <c r="EE715" s="34"/>
      <c r="EF715" s="34"/>
      <c r="EG715" s="34"/>
      <c r="EH715" s="34"/>
      <c r="EI715" s="34"/>
      <c r="EJ715" s="34"/>
      <c r="EK715" s="34"/>
      <c r="EL715" s="34"/>
      <c r="EM715" s="34"/>
      <c r="EN715" s="34"/>
      <c r="EO715" s="34"/>
      <c r="EP715" s="34"/>
      <c r="EQ715" s="34"/>
      <c r="ER715" s="34"/>
      <c r="ES715" s="34"/>
      <c r="ET715" s="34"/>
      <c r="EU715" s="34"/>
      <c r="EV715" s="34"/>
      <c r="EW715" s="34"/>
      <c r="EX715" s="34"/>
      <c r="EY715" s="34"/>
      <c r="EZ715" s="34"/>
      <c r="FA715" s="34"/>
      <c r="FB715" s="34"/>
      <c r="FC715" s="34"/>
      <c r="FD715" s="34"/>
      <c r="FE715" s="34"/>
      <c r="FF715" s="34"/>
      <c r="FG715" s="34"/>
      <c r="FH715" s="34"/>
      <c r="FI715" s="34"/>
      <c r="FJ715" s="34"/>
      <c r="FK715" s="34"/>
      <c r="FL715" s="34"/>
      <c r="FM715" s="34"/>
      <c r="FN715" s="34"/>
      <c r="FO715" s="34"/>
      <c r="FP715" s="34"/>
      <c r="FQ715" s="34"/>
      <c r="FR715" s="34"/>
      <c r="FS715" s="34"/>
      <c r="FT715" s="34"/>
      <c r="FU715" s="34"/>
      <c r="FV715" s="34"/>
      <c r="FW715" s="34"/>
      <c r="FX715" s="34"/>
      <c r="FY715" s="34"/>
      <c r="FZ715" s="34"/>
      <c r="GA715" s="34"/>
      <c r="GB715" s="34"/>
      <c r="GC715" s="34"/>
      <c r="GD715" s="34"/>
      <c r="GE715" s="34"/>
      <c r="GF715" s="34"/>
      <c r="GG715" s="34"/>
      <c r="GH715" s="34"/>
      <c r="GI715" s="34"/>
      <c r="GJ715" s="34"/>
      <c r="GK715" s="34"/>
      <c r="GL715" s="34"/>
      <c r="GM715" s="34"/>
      <c r="GN715" s="34"/>
      <c r="GO715" s="34"/>
      <c r="GP715" s="34"/>
      <c r="GQ715" s="34"/>
      <c r="GR715" s="34"/>
      <c r="GS715" s="34"/>
      <c r="GT715" s="34"/>
      <c r="GU715" s="34"/>
      <c r="GV715" s="34"/>
      <c r="GW715" s="34"/>
      <c r="GX715" s="34"/>
      <c r="GY715" s="34"/>
      <c r="GZ715" s="34"/>
      <c r="HA715" s="34"/>
      <c r="HB715" s="34"/>
      <c r="HC715" s="34"/>
      <c r="HD715" s="34"/>
      <c r="HE715" s="34"/>
      <c r="HF715" s="34"/>
      <c r="HG715" s="34"/>
      <c r="HH715" s="34"/>
      <c r="HI715" s="34"/>
      <c r="HJ715" s="34"/>
      <c r="HK715" s="34"/>
      <c r="HL715" s="34"/>
      <c r="HM715" s="34"/>
      <c r="HN715" s="34"/>
      <c r="HO715" s="34"/>
      <c r="HP715" s="34"/>
      <c r="HQ715" s="34"/>
      <c r="HR715" s="34"/>
      <c r="HS715" s="34"/>
      <c r="HT715" s="34"/>
      <c r="HU715" s="34"/>
      <c r="HV715" s="34"/>
      <c r="HW715" s="34"/>
      <c r="HX715" s="34"/>
      <c r="HY715" s="34"/>
      <c r="HZ715" s="34"/>
      <c r="IA715" s="34"/>
      <c r="IB715" s="34"/>
      <c r="IC715" s="34"/>
      <c r="ID715" s="34"/>
      <c r="IE715" s="34"/>
      <c r="IF715" s="34"/>
      <c r="IG715" s="34"/>
      <c r="IH715" s="34"/>
      <c r="II715" s="34"/>
      <c r="IJ715" s="34"/>
      <c r="IK715" s="34"/>
      <c r="IL715" s="34"/>
      <c r="IM715" s="34"/>
      <c r="IN715" s="34"/>
      <c r="IO715" s="34"/>
      <c r="IP715" s="34"/>
      <c r="IQ715" s="34"/>
      <c r="IR715" s="34"/>
      <c r="IS715" s="34"/>
      <c r="IT715" s="34"/>
      <c r="IU715" s="34"/>
      <c r="IV715" s="34"/>
    </row>
    <row r="716" spans="1:256" ht="14.25" customHeight="1">
      <c r="A716" s="1496" t="s">
        <v>812</v>
      </c>
      <c r="B716" s="1497"/>
      <c r="C716" s="1497"/>
      <c r="D716" s="1498"/>
      <c r="E716" s="1499"/>
      <c r="F716" s="1500"/>
      <c r="G716" s="1564"/>
      <c r="H716" s="1500"/>
      <c r="I716" s="1565" t="str">
        <f>IF(E716+G716=0,"",E716+G716)</f>
        <v/>
      </c>
      <c r="J716" s="1566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  <c r="AT716" s="34"/>
      <c r="AU716" s="34"/>
      <c r="AV716" s="34"/>
      <c r="AW716" s="34"/>
      <c r="AX716" s="34"/>
      <c r="AY716" s="34"/>
      <c r="AZ716" s="34"/>
      <c r="BA716" s="34"/>
      <c r="BB716" s="34"/>
      <c r="BC716" s="34"/>
      <c r="BD716" s="34"/>
      <c r="BE716" s="34"/>
      <c r="BF716" s="34"/>
      <c r="BG716" s="34"/>
      <c r="BH716" s="34"/>
      <c r="BI716" s="34"/>
      <c r="BJ716" s="34"/>
      <c r="BK716" s="34"/>
      <c r="BL716" s="34"/>
      <c r="BM716" s="34"/>
      <c r="BN716" s="34"/>
      <c r="BO716" s="34"/>
      <c r="BP716" s="34"/>
      <c r="BQ716" s="34"/>
      <c r="BR716" s="34"/>
      <c r="BS716" s="34"/>
      <c r="BT716" s="34"/>
      <c r="BU716" s="34"/>
      <c r="BV716" s="34"/>
      <c r="BW716" s="34"/>
      <c r="BX716" s="34"/>
      <c r="BY716" s="34"/>
      <c r="BZ716" s="34"/>
      <c r="CA716" s="34"/>
      <c r="CB716" s="34"/>
      <c r="CC716" s="34"/>
      <c r="CD716" s="34"/>
      <c r="CE716" s="34"/>
      <c r="CF716" s="34"/>
      <c r="CG716" s="34"/>
      <c r="CH716" s="34"/>
      <c r="CI716" s="34"/>
      <c r="CJ716" s="34"/>
      <c r="CK716" s="34"/>
      <c r="CL716" s="34"/>
      <c r="CM716" s="34"/>
      <c r="CN716" s="34"/>
      <c r="CO716" s="34"/>
      <c r="CP716" s="34"/>
      <c r="CQ716" s="34"/>
      <c r="CR716" s="34"/>
      <c r="CS716" s="34"/>
      <c r="CT716" s="34"/>
      <c r="CU716" s="34"/>
      <c r="CV716" s="34"/>
      <c r="CW716" s="34"/>
      <c r="CX716" s="34"/>
      <c r="CY716" s="34"/>
      <c r="CZ716" s="34"/>
      <c r="DA716" s="34"/>
      <c r="DB716" s="34"/>
      <c r="DC716" s="34"/>
      <c r="DD716" s="34"/>
      <c r="DE716" s="34"/>
      <c r="DF716" s="34"/>
      <c r="DG716" s="34"/>
      <c r="DH716" s="34"/>
      <c r="DI716" s="34"/>
      <c r="DJ716" s="34"/>
      <c r="DK716" s="34"/>
      <c r="DL716" s="34"/>
      <c r="DM716" s="34"/>
      <c r="DN716" s="34"/>
      <c r="DO716" s="34"/>
      <c r="DP716" s="34"/>
      <c r="DQ716" s="34"/>
      <c r="DR716" s="34"/>
      <c r="DS716" s="34"/>
      <c r="DT716" s="34"/>
      <c r="DU716" s="34"/>
      <c r="DV716" s="34"/>
      <c r="DW716" s="34"/>
      <c r="DX716" s="34"/>
      <c r="DY716" s="34"/>
      <c r="DZ716" s="34"/>
      <c r="EA716" s="34"/>
      <c r="EB716" s="34"/>
      <c r="EC716" s="34"/>
      <c r="ED716" s="34"/>
      <c r="EE716" s="34"/>
      <c r="EF716" s="34"/>
      <c r="EG716" s="34"/>
      <c r="EH716" s="34"/>
      <c r="EI716" s="34"/>
      <c r="EJ716" s="34"/>
      <c r="EK716" s="34"/>
      <c r="EL716" s="34"/>
      <c r="EM716" s="34"/>
      <c r="EN716" s="34"/>
      <c r="EO716" s="34"/>
      <c r="EP716" s="34"/>
      <c r="EQ716" s="34"/>
      <c r="ER716" s="34"/>
      <c r="ES716" s="34"/>
      <c r="ET716" s="34"/>
      <c r="EU716" s="34"/>
      <c r="EV716" s="34"/>
      <c r="EW716" s="34"/>
      <c r="EX716" s="34"/>
      <c r="EY716" s="34"/>
      <c r="EZ716" s="34"/>
      <c r="FA716" s="34"/>
      <c r="FB716" s="34"/>
      <c r="FC716" s="34"/>
      <c r="FD716" s="34"/>
      <c r="FE716" s="34"/>
      <c r="FF716" s="34"/>
      <c r="FG716" s="34"/>
      <c r="FH716" s="34"/>
      <c r="FI716" s="34"/>
      <c r="FJ716" s="34"/>
      <c r="FK716" s="34"/>
      <c r="FL716" s="34"/>
      <c r="FM716" s="34"/>
      <c r="FN716" s="34"/>
      <c r="FO716" s="34"/>
      <c r="FP716" s="34"/>
      <c r="FQ716" s="34"/>
      <c r="FR716" s="34"/>
      <c r="FS716" s="34"/>
      <c r="FT716" s="34"/>
      <c r="FU716" s="34"/>
      <c r="FV716" s="34"/>
      <c r="FW716" s="34"/>
      <c r="FX716" s="34"/>
      <c r="FY716" s="34"/>
      <c r="FZ716" s="34"/>
      <c r="GA716" s="34"/>
      <c r="GB716" s="34"/>
      <c r="GC716" s="34"/>
      <c r="GD716" s="34"/>
      <c r="GE716" s="34"/>
      <c r="GF716" s="34"/>
      <c r="GG716" s="34"/>
      <c r="GH716" s="34"/>
      <c r="GI716" s="34"/>
      <c r="GJ716" s="34"/>
      <c r="GK716" s="34"/>
      <c r="GL716" s="34"/>
      <c r="GM716" s="34"/>
      <c r="GN716" s="34"/>
      <c r="GO716" s="34"/>
      <c r="GP716" s="34"/>
      <c r="GQ716" s="34"/>
      <c r="GR716" s="34"/>
      <c r="GS716" s="34"/>
      <c r="GT716" s="34"/>
      <c r="GU716" s="34"/>
      <c r="GV716" s="34"/>
      <c r="GW716" s="34"/>
      <c r="GX716" s="34"/>
      <c r="GY716" s="34"/>
      <c r="GZ716" s="34"/>
      <c r="HA716" s="34"/>
      <c r="HB716" s="34"/>
      <c r="HC716" s="34"/>
      <c r="HD716" s="34"/>
      <c r="HE716" s="34"/>
      <c r="HF716" s="34"/>
      <c r="HG716" s="34"/>
      <c r="HH716" s="34"/>
      <c r="HI716" s="34"/>
      <c r="HJ716" s="34"/>
      <c r="HK716" s="34"/>
      <c r="HL716" s="34"/>
      <c r="HM716" s="34"/>
      <c r="HN716" s="34"/>
      <c r="HO716" s="34"/>
      <c r="HP716" s="34"/>
      <c r="HQ716" s="34"/>
      <c r="HR716" s="34"/>
      <c r="HS716" s="34"/>
      <c r="HT716" s="34"/>
      <c r="HU716" s="34"/>
      <c r="HV716" s="34"/>
      <c r="HW716" s="34"/>
      <c r="HX716" s="34"/>
      <c r="HY716" s="34"/>
      <c r="HZ716" s="34"/>
      <c r="IA716" s="34"/>
      <c r="IB716" s="34"/>
      <c r="IC716" s="34"/>
      <c r="ID716" s="34"/>
      <c r="IE716" s="34"/>
      <c r="IF716" s="34"/>
      <c r="IG716" s="34"/>
      <c r="IH716" s="34"/>
      <c r="II716" s="34"/>
      <c r="IJ716" s="34"/>
      <c r="IK716" s="34"/>
      <c r="IL716" s="34"/>
      <c r="IM716" s="34"/>
      <c r="IN716" s="34"/>
      <c r="IO716" s="34"/>
      <c r="IP716" s="34"/>
      <c r="IQ716" s="34"/>
      <c r="IR716" s="34"/>
      <c r="IS716" s="34"/>
      <c r="IT716" s="34"/>
      <c r="IU716" s="34"/>
      <c r="IV716" s="34"/>
    </row>
    <row r="717" spans="1:256" ht="14.25" customHeight="1">
      <c r="A717" s="1584" t="s">
        <v>811</v>
      </c>
      <c r="B717" s="1585"/>
      <c r="C717" s="1585"/>
      <c r="D717" s="1585"/>
      <c r="E717" s="1499">
        <v>10799</v>
      </c>
      <c r="F717" s="1500"/>
      <c r="G717" s="1564"/>
      <c r="H717" s="1500"/>
      <c r="I717" s="1565">
        <f>IF(E717+G717=0,"",E717+G717)</f>
        <v>10799</v>
      </c>
      <c r="J717" s="1566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  <c r="AT717" s="34"/>
      <c r="AU717" s="34"/>
      <c r="AV717" s="34"/>
      <c r="AW717" s="34"/>
      <c r="AX717" s="34"/>
      <c r="AY717" s="34"/>
      <c r="AZ717" s="34"/>
      <c r="BA717" s="34"/>
      <c r="BB717" s="34"/>
      <c r="BC717" s="34"/>
      <c r="BD717" s="34"/>
      <c r="BE717" s="34"/>
      <c r="BF717" s="34"/>
      <c r="BG717" s="34"/>
      <c r="BH717" s="34"/>
      <c r="BI717" s="34"/>
      <c r="BJ717" s="34"/>
      <c r="BK717" s="34"/>
      <c r="BL717" s="34"/>
      <c r="BM717" s="34"/>
      <c r="BN717" s="34"/>
      <c r="BO717" s="34"/>
      <c r="BP717" s="34"/>
      <c r="BQ717" s="34"/>
      <c r="BR717" s="34"/>
      <c r="BS717" s="34"/>
      <c r="BT717" s="34"/>
      <c r="BU717" s="34"/>
      <c r="BV717" s="34"/>
      <c r="BW717" s="34"/>
      <c r="BX717" s="34"/>
      <c r="BY717" s="34"/>
      <c r="BZ717" s="34"/>
      <c r="CA717" s="34"/>
      <c r="CB717" s="34"/>
      <c r="CC717" s="34"/>
      <c r="CD717" s="34"/>
      <c r="CE717" s="34"/>
      <c r="CF717" s="34"/>
      <c r="CG717" s="34"/>
      <c r="CH717" s="34"/>
      <c r="CI717" s="34"/>
      <c r="CJ717" s="34"/>
      <c r="CK717" s="34"/>
      <c r="CL717" s="34"/>
      <c r="CM717" s="34"/>
      <c r="CN717" s="34"/>
      <c r="CO717" s="34"/>
      <c r="CP717" s="34"/>
      <c r="CQ717" s="34"/>
      <c r="CR717" s="34"/>
      <c r="CS717" s="34"/>
      <c r="CT717" s="34"/>
      <c r="CU717" s="34"/>
      <c r="CV717" s="34"/>
      <c r="CW717" s="34"/>
      <c r="CX717" s="34"/>
      <c r="CY717" s="34"/>
      <c r="CZ717" s="34"/>
      <c r="DA717" s="34"/>
      <c r="DB717" s="34"/>
      <c r="DC717" s="34"/>
      <c r="DD717" s="34"/>
      <c r="DE717" s="34"/>
      <c r="DF717" s="34"/>
      <c r="DG717" s="34"/>
      <c r="DH717" s="34"/>
      <c r="DI717" s="34"/>
      <c r="DJ717" s="34"/>
      <c r="DK717" s="34"/>
      <c r="DL717" s="34"/>
      <c r="DM717" s="34"/>
      <c r="DN717" s="34"/>
      <c r="DO717" s="34"/>
      <c r="DP717" s="34"/>
      <c r="DQ717" s="34"/>
      <c r="DR717" s="34"/>
      <c r="DS717" s="34"/>
      <c r="DT717" s="34"/>
      <c r="DU717" s="34"/>
      <c r="DV717" s="34"/>
      <c r="DW717" s="34"/>
      <c r="DX717" s="34"/>
      <c r="DY717" s="34"/>
      <c r="DZ717" s="34"/>
      <c r="EA717" s="34"/>
      <c r="EB717" s="34"/>
      <c r="EC717" s="34"/>
      <c r="ED717" s="34"/>
      <c r="EE717" s="34"/>
      <c r="EF717" s="34"/>
      <c r="EG717" s="34"/>
      <c r="EH717" s="34"/>
      <c r="EI717" s="34"/>
      <c r="EJ717" s="34"/>
      <c r="EK717" s="34"/>
      <c r="EL717" s="34"/>
      <c r="EM717" s="34"/>
      <c r="EN717" s="34"/>
      <c r="EO717" s="34"/>
      <c r="EP717" s="34"/>
      <c r="EQ717" s="34"/>
      <c r="ER717" s="34"/>
      <c r="ES717" s="34"/>
      <c r="ET717" s="34"/>
      <c r="EU717" s="34"/>
      <c r="EV717" s="34"/>
      <c r="EW717" s="34"/>
      <c r="EX717" s="34"/>
      <c r="EY717" s="34"/>
      <c r="EZ717" s="34"/>
      <c r="FA717" s="34"/>
      <c r="FB717" s="34"/>
      <c r="FC717" s="34"/>
      <c r="FD717" s="34"/>
      <c r="FE717" s="34"/>
      <c r="FF717" s="34"/>
      <c r="FG717" s="34"/>
      <c r="FH717" s="34"/>
      <c r="FI717" s="34"/>
      <c r="FJ717" s="34"/>
      <c r="FK717" s="34"/>
      <c r="FL717" s="34"/>
      <c r="FM717" s="34"/>
      <c r="FN717" s="34"/>
      <c r="FO717" s="34"/>
      <c r="FP717" s="34"/>
      <c r="FQ717" s="34"/>
      <c r="FR717" s="34"/>
      <c r="FS717" s="34"/>
      <c r="FT717" s="34"/>
      <c r="FU717" s="34"/>
      <c r="FV717" s="34"/>
      <c r="FW717" s="34"/>
      <c r="FX717" s="34"/>
      <c r="FY717" s="34"/>
      <c r="FZ717" s="34"/>
      <c r="GA717" s="34"/>
      <c r="GB717" s="34"/>
      <c r="GC717" s="34"/>
      <c r="GD717" s="34"/>
      <c r="GE717" s="34"/>
      <c r="GF717" s="34"/>
      <c r="GG717" s="34"/>
      <c r="GH717" s="34"/>
      <c r="GI717" s="34"/>
      <c r="GJ717" s="34"/>
      <c r="GK717" s="34"/>
      <c r="GL717" s="34"/>
      <c r="GM717" s="34"/>
      <c r="GN717" s="34"/>
      <c r="GO717" s="34"/>
      <c r="GP717" s="34"/>
      <c r="GQ717" s="34"/>
      <c r="GR717" s="34"/>
      <c r="GS717" s="34"/>
      <c r="GT717" s="34"/>
      <c r="GU717" s="34"/>
      <c r="GV717" s="34"/>
      <c r="GW717" s="34"/>
      <c r="GX717" s="34"/>
      <c r="GY717" s="34"/>
      <c r="GZ717" s="34"/>
      <c r="HA717" s="34"/>
      <c r="HB717" s="34"/>
      <c r="HC717" s="34"/>
      <c r="HD717" s="34"/>
      <c r="HE717" s="34"/>
      <c r="HF717" s="34"/>
      <c r="HG717" s="34"/>
      <c r="HH717" s="34"/>
      <c r="HI717" s="34"/>
      <c r="HJ717" s="34"/>
      <c r="HK717" s="34"/>
      <c r="HL717" s="34"/>
      <c r="HM717" s="34"/>
      <c r="HN717" s="34"/>
      <c r="HO717" s="34"/>
      <c r="HP717" s="34"/>
      <c r="HQ717" s="34"/>
      <c r="HR717" s="34"/>
      <c r="HS717" s="34"/>
      <c r="HT717" s="34"/>
      <c r="HU717" s="34"/>
      <c r="HV717" s="34"/>
      <c r="HW717" s="34"/>
      <c r="HX717" s="34"/>
      <c r="HY717" s="34"/>
      <c r="HZ717" s="34"/>
      <c r="IA717" s="34"/>
      <c r="IB717" s="34"/>
      <c r="IC717" s="34"/>
      <c r="ID717" s="34"/>
      <c r="IE717" s="34"/>
      <c r="IF717" s="34"/>
      <c r="IG717" s="34"/>
      <c r="IH717" s="34"/>
      <c r="II717" s="34"/>
      <c r="IJ717" s="34"/>
      <c r="IK717" s="34"/>
      <c r="IL717" s="34"/>
      <c r="IM717" s="34"/>
      <c r="IN717" s="34"/>
      <c r="IO717" s="34"/>
      <c r="IP717" s="34"/>
      <c r="IQ717" s="34"/>
      <c r="IR717" s="34"/>
      <c r="IS717" s="34"/>
      <c r="IT717" s="34"/>
      <c r="IU717" s="34"/>
      <c r="IV717" s="34"/>
    </row>
    <row r="718" spans="1:256" ht="15" thickBot="1">
      <c r="A718" s="1543" t="s">
        <v>201</v>
      </c>
      <c r="B718" s="1544"/>
      <c r="C718" s="1544"/>
      <c r="D718" s="1544"/>
      <c r="E718" s="1545"/>
      <c r="F718" s="1546"/>
      <c r="G718" s="1547"/>
      <c r="H718" s="1546"/>
      <c r="I718" s="1548" t="str">
        <f>IF(E718+G718=0,"",E718+G718)</f>
        <v/>
      </c>
      <c r="J718" s="1549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  <c r="AT718" s="34"/>
      <c r="AU718" s="34"/>
      <c r="AV718" s="34"/>
      <c r="AW718" s="34"/>
      <c r="AX718" s="34"/>
      <c r="AY718" s="34"/>
      <c r="AZ718" s="34"/>
      <c r="BA718" s="34"/>
      <c r="BB718" s="34"/>
      <c r="BC718" s="34"/>
      <c r="BD718" s="34"/>
      <c r="BE718" s="34"/>
      <c r="BF718" s="34"/>
      <c r="BG718" s="34"/>
      <c r="BH718" s="34"/>
      <c r="BI718" s="34"/>
      <c r="BJ718" s="34"/>
      <c r="BK718" s="34"/>
      <c r="BL718" s="34"/>
      <c r="BM718" s="34"/>
      <c r="BN718" s="34"/>
      <c r="BO718" s="34"/>
      <c r="BP718" s="34"/>
      <c r="BQ718" s="34"/>
      <c r="BR718" s="34"/>
      <c r="BS718" s="34"/>
      <c r="BT718" s="34"/>
      <c r="BU718" s="34"/>
      <c r="BV718" s="34"/>
      <c r="BW718" s="34"/>
      <c r="BX718" s="34"/>
      <c r="BY718" s="34"/>
      <c r="BZ718" s="34"/>
      <c r="CA718" s="34"/>
      <c r="CB718" s="34"/>
      <c r="CC718" s="34"/>
      <c r="CD718" s="34"/>
      <c r="CE718" s="34"/>
      <c r="CF718" s="34"/>
      <c r="CG718" s="34"/>
      <c r="CH718" s="34"/>
      <c r="CI718" s="34"/>
      <c r="CJ718" s="34"/>
      <c r="CK718" s="34"/>
      <c r="CL718" s="34"/>
      <c r="CM718" s="34"/>
      <c r="CN718" s="34"/>
      <c r="CO718" s="34"/>
      <c r="CP718" s="34"/>
      <c r="CQ718" s="34"/>
      <c r="CR718" s="34"/>
      <c r="CS718" s="34"/>
      <c r="CT718" s="34"/>
      <c r="CU718" s="34"/>
      <c r="CV718" s="34"/>
      <c r="CW718" s="34"/>
      <c r="CX718" s="34"/>
      <c r="CY718" s="34"/>
      <c r="CZ718" s="34"/>
      <c r="DA718" s="34"/>
      <c r="DB718" s="34"/>
      <c r="DC718" s="34"/>
      <c r="DD718" s="34"/>
      <c r="DE718" s="34"/>
      <c r="DF718" s="34"/>
      <c r="DG718" s="34"/>
      <c r="DH718" s="34"/>
      <c r="DI718" s="34"/>
      <c r="DJ718" s="34"/>
      <c r="DK718" s="34"/>
      <c r="DL718" s="34"/>
      <c r="DM718" s="34"/>
      <c r="DN718" s="34"/>
      <c r="DO718" s="34"/>
      <c r="DP718" s="34"/>
      <c r="DQ718" s="34"/>
      <c r="DR718" s="34"/>
      <c r="DS718" s="34"/>
      <c r="DT718" s="34"/>
      <c r="DU718" s="34"/>
      <c r="DV718" s="34"/>
      <c r="DW718" s="34"/>
      <c r="DX718" s="34"/>
      <c r="DY718" s="34"/>
      <c r="DZ718" s="34"/>
      <c r="EA718" s="34"/>
      <c r="EB718" s="34"/>
      <c r="EC718" s="34"/>
      <c r="ED718" s="34"/>
      <c r="EE718" s="34"/>
      <c r="EF718" s="34"/>
      <c r="EG718" s="34"/>
      <c r="EH718" s="34"/>
      <c r="EI718" s="34"/>
      <c r="EJ718" s="34"/>
      <c r="EK718" s="34"/>
      <c r="EL718" s="34"/>
      <c r="EM718" s="34"/>
      <c r="EN718" s="34"/>
      <c r="EO718" s="34"/>
      <c r="EP718" s="34"/>
      <c r="EQ718" s="34"/>
      <c r="ER718" s="34"/>
      <c r="ES718" s="34"/>
      <c r="ET718" s="34"/>
      <c r="EU718" s="34"/>
      <c r="EV718" s="34"/>
      <c r="EW718" s="34"/>
      <c r="EX718" s="34"/>
      <c r="EY718" s="34"/>
      <c r="EZ718" s="34"/>
      <c r="FA718" s="34"/>
      <c r="FB718" s="34"/>
      <c r="FC718" s="34"/>
      <c r="FD718" s="34"/>
      <c r="FE718" s="34"/>
      <c r="FF718" s="34"/>
      <c r="FG718" s="34"/>
      <c r="FH718" s="34"/>
      <c r="FI718" s="34"/>
      <c r="FJ718" s="34"/>
      <c r="FK718" s="34"/>
      <c r="FL718" s="34"/>
      <c r="FM718" s="34"/>
      <c r="FN718" s="34"/>
      <c r="FO718" s="34"/>
      <c r="FP718" s="34"/>
      <c r="FQ718" s="34"/>
      <c r="FR718" s="34"/>
      <c r="FS718" s="34"/>
      <c r="FT718" s="34"/>
      <c r="FU718" s="34"/>
      <c r="FV718" s="34"/>
      <c r="FW718" s="34"/>
      <c r="FX718" s="34"/>
      <c r="FY718" s="34"/>
      <c r="FZ718" s="34"/>
      <c r="GA718" s="34"/>
      <c r="GB718" s="34"/>
      <c r="GC718" s="34"/>
      <c r="GD718" s="34"/>
      <c r="GE718" s="34"/>
      <c r="GF718" s="34"/>
      <c r="GG718" s="34"/>
      <c r="GH718" s="34"/>
      <c r="GI718" s="34"/>
      <c r="GJ718" s="34"/>
      <c r="GK718" s="34"/>
      <c r="GL718" s="34"/>
      <c r="GM718" s="34"/>
      <c r="GN718" s="34"/>
      <c r="GO718" s="34"/>
      <c r="GP718" s="34"/>
      <c r="GQ718" s="34"/>
      <c r="GR718" s="34"/>
      <c r="GS718" s="34"/>
      <c r="GT718" s="34"/>
      <c r="GU718" s="34"/>
      <c r="GV718" s="34"/>
      <c r="GW718" s="34"/>
      <c r="GX718" s="34"/>
      <c r="GY718" s="34"/>
      <c r="GZ718" s="34"/>
      <c r="HA718" s="34"/>
      <c r="HB718" s="34"/>
      <c r="HC718" s="34"/>
      <c r="HD718" s="34"/>
      <c r="HE718" s="34"/>
      <c r="HF718" s="34"/>
      <c r="HG718" s="34"/>
      <c r="HH718" s="34"/>
      <c r="HI718" s="34"/>
      <c r="HJ718" s="34"/>
      <c r="HK718" s="34"/>
      <c r="HL718" s="34"/>
      <c r="HM718" s="34"/>
      <c r="HN718" s="34"/>
      <c r="HO718" s="34"/>
      <c r="HP718" s="34"/>
      <c r="HQ718" s="34"/>
      <c r="HR718" s="34"/>
      <c r="HS718" s="34"/>
      <c r="HT718" s="34"/>
      <c r="HU718" s="34"/>
      <c r="HV718" s="34"/>
      <c r="HW718" s="34"/>
      <c r="HX718" s="34"/>
      <c r="HY718" s="34"/>
      <c r="HZ718" s="34"/>
      <c r="IA718" s="34"/>
      <c r="IB718" s="34"/>
      <c r="IC718" s="34"/>
      <c r="ID718" s="34"/>
      <c r="IE718" s="34"/>
      <c r="IF718" s="34"/>
      <c r="IG718" s="34"/>
      <c r="IH718" s="34"/>
      <c r="II718" s="34"/>
      <c r="IJ718" s="34"/>
      <c r="IK718" s="34"/>
      <c r="IL718" s="34"/>
      <c r="IM718" s="34"/>
      <c r="IN718" s="34"/>
      <c r="IO718" s="34"/>
      <c r="IP718" s="34"/>
      <c r="IQ718" s="34"/>
      <c r="IR718" s="34"/>
      <c r="IS718" s="34"/>
      <c r="IT718" s="34"/>
      <c r="IU718" s="34"/>
      <c r="IV718" s="34"/>
    </row>
    <row r="719" spans="1:256" ht="15.75" thickBot="1">
      <c r="A719" s="1592" t="s">
        <v>210</v>
      </c>
      <c r="B719" s="1593"/>
      <c r="C719" s="1593"/>
      <c r="D719" s="1593"/>
      <c r="E719" s="1538">
        <f>IF(SUM(E714:F718)=0,"",SUM(E714:F718))</f>
        <v>10799</v>
      </c>
      <c r="F719" s="1539"/>
      <c r="G719" s="1540" t="str">
        <f>IF(SUM(G714:H718)=0,"",SUM(G714:H718))</f>
        <v/>
      </c>
      <c r="H719" s="1539"/>
      <c r="I719" s="1540">
        <f>IF(SUM(I714:J718)=0,"",SUM(I714:J718))</f>
        <v>10799</v>
      </c>
      <c r="J719" s="1583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  <c r="AT719" s="34"/>
      <c r="AU719" s="34"/>
      <c r="AV719" s="34"/>
      <c r="AW719" s="34"/>
      <c r="AX719" s="34"/>
      <c r="AY719" s="34"/>
      <c r="AZ719" s="34"/>
      <c r="BA719" s="34"/>
      <c r="BB719" s="34"/>
      <c r="BC719" s="34"/>
      <c r="BD719" s="34"/>
      <c r="BE719" s="34"/>
      <c r="BF719" s="34"/>
      <c r="BG719" s="34"/>
      <c r="BH719" s="34"/>
      <c r="BI719" s="34"/>
      <c r="BJ719" s="34"/>
      <c r="BK719" s="34"/>
      <c r="BL719" s="34"/>
      <c r="BM719" s="34"/>
      <c r="BN719" s="34"/>
      <c r="BO719" s="34"/>
      <c r="BP719" s="34"/>
      <c r="BQ719" s="34"/>
      <c r="BR719" s="34"/>
      <c r="BS719" s="34"/>
      <c r="BT719" s="34"/>
      <c r="BU719" s="34"/>
      <c r="BV719" s="34"/>
      <c r="BW719" s="34"/>
      <c r="BX719" s="34"/>
      <c r="BY719" s="34"/>
      <c r="BZ719" s="34"/>
      <c r="CA719" s="34"/>
      <c r="CB719" s="34"/>
      <c r="CC719" s="34"/>
      <c r="CD719" s="34"/>
      <c r="CE719" s="34"/>
      <c r="CF719" s="34"/>
      <c r="CG719" s="34"/>
      <c r="CH719" s="34"/>
      <c r="CI719" s="34"/>
      <c r="CJ719" s="34"/>
      <c r="CK719" s="34"/>
      <c r="CL719" s="34"/>
      <c r="CM719" s="34"/>
      <c r="CN719" s="34"/>
      <c r="CO719" s="34"/>
      <c r="CP719" s="34"/>
      <c r="CQ719" s="34"/>
      <c r="CR719" s="34"/>
      <c r="CS719" s="34"/>
      <c r="CT719" s="34"/>
      <c r="CU719" s="34"/>
      <c r="CV719" s="34"/>
      <c r="CW719" s="34"/>
      <c r="CX719" s="34"/>
      <c r="CY719" s="34"/>
      <c r="CZ719" s="34"/>
      <c r="DA719" s="34"/>
      <c r="DB719" s="34"/>
      <c r="DC719" s="34"/>
      <c r="DD719" s="34"/>
      <c r="DE719" s="34"/>
      <c r="DF719" s="34"/>
      <c r="DG719" s="34"/>
      <c r="DH719" s="34"/>
      <c r="DI719" s="34"/>
      <c r="DJ719" s="34"/>
      <c r="DK719" s="34"/>
      <c r="DL719" s="34"/>
      <c r="DM719" s="34"/>
      <c r="DN719" s="34"/>
      <c r="DO719" s="34"/>
      <c r="DP719" s="34"/>
      <c r="DQ719" s="34"/>
      <c r="DR719" s="34"/>
      <c r="DS719" s="34"/>
      <c r="DT719" s="34"/>
      <c r="DU719" s="34"/>
      <c r="DV719" s="34"/>
      <c r="DW719" s="34"/>
      <c r="DX719" s="34"/>
      <c r="DY719" s="34"/>
      <c r="DZ719" s="34"/>
      <c r="EA719" s="34"/>
      <c r="EB719" s="34"/>
      <c r="EC719" s="34"/>
      <c r="ED719" s="34"/>
      <c r="EE719" s="34"/>
      <c r="EF719" s="34"/>
      <c r="EG719" s="34"/>
      <c r="EH719" s="34"/>
      <c r="EI719" s="34"/>
      <c r="EJ719" s="34"/>
      <c r="EK719" s="34"/>
      <c r="EL719" s="34"/>
      <c r="EM719" s="34"/>
      <c r="EN719" s="34"/>
      <c r="EO719" s="34"/>
      <c r="EP719" s="34"/>
      <c r="EQ719" s="34"/>
      <c r="ER719" s="34"/>
      <c r="ES719" s="34"/>
      <c r="ET719" s="34"/>
      <c r="EU719" s="34"/>
      <c r="EV719" s="34"/>
      <c r="EW719" s="34"/>
      <c r="EX719" s="34"/>
      <c r="EY719" s="34"/>
      <c r="EZ719" s="34"/>
      <c r="FA719" s="34"/>
      <c r="FB719" s="34"/>
      <c r="FC719" s="34"/>
      <c r="FD719" s="34"/>
      <c r="FE719" s="34"/>
      <c r="FF719" s="34"/>
      <c r="FG719" s="34"/>
      <c r="FH719" s="34"/>
      <c r="FI719" s="34"/>
      <c r="FJ719" s="34"/>
      <c r="FK719" s="34"/>
      <c r="FL719" s="34"/>
      <c r="FM719" s="34"/>
      <c r="FN719" s="34"/>
      <c r="FO719" s="34"/>
      <c r="FP719" s="34"/>
      <c r="FQ719" s="34"/>
      <c r="FR719" s="34"/>
      <c r="FS719" s="34"/>
      <c r="FT719" s="34"/>
      <c r="FU719" s="34"/>
      <c r="FV719" s="34"/>
      <c r="FW719" s="34"/>
      <c r="FX719" s="34"/>
      <c r="FY719" s="34"/>
      <c r="FZ719" s="34"/>
      <c r="GA719" s="34"/>
      <c r="GB719" s="34"/>
      <c r="GC719" s="34"/>
      <c r="GD719" s="34"/>
      <c r="GE719" s="34"/>
      <c r="GF719" s="34"/>
      <c r="GG719" s="34"/>
      <c r="GH719" s="34"/>
      <c r="GI719" s="34"/>
      <c r="GJ719" s="34"/>
      <c r="GK719" s="34"/>
      <c r="GL719" s="34"/>
      <c r="GM719" s="34"/>
      <c r="GN719" s="34"/>
      <c r="GO719" s="34"/>
      <c r="GP719" s="34"/>
      <c r="GQ719" s="34"/>
      <c r="GR719" s="34"/>
      <c r="GS719" s="34"/>
      <c r="GT719" s="34"/>
      <c r="GU719" s="34"/>
      <c r="GV719" s="34"/>
      <c r="GW719" s="34"/>
      <c r="GX719" s="34"/>
      <c r="GY719" s="34"/>
      <c r="GZ719" s="34"/>
      <c r="HA719" s="34"/>
      <c r="HB719" s="34"/>
      <c r="HC719" s="34"/>
      <c r="HD719" s="34"/>
      <c r="HE719" s="34"/>
      <c r="HF719" s="34"/>
      <c r="HG719" s="34"/>
      <c r="HH719" s="34"/>
      <c r="HI719" s="34"/>
      <c r="HJ719" s="34"/>
      <c r="HK719" s="34"/>
      <c r="HL719" s="34"/>
      <c r="HM719" s="34"/>
      <c r="HN719" s="34"/>
      <c r="HO719" s="34"/>
      <c r="HP719" s="34"/>
      <c r="HQ719" s="34"/>
      <c r="HR719" s="34"/>
      <c r="HS719" s="34"/>
      <c r="HT719" s="34"/>
      <c r="HU719" s="34"/>
      <c r="HV719" s="34"/>
      <c r="HW719" s="34"/>
      <c r="HX719" s="34"/>
      <c r="HY719" s="34"/>
      <c r="HZ719" s="34"/>
      <c r="IA719" s="34"/>
      <c r="IB719" s="34"/>
      <c r="IC719" s="34"/>
      <c r="ID719" s="34"/>
      <c r="IE719" s="34"/>
      <c r="IF719" s="34"/>
      <c r="IG719" s="34"/>
      <c r="IH719" s="34"/>
      <c r="II719" s="34"/>
      <c r="IJ719" s="34"/>
      <c r="IK719" s="34"/>
      <c r="IL719" s="34"/>
      <c r="IM719" s="34"/>
      <c r="IN719" s="34"/>
      <c r="IO719" s="34"/>
      <c r="IP719" s="34"/>
      <c r="IQ719" s="34"/>
      <c r="IR719" s="34"/>
      <c r="IS719" s="34"/>
      <c r="IT719" s="34"/>
      <c r="IU719" s="34"/>
      <c r="IV719" s="34"/>
    </row>
    <row r="720" spans="1:256" ht="15.75" thickBot="1">
      <c r="A720" s="1293" t="s">
        <v>211</v>
      </c>
      <c r="B720" s="1294"/>
      <c r="C720" s="1294"/>
      <c r="D720" s="1294"/>
      <c r="E720" s="1294"/>
      <c r="F720" s="1294"/>
      <c r="G720" s="1294"/>
      <c r="H720" s="1294"/>
      <c r="I720" s="1294"/>
      <c r="J720" s="1295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  <c r="AT720" s="34"/>
      <c r="AU720" s="34"/>
      <c r="AV720" s="34"/>
      <c r="AW720" s="34"/>
      <c r="AX720" s="34"/>
      <c r="AY720" s="34"/>
      <c r="AZ720" s="34"/>
      <c r="BA720" s="34"/>
      <c r="BB720" s="34"/>
      <c r="BC720" s="34"/>
      <c r="BD720" s="34"/>
      <c r="BE720" s="34"/>
      <c r="BF720" s="34"/>
      <c r="BG720" s="34"/>
      <c r="BH720" s="34"/>
      <c r="BI720" s="34"/>
      <c r="BJ720" s="34"/>
      <c r="BK720" s="34"/>
      <c r="BL720" s="34"/>
      <c r="BM720" s="34"/>
      <c r="BN720" s="34"/>
      <c r="BO720" s="34"/>
      <c r="BP720" s="34"/>
      <c r="BQ720" s="34"/>
      <c r="BR720" s="34"/>
      <c r="BS720" s="34"/>
      <c r="BT720" s="34"/>
      <c r="BU720" s="34"/>
      <c r="BV720" s="34"/>
      <c r="BW720" s="34"/>
      <c r="BX720" s="34"/>
      <c r="BY720" s="34"/>
      <c r="BZ720" s="34"/>
      <c r="CA720" s="34"/>
      <c r="CB720" s="34"/>
      <c r="CC720" s="34"/>
      <c r="CD720" s="34"/>
      <c r="CE720" s="34"/>
      <c r="CF720" s="34"/>
      <c r="CG720" s="34"/>
      <c r="CH720" s="34"/>
      <c r="CI720" s="34"/>
      <c r="CJ720" s="34"/>
      <c r="CK720" s="34"/>
      <c r="CL720" s="34"/>
      <c r="CM720" s="34"/>
      <c r="CN720" s="34"/>
      <c r="CO720" s="34"/>
      <c r="CP720" s="34"/>
      <c r="CQ720" s="34"/>
      <c r="CR720" s="34"/>
      <c r="CS720" s="34"/>
      <c r="CT720" s="34"/>
      <c r="CU720" s="34"/>
      <c r="CV720" s="34"/>
      <c r="CW720" s="34"/>
      <c r="CX720" s="34"/>
      <c r="CY720" s="34"/>
      <c r="CZ720" s="34"/>
      <c r="DA720" s="34"/>
      <c r="DB720" s="34"/>
      <c r="DC720" s="34"/>
      <c r="DD720" s="34"/>
      <c r="DE720" s="34"/>
      <c r="DF720" s="34"/>
      <c r="DG720" s="34"/>
      <c r="DH720" s="34"/>
      <c r="DI720" s="34"/>
      <c r="DJ720" s="34"/>
      <c r="DK720" s="34"/>
      <c r="DL720" s="34"/>
      <c r="DM720" s="34"/>
      <c r="DN720" s="34"/>
      <c r="DO720" s="34"/>
      <c r="DP720" s="34"/>
      <c r="DQ720" s="34"/>
      <c r="DR720" s="34"/>
      <c r="DS720" s="34"/>
      <c r="DT720" s="34"/>
      <c r="DU720" s="34"/>
      <c r="DV720" s="34"/>
      <c r="DW720" s="34"/>
      <c r="DX720" s="34"/>
      <c r="DY720" s="34"/>
      <c r="DZ720" s="34"/>
      <c r="EA720" s="34"/>
      <c r="EB720" s="34"/>
      <c r="EC720" s="34"/>
      <c r="ED720" s="34"/>
      <c r="EE720" s="34"/>
      <c r="EF720" s="34"/>
      <c r="EG720" s="34"/>
      <c r="EH720" s="34"/>
      <c r="EI720" s="34"/>
      <c r="EJ720" s="34"/>
      <c r="EK720" s="34"/>
      <c r="EL720" s="34"/>
      <c r="EM720" s="34"/>
      <c r="EN720" s="34"/>
      <c r="EO720" s="34"/>
      <c r="EP720" s="34"/>
      <c r="EQ720" s="34"/>
      <c r="ER720" s="34"/>
      <c r="ES720" s="34"/>
      <c r="ET720" s="34"/>
      <c r="EU720" s="34"/>
      <c r="EV720" s="34"/>
      <c r="EW720" s="34"/>
      <c r="EX720" s="34"/>
      <c r="EY720" s="34"/>
      <c r="EZ720" s="34"/>
      <c r="FA720" s="34"/>
      <c r="FB720" s="34"/>
      <c r="FC720" s="34"/>
      <c r="FD720" s="34"/>
      <c r="FE720" s="34"/>
      <c r="FF720" s="34"/>
      <c r="FG720" s="34"/>
      <c r="FH720" s="34"/>
      <c r="FI720" s="34"/>
      <c r="FJ720" s="34"/>
      <c r="FK720" s="34"/>
      <c r="FL720" s="34"/>
      <c r="FM720" s="34"/>
      <c r="FN720" s="34"/>
      <c r="FO720" s="34"/>
      <c r="FP720" s="34"/>
      <c r="FQ720" s="34"/>
      <c r="FR720" s="34"/>
      <c r="FS720" s="34"/>
      <c r="FT720" s="34"/>
      <c r="FU720" s="34"/>
      <c r="FV720" s="34"/>
      <c r="FW720" s="34"/>
      <c r="FX720" s="34"/>
      <c r="FY720" s="34"/>
      <c r="FZ720" s="34"/>
      <c r="GA720" s="34"/>
      <c r="GB720" s="34"/>
      <c r="GC720" s="34"/>
      <c r="GD720" s="34"/>
      <c r="GE720" s="34"/>
      <c r="GF720" s="34"/>
      <c r="GG720" s="34"/>
      <c r="GH720" s="34"/>
      <c r="GI720" s="34"/>
      <c r="GJ720" s="34"/>
      <c r="GK720" s="34"/>
      <c r="GL720" s="34"/>
      <c r="GM720" s="34"/>
      <c r="GN720" s="34"/>
      <c r="GO720" s="34"/>
      <c r="GP720" s="34"/>
      <c r="GQ720" s="34"/>
      <c r="GR720" s="34"/>
      <c r="GS720" s="34"/>
      <c r="GT720" s="34"/>
      <c r="GU720" s="34"/>
      <c r="GV720" s="34"/>
      <c r="GW720" s="34"/>
      <c r="GX720" s="34"/>
      <c r="GY720" s="34"/>
      <c r="GZ720" s="34"/>
      <c r="HA720" s="34"/>
      <c r="HB720" s="34"/>
      <c r="HC720" s="34"/>
      <c r="HD720" s="34"/>
      <c r="HE720" s="34"/>
      <c r="HF720" s="34"/>
      <c r="HG720" s="34"/>
      <c r="HH720" s="34"/>
      <c r="HI720" s="34"/>
      <c r="HJ720" s="34"/>
      <c r="HK720" s="34"/>
      <c r="HL720" s="34"/>
      <c r="HM720" s="34"/>
      <c r="HN720" s="34"/>
      <c r="HO720" s="34"/>
      <c r="HP720" s="34"/>
      <c r="HQ720" s="34"/>
      <c r="HR720" s="34"/>
      <c r="HS720" s="34"/>
      <c r="HT720" s="34"/>
      <c r="HU720" s="34"/>
      <c r="HV720" s="34"/>
      <c r="HW720" s="34"/>
      <c r="HX720" s="34"/>
      <c r="HY720" s="34"/>
      <c r="HZ720" s="34"/>
      <c r="IA720" s="34"/>
      <c r="IB720" s="34"/>
      <c r="IC720" s="34"/>
      <c r="ID720" s="34"/>
      <c r="IE720" s="34"/>
      <c r="IF720" s="34"/>
      <c r="IG720" s="34"/>
      <c r="IH720" s="34"/>
      <c r="II720" s="34"/>
      <c r="IJ720" s="34"/>
      <c r="IK720" s="34"/>
      <c r="IL720" s="34"/>
      <c r="IM720" s="34"/>
      <c r="IN720" s="34"/>
      <c r="IO720" s="34"/>
      <c r="IP720" s="34"/>
      <c r="IQ720" s="34"/>
      <c r="IR720" s="34"/>
      <c r="IS720" s="34"/>
      <c r="IT720" s="34"/>
      <c r="IU720" s="34"/>
      <c r="IV720" s="34"/>
    </row>
    <row r="721" spans="1:256">
      <c r="A721" s="1576" t="s">
        <v>208</v>
      </c>
      <c r="B721" s="1577"/>
      <c r="C721" s="1577"/>
      <c r="D721" s="1577"/>
      <c r="E721" s="1578"/>
      <c r="F721" s="1579"/>
      <c r="G721" s="1580">
        <v>130.30000000000001</v>
      </c>
      <c r="H721" s="1579"/>
      <c r="I721" s="1581">
        <f>IF(E721+G721=0,"",E721+G721)</f>
        <v>130.30000000000001</v>
      </c>
      <c r="J721" s="1582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  <c r="AT721" s="34"/>
      <c r="AU721" s="34"/>
      <c r="AV721" s="34"/>
      <c r="AW721" s="34"/>
      <c r="AX721" s="34"/>
      <c r="AY721" s="34"/>
      <c r="AZ721" s="34"/>
      <c r="BA721" s="34"/>
      <c r="BB721" s="34"/>
      <c r="BC721" s="34"/>
      <c r="BD721" s="34"/>
      <c r="BE721" s="34"/>
      <c r="BF721" s="34"/>
      <c r="BG721" s="34"/>
      <c r="BH721" s="34"/>
      <c r="BI721" s="34"/>
      <c r="BJ721" s="34"/>
      <c r="BK721" s="34"/>
      <c r="BL721" s="34"/>
      <c r="BM721" s="34"/>
      <c r="BN721" s="34"/>
      <c r="BO721" s="34"/>
      <c r="BP721" s="34"/>
      <c r="BQ721" s="34"/>
      <c r="BR721" s="34"/>
      <c r="BS721" s="34"/>
      <c r="BT721" s="34"/>
      <c r="BU721" s="34"/>
      <c r="BV721" s="34"/>
      <c r="BW721" s="34"/>
      <c r="BX721" s="34"/>
      <c r="BY721" s="34"/>
      <c r="BZ721" s="34"/>
      <c r="CA721" s="34"/>
      <c r="CB721" s="34"/>
      <c r="CC721" s="34"/>
      <c r="CD721" s="34"/>
      <c r="CE721" s="34"/>
      <c r="CF721" s="34"/>
      <c r="CG721" s="34"/>
      <c r="CH721" s="34"/>
      <c r="CI721" s="34"/>
      <c r="CJ721" s="34"/>
      <c r="CK721" s="34"/>
      <c r="CL721" s="34"/>
      <c r="CM721" s="34"/>
      <c r="CN721" s="34"/>
      <c r="CO721" s="34"/>
      <c r="CP721" s="34"/>
      <c r="CQ721" s="34"/>
      <c r="CR721" s="34"/>
      <c r="CS721" s="34"/>
      <c r="CT721" s="34"/>
      <c r="CU721" s="34"/>
      <c r="CV721" s="34"/>
      <c r="CW721" s="34"/>
      <c r="CX721" s="34"/>
      <c r="CY721" s="34"/>
      <c r="CZ721" s="34"/>
      <c r="DA721" s="34"/>
      <c r="DB721" s="34"/>
      <c r="DC721" s="34"/>
      <c r="DD721" s="34"/>
      <c r="DE721" s="34"/>
      <c r="DF721" s="34"/>
      <c r="DG721" s="34"/>
      <c r="DH721" s="34"/>
      <c r="DI721" s="34"/>
      <c r="DJ721" s="34"/>
      <c r="DK721" s="34"/>
      <c r="DL721" s="34"/>
      <c r="DM721" s="34"/>
      <c r="DN721" s="34"/>
      <c r="DO721" s="34"/>
      <c r="DP721" s="34"/>
      <c r="DQ721" s="34"/>
      <c r="DR721" s="34"/>
      <c r="DS721" s="34"/>
      <c r="DT721" s="34"/>
      <c r="DU721" s="34"/>
      <c r="DV721" s="34"/>
      <c r="DW721" s="34"/>
      <c r="DX721" s="34"/>
      <c r="DY721" s="34"/>
      <c r="DZ721" s="34"/>
      <c r="EA721" s="34"/>
      <c r="EB721" s="34"/>
      <c r="EC721" s="34"/>
      <c r="ED721" s="34"/>
      <c r="EE721" s="34"/>
      <c r="EF721" s="34"/>
      <c r="EG721" s="34"/>
      <c r="EH721" s="34"/>
      <c r="EI721" s="34"/>
      <c r="EJ721" s="34"/>
      <c r="EK721" s="34"/>
      <c r="EL721" s="34"/>
      <c r="EM721" s="34"/>
      <c r="EN721" s="34"/>
      <c r="EO721" s="34"/>
      <c r="EP721" s="34"/>
      <c r="EQ721" s="34"/>
      <c r="ER721" s="34"/>
      <c r="ES721" s="34"/>
      <c r="ET721" s="34"/>
      <c r="EU721" s="34"/>
      <c r="EV721" s="34"/>
      <c r="EW721" s="34"/>
      <c r="EX721" s="34"/>
      <c r="EY721" s="34"/>
      <c r="EZ721" s="34"/>
      <c r="FA721" s="34"/>
      <c r="FB721" s="34"/>
      <c r="FC721" s="34"/>
      <c r="FD721" s="34"/>
      <c r="FE721" s="34"/>
      <c r="FF721" s="34"/>
      <c r="FG721" s="34"/>
      <c r="FH721" s="34"/>
      <c r="FI721" s="34"/>
      <c r="FJ721" s="34"/>
      <c r="FK721" s="34"/>
      <c r="FL721" s="34"/>
      <c r="FM721" s="34"/>
      <c r="FN721" s="34"/>
      <c r="FO721" s="34"/>
      <c r="FP721" s="34"/>
      <c r="FQ721" s="34"/>
      <c r="FR721" s="34"/>
      <c r="FS721" s="34"/>
      <c r="FT721" s="34"/>
      <c r="FU721" s="34"/>
      <c r="FV721" s="34"/>
      <c r="FW721" s="34"/>
      <c r="FX721" s="34"/>
      <c r="FY721" s="34"/>
      <c r="FZ721" s="34"/>
      <c r="GA721" s="34"/>
      <c r="GB721" s="34"/>
      <c r="GC721" s="34"/>
      <c r="GD721" s="34"/>
      <c r="GE721" s="34"/>
      <c r="GF721" s="34"/>
      <c r="GG721" s="34"/>
      <c r="GH721" s="34"/>
      <c r="GI721" s="34"/>
      <c r="GJ721" s="34"/>
      <c r="GK721" s="34"/>
      <c r="GL721" s="34"/>
      <c r="GM721" s="34"/>
      <c r="GN721" s="34"/>
      <c r="GO721" s="34"/>
      <c r="GP721" s="34"/>
      <c r="GQ721" s="34"/>
      <c r="GR721" s="34"/>
      <c r="GS721" s="34"/>
      <c r="GT721" s="34"/>
      <c r="GU721" s="34"/>
      <c r="GV721" s="34"/>
      <c r="GW721" s="34"/>
      <c r="GX721" s="34"/>
      <c r="GY721" s="34"/>
      <c r="GZ721" s="34"/>
      <c r="HA721" s="34"/>
      <c r="HB721" s="34"/>
      <c r="HC721" s="34"/>
      <c r="HD721" s="34"/>
      <c r="HE721" s="34"/>
      <c r="HF721" s="34"/>
      <c r="HG721" s="34"/>
      <c r="HH721" s="34"/>
      <c r="HI721" s="34"/>
      <c r="HJ721" s="34"/>
      <c r="HK721" s="34"/>
      <c r="HL721" s="34"/>
      <c r="HM721" s="34"/>
      <c r="HN721" s="34"/>
      <c r="HO721" s="34"/>
      <c r="HP721" s="34"/>
      <c r="HQ721" s="34"/>
      <c r="HR721" s="34"/>
      <c r="HS721" s="34"/>
      <c r="HT721" s="34"/>
      <c r="HU721" s="34"/>
      <c r="HV721" s="34"/>
      <c r="HW721" s="34"/>
      <c r="HX721" s="34"/>
      <c r="HY721" s="34"/>
      <c r="HZ721" s="34"/>
      <c r="IA721" s="34"/>
      <c r="IB721" s="34"/>
      <c r="IC721" s="34"/>
      <c r="ID721" s="34"/>
      <c r="IE721" s="34"/>
      <c r="IF721" s="34"/>
      <c r="IG721" s="34"/>
      <c r="IH721" s="34"/>
      <c r="II721" s="34"/>
      <c r="IJ721" s="34"/>
      <c r="IK721" s="34"/>
      <c r="IL721" s="34"/>
      <c r="IM721" s="34"/>
      <c r="IN721" s="34"/>
      <c r="IO721" s="34"/>
      <c r="IP721" s="34"/>
      <c r="IQ721" s="34"/>
      <c r="IR721" s="34"/>
      <c r="IS721" s="34"/>
      <c r="IT721" s="34"/>
      <c r="IU721" s="34"/>
      <c r="IV721" s="34"/>
    </row>
    <row r="722" spans="1:256">
      <c r="A722" s="1586" t="s">
        <v>209</v>
      </c>
      <c r="B722" s="1587"/>
      <c r="C722" s="1587"/>
      <c r="D722" s="1587"/>
      <c r="E722" s="1588"/>
      <c r="F722" s="1493"/>
      <c r="G722" s="1589"/>
      <c r="H722" s="1493"/>
      <c r="I722" s="1590" t="str">
        <f t="shared" ref="I722:I727" si="37">IF(E722+G722=0,"",E722+G722)</f>
        <v/>
      </c>
      <c r="J722" s="1591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  <c r="AT722" s="34"/>
      <c r="AU722" s="34"/>
      <c r="AV722" s="34"/>
      <c r="AW722" s="34"/>
      <c r="AX722" s="34"/>
      <c r="AY722" s="34"/>
      <c r="AZ722" s="34"/>
      <c r="BA722" s="34"/>
      <c r="BB722" s="34"/>
      <c r="BC722" s="34"/>
      <c r="BD722" s="34"/>
      <c r="BE722" s="34"/>
      <c r="BF722" s="34"/>
      <c r="BG722" s="34"/>
      <c r="BH722" s="34"/>
      <c r="BI722" s="34"/>
      <c r="BJ722" s="34"/>
      <c r="BK722" s="34"/>
      <c r="BL722" s="34"/>
      <c r="BM722" s="34"/>
      <c r="BN722" s="34"/>
      <c r="BO722" s="34"/>
      <c r="BP722" s="34"/>
      <c r="BQ722" s="34"/>
      <c r="BR722" s="34"/>
      <c r="BS722" s="34"/>
      <c r="BT722" s="34"/>
      <c r="BU722" s="34"/>
      <c r="BV722" s="34"/>
      <c r="BW722" s="34"/>
      <c r="BX722" s="34"/>
      <c r="BY722" s="34"/>
      <c r="BZ722" s="34"/>
      <c r="CA722" s="34"/>
      <c r="CB722" s="34"/>
      <c r="CC722" s="34"/>
      <c r="CD722" s="34"/>
      <c r="CE722" s="34"/>
      <c r="CF722" s="34"/>
      <c r="CG722" s="34"/>
      <c r="CH722" s="34"/>
      <c r="CI722" s="34"/>
      <c r="CJ722" s="34"/>
      <c r="CK722" s="34"/>
      <c r="CL722" s="34"/>
      <c r="CM722" s="34"/>
      <c r="CN722" s="34"/>
      <c r="CO722" s="34"/>
      <c r="CP722" s="34"/>
      <c r="CQ722" s="34"/>
      <c r="CR722" s="34"/>
      <c r="CS722" s="34"/>
      <c r="CT722" s="34"/>
      <c r="CU722" s="34"/>
      <c r="CV722" s="34"/>
      <c r="CW722" s="34"/>
      <c r="CX722" s="34"/>
      <c r="CY722" s="34"/>
      <c r="CZ722" s="34"/>
      <c r="DA722" s="34"/>
      <c r="DB722" s="34"/>
      <c r="DC722" s="34"/>
      <c r="DD722" s="34"/>
      <c r="DE722" s="34"/>
      <c r="DF722" s="34"/>
      <c r="DG722" s="34"/>
      <c r="DH722" s="34"/>
      <c r="DI722" s="34"/>
      <c r="DJ722" s="34"/>
      <c r="DK722" s="34"/>
      <c r="DL722" s="34"/>
      <c r="DM722" s="34"/>
      <c r="DN722" s="34"/>
      <c r="DO722" s="34"/>
      <c r="DP722" s="34"/>
      <c r="DQ722" s="34"/>
      <c r="DR722" s="34"/>
      <c r="DS722" s="34"/>
      <c r="DT722" s="34"/>
      <c r="DU722" s="34"/>
      <c r="DV722" s="34"/>
      <c r="DW722" s="34"/>
      <c r="DX722" s="34"/>
      <c r="DY722" s="34"/>
      <c r="DZ722" s="34"/>
      <c r="EA722" s="34"/>
      <c r="EB722" s="34"/>
      <c r="EC722" s="34"/>
      <c r="ED722" s="34"/>
      <c r="EE722" s="34"/>
      <c r="EF722" s="34"/>
      <c r="EG722" s="34"/>
      <c r="EH722" s="34"/>
      <c r="EI722" s="34"/>
      <c r="EJ722" s="34"/>
      <c r="EK722" s="34"/>
      <c r="EL722" s="34"/>
      <c r="EM722" s="34"/>
      <c r="EN722" s="34"/>
      <c r="EO722" s="34"/>
      <c r="EP722" s="34"/>
      <c r="EQ722" s="34"/>
      <c r="ER722" s="34"/>
      <c r="ES722" s="34"/>
      <c r="ET722" s="34"/>
      <c r="EU722" s="34"/>
      <c r="EV722" s="34"/>
      <c r="EW722" s="34"/>
      <c r="EX722" s="34"/>
      <c r="EY722" s="34"/>
      <c r="EZ722" s="34"/>
      <c r="FA722" s="34"/>
      <c r="FB722" s="34"/>
      <c r="FC722" s="34"/>
      <c r="FD722" s="34"/>
      <c r="FE722" s="34"/>
      <c r="FF722" s="34"/>
      <c r="FG722" s="34"/>
      <c r="FH722" s="34"/>
      <c r="FI722" s="34"/>
      <c r="FJ722" s="34"/>
      <c r="FK722" s="34"/>
      <c r="FL722" s="34"/>
      <c r="FM722" s="34"/>
      <c r="FN722" s="34"/>
      <c r="FO722" s="34"/>
      <c r="FP722" s="34"/>
      <c r="FQ722" s="34"/>
      <c r="FR722" s="34"/>
      <c r="FS722" s="34"/>
      <c r="FT722" s="34"/>
      <c r="FU722" s="34"/>
      <c r="FV722" s="34"/>
      <c r="FW722" s="34"/>
      <c r="FX722" s="34"/>
      <c r="FY722" s="34"/>
      <c r="FZ722" s="34"/>
      <c r="GA722" s="34"/>
      <c r="GB722" s="34"/>
      <c r="GC722" s="34"/>
      <c r="GD722" s="34"/>
      <c r="GE722" s="34"/>
      <c r="GF722" s="34"/>
      <c r="GG722" s="34"/>
      <c r="GH722" s="34"/>
      <c r="GI722" s="34"/>
      <c r="GJ722" s="34"/>
      <c r="GK722" s="34"/>
      <c r="GL722" s="34"/>
      <c r="GM722" s="34"/>
      <c r="GN722" s="34"/>
      <c r="GO722" s="34"/>
      <c r="GP722" s="34"/>
      <c r="GQ722" s="34"/>
      <c r="GR722" s="34"/>
      <c r="GS722" s="34"/>
      <c r="GT722" s="34"/>
      <c r="GU722" s="34"/>
      <c r="GV722" s="34"/>
      <c r="GW722" s="34"/>
      <c r="GX722" s="34"/>
      <c r="GY722" s="34"/>
      <c r="GZ722" s="34"/>
      <c r="HA722" s="34"/>
      <c r="HB722" s="34"/>
      <c r="HC722" s="34"/>
      <c r="HD722" s="34"/>
      <c r="HE722" s="34"/>
      <c r="HF722" s="34"/>
      <c r="HG722" s="34"/>
      <c r="HH722" s="34"/>
      <c r="HI722" s="34"/>
      <c r="HJ722" s="34"/>
      <c r="HK722" s="34"/>
      <c r="HL722" s="34"/>
      <c r="HM722" s="34"/>
      <c r="HN722" s="34"/>
      <c r="HO722" s="34"/>
      <c r="HP722" s="34"/>
      <c r="HQ722" s="34"/>
      <c r="HR722" s="34"/>
      <c r="HS722" s="34"/>
      <c r="HT722" s="34"/>
      <c r="HU722" s="34"/>
      <c r="HV722" s="34"/>
      <c r="HW722" s="34"/>
      <c r="HX722" s="34"/>
      <c r="HY722" s="34"/>
      <c r="HZ722" s="34"/>
      <c r="IA722" s="34"/>
      <c r="IB722" s="34"/>
      <c r="IC722" s="34"/>
      <c r="ID722" s="34"/>
      <c r="IE722" s="34"/>
      <c r="IF722" s="34"/>
      <c r="IG722" s="34"/>
      <c r="IH722" s="34"/>
      <c r="II722" s="34"/>
      <c r="IJ722" s="34"/>
      <c r="IK722" s="34"/>
      <c r="IL722" s="34"/>
      <c r="IM722" s="34"/>
      <c r="IN722" s="34"/>
      <c r="IO722" s="34"/>
      <c r="IP722" s="34"/>
      <c r="IQ722" s="34"/>
      <c r="IR722" s="34"/>
      <c r="IS722" s="34"/>
      <c r="IT722" s="34"/>
      <c r="IU722" s="34"/>
      <c r="IV722" s="34"/>
    </row>
    <row r="723" spans="1:256" ht="14.25" customHeight="1">
      <c r="A723" s="1496" t="s">
        <v>812</v>
      </c>
      <c r="B723" s="1497"/>
      <c r="C723" s="1497"/>
      <c r="D723" s="1498"/>
      <c r="E723" s="1499"/>
      <c r="F723" s="1500"/>
      <c r="G723" s="1564"/>
      <c r="H723" s="1500"/>
      <c r="I723" s="1565" t="str">
        <f t="shared" si="37"/>
        <v/>
      </c>
      <c r="J723" s="1566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  <c r="AP723" s="34"/>
      <c r="AQ723" s="34"/>
      <c r="AR723" s="34"/>
      <c r="AS723" s="34"/>
      <c r="AT723" s="34"/>
      <c r="AU723" s="34"/>
      <c r="AV723" s="34"/>
      <c r="AW723" s="34"/>
      <c r="AX723" s="34"/>
      <c r="AY723" s="34"/>
      <c r="AZ723" s="34"/>
      <c r="BA723" s="34"/>
      <c r="BB723" s="34"/>
      <c r="BC723" s="34"/>
      <c r="BD723" s="34"/>
      <c r="BE723" s="34"/>
      <c r="BF723" s="34"/>
      <c r="BG723" s="34"/>
      <c r="BH723" s="34"/>
      <c r="BI723" s="34"/>
      <c r="BJ723" s="34"/>
      <c r="BK723" s="34"/>
      <c r="BL723" s="34"/>
      <c r="BM723" s="34"/>
      <c r="BN723" s="34"/>
      <c r="BO723" s="34"/>
      <c r="BP723" s="34"/>
      <c r="BQ723" s="34"/>
      <c r="BR723" s="34"/>
      <c r="BS723" s="34"/>
      <c r="BT723" s="34"/>
      <c r="BU723" s="34"/>
      <c r="BV723" s="34"/>
      <c r="BW723" s="34"/>
      <c r="BX723" s="34"/>
      <c r="BY723" s="34"/>
      <c r="BZ723" s="34"/>
      <c r="CA723" s="34"/>
      <c r="CB723" s="34"/>
      <c r="CC723" s="34"/>
      <c r="CD723" s="34"/>
      <c r="CE723" s="34"/>
      <c r="CF723" s="34"/>
      <c r="CG723" s="34"/>
      <c r="CH723" s="34"/>
      <c r="CI723" s="34"/>
      <c r="CJ723" s="34"/>
      <c r="CK723" s="34"/>
      <c r="CL723" s="34"/>
      <c r="CM723" s="34"/>
      <c r="CN723" s="34"/>
      <c r="CO723" s="34"/>
      <c r="CP723" s="34"/>
      <c r="CQ723" s="34"/>
      <c r="CR723" s="34"/>
      <c r="CS723" s="34"/>
      <c r="CT723" s="34"/>
      <c r="CU723" s="34"/>
      <c r="CV723" s="34"/>
      <c r="CW723" s="34"/>
      <c r="CX723" s="34"/>
      <c r="CY723" s="34"/>
      <c r="CZ723" s="34"/>
      <c r="DA723" s="34"/>
      <c r="DB723" s="34"/>
      <c r="DC723" s="34"/>
      <c r="DD723" s="34"/>
      <c r="DE723" s="34"/>
      <c r="DF723" s="34"/>
      <c r="DG723" s="34"/>
      <c r="DH723" s="34"/>
      <c r="DI723" s="34"/>
      <c r="DJ723" s="34"/>
      <c r="DK723" s="34"/>
      <c r="DL723" s="34"/>
      <c r="DM723" s="34"/>
      <c r="DN723" s="34"/>
      <c r="DO723" s="34"/>
      <c r="DP723" s="34"/>
      <c r="DQ723" s="34"/>
      <c r="DR723" s="34"/>
      <c r="DS723" s="34"/>
      <c r="DT723" s="34"/>
      <c r="DU723" s="34"/>
      <c r="DV723" s="34"/>
      <c r="DW723" s="34"/>
      <c r="DX723" s="34"/>
      <c r="DY723" s="34"/>
      <c r="DZ723" s="34"/>
      <c r="EA723" s="34"/>
      <c r="EB723" s="34"/>
      <c r="EC723" s="34"/>
      <c r="ED723" s="34"/>
      <c r="EE723" s="34"/>
      <c r="EF723" s="34"/>
      <c r="EG723" s="34"/>
      <c r="EH723" s="34"/>
      <c r="EI723" s="34"/>
      <c r="EJ723" s="34"/>
      <c r="EK723" s="34"/>
      <c r="EL723" s="34"/>
      <c r="EM723" s="34"/>
      <c r="EN723" s="34"/>
      <c r="EO723" s="34"/>
      <c r="EP723" s="34"/>
      <c r="EQ723" s="34"/>
      <c r="ER723" s="34"/>
      <c r="ES723" s="34"/>
      <c r="ET723" s="34"/>
      <c r="EU723" s="34"/>
      <c r="EV723" s="34"/>
      <c r="EW723" s="34"/>
      <c r="EX723" s="34"/>
      <c r="EY723" s="34"/>
      <c r="EZ723" s="34"/>
      <c r="FA723" s="34"/>
      <c r="FB723" s="34"/>
      <c r="FC723" s="34"/>
      <c r="FD723" s="34"/>
      <c r="FE723" s="34"/>
      <c r="FF723" s="34"/>
      <c r="FG723" s="34"/>
      <c r="FH723" s="34"/>
      <c r="FI723" s="34"/>
      <c r="FJ723" s="34"/>
      <c r="FK723" s="34"/>
      <c r="FL723" s="34"/>
      <c r="FM723" s="34"/>
      <c r="FN723" s="34"/>
      <c r="FO723" s="34"/>
      <c r="FP723" s="34"/>
      <c r="FQ723" s="34"/>
      <c r="FR723" s="34"/>
      <c r="FS723" s="34"/>
      <c r="FT723" s="34"/>
      <c r="FU723" s="34"/>
      <c r="FV723" s="34"/>
      <c r="FW723" s="34"/>
      <c r="FX723" s="34"/>
      <c r="FY723" s="34"/>
      <c r="FZ723" s="34"/>
      <c r="GA723" s="34"/>
      <c r="GB723" s="34"/>
      <c r="GC723" s="34"/>
      <c r="GD723" s="34"/>
      <c r="GE723" s="34"/>
      <c r="GF723" s="34"/>
      <c r="GG723" s="34"/>
      <c r="GH723" s="34"/>
      <c r="GI723" s="34"/>
      <c r="GJ723" s="34"/>
      <c r="GK723" s="34"/>
      <c r="GL723" s="34"/>
      <c r="GM723" s="34"/>
      <c r="GN723" s="34"/>
      <c r="GO723" s="34"/>
      <c r="GP723" s="34"/>
      <c r="GQ723" s="34"/>
      <c r="GR723" s="34"/>
      <c r="GS723" s="34"/>
      <c r="GT723" s="34"/>
      <c r="GU723" s="34"/>
      <c r="GV723" s="34"/>
      <c r="GW723" s="34"/>
      <c r="GX723" s="34"/>
      <c r="GY723" s="34"/>
      <c r="GZ723" s="34"/>
      <c r="HA723" s="34"/>
      <c r="HB723" s="34"/>
      <c r="HC723" s="34"/>
      <c r="HD723" s="34"/>
      <c r="HE723" s="34"/>
      <c r="HF723" s="34"/>
      <c r="HG723" s="34"/>
      <c r="HH723" s="34"/>
      <c r="HI723" s="34"/>
      <c r="HJ723" s="34"/>
      <c r="HK723" s="34"/>
      <c r="HL723" s="34"/>
      <c r="HM723" s="34"/>
      <c r="HN723" s="34"/>
      <c r="HO723" s="34"/>
      <c r="HP723" s="34"/>
      <c r="HQ723" s="34"/>
      <c r="HR723" s="34"/>
      <c r="HS723" s="34"/>
      <c r="HT723" s="34"/>
      <c r="HU723" s="34"/>
      <c r="HV723" s="34"/>
      <c r="HW723" s="34"/>
      <c r="HX723" s="34"/>
      <c r="HY723" s="34"/>
      <c r="HZ723" s="34"/>
      <c r="IA723" s="34"/>
      <c r="IB723" s="34"/>
      <c r="IC723" s="34"/>
      <c r="ID723" s="34"/>
      <c r="IE723" s="34"/>
      <c r="IF723" s="34"/>
      <c r="IG723" s="34"/>
      <c r="IH723" s="34"/>
      <c r="II723" s="34"/>
      <c r="IJ723" s="34"/>
      <c r="IK723" s="34"/>
      <c r="IL723" s="34"/>
      <c r="IM723" s="34"/>
      <c r="IN723" s="34"/>
      <c r="IO723" s="34"/>
      <c r="IP723" s="34"/>
      <c r="IQ723" s="34"/>
      <c r="IR723" s="34"/>
      <c r="IS723" s="34"/>
      <c r="IT723" s="34"/>
      <c r="IU723" s="34"/>
      <c r="IV723" s="34"/>
    </row>
    <row r="724" spans="1:256" ht="14.25" customHeight="1">
      <c r="A724" s="1550" t="s">
        <v>811</v>
      </c>
      <c r="B724" s="1551"/>
      <c r="C724" s="1551"/>
      <c r="D724" s="1552"/>
      <c r="E724" s="1500"/>
      <c r="F724" s="1570"/>
      <c r="G724" s="1571"/>
      <c r="H724" s="1570"/>
      <c r="I724" s="1553" t="str">
        <f t="shared" si="37"/>
        <v/>
      </c>
      <c r="J724" s="155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  <c r="AP724" s="34"/>
      <c r="AQ724" s="34"/>
      <c r="AR724" s="34"/>
      <c r="AS724" s="34"/>
      <c r="AT724" s="34"/>
      <c r="AU724" s="34"/>
      <c r="AV724" s="34"/>
      <c r="AW724" s="34"/>
      <c r="AX724" s="34"/>
      <c r="AY724" s="34"/>
      <c r="AZ724" s="34"/>
      <c r="BA724" s="34"/>
      <c r="BB724" s="34"/>
      <c r="BC724" s="34"/>
      <c r="BD724" s="34"/>
      <c r="BE724" s="34"/>
      <c r="BF724" s="34"/>
      <c r="BG724" s="34"/>
      <c r="BH724" s="34"/>
      <c r="BI724" s="34"/>
      <c r="BJ724" s="34"/>
      <c r="BK724" s="34"/>
      <c r="BL724" s="34"/>
      <c r="BM724" s="34"/>
      <c r="BN724" s="34"/>
      <c r="BO724" s="34"/>
      <c r="BP724" s="34"/>
      <c r="BQ724" s="34"/>
      <c r="BR724" s="34"/>
      <c r="BS724" s="34"/>
      <c r="BT724" s="34"/>
      <c r="BU724" s="34"/>
      <c r="BV724" s="34"/>
      <c r="BW724" s="34"/>
      <c r="BX724" s="34"/>
      <c r="BY724" s="34"/>
      <c r="BZ724" s="34"/>
      <c r="CA724" s="34"/>
      <c r="CB724" s="34"/>
      <c r="CC724" s="34"/>
      <c r="CD724" s="34"/>
      <c r="CE724" s="34"/>
      <c r="CF724" s="34"/>
      <c r="CG724" s="34"/>
      <c r="CH724" s="34"/>
      <c r="CI724" s="34"/>
      <c r="CJ724" s="34"/>
      <c r="CK724" s="34"/>
      <c r="CL724" s="34"/>
      <c r="CM724" s="34"/>
      <c r="CN724" s="34"/>
      <c r="CO724" s="34"/>
      <c r="CP724" s="34"/>
      <c r="CQ724" s="34"/>
      <c r="CR724" s="34"/>
      <c r="CS724" s="34"/>
      <c r="CT724" s="34"/>
      <c r="CU724" s="34"/>
      <c r="CV724" s="34"/>
      <c r="CW724" s="34"/>
      <c r="CX724" s="34"/>
      <c r="CY724" s="34"/>
      <c r="CZ724" s="34"/>
      <c r="DA724" s="34"/>
      <c r="DB724" s="34"/>
      <c r="DC724" s="34"/>
      <c r="DD724" s="34"/>
      <c r="DE724" s="34"/>
      <c r="DF724" s="34"/>
      <c r="DG724" s="34"/>
      <c r="DH724" s="34"/>
      <c r="DI724" s="34"/>
      <c r="DJ724" s="34"/>
      <c r="DK724" s="34"/>
      <c r="DL724" s="34"/>
      <c r="DM724" s="34"/>
      <c r="DN724" s="34"/>
      <c r="DO724" s="34"/>
      <c r="DP724" s="34"/>
      <c r="DQ724" s="34"/>
      <c r="DR724" s="34"/>
      <c r="DS724" s="34"/>
      <c r="DT724" s="34"/>
      <c r="DU724" s="34"/>
      <c r="DV724" s="34"/>
      <c r="DW724" s="34"/>
      <c r="DX724" s="34"/>
      <c r="DY724" s="34"/>
      <c r="DZ724" s="34"/>
      <c r="EA724" s="34"/>
      <c r="EB724" s="34"/>
      <c r="EC724" s="34"/>
      <c r="ED724" s="34"/>
      <c r="EE724" s="34"/>
      <c r="EF724" s="34"/>
      <c r="EG724" s="34"/>
      <c r="EH724" s="34"/>
      <c r="EI724" s="34"/>
      <c r="EJ724" s="34"/>
      <c r="EK724" s="34"/>
      <c r="EL724" s="34"/>
      <c r="EM724" s="34"/>
      <c r="EN724" s="34"/>
      <c r="EO724" s="34"/>
      <c r="EP724" s="34"/>
      <c r="EQ724" s="34"/>
      <c r="ER724" s="34"/>
      <c r="ES724" s="34"/>
      <c r="ET724" s="34"/>
      <c r="EU724" s="34"/>
      <c r="EV724" s="34"/>
      <c r="EW724" s="34"/>
      <c r="EX724" s="34"/>
      <c r="EY724" s="34"/>
      <c r="EZ724" s="34"/>
      <c r="FA724" s="34"/>
      <c r="FB724" s="34"/>
      <c r="FC724" s="34"/>
      <c r="FD724" s="34"/>
      <c r="FE724" s="34"/>
      <c r="FF724" s="34"/>
      <c r="FG724" s="34"/>
      <c r="FH724" s="34"/>
      <c r="FI724" s="34"/>
      <c r="FJ724" s="34"/>
      <c r="FK724" s="34"/>
      <c r="FL724" s="34"/>
      <c r="FM724" s="34"/>
      <c r="FN724" s="34"/>
      <c r="FO724" s="34"/>
      <c r="FP724" s="34"/>
      <c r="FQ724" s="34"/>
      <c r="FR724" s="34"/>
      <c r="FS724" s="34"/>
      <c r="FT724" s="34"/>
      <c r="FU724" s="34"/>
      <c r="FV724" s="34"/>
      <c r="FW724" s="34"/>
      <c r="FX724" s="34"/>
      <c r="FY724" s="34"/>
      <c r="FZ724" s="34"/>
      <c r="GA724" s="34"/>
      <c r="GB724" s="34"/>
      <c r="GC724" s="34"/>
      <c r="GD724" s="34"/>
      <c r="GE724" s="34"/>
      <c r="GF724" s="34"/>
      <c r="GG724" s="34"/>
      <c r="GH724" s="34"/>
      <c r="GI724" s="34"/>
      <c r="GJ724" s="34"/>
      <c r="GK724" s="34"/>
      <c r="GL724" s="34"/>
      <c r="GM724" s="34"/>
      <c r="GN724" s="34"/>
      <c r="GO724" s="34"/>
      <c r="GP724" s="34"/>
      <c r="GQ724" s="34"/>
      <c r="GR724" s="34"/>
      <c r="GS724" s="34"/>
      <c r="GT724" s="34"/>
      <c r="GU724" s="34"/>
      <c r="GV724" s="34"/>
      <c r="GW724" s="34"/>
      <c r="GX724" s="34"/>
      <c r="GY724" s="34"/>
      <c r="GZ724" s="34"/>
      <c r="HA724" s="34"/>
      <c r="HB724" s="34"/>
      <c r="HC724" s="34"/>
      <c r="HD724" s="34"/>
      <c r="HE724" s="34"/>
      <c r="HF724" s="34"/>
      <c r="HG724" s="34"/>
      <c r="HH724" s="34"/>
      <c r="HI724" s="34"/>
      <c r="HJ724" s="34"/>
      <c r="HK724" s="34"/>
      <c r="HL724" s="34"/>
      <c r="HM724" s="34"/>
      <c r="HN724" s="34"/>
      <c r="HO724" s="34"/>
      <c r="HP724" s="34"/>
      <c r="HQ724" s="34"/>
      <c r="HR724" s="34"/>
      <c r="HS724" s="34"/>
      <c r="HT724" s="34"/>
      <c r="HU724" s="34"/>
      <c r="HV724" s="34"/>
      <c r="HW724" s="34"/>
      <c r="HX724" s="34"/>
      <c r="HY724" s="34"/>
      <c r="HZ724" s="34"/>
      <c r="IA724" s="34"/>
      <c r="IB724" s="34"/>
      <c r="IC724" s="34"/>
      <c r="ID724" s="34"/>
      <c r="IE724" s="34"/>
      <c r="IF724" s="34"/>
      <c r="IG724" s="34"/>
      <c r="IH724" s="34"/>
      <c r="II724" s="34"/>
      <c r="IJ724" s="34"/>
      <c r="IK724" s="34"/>
      <c r="IL724" s="34"/>
      <c r="IM724" s="34"/>
      <c r="IN724" s="34"/>
      <c r="IO724" s="34"/>
      <c r="IP724" s="34"/>
      <c r="IQ724" s="34"/>
      <c r="IR724" s="34"/>
      <c r="IS724" s="34"/>
      <c r="IT724" s="34"/>
      <c r="IU724" s="34"/>
      <c r="IV724" s="34"/>
    </row>
    <row r="725" spans="1:256" ht="16.5" customHeight="1">
      <c r="A725" s="1550" t="s">
        <v>212</v>
      </c>
      <c r="B725" s="1551"/>
      <c r="C725" s="1551"/>
      <c r="D725" s="1552"/>
      <c r="E725" s="1493"/>
      <c r="F725" s="1494"/>
      <c r="G725" s="1495"/>
      <c r="H725" s="1494"/>
      <c r="I725" s="1541" t="str">
        <f t="shared" si="37"/>
        <v/>
      </c>
      <c r="J725" s="1542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  <c r="AP725" s="34"/>
      <c r="AQ725" s="34"/>
      <c r="AR725" s="34"/>
      <c r="AS725" s="34"/>
      <c r="AT725" s="34"/>
      <c r="AU725" s="34"/>
      <c r="AV725" s="34"/>
      <c r="AW725" s="34"/>
      <c r="AX725" s="34"/>
      <c r="AY725" s="34"/>
      <c r="AZ725" s="34"/>
      <c r="BA725" s="34"/>
      <c r="BB725" s="34"/>
      <c r="BC725" s="34"/>
      <c r="BD725" s="34"/>
      <c r="BE725" s="34"/>
      <c r="BF725" s="34"/>
      <c r="BG725" s="34"/>
      <c r="BH725" s="34"/>
      <c r="BI725" s="34"/>
      <c r="BJ725" s="34"/>
      <c r="BK725" s="34"/>
      <c r="BL725" s="34"/>
      <c r="BM725" s="34"/>
      <c r="BN725" s="34"/>
      <c r="BO725" s="34"/>
      <c r="BP725" s="34"/>
      <c r="BQ725" s="34"/>
      <c r="BR725" s="34"/>
      <c r="BS725" s="34"/>
      <c r="BT725" s="34"/>
      <c r="BU725" s="34"/>
      <c r="BV725" s="34"/>
      <c r="BW725" s="34"/>
      <c r="BX725" s="34"/>
      <c r="BY725" s="34"/>
      <c r="BZ725" s="34"/>
      <c r="CA725" s="34"/>
      <c r="CB725" s="34"/>
      <c r="CC725" s="34"/>
      <c r="CD725" s="34"/>
      <c r="CE725" s="34"/>
      <c r="CF725" s="34"/>
      <c r="CG725" s="34"/>
      <c r="CH725" s="34"/>
      <c r="CI725" s="34"/>
      <c r="CJ725" s="34"/>
      <c r="CK725" s="34"/>
      <c r="CL725" s="34"/>
      <c r="CM725" s="34"/>
      <c r="CN725" s="34"/>
      <c r="CO725" s="34"/>
      <c r="CP725" s="34"/>
      <c r="CQ725" s="34"/>
      <c r="CR725" s="34"/>
      <c r="CS725" s="34"/>
      <c r="CT725" s="34"/>
      <c r="CU725" s="34"/>
      <c r="CV725" s="34"/>
      <c r="CW725" s="34"/>
      <c r="CX725" s="34"/>
      <c r="CY725" s="34"/>
      <c r="CZ725" s="34"/>
      <c r="DA725" s="34"/>
      <c r="DB725" s="34"/>
      <c r="DC725" s="34"/>
      <c r="DD725" s="34"/>
      <c r="DE725" s="34"/>
      <c r="DF725" s="34"/>
      <c r="DG725" s="34"/>
      <c r="DH725" s="34"/>
      <c r="DI725" s="34"/>
      <c r="DJ725" s="34"/>
      <c r="DK725" s="34"/>
      <c r="DL725" s="34"/>
      <c r="DM725" s="34"/>
      <c r="DN725" s="34"/>
      <c r="DO725" s="34"/>
      <c r="DP725" s="34"/>
      <c r="DQ725" s="34"/>
      <c r="DR725" s="34"/>
      <c r="DS725" s="34"/>
      <c r="DT725" s="34"/>
      <c r="DU725" s="34"/>
      <c r="DV725" s="34"/>
      <c r="DW725" s="34"/>
      <c r="DX725" s="34"/>
      <c r="DY725" s="34"/>
      <c r="DZ725" s="34"/>
      <c r="EA725" s="34"/>
      <c r="EB725" s="34"/>
      <c r="EC725" s="34"/>
      <c r="ED725" s="34"/>
      <c r="EE725" s="34"/>
      <c r="EF725" s="34"/>
      <c r="EG725" s="34"/>
      <c r="EH725" s="34"/>
      <c r="EI725" s="34"/>
      <c r="EJ725" s="34"/>
      <c r="EK725" s="34"/>
      <c r="EL725" s="34"/>
      <c r="EM725" s="34"/>
      <c r="EN725" s="34"/>
      <c r="EO725" s="34"/>
      <c r="EP725" s="34"/>
      <c r="EQ725" s="34"/>
      <c r="ER725" s="34"/>
      <c r="ES725" s="34"/>
      <c r="ET725" s="34"/>
      <c r="EU725" s="34"/>
      <c r="EV725" s="34"/>
      <c r="EW725" s="34"/>
      <c r="EX725" s="34"/>
      <c r="EY725" s="34"/>
      <c r="EZ725" s="34"/>
      <c r="FA725" s="34"/>
      <c r="FB725" s="34"/>
      <c r="FC725" s="34"/>
      <c r="FD725" s="34"/>
      <c r="FE725" s="34"/>
      <c r="FF725" s="34"/>
      <c r="FG725" s="34"/>
      <c r="FH725" s="34"/>
      <c r="FI725" s="34"/>
      <c r="FJ725" s="34"/>
      <c r="FK725" s="34"/>
      <c r="FL725" s="34"/>
      <c r="FM725" s="34"/>
      <c r="FN725" s="34"/>
      <c r="FO725" s="34"/>
      <c r="FP725" s="34"/>
      <c r="FQ725" s="34"/>
      <c r="FR725" s="34"/>
      <c r="FS725" s="34"/>
      <c r="FT725" s="34"/>
      <c r="FU725" s="34"/>
      <c r="FV725" s="34"/>
      <c r="FW725" s="34"/>
      <c r="FX725" s="34"/>
      <c r="FY725" s="34"/>
      <c r="FZ725" s="34"/>
      <c r="GA725" s="34"/>
      <c r="GB725" s="34"/>
      <c r="GC725" s="34"/>
      <c r="GD725" s="34"/>
      <c r="GE725" s="34"/>
      <c r="GF725" s="34"/>
      <c r="GG725" s="34"/>
      <c r="GH725" s="34"/>
      <c r="GI725" s="34"/>
      <c r="GJ725" s="34"/>
      <c r="GK725" s="34"/>
      <c r="GL725" s="34"/>
      <c r="GM725" s="34"/>
      <c r="GN725" s="34"/>
      <c r="GO725" s="34"/>
      <c r="GP725" s="34"/>
      <c r="GQ725" s="34"/>
      <c r="GR725" s="34"/>
      <c r="GS725" s="34"/>
      <c r="GT725" s="34"/>
      <c r="GU725" s="34"/>
      <c r="GV725" s="34"/>
      <c r="GW725" s="34"/>
      <c r="GX725" s="34"/>
      <c r="GY725" s="34"/>
      <c r="GZ725" s="34"/>
      <c r="HA725" s="34"/>
      <c r="HB725" s="34"/>
      <c r="HC725" s="34"/>
      <c r="HD725" s="34"/>
      <c r="HE725" s="34"/>
      <c r="HF725" s="34"/>
      <c r="HG725" s="34"/>
      <c r="HH725" s="34"/>
      <c r="HI725" s="34"/>
      <c r="HJ725" s="34"/>
      <c r="HK725" s="34"/>
      <c r="HL725" s="34"/>
      <c r="HM725" s="34"/>
      <c r="HN725" s="34"/>
      <c r="HO725" s="34"/>
      <c r="HP725" s="34"/>
      <c r="HQ725" s="34"/>
      <c r="HR725" s="34"/>
      <c r="HS725" s="34"/>
      <c r="HT725" s="34"/>
      <c r="HU725" s="34"/>
      <c r="HV725" s="34"/>
      <c r="HW725" s="34"/>
      <c r="HX725" s="34"/>
      <c r="HY725" s="34"/>
      <c r="HZ725" s="34"/>
      <c r="IA725" s="34"/>
      <c r="IB725" s="34"/>
      <c r="IC725" s="34"/>
      <c r="ID725" s="34"/>
      <c r="IE725" s="34"/>
      <c r="IF725" s="34"/>
      <c r="IG725" s="34"/>
      <c r="IH725" s="34"/>
      <c r="II725" s="34"/>
      <c r="IJ725" s="34"/>
      <c r="IK725" s="34"/>
      <c r="IL725" s="34"/>
      <c r="IM725" s="34"/>
      <c r="IN725" s="34"/>
      <c r="IO725" s="34"/>
      <c r="IP725" s="34"/>
      <c r="IQ725" s="34"/>
      <c r="IR725" s="34"/>
      <c r="IS725" s="34"/>
      <c r="IT725" s="34"/>
      <c r="IU725" s="34"/>
      <c r="IV725" s="34"/>
    </row>
    <row r="726" spans="1:256" ht="15" customHeight="1">
      <c r="A726" s="1496" t="s">
        <v>213</v>
      </c>
      <c r="B726" s="1497"/>
      <c r="C726" s="1497"/>
      <c r="D726" s="1498"/>
      <c r="E726" s="1493"/>
      <c r="F726" s="1494"/>
      <c r="G726" s="1495"/>
      <c r="H726" s="1494"/>
      <c r="I726" s="1541" t="str">
        <f t="shared" si="37"/>
        <v/>
      </c>
      <c r="J726" s="1542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  <c r="AN726" s="34"/>
      <c r="AO726" s="34"/>
      <c r="AP726" s="34"/>
      <c r="AQ726" s="34"/>
      <c r="AR726" s="34"/>
      <c r="AS726" s="34"/>
      <c r="AT726" s="34"/>
      <c r="AU726" s="34"/>
      <c r="AV726" s="34"/>
      <c r="AW726" s="34"/>
      <c r="AX726" s="34"/>
      <c r="AY726" s="34"/>
      <c r="AZ726" s="34"/>
      <c r="BA726" s="34"/>
      <c r="BB726" s="34"/>
      <c r="BC726" s="34"/>
      <c r="BD726" s="34"/>
      <c r="BE726" s="34"/>
      <c r="BF726" s="34"/>
      <c r="BG726" s="34"/>
      <c r="BH726" s="34"/>
      <c r="BI726" s="34"/>
      <c r="BJ726" s="34"/>
      <c r="BK726" s="34"/>
      <c r="BL726" s="34"/>
      <c r="BM726" s="34"/>
      <c r="BN726" s="34"/>
      <c r="BO726" s="34"/>
      <c r="BP726" s="34"/>
      <c r="BQ726" s="34"/>
      <c r="BR726" s="34"/>
      <c r="BS726" s="34"/>
      <c r="BT726" s="34"/>
      <c r="BU726" s="34"/>
      <c r="BV726" s="34"/>
      <c r="BW726" s="34"/>
      <c r="BX726" s="34"/>
      <c r="BY726" s="34"/>
      <c r="BZ726" s="34"/>
      <c r="CA726" s="34"/>
      <c r="CB726" s="34"/>
      <c r="CC726" s="34"/>
      <c r="CD726" s="34"/>
      <c r="CE726" s="34"/>
      <c r="CF726" s="34"/>
      <c r="CG726" s="34"/>
      <c r="CH726" s="34"/>
      <c r="CI726" s="34"/>
      <c r="CJ726" s="34"/>
      <c r="CK726" s="34"/>
      <c r="CL726" s="34"/>
      <c r="CM726" s="34"/>
      <c r="CN726" s="34"/>
      <c r="CO726" s="34"/>
      <c r="CP726" s="34"/>
      <c r="CQ726" s="34"/>
      <c r="CR726" s="34"/>
      <c r="CS726" s="34"/>
      <c r="CT726" s="34"/>
      <c r="CU726" s="34"/>
      <c r="CV726" s="34"/>
      <c r="CW726" s="34"/>
      <c r="CX726" s="34"/>
      <c r="CY726" s="34"/>
      <c r="CZ726" s="34"/>
      <c r="DA726" s="34"/>
      <c r="DB726" s="34"/>
      <c r="DC726" s="34"/>
      <c r="DD726" s="34"/>
      <c r="DE726" s="34"/>
      <c r="DF726" s="34"/>
      <c r="DG726" s="34"/>
      <c r="DH726" s="34"/>
      <c r="DI726" s="34"/>
      <c r="DJ726" s="34"/>
      <c r="DK726" s="34"/>
      <c r="DL726" s="34"/>
      <c r="DM726" s="34"/>
      <c r="DN726" s="34"/>
      <c r="DO726" s="34"/>
      <c r="DP726" s="34"/>
      <c r="DQ726" s="34"/>
      <c r="DR726" s="34"/>
      <c r="DS726" s="34"/>
      <c r="DT726" s="34"/>
      <c r="DU726" s="34"/>
      <c r="DV726" s="34"/>
      <c r="DW726" s="34"/>
      <c r="DX726" s="34"/>
      <c r="DY726" s="34"/>
      <c r="DZ726" s="34"/>
      <c r="EA726" s="34"/>
      <c r="EB726" s="34"/>
      <c r="EC726" s="34"/>
      <c r="ED726" s="34"/>
      <c r="EE726" s="34"/>
      <c r="EF726" s="34"/>
      <c r="EG726" s="34"/>
      <c r="EH726" s="34"/>
      <c r="EI726" s="34"/>
      <c r="EJ726" s="34"/>
      <c r="EK726" s="34"/>
      <c r="EL726" s="34"/>
      <c r="EM726" s="34"/>
      <c r="EN726" s="34"/>
      <c r="EO726" s="34"/>
      <c r="EP726" s="34"/>
      <c r="EQ726" s="34"/>
      <c r="ER726" s="34"/>
      <c r="ES726" s="34"/>
      <c r="ET726" s="34"/>
      <c r="EU726" s="34"/>
      <c r="EV726" s="34"/>
      <c r="EW726" s="34"/>
      <c r="EX726" s="34"/>
      <c r="EY726" s="34"/>
      <c r="EZ726" s="34"/>
      <c r="FA726" s="34"/>
      <c r="FB726" s="34"/>
      <c r="FC726" s="34"/>
      <c r="FD726" s="34"/>
      <c r="FE726" s="34"/>
      <c r="FF726" s="34"/>
      <c r="FG726" s="34"/>
      <c r="FH726" s="34"/>
      <c r="FI726" s="34"/>
      <c r="FJ726" s="34"/>
      <c r="FK726" s="34"/>
      <c r="FL726" s="34"/>
      <c r="FM726" s="34"/>
      <c r="FN726" s="34"/>
      <c r="FO726" s="34"/>
      <c r="FP726" s="34"/>
      <c r="FQ726" s="34"/>
      <c r="FR726" s="34"/>
      <c r="FS726" s="34"/>
      <c r="FT726" s="34"/>
      <c r="FU726" s="34"/>
      <c r="FV726" s="34"/>
      <c r="FW726" s="34"/>
      <c r="FX726" s="34"/>
      <c r="FY726" s="34"/>
      <c r="FZ726" s="34"/>
      <c r="GA726" s="34"/>
      <c r="GB726" s="34"/>
      <c r="GC726" s="34"/>
      <c r="GD726" s="34"/>
      <c r="GE726" s="34"/>
      <c r="GF726" s="34"/>
      <c r="GG726" s="34"/>
      <c r="GH726" s="34"/>
      <c r="GI726" s="34"/>
      <c r="GJ726" s="34"/>
      <c r="GK726" s="34"/>
      <c r="GL726" s="34"/>
      <c r="GM726" s="34"/>
      <c r="GN726" s="34"/>
      <c r="GO726" s="34"/>
      <c r="GP726" s="34"/>
      <c r="GQ726" s="34"/>
      <c r="GR726" s="34"/>
      <c r="GS726" s="34"/>
      <c r="GT726" s="34"/>
      <c r="GU726" s="34"/>
      <c r="GV726" s="34"/>
      <c r="GW726" s="34"/>
      <c r="GX726" s="34"/>
      <c r="GY726" s="34"/>
      <c r="GZ726" s="34"/>
      <c r="HA726" s="34"/>
      <c r="HB726" s="34"/>
      <c r="HC726" s="34"/>
      <c r="HD726" s="34"/>
      <c r="HE726" s="34"/>
      <c r="HF726" s="34"/>
      <c r="HG726" s="34"/>
      <c r="HH726" s="34"/>
      <c r="HI726" s="34"/>
      <c r="HJ726" s="34"/>
      <c r="HK726" s="34"/>
      <c r="HL726" s="34"/>
      <c r="HM726" s="34"/>
      <c r="HN726" s="34"/>
      <c r="HO726" s="34"/>
      <c r="HP726" s="34"/>
      <c r="HQ726" s="34"/>
      <c r="HR726" s="34"/>
      <c r="HS726" s="34"/>
      <c r="HT726" s="34"/>
      <c r="HU726" s="34"/>
      <c r="HV726" s="34"/>
      <c r="HW726" s="34"/>
      <c r="HX726" s="34"/>
      <c r="HY726" s="34"/>
      <c r="HZ726" s="34"/>
      <c r="IA726" s="34"/>
      <c r="IB726" s="34"/>
      <c r="IC726" s="34"/>
      <c r="ID726" s="34"/>
      <c r="IE726" s="34"/>
      <c r="IF726" s="34"/>
      <c r="IG726" s="34"/>
      <c r="IH726" s="34"/>
      <c r="II726" s="34"/>
      <c r="IJ726" s="34"/>
      <c r="IK726" s="34"/>
      <c r="IL726" s="34"/>
      <c r="IM726" s="34"/>
      <c r="IN726" s="34"/>
      <c r="IO726" s="34"/>
      <c r="IP726" s="34"/>
      <c r="IQ726" s="34"/>
      <c r="IR726" s="34"/>
      <c r="IS726" s="34"/>
      <c r="IT726" s="34"/>
      <c r="IU726" s="34"/>
      <c r="IV726" s="34"/>
    </row>
    <row r="727" spans="1:256" ht="15" thickBot="1">
      <c r="A727" s="1543" t="s">
        <v>201</v>
      </c>
      <c r="B727" s="1544"/>
      <c r="C727" s="1544"/>
      <c r="D727" s="1544"/>
      <c r="E727" s="1545"/>
      <c r="F727" s="1546"/>
      <c r="G727" s="1547"/>
      <c r="H727" s="1546"/>
      <c r="I727" s="1548" t="str">
        <f t="shared" si="37"/>
        <v/>
      </c>
      <c r="J727" s="1549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  <c r="AT727" s="34"/>
      <c r="AU727" s="34"/>
      <c r="AV727" s="34"/>
      <c r="AW727" s="34"/>
      <c r="AX727" s="34"/>
      <c r="AY727" s="34"/>
      <c r="AZ727" s="34"/>
      <c r="BA727" s="34"/>
      <c r="BB727" s="34"/>
      <c r="BC727" s="34"/>
      <c r="BD727" s="34"/>
      <c r="BE727" s="34"/>
      <c r="BF727" s="34"/>
      <c r="BG727" s="34"/>
      <c r="BH727" s="34"/>
      <c r="BI727" s="34"/>
      <c r="BJ727" s="34"/>
      <c r="BK727" s="34"/>
      <c r="BL727" s="34"/>
      <c r="BM727" s="34"/>
      <c r="BN727" s="34"/>
      <c r="BO727" s="34"/>
      <c r="BP727" s="34"/>
      <c r="BQ727" s="34"/>
      <c r="BR727" s="34"/>
      <c r="BS727" s="34"/>
      <c r="BT727" s="34"/>
      <c r="BU727" s="34"/>
      <c r="BV727" s="34"/>
      <c r="BW727" s="34"/>
      <c r="BX727" s="34"/>
      <c r="BY727" s="34"/>
      <c r="BZ727" s="34"/>
      <c r="CA727" s="34"/>
      <c r="CB727" s="34"/>
      <c r="CC727" s="34"/>
      <c r="CD727" s="34"/>
      <c r="CE727" s="34"/>
      <c r="CF727" s="34"/>
      <c r="CG727" s="34"/>
      <c r="CH727" s="34"/>
      <c r="CI727" s="34"/>
      <c r="CJ727" s="34"/>
      <c r="CK727" s="34"/>
      <c r="CL727" s="34"/>
      <c r="CM727" s="34"/>
      <c r="CN727" s="34"/>
      <c r="CO727" s="34"/>
      <c r="CP727" s="34"/>
      <c r="CQ727" s="34"/>
      <c r="CR727" s="34"/>
      <c r="CS727" s="34"/>
      <c r="CT727" s="34"/>
      <c r="CU727" s="34"/>
      <c r="CV727" s="34"/>
      <c r="CW727" s="34"/>
      <c r="CX727" s="34"/>
      <c r="CY727" s="34"/>
      <c r="CZ727" s="34"/>
      <c r="DA727" s="34"/>
      <c r="DB727" s="34"/>
      <c r="DC727" s="34"/>
      <c r="DD727" s="34"/>
      <c r="DE727" s="34"/>
      <c r="DF727" s="34"/>
      <c r="DG727" s="34"/>
      <c r="DH727" s="34"/>
      <c r="DI727" s="34"/>
      <c r="DJ727" s="34"/>
      <c r="DK727" s="34"/>
      <c r="DL727" s="34"/>
      <c r="DM727" s="34"/>
      <c r="DN727" s="34"/>
      <c r="DO727" s="34"/>
      <c r="DP727" s="34"/>
      <c r="DQ727" s="34"/>
      <c r="DR727" s="34"/>
      <c r="DS727" s="34"/>
      <c r="DT727" s="34"/>
      <c r="DU727" s="34"/>
      <c r="DV727" s="34"/>
      <c r="DW727" s="34"/>
      <c r="DX727" s="34"/>
      <c r="DY727" s="34"/>
      <c r="DZ727" s="34"/>
      <c r="EA727" s="34"/>
      <c r="EB727" s="34"/>
      <c r="EC727" s="34"/>
      <c r="ED727" s="34"/>
      <c r="EE727" s="34"/>
      <c r="EF727" s="34"/>
      <c r="EG727" s="34"/>
      <c r="EH727" s="34"/>
      <c r="EI727" s="34"/>
      <c r="EJ727" s="34"/>
      <c r="EK727" s="34"/>
      <c r="EL727" s="34"/>
      <c r="EM727" s="34"/>
      <c r="EN727" s="34"/>
      <c r="EO727" s="34"/>
      <c r="EP727" s="34"/>
      <c r="EQ727" s="34"/>
      <c r="ER727" s="34"/>
      <c r="ES727" s="34"/>
      <c r="ET727" s="34"/>
      <c r="EU727" s="34"/>
      <c r="EV727" s="34"/>
      <c r="EW727" s="34"/>
      <c r="EX727" s="34"/>
      <c r="EY727" s="34"/>
      <c r="EZ727" s="34"/>
      <c r="FA727" s="34"/>
      <c r="FB727" s="34"/>
      <c r="FC727" s="34"/>
      <c r="FD727" s="34"/>
      <c r="FE727" s="34"/>
      <c r="FF727" s="34"/>
      <c r="FG727" s="34"/>
      <c r="FH727" s="34"/>
      <c r="FI727" s="34"/>
      <c r="FJ727" s="34"/>
      <c r="FK727" s="34"/>
      <c r="FL727" s="34"/>
      <c r="FM727" s="34"/>
      <c r="FN727" s="34"/>
      <c r="FO727" s="34"/>
      <c r="FP727" s="34"/>
      <c r="FQ727" s="34"/>
      <c r="FR727" s="34"/>
      <c r="FS727" s="34"/>
      <c r="FT727" s="34"/>
      <c r="FU727" s="34"/>
      <c r="FV727" s="34"/>
      <c r="FW727" s="34"/>
      <c r="FX727" s="34"/>
      <c r="FY727" s="34"/>
      <c r="FZ727" s="34"/>
      <c r="GA727" s="34"/>
      <c r="GB727" s="34"/>
      <c r="GC727" s="34"/>
      <c r="GD727" s="34"/>
      <c r="GE727" s="34"/>
      <c r="GF727" s="34"/>
      <c r="GG727" s="34"/>
      <c r="GH727" s="34"/>
      <c r="GI727" s="34"/>
      <c r="GJ727" s="34"/>
      <c r="GK727" s="34"/>
      <c r="GL727" s="34"/>
      <c r="GM727" s="34"/>
      <c r="GN727" s="34"/>
      <c r="GO727" s="34"/>
      <c r="GP727" s="34"/>
      <c r="GQ727" s="34"/>
      <c r="GR727" s="34"/>
      <c r="GS727" s="34"/>
      <c r="GT727" s="34"/>
      <c r="GU727" s="34"/>
      <c r="GV727" s="34"/>
      <c r="GW727" s="34"/>
      <c r="GX727" s="34"/>
      <c r="GY727" s="34"/>
      <c r="GZ727" s="34"/>
      <c r="HA727" s="34"/>
      <c r="HB727" s="34"/>
      <c r="HC727" s="34"/>
      <c r="HD727" s="34"/>
      <c r="HE727" s="34"/>
      <c r="HF727" s="34"/>
      <c r="HG727" s="34"/>
      <c r="HH727" s="34"/>
      <c r="HI727" s="34"/>
      <c r="HJ727" s="34"/>
      <c r="HK727" s="34"/>
      <c r="HL727" s="34"/>
      <c r="HM727" s="34"/>
      <c r="HN727" s="34"/>
      <c r="HO727" s="34"/>
      <c r="HP727" s="34"/>
      <c r="HQ727" s="34"/>
      <c r="HR727" s="34"/>
      <c r="HS727" s="34"/>
      <c r="HT727" s="34"/>
      <c r="HU727" s="34"/>
      <c r="HV727" s="34"/>
      <c r="HW727" s="34"/>
      <c r="HX727" s="34"/>
      <c r="HY727" s="34"/>
      <c r="HZ727" s="34"/>
      <c r="IA727" s="34"/>
      <c r="IB727" s="34"/>
      <c r="IC727" s="34"/>
      <c r="ID727" s="34"/>
      <c r="IE727" s="34"/>
      <c r="IF727" s="34"/>
      <c r="IG727" s="34"/>
      <c r="IH727" s="34"/>
      <c r="II727" s="34"/>
      <c r="IJ727" s="34"/>
      <c r="IK727" s="34"/>
      <c r="IL727" s="34"/>
      <c r="IM727" s="34"/>
      <c r="IN727" s="34"/>
      <c r="IO727" s="34"/>
      <c r="IP727" s="34"/>
      <c r="IQ727" s="34"/>
      <c r="IR727" s="34"/>
      <c r="IS727" s="34"/>
      <c r="IT727" s="34"/>
      <c r="IU727" s="34"/>
      <c r="IV727" s="34"/>
    </row>
    <row r="728" spans="1:256" ht="15.75" thickBot="1">
      <c r="A728" s="1555" t="s">
        <v>214</v>
      </c>
      <c r="B728" s="1556"/>
      <c r="C728" s="1556"/>
      <c r="D728" s="1556"/>
      <c r="E728" s="1557" t="str">
        <f>IF(SUM(E721:F727)=0,"",SUM(E721:F727))</f>
        <v/>
      </c>
      <c r="F728" s="1558"/>
      <c r="G728" s="1559">
        <f>IF(SUM(G721:H727)=0,"",SUM(G721:H727))</f>
        <v>130.30000000000001</v>
      </c>
      <c r="H728" s="1558"/>
      <c r="I728" s="1560">
        <f>IF(SUM(I721:J727)=0,"",SUM(I721:J727))</f>
        <v>130.30000000000001</v>
      </c>
      <c r="J728" s="1561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  <c r="AN728" s="34"/>
      <c r="AO728" s="34"/>
      <c r="AP728" s="34"/>
      <c r="AQ728" s="34"/>
      <c r="AR728" s="34"/>
      <c r="AS728" s="34"/>
      <c r="AT728" s="34"/>
      <c r="AU728" s="34"/>
      <c r="AV728" s="34"/>
      <c r="AW728" s="34"/>
      <c r="AX728" s="34"/>
      <c r="AY728" s="34"/>
      <c r="AZ728" s="34"/>
      <c r="BA728" s="34"/>
      <c r="BB728" s="34"/>
      <c r="BC728" s="34"/>
      <c r="BD728" s="34"/>
      <c r="BE728" s="34"/>
      <c r="BF728" s="34"/>
      <c r="BG728" s="34"/>
      <c r="BH728" s="34"/>
      <c r="BI728" s="34"/>
      <c r="BJ728" s="34"/>
      <c r="BK728" s="34"/>
      <c r="BL728" s="34"/>
      <c r="BM728" s="34"/>
      <c r="BN728" s="34"/>
      <c r="BO728" s="34"/>
      <c r="BP728" s="34"/>
      <c r="BQ728" s="34"/>
      <c r="BR728" s="34"/>
      <c r="BS728" s="34"/>
      <c r="BT728" s="34"/>
      <c r="BU728" s="34"/>
      <c r="BV728" s="34"/>
      <c r="BW728" s="34"/>
      <c r="BX728" s="34"/>
      <c r="BY728" s="34"/>
      <c r="BZ728" s="34"/>
      <c r="CA728" s="34"/>
      <c r="CB728" s="34"/>
      <c r="CC728" s="34"/>
      <c r="CD728" s="34"/>
      <c r="CE728" s="34"/>
      <c r="CF728" s="34"/>
      <c r="CG728" s="34"/>
      <c r="CH728" s="34"/>
      <c r="CI728" s="34"/>
      <c r="CJ728" s="34"/>
      <c r="CK728" s="34"/>
      <c r="CL728" s="34"/>
      <c r="CM728" s="34"/>
      <c r="CN728" s="34"/>
      <c r="CO728" s="34"/>
      <c r="CP728" s="34"/>
      <c r="CQ728" s="34"/>
      <c r="CR728" s="34"/>
      <c r="CS728" s="34"/>
      <c r="CT728" s="34"/>
      <c r="CU728" s="34"/>
      <c r="CV728" s="34"/>
      <c r="CW728" s="34"/>
      <c r="CX728" s="34"/>
      <c r="CY728" s="34"/>
      <c r="CZ728" s="34"/>
      <c r="DA728" s="34"/>
      <c r="DB728" s="34"/>
      <c r="DC728" s="34"/>
      <c r="DD728" s="34"/>
      <c r="DE728" s="34"/>
      <c r="DF728" s="34"/>
      <c r="DG728" s="34"/>
      <c r="DH728" s="34"/>
      <c r="DI728" s="34"/>
      <c r="DJ728" s="34"/>
      <c r="DK728" s="34"/>
      <c r="DL728" s="34"/>
      <c r="DM728" s="34"/>
      <c r="DN728" s="34"/>
      <c r="DO728" s="34"/>
      <c r="DP728" s="34"/>
      <c r="DQ728" s="34"/>
      <c r="DR728" s="34"/>
      <c r="DS728" s="34"/>
      <c r="DT728" s="34"/>
      <c r="DU728" s="34"/>
      <c r="DV728" s="34"/>
      <c r="DW728" s="34"/>
      <c r="DX728" s="34"/>
      <c r="DY728" s="34"/>
      <c r="DZ728" s="34"/>
      <c r="EA728" s="34"/>
      <c r="EB728" s="34"/>
      <c r="EC728" s="34"/>
      <c r="ED728" s="34"/>
      <c r="EE728" s="34"/>
      <c r="EF728" s="34"/>
      <c r="EG728" s="34"/>
      <c r="EH728" s="34"/>
      <c r="EI728" s="34"/>
      <c r="EJ728" s="34"/>
      <c r="EK728" s="34"/>
      <c r="EL728" s="34"/>
      <c r="EM728" s="34"/>
      <c r="EN728" s="34"/>
      <c r="EO728" s="34"/>
      <c r="EP728" s="34"/>
      <c r="EQ728" s="34"/>
      <c r="ER728" s="34"/>
      <c r="ES728" s="34"/>
      <c r="ET728" s="34"/>
      <c r="EU728" s="34"/>
      <c r="EV728" s="34"/>
      <c r="EW728" s="34"/>
      <c r="EX728" s="34"/>
      <c r="EY728" s="34"/>
      <c r="EZ728" s="34"/>
      <c r="FA728" s="34"/>
      <c r="FB728" s="34"/>
      <c r="FC728" s="34"/>
      <c r="FD728" s="34"/>
      <c r="FE728" s="34"/>
      <c r="FF728" s="34"/>
      <c r="FG728" s="34"/>
      <c r="FH728" s="34"/>
      <c r="FI728" s="34"/>
      <c r="FJ728" s="34"/>
      <c r="FK728" s="34"/>
      <c r="FL728" s="34"/>
      <c r="FM728" s="34"/>
      <c r="FN728" s="34"/>
      <c r="FO728" s="34"/>
      <c r="FP728" s="34"/>
      <c r="FQ728" s="34"/>
      <c r="FR728" s="34"/>
      <c r="FS728" s="34"/>
      <c r="FT728" s="34"/>
      <c r="FU728" s="34"/>
      <c r="FV728" s="34"/>
      <c r="FW728" s="34"/>
      <c r="FX728" s="34"/>
      <c r="FY728" s="34"/>
      <c r="FZ728" s="34"/>
      <c r="GA728" s="34"/>
      <c r="GB728" s="34"/>
      <c r="GC728" s="34"/>
      <c r="GD728" s="34"/>
      <c r="GE728" s="34"/>
      <c r="GF728" s="34"/>
      <c r="GG728" s="34"/>
      <c r="GH728" s="34"/>
      <c r="GI728" s="34"/>
      <c r="GJ728" s="34"/>
      <c r="GK728" s="34"/>
      <c r="GL728" s="34"/>
      <c r="GM728" s="34"/>
      <c r="GN728" s="34"/>
      <c r="GO728" s="34"/>
      <c r="GP728" s="34"/>
      <c r="GQ728" s="34"/>
      <c r="GR728" s="34"/>
      <c r="GS728" s="34"/>
      <c r="GT728" s="34"/>
      <c r="GU728" s="34"/>
      <c r="GV728" s="34"/>
      <c r="GW728" s="34"/>
      <c r="GX728" s="34"/>
      <c r="GY728" s="34"/>
      <c r="GZ728" s="34"/>
      <c r="HA728" s="34"/>
      <c r="HB728" s="34"/>
      <c r="HC728" s="34"/>
      <c r="HD728" s="34"/>
      <c r="HE728" s="34"/>
      <c r="HF728" s="34"/>
      <c r="HG728" s="34"/>
      <c r="HH728" s="34"/>
      <c r="HI728" s="34"/>
      <c r="HJ728" s="34"/>
      <c r="HK728" s="34"/>
      <c r="HL728" s="34"/>
      <c r="HM728" s="34"/>
      <c r="HN728" s="34"/>
      <c r="HO728" s="34"/>
      <c r="HP728" s="34"/>
      <c r="HQ728" s="34"/>
      <c r="HR728" s="34"/>
      <c r="HS728" s="34"/>
      <c r="HT728" s="34"/>
      <c r="HU728" s="34"/>
      <c r="HV728" s="34"/>
      <c r="HW728" s="34"/>
      <c r="HX728" s="34"/>
      <c r="HY728" s="34"/>
      <c r="HZ728" s="34"/>
      <c r="IA728" s="34"/>
      <c r="IB728" s="34"/>
      <c r="IC728" s="34"/>
      <c r="ID728" s="34"/>
      <c r="IE728" s="34"/>
      <c r="IF728" s="34"/>
      <c r="IG728" s="34"/>
      <c r="IH728" s="34"/>
      <c r="II728" s="34"/>
      <c r="IJ728" s="34"/>
      <c r="IK728" s="34"/>
      <c r="IL728" s="34"/>
      <c r="IM728" s="34"/>
      <c r="IN728" s="34"/>
      <c r="IO728" s="34"/>
      <c r="IP728" s="34"/>
      <c r="IQ728" s="34"/>
      <c r="IR728" s="34"/>
      <c r="IS728" s="34"/>
      <c r="IT728" s="34"/>
      <c r="IU728" s="34"/>
      <c r="IV728" s="34"/>
    </row>
    <row r="729" spans="1:256" ht="15" thickTop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  <c r="AN729" s="34"/>
      <c r="AO729" s="34"/>
      <c r="AP729" s="34"/>
      <c r="AQ729" s="34"/>
      <c r="AR729" s="34"/>
      <c r="AS729" s="34"/>
      <c r="AT729" s="34"/>
      <c r="AU729" s="34"/>
      <c r="AV729" s="34"/>
      <c r="AW729" s="34"/>
      <c r="AX729" s="34"/>
      <c r="AY729" s="34"/>
      <c r="AZ729" s="34"/>
      <c r="BA729" s="34"/>
      <c r="BB729" s="34"/>
      <c r="BC729" s="34"/>
      <c r="BD729" s="34"/>
      <c r="BE729" s="34"/>
      <c r="BF729" s="34"/>
      <c r="BG729" s="34"/>
      <c r="BH729" s="34"/>
      <c r="BI729" s="34"/>
      <c r="BJ729" s="34"/>
      <c r="BK729" s="34"/>
      <c r="BL729" s="34"/>
      <c r="BM729" s="34"/>
      <c r="BN729" s="34"/>
      <c r="BO729" s="34"/>
      <c r="BP729" s="34"/>
      <c r="BQ729" s="34"/>
      <c r="BR729" s="34"/>
      <c r="BS729" s="34"/>
      <c r="BT729" s="34"/>
      <c r="BU729" s="34"/>
      <c r="BV729" s="34"/>
      <c r="BW729" s="34"/>
      <c r="BX729" s="34"/>
      <c r="BY729" s="34"/>
      <c r="BZ729" s="34"/>
      <c r="CA729" s="34"/>
      <c r="CB729" s="34"/>
      <c r="CC729" s="34"/>
      <c r="CD729" s="34"/>
      <c r="CE729" s="34"/>
      <c r="CF729" s="34"/>
      <c r="CG729" s="34"/>
      <c r="CH729" s="34"/>
      <c r="CI729" s="34"/>
      <c r="CJ729" s="34"/>
      <c r="CK729" s="34"/>
      <c r="CL729" s="34"/>
      <c r="CM729" s="34"/>
      <c r="CN729" s="34"/>
      <c r="CO729" s="34"/>
      <c r="CP729" s="34"/>
      <c r="CQ729" s="34"/>
      <c r="CR729" s="34"/>
      <c r="CS729" s="34"/>
      <c r="CT729" s="34"/>
      <c r="CU729" s="34"/>
      <c r="CV729" s="34"/>
      <c r="CW729" s="34"/>
      <c r="CX729" s="34"/>
      <c r="CY729" s="34"/>
      <c r="CZ729" s="34"/>
      <c r="DA729" s="34"/>
      <c r="DB729" s="34"/>
      <c r="DC729" s="34"/>
      <c r="DD729" s="34"/>
      <c r="DE729" s="34"/>
      <c r="DF729" s="34"/>
      <c r="DG729" s="34"/>
      <c r="DH729" s="34"/>
      <c r="DI729" s="34"/>
      <c r="DJ729" s="34"/>
      <c r="DK729" s="34"/>
      <c r="DL729" s="34"/>
      <c r="DM729" s="34"/>
      <c r="DN729" s="34"/>
      <c r="DO729" s="34"/>
      <c r="DP729" s="34"/>
      <c r="DQ729" s="34"/>
      <c r="DR729" s="34"/>
      <c r="DS729" s="34"/>
      <c r="DT729" s="34"/>
      <c r="DU729" s="34"/>
      <c r="DV729" s="34"/>
      <c r="DW729" s="34"/>
      <c r="DX729" s="34"/>
      <c r="DY729" s="34"/>
      <c r="DZ729" s="34"/>
      <c r="EA729" s="34"/>
      <c r="EB729" s="34"/>
      <c r="EC729" s="34"/>
      <c r="ED729" s="34"/>
      <c r="EE729" s="34"/>
      <c r="EF729" s="34"/>
      <c r="EG729" s="34"/>
      <c r="EH729" s="34"/>
      <c r="EI729" s="34"/>
      <c r="EJ729" s="34"/>
      <c r="EK729" s="34"/>
      <c r="EL729" s="34"/>
      <c r="EM729" s="34"/>
      <c r="EN729" s="34"/>
      <c r="EO729" s="34"/>
      <c r="EP729" s="34"/>
      <c r="EQ729" s="34"/>
      <c r="ER729" s="34"/>
      <c r="ES729" s="34"/>
      <c r="ET729" s="34"/>
      <c r="EU729" s="34"/>
      <c r="EV729" s="34"/>
      <c r="EW729" s="34"/>
      <c r="EX729" s="34"/>
      <c r="EY729" s="34"/>
      <c r="EZ729" s="34"/>
      <c r="FA729" s="34"/>
      <c r="FB729" s="34"/>
      <c r="FC729" s="34"/>
      <c r="FD729" s="34"/>
      <c r="FE729" s="34"/>
      <c r="FF729" s="34"/>
      <c r="FG729" s="34"/>
      <c r="FH729" s="34"/>
      <c r="FI729" s="34"/>
      <c r="FJ729" s="34"/>
      <c r="FK729" s="34"/>
      <c r="FL729" s="34"/>
      <c r="FM729" s="34"/>
      <c r="FN729" s="34"/>
      <c r="FO729" s="34"/>
      <c r="FP729" s="34"/>
      <c r="FQ729" s="34"/>
      <c r="FR729" s="34"/>
      <c r="FS729" s="34"/>
      <c r="FT729" s="34"/>
      <c r="FU729" s="34"/>
      <c r="FV729" s="34"/>
      <c r="FW729" s="34"/>
      <c r="FX729" s="34"/>
      <c r="FY729" s="34"/>
      <c r="FZ729" s="34"/>
      <c r="GA729" s="34"/>
      <c r="GB729" s="34"/>
      <c r="GC729" s="34"/>
      <c r="GD729" s="34"/>
      <c r="GE729" s="34"/>
      <c r="GF729" s="34"/>
      <c r="GG729" s="34"/>
      <c r="GH729" s="34"/>
      <c r="GI729" s="34"/>
      <c r="GJ729" s="34"/>
      <c r="GK729" s="34"/>
      <c r="GL729" s="34"/>
      <c r="GM729" s="34"/>
      <c r="GN729" s="34"/>
      <c r="GO729" s="34"/>
      <c r="GP729" s="34"/>
      <c r="GQ729" s="34"/>
      <c r="GR729" s="34"/>
      <c r="GS729" s="34"/>
      <c r="GT729" s="34"/>
      <c r="GU729" s="34"/>
      <c r="GV729" s="34"/>
      <c r="GW729" s="34"/>
      <c r="GX729" s="34"/>
      <c r="GY729" s="34"/>
      <c r="GZ729" s="34"/>
      <c r="HA729" s="34"/>
      <c r="HB729" s="34"/>
      <c r="HC729" s="34"/>
      <c r="HD729" s="34"/>
      <c r="HE729" s="34"/>
      <c r="HF729" s="34"/>
      <c r="HG729" s="34"/>
      <c r="HH729" s="34"/>
      <c r="HI729" s="34"/>
      <c r="HJ729" s="34"/>
      <c r="HK729" s="34"/>
      <c r="HL729" s="34"/>
      <c r="HM729" s="34"/>
      <c r="HN729" s="34"/>
      <c r="HO729" s="34"/>
      <c r="HP729" s="34"/>
      <c r="HQ729" s="34"/>
      <c r="HR729" s="34"/>
      <c r="HS729" s="34"/>
      <c r="HT729" s="34"/>
      <c r="HU729" s="34"/>
      <c r="HV729" s="34"/>
      <c r="HW729" s="34"/>
      <c r="HX729" s="34"/>
      <c r="HY729" s="34"/>
      <c r="HZ729" s="34"/>
      <c r="IA729" s="34"/>
      <c r="IB729" s="34"/>
      <c r="IC729" s="34"/>
      <c r="ID729" s="34"/>
      <c r="IE729" s="34"/>
      <c r="IF729" s="34"/>
      <c r="IG729" s="34"/>
      <c r="IH729" s="34"/>
      <c r="II729" s="34"/>
      <c r="IJ729" s="34"/>
      <c r="IK729" s="34"/>
      <c r="IL729" s="34"/>
      <c r="IM729" s="34"/>
      <c r="IN729" s="34"/>
      <c r="IO729" s="34"/>
      <c r="IP729" s="34"/>
      <c r="IQ729" s="34"/>
      <c r="IR729" s="34"/>
      <c r="IS729" s="34"/>
      <c r="IT729" s="34"/>
      <c r="IU729" s="34"/>
      <c r="IV729" s="34"/>
    </row>
    <row r="730" spans="1:256" ht="15">
      <c r="A730" s="462" t="s">
        <v>810</v>
      </c>
      <c r="B730" s="462"/>
      <c r="C730" s="462"/>
      <c r="D730" s="462"/>
      <c r="E730" s="462"/>
      <c r="F730" s="462"/>
      <c r="G730" s="462"/>
      <c r="H730" s="462"/>
      <c r="I730" s="462"/>
      <c r="J730" s="462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  <c r="AL730" s="65"/>
      <c r="AM730" s="65"/>
      <c r="AN730" s="65"/>
      <c r="AO730" s="65"/>
      <c r="AP730" s="65"/>
      <c r="AQ730" s="65"/>
      <c r="AR730" s="65"/>
      <c r="AS730" s="65"/>
      <c r="AT730" s="65"/>
      <c r="AU730" s="65"/>
      <c r="AV730" s="65"/>
      <c r="AW730" s="65"/>
      <c r="AX730" s="65"/>
      <c r="AY730" s="65"/>
      <c r="AZ730" s="65"/>
      <c r="BA730" s="65"/>
      <c r="BB730" s="65"/>
      <c r="BC730" s="65"/>
      <c r="BD730" s="65"/>
      <c r="BE730" s="65"/>
      <c r="BF730" s="65"/>
      <c r="BG730" s="65"/>
      <c r="BH730" s="65"/>
      <c r="BI730" s="65"/>
      <c r="BJ730" s="65"/>
      <c r="BK730" s="65"/>
      <c r="BL730" s="65"/>
      <c r="BM730" s="65"/>
      <c r="BN730" s="65"/>
      <c r="BO730" s="65"/>
      <c r="BP730" s="65"/>
      <c r="BQ730" s="65"/>
      <c r="BR730" s="65"/>
      <c r="BS730" s="65"/>
      <c r="BT730" s="65"/>
      <c r="BU730" s="65"/>
      <c r="BV730" s="65"/>
      <c r="BW730" s="65"/>
      <c r="BX730" s="65"/>
      <c r="BY730" s="65"/>
      <c r="BZ730" s="65"/>
      <c r="CA730" s="65"/>
      <c r="CB730" s="65"/>
      <c r="CC730" s="65"/>
      <c r="CD730" s="65"/>
      <c r="CE730" s="65"/>
      <c r="CF730" s="65"/>
      <c r="CG730" s="65"/>
      <c r="CH730" s="65"/>
      <c r="CI730" s="65"/>
      <c r="CJ730" s="65"/>
      <c r="CK730" s="65"/>
      <c r="CL730" s="65"/>
      <c r="CM730" s="65"/>
      <c r="CN730" s="65"/>
      <c r="CO730" s="65"/>
      <c r="CP730" s="65"/>
      <c r="CQ730" s="65"/>
      <c r="CR730" s="65"/>
      <c r="CS730" s="65"/>
      <c r="CT730" s="65"/>
      <c r="CU730" s="65"/>
      <c r="CV730" s="65"/>
      <c r="CW730" s="65"/>
      <c r="CX730" s="65"/>
      <c r="CY730" s="65"/>
      <c r="CZ730" s="65"/>
      <c r="DA730" s="65"/>
      <c r="DB730" s="65"/>
      <c r="DC730" s="65"/>
      <c r="DD730" s="65"/>
      <c r="DE730" s="65"/>
      <c r="DF730" s="65"/>
      <c r="DG730" s="65"/>
      <c r="DH730" s="65"/>
      <c r="DI730" s="65"/>
      <c r="DJ730" s="65"/>
      <c r="DK730" s="65"/>
      <c r="DL730" s="65"/>
      <c r="DM730" s="65"/>
      <c r="DN730" s="65"/>
      <c r="DO730" s="65"/>
      <c r="DP730" s="65"/>
      <c r="DQ730" s="65"/>
      <c r="DR730" s="65"/>
      <c r="DS730" s="65"/>
      <c r="DT730" s="65"/>
      <c r="DU730" s="65"/>
      <c r="DV730" s="65"/>
      <c r="DW730" s="65"/>
      <c r="DX730" s="65"/>
      <c r="DY730" s="65"/>
      <c r="DZ730" s="65"/>
      <c r="EA730" s="65"/>
      <c r="EB730" s="65"/>
      <c r="EC730" s="65"/>
      <c r="ED730" s="65"/>
      <c r="EE730" s="65"/>
      <c r="EF730" s="65"/>
      <c r="EG730" s="65"/>
      <c r="EH730" s="65"/>
      <c r="EI730" s="65"/>
      <c r="EJ730" s="65"/>
      <c r="EK730" s="65"/>
      <c r="EL730" s="65"/>
      <c r="EM730" s="65"/>
      <c r="EN730" s="65"/>
      <c r="EO730" s="65"/>
      <c r="EP730" s="65"/>
      <c r="EQ730" s="65"/>
      <c r="ER730" s="65"/>
      <c r="ES730" s="65"/>
      <c r="ET730" s="65"/>
      <c r="EU730" s="65"/>
      <c r="EV730" s="65"/>
      <c r="EW730" s="65"/>
      <c r="EX730" s="65"/>
      <c r="EY730" s="65"/>
      <c r="EZ730" s="65"/>
      <c r="FA730" s="65"/>
      <c r="FB730" s="65"/>
      <c r="FC730" s="65"/>
      <c r="FD730" s="65"/>
      <c r="FE730" s="65"/>
      <c r="FF730" s="65"/>
      <c r="FG730" s="65"/>
      <c r="FH730" s="65"/>
      <c r="FI730" s="65"/>
      <c r="FJ730" s="65"/>
      <c r="FK730" s="65"/>
      <c r="FL730" s="65"/>
      <c r="FM730" s="65"/>
      <c r="FN730" s="65"/>
      <c r="FO730" s="65"/>
      <c r="FP730" s="65"/>
      <c r="FQ730" s="65"/>
      <c r="FR730" s="65"/>
      <c r="FS730" s="65"/>
      <c r="FT730" s="65"/>
      <c r="FU730" s="65"/>
      <c r="FV730" s="65"/>
      <c r="FW730" s="65"/>
      <c r="FX730" s="65"/>
      <c r="FY730" s="65"/>
      <c r="FZ730" s="65"/>
      <c r="GA730" s="65"/>
      <c r="GB730" s="65"/>
      <c r="GC730" s="65"/>
      <c r="GD730" s="65"/>
      <c r="GE730" s="65"/>
      <c r="GF730" s="65"/>
      <c r="GG730" s="65"/>
      <c r="GH730" s="65"/>
      <c r="GI730" s="65"/>
      <c r="GJ730" s="65"/>
      <c r="GK730" s="65"/>
      <c r="GL730" s="65"/>
      <c r="GM730" s="65"/>
      <c r="GN730" s="65"/>
      <c r="GO730" s="65"/>
      <c r="GP730" s="65"/>
      <c r="GQ730" s="65"/>
      <c r="GR730" s="65"/>
      <c r="GS730" s="65"/>
      <c r="GT730" s="65"/>
      <c r="GU730" s="65"/>
      <c r="GV730" s="65"/>
      <c r="GW730" s="65"/>
      <c r="GX730" s="65"/>
      <c r="GY730" s="65"/>
      <c r="GZ730" s="65"/>
      <c r="HA730" s="65"/>
      <c r="HB730" s="65"/>
      <c r="HC730" s="65"/>
      <c r="HD730" s="65"/>
      <c r="HE730" s="65"/>
      <c r="HF730" s="65"/>
      <c r="HG730" s="65"/>
      <c r="HH730" s="65"/>
      <c r="HI730" s="65"/>
      <c r="HJ730" s="65"/>
      <c r="HK730" s="65"/>
      <c r="HL730" s="65"/>
      <c r="HM730" s="65"/>
      <c r="HN730" s="65"/>
      <c r="HO730" s="65"/>
      <c r="HP730" s="65"/>
      <c r="HQ730" s="65"/>
      <c r="HR730" s="65"/>
      <c r="HS730" s="65"/>
      <c r="HT730" s="65"/>
      <c r="HU730" s="65"/>
      <c r="HV730" s="65"/>
      <c r="HW730" s="65"/>
      <c r="HX730" s="65"/>
      <c r="HY730" s="65"/>
      <c r="HZ730" s="65"/>
      <c r="IA730" s="65"/>
      <c r="IB730" s="65"/>
      <c r="IC730" s="65"/>
      <c r="ID730" s="65"/>
      <c r="IE730" s="65"/>
      <c r="IF730" s="65"/>
      <c r="IG730" s="65"/>
      <c r="IH730" s="65"/>
      <c r="II730" s="65"/>
      <c r="IJ730" s="65"/>
      <c r="IK730" s="65"/>
      <c r="IL730" s="65"/>
      <c r="IM730" s="65"/>
      <c r="IN730" s="65"/>
      <c r="IO730" s="65"/>
      <c r="IP730" s="65"/>
      <c r="IQ730" s="65"/>
      <c r="IR730" s="65"/>
      <c r="IS730" s="65"/>
      <c r="IT730" s="65"/>
      <c r="IU730" s="65"/>
      <c r="IV730" s="65"/>
    </row>
    <row r="731" spans="1:256">
      <c r="A731" s="463"/>
      <c r="B731" s="463"/>
      <c r="C731" s="463"/>
      <c r="D731" s="463"/>
      <c r="E731" s="463"/>
      <c r="F731" s="463"/>
      <c r="G731" s="463"/>
      <c r="H731" s="463"/>
      <c r="I731" s="463"/>
      <c r="J731" s="463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  <c r="AN731" s="34"/>
      <c r="AO731" s="34"/>
      <c r="AP731" s="34"/>
      <c r="AQ731" s="34"/>
      <c r="AR731" s="34"/>
      <c r="AS731" s="34"/>
      <c r="AT731" s="34"/>
      <c r="AU731" s="34"/>
      <c r="AV731" s="34"/>
      <c r="AW731" s="34"/>
      <c r="AX731" s="34"/>
      <c r="AY731" s="34"/>
      <c r="AZ731" s="34"/>
      <c r="BA731" s="34"/>
      <c r="BB731" s="34"/>
      <c r="BC731" s="34"/>
      <c r="BD731" s="34"/>
      <c r="BE731" s="34"/>
      <c r="BF731" s="34"/>
      <c r="BG731" s="34"/>
      <c r="BH731" s="34"/>
      <c r="BI731" s="34"/>
      <c r="BJ731" s="34"/>
      <c r="BK731" s="34"/>
      <c r="BL731" s="34"/>
      <c r="BM731" s="34"/>
      <c r="BN731" s="34"/>
      <c r="BO731" s="34"/>
      <c r="BP731" s="34"/>
      <c r="BQ731" s="34"/>
      <c r="BR731" s="34"/>
      <c r="BS731" s="34"/>
      <c r="BT731" s="34"/>
      <c r="BU731" s="34"/>
      <c r="BV731" s="34"/>
      <c r="BW731" s="34"/>
      <c r="BX731" s="34"/>
      <c r="BY731" s="34"/>
      <c r="BZ731" s="34"/>
      <c r="CA731" s="34"/>
      <c r="CB731" s="34"/>
      <c r="CC731" s="34"/>
      <c r="CD731" s="34"/>
      <c r="CE731" s="34"/>
      <c r="CF731" s="34"/>
      <c r="CG731" s="34"/>
      <c r="CH731" s="34"/>
      <c r="CI731" s="34"/>
      <c r="CJ731" s="34"/>
      <c r="CK731" s="34"/>
      <c r="CL731" s="34"/>
      <c r="CM731" s="34"/>
      <c r="CN731" s="34"/>
      <c r="CO731" s="34"/>
      <c r="CP731" s="34"/>
      <c r="CQ731" s="34"/>
      <c r="CR731" s="34"/>
      <c r="CS731" s="34"/>
      <c r="CT731" s="34"/>
      <c r="CU731" s="34"/>
      <c r="CV731" s="34"/>
      <c r="CW731" s="34"/>
      <c r="CX731" s="34"/>
      <c r="CY731" s="34"/>
      <c r="CZ731" s="34"/>
      <c r="DA731" s="34"/>
      <c r="DB731" s="34"/>
      <c r="DC731" s="34"/>
      <c r="DD731" s="34"/>
      <c r="DE731" s="34"/>
      <c r="DF731" s="34"/>
      <c r="DG731" s="34"/>
      <c r="DH731" s="34"/>
      <c r="DI731" s="34"/>
      <c r="DJ731" s="34"/>
      <c r="DK731" s="34"/>
      <c r="DL731" s="34"/>
      <c r="DM731" s="34"/>
      <c r="DN731" s="34"/>
      <c r="DO731" s="34"/>
      <c r="DP731" s="34"/>
      <c r="DQ731" s="34"/>
      <c r="DR731" s="34"/>
      <c r="DS731" s="34"/>
      <c r="DT731" s="34"/>
      <c r="DU731" s="34"/>
      <c r="DV731" s="34"/>
      <c r="DW731" s="34"/>
      <c r="DX731" s="34"/>
      <c r="DY731" s="34"/>
      <c r="DZ731" s="34"/>
      <c r="EA731" s="34"/>
      <c r="EB731" s="34"/>
      <c r="EC731" s="34"/>
      <c r="ED731" s="34"/>
      <c r="EE731" s="34"/>
      <c r="EF731" s="34"/>
      <c r="EG731" s="34"/>
      <c r="EH731" s="34"/>
      <c r="EI731" s="34"/>
      <c r="EJ731" s="34"/>
      <c r="EK731" s="34"/>
      <c r="EL731" s="34"/>
      <c r="EM731" s="34"/>
      <c r="EN731" s="34"/>
      <c r="EO731" s="34"/>
      <c r="EP731" s="34"/>
      <c r="EQ731" s="34"/>
      <c r="ER731" s="34"/>
      <c r="ES731" s="34"/>
      <c r="ET731" s="34"/>
      <c r="EU731" s="34"/>
      <c r="EV731" s="34"/>
      <c r="EW731" s="34"/>
      <c r="EX731" s="34"/>
      <c r="EY731" s="34"/>
      <c r="EZ731" s="34"/>
      <c r="FA731" s="34"/>
      <c r="FB731" s="34"/>
      <c r="FC731" s="34"/>
      <c r="FD731" s="34"/>
      <c r="FE731" s="34"/>
      <c r="FF731" s="34"/>
      <c r="FG731" s="34"/>
      <c r="FH731" s="34"/>
      <c r="FI731" s="34"/>
      <c r="FJ731" s="34"/>
      <c r="FK731" s="34"/>
      <c r="FL731" s="34"/>
      <c r="FM731" s="34"/>
      <c r="FN731" s="34"/>
      <c r="FO731" s="34"/>
      <c r="FP731" s="34"/>
      <c r="FQ731" s="34"/>
      <c r="FR731" s="34"/>
      <c r="FS731" s="34"/>
      <c r="FT731" s="34"/>
      <c r="FU731" s="34"/>
      <c r="FV731" s="34"/>
      <c r="FW731" s="34"/>
      <c r="FX731" s="34"/>
      <c r="FY731" s="34"/>
      <c r="FZ731" s="34"/>
      <c r="GA731" s="34"/>
      <c r="GB731" s="34"/>
      <c r="GC731" s="34"/>
      <c r="GD731" s="34"/>
      <c r="GE731" s="34"/>
      <c r="GF731" s="34"/>
      <c r="GG731" s="34"/>
      <c r="GH731" s="34"/>
      <c r="GI731" s="34"/>
      <c r="GJ731" s="34"/>
      <c r="GK731" s="34"/>
      <c r="GL731" s="34"/>
      <c r="GM731" s="34"/>
      <c r="GN731" s="34"/>
      <c r="GO731" s="34"/>
      <c r="GP731" s="34"/>
      <c r="GQ731" s="34"/>
      <c r="GR731" s="34"/>
      <c r="GS731" s="34"/>
      <c r="GT731" s="34"/>
      <c r="GU731" s="34"/>
      <c r="GV731" s="34"/>
      <c r="GW731" s="34"/>
      <c r="GX731" s="34"/>
      <c r="GY731" s="34"/>
      <c r="GZ731" s="34"/>
      <c r="HA731" s="34"/>
      <c r="HB731" s="34"/>
      <c r="HC731" s="34"/>
      <c r="HD731" s="34"/>
      <c r="HE731" s="34"/>
      <c r="HF731" s="34"/>
      <c r="HG731" s="34"/>
      <c r="HH731" s="34"/>
      <c r="HI731" s="34"/>
      <c r="HJ731" s="34"/>
      <c r="HK731" s="34"/>
      <c r="HL731" s="34"/>
      <c r="HM731" s="34"/>
      <c r="HN731" s="34"/>
      <c r="HO731" s="34"/>
      <c r="HP731" s="34"/>
      <c r="HQ731" s="34"/>
      <c r="HR731" s="34"/>
      <c r="HS731" s="34"/>
      <c r="HT731" s="34"/>
      <c r="HU731" s="34"/>
      <c r="HV731" s="34"/>
      <c r="HW731" s="34"/>
      <c r="HX731" s="34"/>
      <c r="HY731" s="34"/>
      <c r="HZ731" s="34"/>
      <c r="IA731" s="34"/>
      <c r="IB731" s="34"/>
      <c r="IC731" s="34"/>
      <c r="ID731" s="34"/>
      <c r="IE731" s="34"/>
      <c r="IF731" s="34"/>
      <c r="IG731" s="34"/>
      <c r="IH731" s="34"/>
      <c r="II731" s="34"/>
      <c r="IJ731" s="34"/>
      <c r="IK731" s="34"/>
      <c r="IL731" s="34"/>
      <c r="IM731" s="34"/>
      <c r="IN731" s="34"/>
      <c r="IO731" s="34"/>
      <c r="IP731" s="34"/>
      <c r="IQ731" s="34"/>
      <c r="IR731" s="34"/>
      <c r="IS731" s="34"/>
      <c r="IT731" s="34"/>
      <c r="IU731" s="34"/>
      <c r="IV731" s="34"/>
    </row>
    <row r="732" spans="1:256">
      <c r="A732" s="463"/>
      <c r="B732" s="463"/>
      <c r="C732" s="463"/>
      <c r="D732" s="463"/>
      <c r="E732" s="463"/>
      <c r="F732" s="463"/>
      <c r="G732" s="463"/>
      <c r="H732" s="463"/>
      <c r="I732" s="463"/>
      <c r="J732" s="463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  <c r="AN732" s="34"/>
      <c r="AO732" s="34"/>
      <c r="AP732" s="34"/>
      <c r="AQ732" s="34"/>
      <c r="AR732" s="34"/>
      <c r="AS732" s="34"/>
      <c r="AT732" s="34"/>
      <c r="AU732" s="34"/>
      <c r="AV732" s="34"/>
      <c r="AW732" s="34"/>
      <c r="AX732" s="34"/>
      <c r="AY732" s="34"/>
      <c r="AZ732" s="34"/>
      <c r="BA732" s="34"/>
      <c r="BB732" s="34"/>
      <c r="BC732" s="34"/>
      <c r="BD732" s="34"/>
      <c r="BE732" s="34"/>
      <c r="BF732" s="34"/>
      <c r="BG732" s="34"/>
      <c r="BH732" s="34"/>
      <c r="BI732" s="34"/>
      <c r="BJ732" s="34"/>
      <c r="BK732" s="34"/>
      <c r="BL732" s="34"/>
      <c r="BM732" s="34"/>
      <c r="BN732" s="34"/>
      <c r="BO732" s="34"/>
      <c r="BP732" s="34"/>
      <c r="BQ732" s="34"/>
      <c r="BR732" s="34"/>
      <c r="BS732" s="34"/>
      <c r="BT732" s="34"/>
      <c r="BU732" s="34"/>
      <c r="BV732" s="34"/>
      <c r="BW732" s="34"/>
      <c r="BX732" s="34"/>
      <c r="BY732" s="34"/>
      <c r="BZ732" s="34"/>
      <c r="CA732" s="34"/>
      <c r="CB732" s="34"/>
      <c r="CC732" s="34"/>
      <c r="CD732" s="34"/>
      <c r="CE732" s="34"/>
      <c r="CF732" s="34"/>
      <c r="CG732" s="34"/>
      <c r="CH732" s="34"/>
      <c r="CI732" s="34"/>
      <c r="CJ732" s="34"/>
      <c r="CK732" s="34"/>
      <c r="CL732" s="34"/>
      <c r="CM732" s="34"/>
      <c r="CN732" s="34"/>
      <c r="CO732" s="34"/>
      <c r="CP732" s="34"/>
      <c r="CQ732" s="34"/>
      <c r="CR732" s="34"/>
      <c r="CS732" s="34"/>
      <c r="CT732" s="34"/>
      <c r="CU732" s="34"/>
      <c r="CV732" s="34"/>
      <c r="CW732" s="34"/>
      <c r="CX732" s="34"/>
      <c r="CY732" s="34"/>
      <c r="CZ732" s="34"/>
      <c r="DA732" s="34"/>
      <c r="DB732" s="34"/>
      <c r="DC732" s="34"/>
      <c r="DD732" s="34"/>
      <c r="DE732" s="34"/>
      <c r="DF732" s="34"/>
      <c r="DG732" s="34"/>
      <c r="DH732" s="34"/>
      <c r="DI732" s="34"/>
      <c r="DJ732" s="34"/>
      <c r="DK732" s="34"/>
      <c r="DL732" s="34"/>
      <c r="DM732" s="34"/>
      <c r="DN732" s="34"/>
      <c r="DO732" s="34"/>
      <c r="DP732" s="34"/>
      <c r="DQ732" s="34"/>
      <c r="DR732" s="34"/>
      <c r="DS732" s="34"/>
      <c r="DT732" s="34"/>
      <c r="DU732" s="34"/>
      <c r="DV732" s="34"/>
      <c r="DW732" s="34"/>
      <c r="DX732" s="34"/>
      <c r="DY732" s="34"/>
      <c r="DZ732" s="34"/>
      <c r="EA732" s="34"/>
      <c r="EB732" s="34"/>
      <c r="EC732" s="34"/>
      <c r="ED732" s="34"/>
      <c r="EE732" s="34"/>
      <c r="EF732" s="34"/>
      <c r="EG732" s="34"/>
      <c r="EH732" s="34"/>
      <c r="EI732" s="34"/>
      <c r="EJ732" s="34"/>
      <c r="EK732" s="34"/>
      <c r="EL732" s="34"/>
      <c r="EM732" s="34"/>
      <c r="EN732" s="34"/>
      <c r="EO732" s="34"/>
      <c r="EP732" s="34"/>
      <c r="EQ732" s="34"/>
      <c r="ER732" s="34"/>
      <c r="ES732" s="34"/>
      <c r="ET732" s="34"/>
      <c r="EU732" s="34"/>
      <c r="EV732" s="34"/>
      <c r="EW732" s="34"/>
      <c r="EX732" s="34"/>
      <c r="EY732" s="34"/>
      <c r="EZ732" s="34"/>
      <c r="FA732" s="34"/>
      <c r="FB732" s="34"/>
      <c r="FC732" s="34"/>
      <c r="FD732" s="34"/>
      <c r="FE732" s="34"/>
      <c r="FF732" s="34"/>
      <c r="FG732" s="34"/>
      <c r="FH732" s="34"/>
      <c r="FI732" s="34"/>
      <c r="FJ732" s="34"/>
      <c r="FK732" s="34"/>
      <c r="FL732" s="34"/>
      <c r="FM732" s="34"/>
      <c r="FN732" s="34"/>
      <c r="FO732" s="34"/>
      <c r="FP732" s="34"/>
      <c r="FQ732" s="34"/>
      <c r="FR732" s="34"/>
      <c r="FS732" s="34"/>
      <c r="FT732" s="34"/>
      <c r="FU732" s="34"/>
      <c r="FV732" s="34"/>
      <c r="FW732" s="34"/>
      <c r="FX732" s="34"/>
      <c r="FY732" s="34"/>
      <c r="FZ732" s="34"/>
      <c r="GA732" s="34"/>
      <c r="GB732" s="34"/>
      <c r="GC732" s="34"/>
      <c r="GD732" s="34"/>
      <c r="GE732" s="34"/>
      <c r="GF732" s="34"/>
      <c r="GG732" s="34"/>
      <c r="GH732" s="34"/>
      <c r="GI732" s="34"/>
      <c r="GJ732" s="34"/>
      <c r="GK732" s="34"/>
      <c r="GL732" s="34"/>
      <c r="GM732" s="34"/>
      <c r="GN732" s="34"/>
      <c r="GO732" s="34"/>
      <c r="GP732" s="34"/>
      <c r="GQ732" s="34"/>
      <c r="GR732" s="34"/>
      <c r="GS732" s="34"/>
      <c r="GT732" s="34"/>
      <c r="GU732" s="34"/>
      <c r="GV732" s="34"/>
      <c r="GW732" s="34"/>
      <c r="GX732" s="34"/>
      <c r="GY732" s="34"/>
      <c r="GZ732" s="34"/>
      <c r="HA732" s="34"/>
      <c r="HB732" s="34"/>
      <c r="HC732" s="34"/>
      <c r="HD732" s="34"/>
      <c r="HE732" s="34"/>
      <c r="HF732" s="34"/>
      <c r="HG732" s="34"/>
      <c r="HH732" s="34"/>
      <c r="HI732" s="34"/>
      <c r="HJ732" s="34"/>
      <c r="HK732" s="34"/>
      <c r="HL732" s="34"/>
      <c r="HM732" s="34"/>
      <c r="HN732" s="34"/>
      <c r="HO732" s="34"/>
      <c r="HP732" s="34"/>
      <c r="HQ732" s="34"/>
      <c r="HR732" s="34"/>
      <c r="HS732" s="34"/>
      <c r="HT732" s="34"/>
      <c r="HU732" s="34"/>
      <c r="HV732" s="34"/>
      <c r="HW732" s="34"/>
      <c r="HX732" s="34"/>
      <c r="HY732" s="34"/>
      <c r="HZ732" s="34"/>
      <c r="IA732" s="34"/>
      <c r="IB732" s="34"/>
      <c r="IC732" s="34"/>
      <c r="ID732" s="34"/>
      <c r="IE732" s="34"/>
      <c r="IF732" s="34"/>
      <c r="IG732" s="34"/>
      <c r="IH732" s="34"/>
      <c r="II732" s="34"/>
      <c r="IJ732" s="34"/>
      <c r="IK732" s="34"/>
      <c r="IL732" s="34"/>
      <c r="IM732" s="34"/>
      <c r="IN732" s="34"/>
      <c r="IO732" s="34"/>
      <c r="IP732" s="34"/>
      <c r="IQ732" s="34"/>
      <c r="IR732" s="34"/>
      <c r="IS732" s="34"/>
      <c r="IT732" s="34"/>
      <c r="IU732" s="34"/>
      <c r="IV732" s="34"/>
    </row>
    <row r="733" spans="1:256">
      <c r="A733" s="463"/>
      <c r="B733" s="463"/>
      <c r="C733" s="463"/>
      <c r="D733" s="463"/>
      <c r="E733" s="463"/>
      <c r="F733" s="463"/>
      <c r="G733" s="463"/>
      <c r="H733" s="463"/>
      <c r="I733" s="463"/>
      <c r="J733" s="463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  <c r="AN733" s="34"/>
      <c r="AO733" s="34"/>
      <c r="AP733" s="34"/>
      <c r="AQ733" s="34"/>
      <c r="AR733" s="34"/>
      <c r="AS733" s="34"/>
      <c r="AT733" s="34"/>
      <c r="AU733" s="34"/>
      <c r="AV733" s="34"/>
      <c r="AW733" s="34"/>
      <c r="AX733" s="34"/>
      <c r="AY733" s="34"/>
      <c r="AZ733" s="34"/>
      <c r="BA733" s="34"/>
      <c r="BB733" s="34"/>
      <c r="BC733" s="34"/>
      <c r="BD733" s="34"/>
      <c r="BE733" s="34"/>
      <c r="BF733" s="34"/>
      <c r="BG733" s="34"/>
      <c r="BH733" s="34"/>
      <c r="BI733" s="34"/>
      <c r="BJ733" s="34"/>
      <c r="BK733" s="34"/>
      <c r="BL733" s="34"/>
      <c r="BM733" s="34"/>
      <c r="BN733" s="34"/>
      <c r="BO733" s="34"/>
      <c r="BP733" s="34"/>
      <c r="BQ733" s="34"/>
      <c r="BR733" s="34"/>
      <c r="BS733" s="34"/>
      <c r="BT733" s="34"/>
      <c r="BU733" s="34"/>
      <c r="BV733" s="34"/>
      <c r="BW733" s="34"/>
      <c r="BX733" s="34"/>
      <c r="BY733" s="34"/>
      <c r="BZ733" s="34"/>
      <c r="CA733" s="34"/>
      <c r="CB733" s="34"/>
      <c r="CC733" s="34"/>
      <c r="CD733" s="34"/>
      <c r="CE733" s="34"/>
      <c r="CF733" s="34"/>
      <c r="CG733" s="34"/>
      <c r="CH733" s="34"/>
      <c r="CI733" s="34"/>
      <c r="CJ733" s="34"/>
      <c r="CK733" s="34"/>
      <c r="CL733" s="34"/>
      <c r="CM733" s="34"/>
      <c r="CN733" s="34"/>
      <c r="CO733" s="34"/>
      <c r="CP733" s="34"/>
      <c r="CQ733" s="34"/>
      <c r="CR733" s="34"/>
      <c r="CS733" s="34"/>
      <c r="CT733" s="34"/>
      <c r="CU733" s="34"/>
      <c r="CV733" s="34"/>
      <c r="CW733" s="34"/>
      <c r="CX733" s="34"/>
      <c r="CY733" s="34"/>
      <c r="CZ733" s="34"/>
      <c r="DA733" s="34"/>
      <c r="DB733" s="34"/>
      <c r="DC733" s="34"/>
      <c r="DD733" s="34"/>
      <c r="DE733" s="34"/>
      <c r="DF733" s="34"/>
      <c r="DG733" s="34"/>
      <c r="DH733" s="34"/>
      <c r="DI733" s="34"/>
      <c r="DJ733" s="34"/>
      <c r="DK733" s="34"/>
      <c r="DL733" s="34"/>
      <c r="DM733" s="34"/>
      <c r="DN733" s="34"/>
      <c r="DO733" s="34"/>
      <c r="DP733" s="34"/>
      <c r="DQ733" s="34"/>
      <c r="DR733" s="34"/>
      <c r="DS733" s="34"/>
      <c r="DT733" s="34"/>
      <c r="DU733" s="34"/>
      <c r="DV733" s="34"/>
      <c r="DW733" s="34"/>
      <c r="DX733" s="34"/>
      <c r="DY733" s="34"/>
      <c r="DZ733" s="34"/>
      <c r="EA733" s="34"/>
      <c r="EB733" s="34"/>
      <c r="EC733" s="34"/>
      <c r="ED733" s="34"/>
      <c r="EE733" s="34"/>
      <c r="EF733" s="34"/>
      <c r="EG733" s="34"/>
      <c r="EH733" s="34"/>
      <c r="EI733" s="34"/>
      <c r="EJ733" s="34"/>
      <c r="EK733" s="34"/>
      <c r="EL733" s="34"/>
      <c r="EM733" s="34"/>
      <c r="EN733" s="34"/>
      <c r="EO733" s="34"/>
      <c r="EP733" s="34"/>
      <c r="EQ733" s="34"/>
      <c r="ER733" s="34"/>
      <c r="ES733" s="34"/>
      <c r="ET733" s="34"/>
      <c r="EU733" s="34"/>
      <c r="EV733" s="34"/>
      <c r="EW733" s="34"/>
      <c r="EX733" s="34"/>
      <c r="EY733" s="34"/>
      <c r="EZ733" s="34"/>
      <c r="FA733" s="34"/>
      <c r="FB733" s="34"/>
      <c r="FC733" s="34"/>
      <c r="FD733" s="34"/>
      <c r="FE733" s="34"/>
      <c r="FF733" s="34"/>
      <c r="FG733" s="34"/>
      <c r="FH733" s="34"/>
      <c r="FI733" s="34"/>
      <c r="FJ733" s="34"/>
      <c r="FK733" s="34"/>
      <c r="FL733" s="34"/>
      <c r="FM733" s="34"/>
      <c r="FN733" s="34"/>
      <c r="FO733" s="34"/>
      <c r="FP733" s="34"/>
      <c r="FQ733" s="34"/>
      <c r="FR733" s="34"/>
      <c r="FS733" s="34"/>
      <c r="FT733" s="34"/>
      <c r="FU733" s="34"/>
      <c r="FV733" s="34"/>
      <c r="FW733" s="34"/>
      <c r="FX733" s="34"/>
      <c r="FY733" s="34"/>
      <c r="FZ733" s="34"/>
      <c r="GA733" s="34"/>
      <c r="GB733" s="34"/>
      <c r="GC733" s="34"/>
      <c r="GD733" s="34"/>
      <c r="GE733" s="34"/>
      <c r="GF733" s="34"/>
      <c r="GG733" s="34"/>
      <c r="GH733" s="34"/>
      <c r="GI733" s="34"/>
      <c r="GJ733" s="34"/>
      <c r="GK733" s="34"/>
      <c r="GL733" s="34"/>
      <c r="GM733" s="34"/>
      <c r="GN733" s="34"/>
      <c r="GO733" s="34"/>
      <c r="GP733" s="34"/>
      <c r="GQ733" s="34"/>
      <c r="GR733" s="34"/>
      <c r="GS733" s="34"/>
      <c r="GT733" s="34"/>
      <c r="GU733" s="34"/>
      <c r="GV733" s="34"/>
      <c r="GW733" s="34"/>
      <c r="GX733" s="34"/>
      <c r="GY733" s="34"/>
      <c r="GZ733" s="34"/>
      <c r="HA733" s="34"/>
      <c r="HB733" s="34"/>
      <c r="HC733" s="34"/>
      <c r="HD733" s="34"/>
      <c r="HE733" s="34"/>
      <c r="HF733" s="34"/>
      <c r="HG733" s="34"/>
      <c r="HH733" s="34"/>
      <c r="HI733" s="34"/>
      <c r="HJ733" s="34"/>
      <c r="HK733" s="34"/>
      <c r="HL733" s="34"/>
      <c r="HM733" s="34"/>
      <c r="HN733" s="34"/>
      <c r="HO733" s="34"/>
      <c r="HP733" s="34"/>
      <c r="HQ733" s="34"/>
      <c r="HR733" s="34"/>
      <c r="HS733" s="34"/>
      <c r="HT733" s="34"/>
      <c r="HU733" s="34"/>
      <c r="HV733" s="34"/>
      <c r="HW733" s="34"/>
      <c r="HX733" s="34"/>
      <c r="HY733" s="34"/>
      <c r="HZ733" s="34"/>
      <c r="IA733" s="34"/>
      <c r="IB733" s="34"/>
      <c r="IC733" s="34"/>
      <c r="ID733" s="34"/>
      <c r="IE733" s="34"/>
      <c r="IF733" s="34"/>
      <c r="IG733" s="34"/>
      <c r="IH733" s="34"/>
      <c r="II733" s="34"/>
      <c r="IJ733" s="34"/>
      <c r="IK733" s="34"/>
      <c r="IL733" s="34"/>
      <c r="IM733" s="34"/>
      <c r="IN733" s="34"/>
      <c r="IO733" s="34"/>
      <c r="IP733" s="34"/>
      <c r="IQ733" s="34"/>
      <c r="IR733" s="34"/>
      <c r="IS733" s="34"/>
      <c r="IT733" s="34"/>
      <c r="IU733" s="34"/>
      <c r="IV733" s="34"/>
    </row>
    <row r="734" spans="1:256">
      <c r="A734" s="463"/>
      <c r="B734" s="463"/>
      <c r="C734" s="463"/>
      <c r="D734" s="463"/>
      <c r="E734" s="463"/>
      <c r="F734" s="463"/>
      <c r="G734" s="463"/>
      <c r="H734" s="463"/>
      <c r="I734" s="463"/>
      <c r="J734" s="463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  <c r="AP734" s="34"/>
      <c r="AQ734" s="34"/>
      <c r="AR734" s="34"/>
      <c r="AS734" s="34"/>
      <c r="AT734" s="34"/>
      <c r="AU734" s="34"/>
      <c r="AV734" s="34"/>
      <c r="AW734" s="34"/>
      <c r="AX734" s="34"/>
      <c r="AY734" s="34"/>
      <c r="AZ734" s="34"/>
      <c r="BA734" s="34"/>
      <c r="BB734" s="34"/>
      <c r="BC734" s="34"/>
      <c r="BD734" s="34"/>
      <c r="BE734" s="34"/>
      <c r="BF734" s="34"/>
      <c r="BG734" s="34"/>
      <c r="BH734" s="34"/>
      <c r="BI734" s="34"/>
      <c r="BJ734" s="34"/>
      <c r="BK734" s="34"/>
      <c r="BL734" s="34"/>
      <c r="BM734" s="34"/>
      <c r="BN734" s="34"/>
      <c r="BO734" s="34"/>
      <c r="BP734" s="34"/>
      <c r="BQ734" s="34"/>
      <c r="BR734" s="34"/>
      <c r="BS734" s="34"/>
      <c r="BT734" s="34"/>
      <c r="BU734" s="34"/>
      <c r="BV734" s="34"/>
      <c r="BW734" s="34"/>
      <c r="BX734" s="34"/>
      <c r="BY734" s="34"/>
      <c r="BZ734" s="34"/>
      <c r="CA734" s="34"/>
      <c r="CB734" s="34"/>
      <c r="CC734" s="34"/>
      <c r="CD734" s="34"/>
      <c r="CE734" s="34"/>
      <c r="CF734" s="34"/>
      <c r="CG734" s="34"/>
      <c r="CH734" s="34"/>
      <c r="CI734" s="34"/>
      <c r="CJ734" s="34"/>
      <c r="CK734" s="34"/>
      <c r="CL734" s="34"/>
      <c r="CM734" s="34"/>
      <c r="CN734" s="34"/>
      <c r="CO734" s="34"/>
      <c r="CP734" s="34"/>
      <c r="CQ734" s="34"/>
      <c r="CR734" s="34"/>
      <c r="CS734" s="34"/>
      <c r="CT734" s="34"/>
      <c r="CU734" s="34"/>
      <c r="CV734" s="34"/>
      <c r="CW734" s="34"/>
      <c r="CX734" s="34"/>
      <c r="CY734" s="34"/>
      <c r="CZ734" s="34"/>
      <c r="DA734" s="34"/>
      <c r="DB734" s="34"/>
      <c r="DC734" s="34"/>
      <c r="DD734" s="34"/>
      <c r="DE734" s="34"/>
      <c r="DF734" s="34"/>
      <c r="DG734" s="34"/>
      <c r="DH734" s="34"/>
      <c r="DI734" s="34"/>
      <c r="DJ734" s="34"/>
      <c r="DK734" s="34"/>
      <c r="DL734" s="34"/>
      <c r="DM734" s="34"/>
      <c r="DN734" s="34"/>
      <c r="DO734" s="34"/>
      <c r="DP734" s="34"/>
      <c r="DQ734" s="34"/>
      <c r="DR734" s="34"/>
      <c r="DS734" s="34"/>
      <c r="DT734" s="34"/>
      <c r="DU734" s="34"/>
      <c r="DV734" s="34"/>
      <c r="DW734" s="34"/>
      <c r="DX734" s="34"/>
      <c r="DY734" s="34"/>
      <c r="DZ734" s="34"/>
      <c r="EA734" s="34"/>
      <c r="EB734" s="34"/>
      <c r="EC734" s="34"/>
      <c r="ED734" s="34"/>
      <c r="EE734" s="34"/>
      <c r="EF734" s="34"/>
      <c r="EG734" s="34"/>
      <c r="EH734" s="34"/>
      <c r="EI734" s="34"/>
      <c r="EJ734" s="34"/>
      <c r="EK734" s="34"/>
      <c r="EL734" s="34"/>
      <c r="EM734" s="34"/>
      <c r="EN734" s="34"/>
      <c r="EO734" s="34"/>
      <c r="EP734" s="34"/>
      <c r="EQ734" s="34"/>
      <c r="ER734" s="34"/>
      <c r="ES734" s="34"/>
      <c r="ET734" s="34"/>
      <c r="EU734" s="34"/>
      <c r="EV734" s="34"/>
      <c r="EW734" s="34"/>
      <c r="EX734" s="34"/>
      <c r="EY734" s="34"/>
      <c r="EZ734" s="34"/>
      <c r="FA734" s="34"/>
      <c r="FB734" s="34"/>
      <c r="FC734" s="34"/>
      <c r="FD734" s="34"/>
      <c r="FE734" s="34"/>
      <c r="FF734" s="34"/>
      <c r="FG734" s="34"/>
      <c r="FH734" s="34"/>
      <c r="FI734" s="34"/>
      <c r="FJ734" s="34"/>
      <c r="FK734" s="34"/>
      <c r="FL734" s="34"/>
      <c r="FM734" s="34"/>
      <c r="FN734" s="34"/>
      <c r="FO734" s="34"/>
      <c r="FP734" s="34"/>
      <c r="FQ734" s="34"/>
      <c r="FR734" s="34"/>
      <c r="FS734" s="34"/>
      <c r="FT734" s="34"/>
      <c r="FU734" s="34"/>
      <c r="FV734" s="34"/>
      <c r="FW734" s="34"/>
      <c r="FX734" s="34"/>
      <c r="FY734" s="34"/>
      <c r="FZ734" s="34"/>
      <c r="GA734" s="34"/>
      <c r="GB734" s="34"/>
      <c r="GC734" s="34"/>
      <c r="GD734" s="34"/>
      <c r="GE734" s="34"/>
      <c r="GF734" s="34"/>
      <c r="GG734" s="34"/>
      <c r="GH734" s="34"/>
      <c r="GI734" s="34"/>
      <c r="GJ734" s="34"/>
      <c r="GK734" s="34"/>
      <c r="GL734" s="34"/>
      <c r="GM734" s="34"/>
      <c r="GN734" s="34"/>
      <c r="GO734" s="34"/>
      <c r="GP734" s="34"/>
      <c r="GQ734" s="34"/>
      <c r="GR734" s="34"/>
      <c r="GS734" s="34"/>
      <c r="GT734" s="34"/>
      <c r="GU734" s="34"/>
      <c r="GV734" s="34"/>
      <c r="GW734" s="34"/>
      <c r="GX734" s="34"/>
      <c r="GY734" s="34"/>
      <c r="GZ734" s="34"/>
      <c r="HA734" s="34"/>
      <c r="HB734" s="34"/>
      <c r="HC734" s="34"/>
      <c r="HD734" s="34"/>
      <c r="HE734" s="34"/>
      <c r="HF734" s="34"/>
      <c r="HG734" s="34"/>
      <c r="HH734" s="34"/>
      <c r="HI734" s="34"/>
      <c r="HJ734" s="34"/>
      <c r="HK734" s="34"/>
      <c r="HL734" s="34"/>
      <c r="HM734" s="34"/>
      <c r="HN734" s="34"/>
      <c r="HO734" s="34"/>
      <c r="HP734" s="34"/>
      <c r="HQ734" s="34"/>
      <c r="HR734" s="34"/>
      <c r="HS734" s="34"/>
      <c r="HT734" s="34"/>
      <c r="HU734" s="34"/>
      <c r="HV734" s="34"/>
      <c r="HW734" s="34"/>
      <c r="HX734" s="34"/>
      <c r="HY734" s="34"/>
      <c r="HZ734" s="34"/>
      <c r="IA734" s="34"/>
      <c r="IB734" s="34"/>
      <c r="IC734" s="34"/>
      <c r="ID734" s="34"/>
      <c r="IE734" s="34"/>
      <c r="IF734" s="34"/>
      <c r="IG734" s="34"/>
      <c r="IH734" s="34"/>
      <c r="II734" s="34"/>
      <c r="IJ734" s="34"/>
      <c r="IK734" s="34"/>
      <c r="IL734" s="34"/>
      <c r="IM734" s="34"/>
      <c r="IN734" s="34"/>
      <c r="IO734" s="34"/>
      <c r="IP734" s="34"/>
      <c r="IQ734" s="34"/>
      <c r="IR734" s="34"/>
      <c r="IS734" s="34"/>
      <c r="IT734" s="34"/>
      <c r="IU734" s="34"/>
      <c r="IV734" s="34"/>
    </row>
    <row r="735" spans="1:256">
      <c r="A735" s="463"/>
      <c r="B735" s="463"/>
      <c r="C735" s="463"/>
      <c r="D735" s="463"/>
      <c r="E735" s="463"/>
      <c r="F735" s="463"/>
      <c r="G735" s="463"/>
      <c r="H735" s="463"/>
      <c r="I735" s="463"/>
      <c r="J735" s="463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  <c r="AN735" s="34"/>
      <c r="AO735" s="34"/>
      <c r="AP735" s="34"/>
      <c r="AQ735" s="34"/>
      <c r="AR735" s="34"/>
      <c r="AS735" s="34"/>
      <c r="AT735" s="34"/>
      <c r="AU735" s="34"/>
      <c r="AV735" s="34"/>
      <c r="AW735" s="34"/>
      <c r="AX735" s="34"/>
      <c r="AY735" s="34"/>
      <c r="AZ735" s="34"/>
      <c r="BA735" s="34"/>
      <c r="BB735" s="34"/>
      <c r="BC735" s="34"/>
      <c r="BD735" s="34"/>
      <c r="BE735" s="34"/>
      <c r="BF735" s="34"/>
      <c r="BG735" s="34"/>
      <c r="BH735" s="34"/>
      <c r="BI735" s="34"/>
      <c r="BJ735" s="34"/>
      <c r="BK735" s="34"/>
      <c r="BL735" s="34"/>
      <c r="BM735" s="34"/>
      <c r="BN735" s="34"/>
      <c r="BO735" s="34"/>
      <c r="BP735" s="34"/>
      <c r="BQ735" s="34"/>
      <c r="BR735" s="34"/>
      <c r="BS735" s="34"/>
      <c r="BT735" s="34"/>
      <c r="BU735" s="34"/>
      <c r="BV735" s="34"/>
      <c r="BW735" s="34"/>
      <c r="BX735" s="34"/>
      <c r="BY735" s="34"/>
      <c r="BZ735" s="34"/>
      <c r="CA735" s="34"/>
      <c r="CB735" s="34"/>
      <c r="CC735" s="34"/>
      <c r="CD735" s="34"/>
      <c r="CE735" s="34"/>
      <c r="CF735" s="34"/>
      <c r="CG735" s="34"/>
      <c r="CH735" s="34"/>
      <c r="CI735" s="34"/>
      <c r="CJ735" s="34"/>
      <c r="CK735" s="34"/>
      <c r="CL735" s="34"/>
      <c r="CM735" s="34"/>
      <c r="CN735" s="34"/>
      <c r="CO735" s="34"/>
      <c r="CP735" s="34"/>
      <c r="CQ735" s="34"/>
      <c r="CR735" s="34"/>
      <c r="CS735" s="34"/>
      <c r="CT735" s="34"/>
      <c r="CU735" s="34"/>
      <c r="CV735" s="34"/>
      <c r="CW735" s="34"/>
      <c r="CX735" s="34"/>
      <c r="CY735" s="34"/>
      <c r="CZ735" s="34"/>
      <c r="DA735" s="34"/>
      <c r="DB735" s="34"/>
      <c r="DC735" s="34"/>
      <c r="DD735" s="34"/>
      <c r="DE735" s="34"/>
      <c r="DF735" s="34"/>
      <c r="DG735" s="34"/>
      <c r="DH735" s="34"/>
      <c r="DI735" s="34"/>
      <c r="DJ735" s="34"/>
      <c r="DK735" s="34"/>
      <c r="DL735" s="34"/>
      <c r="DM735" s="34"/>
      <c r="DN735" s="34"/>
      <c r="DO735" s="34"/>
      <c r="DP735" s="34"/>
      <c r="DQ735" s="34"/>
      <c r="DR735" s="34"/>
      <c r="DS735" s="34"/>
      <c r="DT735" s="34"/>
      <c r="DU735" s="34"/>
      <c r="DV735" s="34"/>
      <c r="DW735" s="34"/>
      <c r="DX735" s="34"/>
      <c r="DY735" s="34"/>
      <c r="DZ735" s="34"/>
      <c r="EA735" s="34"/>
      <c r="EB735" s="34"/>
      <c r="EC735" s="34"/>
      <c r="ED735" s="34"/>
      <c r="EE735" s="34"/>
      <c r="EF735" s="34"/>
      <c r="EG735" s="34"/>
      <c r="EH735" s="34"/>
      <c r="EI735" s="34"/>
      <c r="EJ735" s="34"/>
      <c r="EK735" s="34"/>
      <c r="EL735" s="34"/>
      <c r="EM735" s="34"/>
      <c r="EN735" s="34"/>
      <c r="EO735" s="34"/>
      <c r="EP735" s="34"/>
      <c r="EQ735" s="34"/>
      <c r="ER735" s="34"/>
      <c r="ES735" s="34"/>
      <c r="ET735" s="34"/>
      <c r="EU735" s="34"/>
      <c r="EV735" s="34"/>
      <c r="EW735" s="34"/>
      <c r="EX735" s="34"/>
      <c r="EY735" s="34"/>
      <c r="EZ735" s="34"/>
      <c r="FA735" s="34"/>
      <c r="FB735" s="34"/>
      <c r="FC735" s="34"/>
      <c r="FD735" s="34"/>
      <c r="FE735" s="34"/>
      <c r="FF735" s="34"/>
      <c r="FG735" s="34"/>
      <c r="FH735" s="34"/>
      <c r="FI735" s="34"/>
      <c r="FJ735" s="34"/>
      <c r="FK735" s="34"/>
      <c r="FL735" s="34"/>
      <c r="FM735" s="34"/>
      <c r="FN735" s="34"/>
      <c r="FO735" s="34"/>
      <c r="FP735" s="34"/>
      <c r="FQ735" s="34"/>
      <c r="FR735" s="34"/>
      <c r="FS735" s="34"/>
      <c r="FT735" s="34"/>
      <c r="FU735" s="34"/>
      <c r="FV735" s="34"/>
      <c r="FW735" s="34"/>
      <c r="FX735" s="34"/>
      <c r="FY735" s="34"/>
      <c r="FZ735" s="34"/>
      <c r="GA735" s="34"/>
      <c r="GB735" s="34"/>
      <c r="GC735" s="34"/>
      <c r="GD735" s="34"/>
      <c r="GE735" s="34"/>
      <c r="GF735" s="34"/>
      <c r="GG735" s="34"/>
      <c r="GH735" s="34"/>
      <c r="GI735" s="34"/>
      <c r="GJ735" s="34"/>
      <c r="GK735" s="34"/>
      <c r="GL735" s="34"/>
      <c r="GM735" s="34"/>
      <c r="GN735" s="34"/>
      <c r="GO735" s="34"/>
      <c r="GP735" s="34"/>
      <c r="GQ735" s="34"/>
      <c r="GR735" s="34"/>
      <c r="GS735" s="34"/>
      <c r="GT735" s="34"/>
      <c r="GU735" s="34"/>
      <c r="GV735" s="34"/>
      <c r="GW735" s="34"/>
      <c r="GX735" s="34"/>
      <c r="GY735" s="34"/>
      <c r="GZ735" s="34"/>
      <c r="HA735" s="34"/>
      <c r="HB735" s="34"/>
      <c r="HC735" s="34"/>
      <c r="HD735" s="34"/>
      <c r="HE735" s="34"/>
      <c r="HF735" s="34"/>
      <c r="HG735" s="34"/>
      <c r="HH735" s="34"/>
      <c r="HI735" s="34"/>
      <c r="HJ735" s="34"/>
      <c r="HK735" s="34"/>
      <c r="HL735" s="34"/>
      <c r="HM735" s="34"/>
      <c r="HN735" s="34"/>
      <c r="HO735" s="34"/>
      <c r="HP735" s="34"/>
      <c r="HQ735" s="34"/>
      <c r="HR735" s="34"/>
      <c r="HS735" s="34"/>
      <c r="HT735" s="34"/>
      <c r="HU735" s="34"/>
      <c r="HV735" s="34"/>
      <c r="HW735" s="34"/>
      <c r="HX735" s="34"/>
      <c r="HY735" s="34"/>
      <c r="HZ735" s="34"/>
      <c r="IA735" s="34"/>
      <c r="IB735" s="34"/>
      <c r="IC735" s="34"/>
      <c r="ID735" s="34"/>
      <c r="IE735" s="34"/>
      <c r="IF735" s="34"/>
      <c r="IG735" s="34"/>
      <c r="IH735" s="34"/>
      <c r="II735" s="34"/>
      <c r="IJ735" s="34"/>
      <c r="IK735" s="34"/>
      <c r="IL735" s="34"/>
      <c r="IM735" s="34"/>
      <c r="IN735" s="34"/>
      <c r="IO735" s="34"/>
      <c r="IP735" s="34"/>
      <c r="IQ735" s="34"/>
      <c r="IR735" s="34"/>
      <c r="IS735" s="34"/>
      <c r="IT735" s="34"/>
      <c r="IU735" s="34"/>
      <c r="IV735" s="34"/>
    </row>
    <row r="736" spans="1:256">
      <c r="A736" s="463"/>
      <c r="B736" s="463"/>
      <c r="C736" s="463"/>
      <c r="D736" s="463"/>
      <c r="E736" s="463"/>
      <c r="F736" s="463"/>
      <c r="G736" s="463"/>
      <c r="H736" s="463"/>
      <c r="I736" s="463"/>
      <c r="J736" s="463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  <c r="AN736" s="34"/>
      <c r="AO736" s="34"/>
      <c r="AP736" s="34"/>
      <c r="AQ736" s="34"/>
      <c r="AR736" s="34"/>
      <c r="AS736" s="34"/>
      <c r="AT736" s="34"/>
      <c r="AU736" s="34"/>
      <c r="AV736" s="34"/>
      <c r="AW736" s="34"/>
      <c r="AX736" s="34"/>
      <c r="AY736" s="34"/>
      <c r="AZ736" s="34"/>
      <c r="BA736" s="34"/>
      <c r="BB736" s="34"/>
      <c r="BC736" s="34"/>
      <c r="BD736" s="34"/>
      <c r="BE736" s="34"/>
      <c r="BF736" s="34"/>
      <c r="BG736" s="34"/>
      <c r="BH736" s="34"/>
      <c r="BI736" s="34"/>
      <c r="BJ736" s="34"/>
      <c r="BK736" s="34"/>
      <c r="BL736" s="34"/>
      <c r="BM736" s="34"/>
      <c r="BN736" s="34"/>
      <c r="BO736" s="34"/>
      <c r="BP736" s="34"/>
      <c r="BQ736" s="34"/>
      <c r="BR736" s="34"/>
      <c r="BS736" s="34"/>
      <c r="BT736" s="34"/>
      <c r="BU736" s="34"/>
      <c r="BV736" s="34"/>
      <c r="BW736" s="34"/>
      <c r="BX736" s="34"/>
      <c r="BY736" s="34"/>
      <c r="BZ736" s="34"/>
      <c r="CA736" s="34"/>
      <c r="CB736" s="34"/>
      <c r="CC736" s="34"/>
      <c r="CD736" s="34"/>
      <c r="CE736" s="34"/>
      <c r="CF736" s="34"/>
      <c r="CG736" s="34"/>
      <c r="CH736" s="34"/>
      <c r="CI736" s="34"/>
      <c r="CJ736" s="34"/>
      <c r="CK736" s="34"/>
      <c r="CL736" s="34"/>
      <c r="CM736" s="34"/>
      <c r="CN736" s="34"/>
      <c r="CO736" s="34"/>
      <c r="CP736" s="34"/>
      <c r="CQ736" s="34"/>
      <c r="CR736" s="34"/>
      <c r="CS736" s="34"/>
      <c r="CT736" s="34"/>
      <c r="CU736" s="34"/>
      <c r="CV736" s="34"/>
      <c r="CW736" s="34"/>
      <c r="CX736" s="34"/>
      <c r="CY736" s="34"/>
      <c r="CZ736" s="34"/>
      <c r="DA736" s="34"/>
      <c r="DB736" s="34"/>
      <c r="DC736" s="34"/>
      <c r="DD736" s="34"/>
      <c r="DE736" s="34"/>
      <c r="DF736" s="34"/>
      <c r="DG736" s="34"/>
      <c r="DH736" s="34"/>
      <c r="DI736" s="34"/>
      <c r="DJ736" s="34"/>
      <c r="DK736" s="34"/>
      <c r="DL736" s="34"/>
      <c r="DM736" s="34"/>
      <c r="DN736" s="34"/>
      <c r="DO736" s="34"/>
      <c r="DP736" s="34"/>
      <c r="DQ736" s="34"/>
      <c r="DR736" s="34"/>
      <c r="DS736" s="34"/>
      <c r="DT736" s="34"/>
      <c r="DU736" s="34"/>
      <c r="DV736" s="34"/>
      <c r="DW736" s="34"/>
      <c r="DX736" s="34"/>
      <c r="DY736" s="34"/>
      <c r="DZ736" s="34"/>
      <c r="EA736" s="34"/>
      <c r="EB736" s="34"/>
      <c r="EC736" s="34"/>
      <c r="ED736" s="34"/>
      <c r="EE736" s="34"/>
      <c r="EF736" s="34"/>
      <c r="EG736" s="34"/>
      <c r="EH736" s="34"/>
      <c r="EI736" s="34"/>
      <c r="EJ736" s="34"/>
      <c r="EK736" s="34"/>
      <c r="EL736" s="34"/>
      <c r="EM736" s="34"/>
      <c r="EN736" s="34"/>
      <c r="EO736" s="34"/>
      <c r="EP736" s="34"/>
      <c r="EQ736" s="34"/>
      <c r="ER736" s="34"/>
      <c r="ES736" s="34"/>
      <c r="ET736" s="34"/>
      <c r="EU736" s="34"/>
      <c r="EV736" s="34"/>
      <c r="EW736" s="34"/>
      <c r="EX736" s="34"/>
      <c r="EY736" s="34"/>
      <c r="EZ736" s="34"/>
      <c r="FA736" s="34"/>
      <c r="FB736" s="34"/>
      <c r="FC736" s="34"/>
      <c r="FD736" s="34"/>
      <c r="FE736" s="34"/>
      <c r="FF736" s="34"/>
      <c r="FG736" s="34"/>
      <c r="FH736" s="34"/>
      <c r="FI736" s="34"/>
      <c r="FJ736" s="34"/>
      <c r="FK736" s="34"/>
      <c r="FL736" s="34"/>
      <c r="FM736" s="34"/>
      <c r="FN736" s="34"/>
      <c r="FO736" s="34"/>
      <c r="FP736" s="34"/>
      <c r="FQ736" s="34"/>
      <c r="FR736" s="34"/>
      <c r="FS736" s="34"/>
      <c r="FT736" s="34"/>
      <c r="FU736" s="34"/>
      <c r="FV736" s="34"/>
      <c r="FW736" s="34"/>
      <c r="FX736" s="34"/>
      <c r="FY736" s="34"/>
      <c r="FZ736" s="34"/>
      <c r="GA736" s="34"/>
      <c r="GB736" s="34"/>
      <c r="GC736" s="34"/>
      <c r="GD736" s="34"/>
      <c r="GE736" s="34"/>
      <c r="GF736" s="34"/>
      <c r="GG736" s="34"/>
      <c r="GH736" s="34"/>
      <c r="GI736" s="34"/>
      <c r="GJ736" s="34"/>
      <c r="GK736" s="34"/>
      <c r="GL736" s="34"/>
      <c r="GM736" s="34"/>
      <c r="GN736" s="34"/>
      <c r="GO736" s="34"/>
      <c r="GP736" s="34"/>
      <c r="GQ736" s="34"/>
      <c r="GR736" s="34"/>
      <c r="GS736" s="34"/>
      <c r="GT736" s="34"/>
      <c r="GU736" s="34"/>
      <c r="GV736" s="34"/>
      <c r="GW736" s="34"/>
      <c r="GX736" s="34"/>
      <c r="GY736" s="34"/>
      <c r="GZ736" s="34"/>
      <c r="HA736" s="34"/>
      <c r="HB736" s="34"/>
      <c r="HC736" s="34"/>
      <c r="HD736" s="34"/>
      <c r="HE736" s="34"/>
      <c r="HF736" s="34"/>
      <c r="HG736" s="34"/>
      <c r="HH736" s="34"/>
      <c r="HI736" s="34"/>
      <c r="HJ736" s="34"/>
      <c r="HK736" s="34"/>
      <c r="HL736" s="34"/>
      <c r="HM736" s="34"/>
      <c r="HN736" s="34"/>
      <c r="HO736" s="34"/>
      <c r="HP736" s="34"/>
      <c r="HQ736" s="34"/>
      <c r="HR736" s="34"/>
      <c r="HS736" s="34"/>
      <c r="HT736" s="34"/>
      <c r="HU736" s="34"/>
      <c r="HV736" s="34"/>
      <c r="HW736" s="34"/>
      <c r="HX736" s="34"/>
      <c r="HY736" s="34"/>
      <c r="HZ736" s="34"/>
      <c r="IA736" s="34"/>
      <c r="IB736" s="34"/>
      <c r="IC736" s="34"/>
      <c r="ID736" s="34"/>
      <c r="IE736" s="34"/>
      <c r="IF736" s="34"/>
      <c r="IG736" s="34"/>
      <c r="IH736" s="34"/>
      <c r="II736" s="34"/>
      <c r="IJ736" s="34"/>
      <c r="IK736" s="34"/>
      <c r="IL736" s="34"/>
      <c r="IM736" s="34"/>
      <c r="IN736" s="34"/>
      <c r="IO736" s="34"/>
      <c r="IP736" s="34"/>
      <c r="IQ736" s="34"/>
      <c r="IR736" s="34"/>
      <c r="IS736" s="34"/>
      <c r="IT736" s="34"/>
      <c r="IU736" s="34"/>
      <c r="IV736" s="34"/>
    </row>
    <row r="737" spans="1:256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  <c r="AP737" s="34"/>
      <c r="AQ737" s="34"/>
      <c r="AR737" s="34"/>
      <c r="AS737" s="34"/>
      <c r="AT737" s="34"/>
      <c r="AU737" s="34"/>
      <c r="AV737" s="34"/>
      <c r="AW737" s="34"/>
      <c r="AX737" s="34"/>
      <c r="AY737" s="34"/>
      <c r="AZ737" s="34"/>
      <c r="BA737" s="34"/>
      <c r="BB737" s="34"/>
      <c r="BC737" s="34"/>
      <c r="BD737" s="34"/>
      <c r="BE737" s="34"/>
      <c r="BF737" s="34"/>
      <c r="BG737" s="34"/>
      <c r="BH737" s="34"/>
      <c r="BI737" s="34"/>
      <c r="BJ737" s="34"/>
      <c r="BK737" s="34"/>
      <c r="BL737" s="34"/>
      <c r="BM737" s="34"/>
      <c r="BN737" s="34"/>
      <c r="BO737" s="34"/>
      <c r="BP737" s="34"/>
      <c r="BQ737" s="34"/>
      <c r="BR737" s="34"/>
      <c r="BS737" s="34"/>
      <c r="BT737" s="34"/>
      <c r="BU737" s="34"/>
      <c r="BV737" s="34"/>
      <c r="BW737" s="34"/>
      <c r="BX737" s="34"/>
      <c r="BY737" s="34"/>
      <c r="BZ737" s="34"/>
      <c r="CA737" s="34"/>
      <c r="CB737" s="34"/>
      <c r="CC737" s="34"/>
      <c r="CD737" s="34"/>
      <c r="CE737" s="34"/>
      <c r="CF737" s="34"/>
      <c r="CG737" s="34"/>
      <c r="CH737" s="34"/>
      <c r="CI737" s="34"/>
      <c r="CJ737" s="34"/>
      <c r="CK737" s="34"/>
      <c r="CL737" s="34"/>
      <c r="CM737" s="34"/>
      <c r="CN737" s="34"/>
      <c r="CO737" s="34"/>
      <c r="CP737" s="34"/>
      <c r="CQ737" s="34"/>
      <c r="CR737" s="34"/>
      <c r="CS737" s="34"/>
      <c r="CT737" s="34"/>
      <c r="CU737" s="34"/>
      <c r="CV737" s="34"/>
      <c r="CW737" s="34"/>
      <c r="CX737" s="34"/>
      <c r="CY737" s="34"/>
      <c r="CZ737" s="34"/>
      <c r="DA737" s="34"/>
      <c r="DB737" s="34"/>
      <c r="DC737" s="34"/>
      <c r="DD737" s="34"/>
      <c r="DE737" s="34"/>
      <c r="DF737" s="34"/>
      <c r="DG737" s="34"/>
      <c r="DH737" s="34"/>
      <c r="DI737" s="34"/>
      <c r="DJ737" s="34"/>
      <c r="DK737" s="34"/>
      <c r="DL737" s="34"/>
      <c r="DM737" s="34"/>
      <c r="DN737" s="34"/>
      <c r="DO737" s="34"/>
      <c r="DP737" s="34"/>
      <c r="DQ737" s="34"/>
      <c r="DR737" s="34"/>
      <c r="DS737" s="34"/>
      <c r="DT737" s="34"/>
      <c r="DU737" s="34"/>
      <c r="DV737" s="34"/>
      <c r="DW737" s="34"/>
      <c r="DX737" s="34"/>
      <c r="DY737" s="34"/>
      <c r="DZ737" s="34"/>
      <c r="EA737" s="34"/>
      <c r="EB737" s="34"/>
      <c r="EC737" s="34"/>
      <c r="ED737" s="34"/>
      <c r="EE737" s="34"/>
      <c r="EF737" s="34"/>
      <c r="EG737" s="34"/>
      <c r="EH737" s="34"/>
      <c r="EI737" s="34"/>
      <c r="EJ737" s="34"/>
      <c r="EK737" s="34"/>
      <c r="EL737" s="34"/>
      <c r="EM737" s="34"/>
      <c r="EN737" s="34"/>
      <c r="EO737" s="34"/>
      <c r="EP737" s="34"/>
      <c r="EQ737" s="34"/>
      <c r="ER737" s="34"/>
      <c r="ES737" s="34"/>
      <c r="ET737" s="34"/>
      <c r="EU737" s="34"/>
      <c r="EV737" s="34"/>
      <c r="EW737" s="34"/>
      <c r="EX737" s="34"/>
      <c r="EY737" s="34"/>
      <c r="EZ737" s="34"/>
      <c r="FA737" s="34"/>
      <c r="FB737" s="34"/>
      <c r="FC737" s="34"/>
      <c r="FD737" s="34"/>
      <c r="FE737" s="34"/>
      <c r="FF737" s="34"/>
      <c r="FG737" s="34"/>
      <c r="FH737" s="34"/>
      <c r="FI737" s="34"/>
      <c r="FJ737" s="34"/>
      <c r="FK737" s="34"/>
      <c r="FL737" s="34"/>
      <c r="FM737" s="34"/>
      <c r="FN737" s="34"/>
      <c r="FO737" s="34"/>
      <c r="FP737" s="34"/>
      <c r="FQ737" s="34"/>
      <c r="FR737" s="34"/>
      <c r="FS737" s="34"/>
      <c r="FT737" s="34"/>
      <c r="FU737" s="34"/>
      <c r="FV737" s="34"/>
      <c r="FW737" s="34"/>
      <c r="FX737" s="34"/>
      <c r="FY737" s="34"/>
      <c r="FZ737" s="34"/>
      <c r="GA737" s="34"/>
      <c r="GB737" s="34"/>
      <c r="GC737" s="34"/>
      <c r="GD737" s="34"/>
      <c r="GE737" s="34"/>
      <c r="GF737" s="34"/>
      <c r="GG737" s="34"/>
      <c r="GH737" s="34"/>
      <c r="GI737" s="34"/>
      <c r="GJ737" s="34"/>
      <c r="GK737" s="34"/>
      <c r="GL737" s="34"/>
      <c r="GM737" s="34"/>
      <c r="GN737" s="34"/>
      <c r="GO737" s="34"/>
      <c r="GP737" s="34"/>
      <c r="GQ737" s="34"/>
      <c r="GR737" s="34"/>
      <c r="GS737" s="34"/>
      <c r="GT737" s="34"/>
      <c r="GU737" s="34"/>
      <c r="GV737" s="34"/>
      <c r="GW737" s="34"/>
      <c r="GX737" s="34"/>
      <c r="GY737" s="34"/>
      <c r="GZ737" s="34"/>
      <c r="HA737" s="34"/>
      <c r="HB737" s="34"/>
      <c r="HC737" s="34"/>
      <c r="HD737" s="34"/>
      <c r="HE737" s="34"/>
      <c r="HF737" s="34"/>
      <c r="HG737" s="34"/>
      <c r="HH737" s="34"/>
      <c r="HI737" s="34"/>
      <c r="HJ737" s="34"/>
      <c r="HK737" s="34"/>
      <c r="HL737" s="34"/>
      <c r="HM737" s="34"/>
      <c r="HN737" s="34"/>
      <c r="HO737" s="34"/>
      <c r="HP737" s="34"/>
      <c r="HQ737" s="34"/>
      <c r="HR737" s="34"/>
      <c r="HS737" s="34"/>
      <c r="HT737" s="34"/>
      <c r="HU737" s="34"/>
      <c r="HV737" s="34"/>
      <c r="HW737" s="34"/>
      <c r="HX737" s="34"/>
      <c r="HY737" s="34"/>
      <c r="HZ737" s="34"/>
      <c r="IA737" s="34"/>
      <c r="IB737" s="34"/>
      <c r="IC737" s="34"/>
      <c r="ID737" s="34"/>
      <c r="IE737" s="34"/>
      <c r="IF737" s="34"/>
      <c r="IG737" s="34"/>
      <c r="IH737" s="34"/>
      <c r="II737" s="34"/>
      <c r="IJ737" s="34"/>
      <c r="IK737" s="34"/>
      <c r="IL737" s="34"/>
      <c r="IM737" s="34"/>
      <c r="IN737" s="34"/>
      <c r="IO737" s="34"/>
      <c r="IP737" s="34"/>
      <c r="IQ737" s="34"/>
      <c r="IR737" s="34"/>
      <c r="IS737" s="34"/>
      <c r="IT737" s="34"/>
      <c r="IU737" s="34"/>
      <c r="IV737" s="34"/>
    </row>
    <row r="738" spans="1:256" ht="15" thickBot="1">
      <c r="A738" s="869" t="s">
        <v>217</v>
      </c>
      <c r="B738" s="869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  <c r="AN738" s="34"/>
      <c r="AO738" s="34"/>
      <c r="AP738" s="34"/>
      <c r="AQ738" s="34"/>
      <c r="AR738" s="34"/>
      <c r="AS738" s="34"/>
      <c r="AT738" s="34"/>
      <c r="AU738" s="34"/>
      <c r="AV738" s="34"/>
      <c r="AW738" s="34"/>
      <c r="AX738" s="34"/>
      <c r="AY738" s="34"/>
      <c r="AZ738" s="34"/>
      <c r="BA738" s="34"/>
      <c r="BB738" s="34"/>
      <c r="BC738" s="34"/>
      <c r="BD738" s="34"/>
      <c r="BE738" s="34"/>
      <c r="BF738" s="34"/>
      <c r="BG738" s="34"/>
      <c r="BH738" s="34"/>
      <c r="BI738" s="34"/>
      <c r="BJ738" s="34"/>
      <c r="BK738" s="34"/>
      <c r="BL738" s="34"/>
      <c r="BM738" s="34"/>
      <c r="BN738" s="34"/>
      <c r="BO738" s="34"/>
      <c r="BP738" s="34"/>
      <c r="BQ738" s="34"/>
      <c r="BR738" s="34"/>
      <c r="BS738" s="34"/>
      <c r="BT738" s="34"/>
      <c r="BU738" s="34"/>
      <c r="BV738" s="34"/>
      <c r="BW738" s="34"/>
      <c r="BX738" s="34"/>
      <c r="BY738" s="34"/>
      <c r="BZ738" s="34"/>
      <c r="CA738" s="34"/>
      <c r="CB738" s="34"/>
      <c r="CC738" s="34"/>
      <c r="CD738" s="34"/>
      <c r="CE738" s="34"/>
      <c r="CF738" s="34"/>
      <c r="CG738" s="34"/>
      <c r="CH738" s="34"/>
      <c r="CI738" s="34"/>
      <c r="CJ738" s="34"/>
      <c r="CK738" s="34"/>
      <c r="CL738" s="34"/>
      <c r="CM738" s="34"/>
      <c r="CN738" s="34"/>
      <c r="CO738" s="34"/>
      <c r="CP738" s="34"/>
      <c r="CQ738" s="34"/>
      <c r="CR738" s="34"/>
      <c r="CS738" s="34"/>
      <c r="CT738" s="34"/>
      <c r="CU738" s="34"/>
      <c r="CV738" s="34"/>
      <c r="CW738" s="34"/>
      <c r="CX738" s="34"/>
      <c r="CY738" s="34"/>
      <c r="CZ738" s="34"/>
      <c r="DA738" s="34"/>
      <c r="DB738" s="34"/>
      <c r="DC738" s="34"/>
      <c r="DD738" s="34"/>
      <c r="DE738" s="34"/>
      <c r="DF738" s="34"/>
      <c r="DG738" s="34"/>
      <c r="DH738" s="34"/>
      <c r="DI738" s="34"/>
      <c r="DJ738" s="34"/>
      <c r="DK738" s="34"/>
      <c r="DL738" s="34"/>
      <c r="DM738" s="34"/>
      <c r="DN738" s="34"/>
      <c r="DO738" s="34"/>
      <c r="DP738" s="34"/>
      <c r="DQ738" s="34"/>
      <c r="DR738" s="34"/>
      <c r="DS738" s="34"/>
      <c r="DT738" s="34"/>
      <c r="DU738" s="34"/>
      <c r="DV738" s="34"/>
      <c r="DW738" s="34"/>
      <c r="DX738" s="34"/>
      <c r="DY738" s="34"/>
      <c r="DZ738" s="34"/>
      <c r="EA738" s="34"/>
      <c r="EB738" s="34"/>
      <c r="EC738" s="34"/>
      <c r="ED738" s="34"/>
      <c r="EE738" s="34"/>
      <c r="EF738" s="34"/>
      <c r="EG738" s="34"/>
      <c r="EH738" s="34"/>
      <c r="EI738" s="34"/>
      <c r="EJ738" s="34"/>
      <c r="EK738" s="34"/>
      <c r="EL738" s="34"/>
      <c r="EM738" s="34"/>
      <c r="EN738" s="34"/>
      <c r="EO738" s="34"/>
      <c r="EP738" s="34"/>
      <c r="EQ738" s="34"/>
      <c r="ER738" s="34"/>
      <c r="ES738" s="34"/>
      <c r="ET738" s="34"/>
      <c r="EU738" s="34"/>
      <c r="EV738" s="34"/>
      <c r="EW738" s="34"/>
      <c r="EX738" s="34"/>
      <c r="EY738" s="34"/>
      <c r="EZ738" s="34"/>
      <c r="FA738" s="34"/>
      <c r="FB738" s="34"/>
      <c r="FC738" s="34"/>
      <c r="FD738" s="34"/>
      <c r="FE738" s="34"/>
      <c r="FF738" s="34"/>
      <c r="FG738" s="34"/>
      <c r="FH738" s="34"/>
      <c r="FI738" s="34"/>
      <c r="FJ738" s="34"/>
      <c r="FK738" s="34"/>
      <c r="FL738" s="34"/>
      <c r="FM738" s="34"/>
      <c r="FN738" s="34"/>
      <c r="FO738" s="34"/>
      <c r="FP738" s="34"/>
      <c r="FQ738" s="34"/>
      <c r="FR738" s="34"/>
      <c r="FS738" s="34"/>
      <c r="FT738" s="34"/>
      <c r="FU738" s="34"/>
      <c r="FV738" s="34"/>
      <c r="FW738" s="34"/>
      <c r="FX738" s="34"/>
      <c r="FY738" s="34"/>
      <c r="FZ738" s="34"/>
      <c r="GA738" s="34"/>
      <c r="GB738" s="34"/>
      <c r="GC738" s="34"/>
      <c r="GD738" s="34"/>
      <c r="GE738" s="34"/>
      <c r="GF738" s="34"/>
      <c r="GG738" s="34"/>
      <c r="GH738" s="34"/>
      <c r="GI738" s="34"/>
      <c r="GJ738" s="34"/>
      <c r="GK738" s="34"/>
      <c r="GL738" s="34"/>
      <c r="GM738" s="34"/>
      <c r="GN738" s="34"/>
      <c r="GO738" s="34"/>
      <c r="GP738" s="34"/>
      <c r="GQ738" s="34"/>
      <c r="GR738" s="34"/>
      <c r="GS738" s="34"/>
      <c r="GT738" s="34"/>
      <c r="GU738" s="34"/>
      <c r="GV738" s="34"/>
      <c r="GW738" s="34"/>
      <c r="GX738" s="34"/>
      <c r="GY738" s="34"/>
      <c r="GZ738" s="34"/>
      <c r="HA738" s="34"/>
      <c r="HB738" s="34"/>
      <c r="HC738" s="34"/>
      <c r="HD738" s="34"/>
      <c r="HE738" s="34"/>
      <c r="HF738" s="34"/>
      <c r="HG738" s="34"/>
      <c r="HH738" s="34"/>
      <c r="HI738" s="34"/>
      <c r="HJ738" s="34"/>
      <c r="HK738" s="34"/>
      <c r="HL738" s="34"/>
      <c r="HM738" s="34"/>
      <c r="HN738" s="34"/>
      <c r="HO738" s="34"/>
      <c r="HP738" s="34"/>
      <c r="HQ738" s="34"/>
      <c r="HR738" s="34"/>
      <c r="HS738" s="34"/>
      <c r="HT738" s="34"/>
      <c r="HU738" s="34"/>
      <c r="HV738" s="34"/>
      <c r="HW738" s="34"/>
      <c r="HX738" s="34"/>
      <c r="HY738" s="34"/>
      <c r="HZ738" s="34"/>
      <c r="IA738" s="34"/>
      <c r="IB738" s="34"/>
      <c r="IC738" s="34"/>
      <c r="ID738" s="34"/>
      <c r="IE738" s="34"/>
      <c r="IF738" s="34"/>
      <c r="IG738" s="34"/>
      <c r="IH738" s="34"/>
      <c r="II738" s="34"/>
      <c r="IJ738" s="34"/>
      <c r="IK738" s="34"/>
      <c r="IL738" s="34"/>
      <c r="IM738" s="34"/>
      <c r="IN738" s="34"/>
      <c r="IO738" s="34"/>
      <c r="IP738" s="34"/>
      <c r="IQ738" s="34"/>
      <c r="IR738" s="34"/>
      <c r="IS738" s="34"/>
      <c r="IT738" s="34"/>
      <c r="IU738" s="34"/>
      <c r="IV738" s="34"/>
    </row>
    <row r="739" spans="1:256" ht="47.25" customHeight="1" thickTop="1" thickBot="1">
      <c r="A739" s="614" t="s">
        <v>216</v>
      </c>
      <c r="B739" s="615"/>
      <c r="C739" s="615"/>
      <c r="D739" s="615"/>
      <c r="E739" s="615" t="s">
        <v>6</v>
      </c>
      <c r="F739" s="615"/>
      <c r="G739" s="765"/>
      <c r="H739" s="764" t="s">
        <v>7</v>
      </c>
      <c r="I739" s="615"/>
      <c r="J739" s="766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  <c r="AP739" s="34"/>
      <c r="AQ739" s="34"/>
      <c r="AR739" s="34"/>
      <c r="AS739" s="34"/>
      <c r="AT739" s="34"/>
      <c r="AU739" s="34"/>
      <c r="AV739" s="34"/>
      <c r="AW739" s="34"/>
      <c r="AX739" s="34"/>
      <c r="AY739" s="34"/>
      <c r="AZ739" s="34"/>
      <c r="BA739" s="34"/>
      <c r="BB739" s="34"/>
      <c r="BC739" s="34"/>
      <c r="BD739" s="34"/>
      <c r="BE739" s="34"/>
      <c r="BF739" s="34"/>
      <c r="BG739" s="34"/>
      <c r="BH739" s="34"/>
      <c r="BI739" s="34"/>
      <c r="BJ739" s="34"/>
      <c r="BK739" s="34"/>
      <c r="BL739" s="34"/>
      <c r="BM739" s="34"/>
      <c r="BN739" s="34"/>
      <c r="BO739" s="34"/>
      <c r="BP739" s="34"/>
      <c r="BQ739" s="34"/>
      <c r="BR739" s="34"/>
      <c r="BS739" s="34"/>
      <c r="BT739" s="34"/>
      <c r="BU739" s="34"/>
      <c r="BV739" s="34"/>
      <c r="BW739" s="34"/>
      <c r="BX739" s="34"/>
      <c r="BY739" s="34"/>
      <c r="BZ739" s="34"/>
      <c r="CA739" s="34"/>
      <c r="CB739" s="34"/>
      <c r="CC739" s="34"/>
      <c r="CD739" s="34"/>
      <c r="CE739" s="34"/>
      <c r="CF739" s="34"/>
      <c r="CG739" s="34"/>
      <c r="CH739" s="34"/>
      <c r="CI739" s="34"/>
      <c r="CJ739" s="34"/>
      <c r="CK739" s="34"/>
      <c r="CL739" s="34"/>
      <c r="CM739" s="34"/>
      <c r="CN739" s="34"/>
      <c r="CO739" s="34"/>
      <c r="CP739" s="34"/>
      <c r="CQ739" s="34"/>
      <c r="CR739" s="34"/>
      <c r="CS739" s="34"/>
      <c r="CT739" s="34"/>
      <c r="CU739" s="34"/>
      <c r="CV739" s="34"/>
      <c r="CW739" s="34"/>
      <c r="CX739" s="34"/>
      <c r="CY739" s="34"/>
      <c r="CZ739" s="34"/>
      <c r="DA739" s="34"/>
      <c r="DB739" s="34"/>
      <c r="DC739" s="34"/>
      <c r="DD739" s="34"/>
      <c r="DE739" s="34"/>
      <c r="DF739" s="34"/>
      <c r="DG739" s="34"/>
      <c r="DH739" s="34"/>
      <c r="DI739" s="34"/>
      <c r="DJ739" s="34"/>
      <c r="DK739" s="34"/>
      <c r="DL739" s="34"/>
      <c r="DM739" s="34"/>
      <c r="DN739" s="34"/>
      <c r="DO739" s="34"/>
      <c r="DP739" s="34"/>
      <c r="DQ739" s="34"/>
      <c r="DR739" s="34"/>
      <c r="DS739" s="34"/>
      <c r="DT739" s="34"/>
      <c r="DU739" s="34"/>
      <c r="DV739" s="34"/>
      <c r="DW739" s="34"/>
      <c r="DX739" s="34"/>
      <c r="DY739" s="34"/>
      <c r="DZ739" s="34"/>
      <c r="EA739" s="34"/>
      <c r="EB739" s="34"/>
      <c r="EC739" s="34"/>
      <c r="ED739" s="34"/>
      <c r="EE739" s="34"/>
      <c r="EF739" s="34"/>
      <c r="EG739" s="34"/>
      <c r="EH739" s="34"/>
      <c r="EI739" s="34"/>
      <c r="EJ739" s="34"/>
      <c r="EK739" s="34"/>
      <c r="EL739" s="34"/>
      <c r="EM739" s="34"/>
      <c r="EN739" s="34"/>
      <c r="EO739" s="34"/>
      <c r="EP739" s="34"/>
      <c r="EQ739" s="34"/>
      <c r="ER739" s="34"/>
      <c r="ES739" s="34"/>
      <c r="ET739" s="34"/>
      <c r="EU739" s="34"/>
      <c r="EV739" s="34"/>
      <c r="EW739" s="34"/>
      <c r="EX739" s="34"/>
      <c r="EY739" s="34"/>
      <c r="EZ739" s="34"/>
      <c r="FA739" s="34"/>
      <c r="FB739" s="34"/>
      <c r="FC739" s="34"/>
      <c r="FD739" s="34"/>
      <c r="FE739" s="34"/>
      <c r="FF739" s="34"/>
      <c r="FG739" s="34"/>
      <c r="FH739" s="34"/>
      <c r="FI739" s="34"/>
      <c r="FJ739" s="34"/>
      <c r="FK739" s="34"/>
      <c r="FL739" s="34"/>
      <c r="FM739" s="34"/>
      <c r="FN739" s="34"/>
      <c r="FO739" s="34"/>
      <c r="FP739" s="34"/>
      <c r="FQ739" s="34"/>
      <c r="FR739" s="34"/>
      <c r="FS739" s="34"/>
      <c r="FT739" s="34"/>
      <c r="FU739" s="34"/>
      <c r="FV739" s="34"/>
      <c r="FW739" s="34"/>
      <c r="FX739" s="34"/>
      <c r="FY739" s="34"/>
      <c r="FZ739" s="34"/>
      <c r="GA739" s="34"/>
      <c r="GB739" s="34"/>
      <c r="GC739" s="34"/>
      <c r="GD739" s="34"/>
      <c r="GE739" s="34"/>
      <c r="GF739" s="34"/>
      <c r="GG739" s="34"/>
      <c r="GH739" s="34"/>
      <c r="GI739" s="34"/>
      <c r="GJ739" s="34"/>
      <c r="GK739" s="34"/>
      <c r="GL739" s="34"/>
      <c r="GM739" s="34"/>
      <c r="GN739" s="34"/>
      <c r="GO739" s="34"/>
      <c r="GP739" s="34"/>
      <c r="GQ739" s="34"/>
      <c r="GR739" s="34"/>
      <c r="GS739" s="34"/>
      <c r="GT739" s="34"/>
      <c r="GU739" s="34"/>
      <c r="GV739" s="34"/>
      <c r="GW739" s="34"/>
      <c r="GX739" s="34"/>
      <c r="GY739" s="34"/>
      <c r="GZ739" s="34"/>
      <c r="HA739" s="34"/>
      <c r="HB739" s="34"/>
      <c r="HC739" s="34"/>
      <c r="HD739" s="34"/>
      <c r="HE739" s="34"/>
      <c r="HF739" s="34"/>
      <c r="HG739" s="34"/>
      <c r="HH739" s="34"/>
      <c r="HI739" s="34"/>
      <c r="HJ739" s="34"/>
      <c r="HK739" s="34"/>
      <c r="HL739" s="34"/>
      <c r="HM739" s="34"/>
      <c r="HN739" s="34"/>
      <c r="HO739" s="34"/>
      <c r="HP739" s="34"/>
      <c r="HQ739" s="34"/>
      <c r="HR739" s="34"/>
      <c r="HS739" s="34"/>
      <c r="HT739" s="34"/>
      <c r="HU739" s="34"/>
      <c r="HV739" s="34"/>
      <c r="HW739" s="34"/>
      <c r="HX739" s="34"/>
      <c r="HY739" s="34"/>
      <c r="HZ739" s="34"/>
      <c r="IA739" s="34"/>
      <c r="IB739" s="34"/>
      <c r="IC739" s="34"/>
      <c r="ID739" s="34"/>
      <c r="IE739" s="34"/>
      <c r="IF739" s="34"/>
      <c r="IG739" s="34"/>
      <c r="IH739" s="34"/>
      <c r="II739" s="34"/>
      <c r="IJ739" s="34"/>
      <c r="IK739" s="34"/>
      <c r="IL739" s="34"/>
      <c r="IM739" s="34"/>
      <c r="IN739" s="34"/>
      <c r="IO739" s="34"/>
      <c r="IP739" s="34"/>
      <c r="IQ739" s="34"/>
      <c r="IR739" s="34"/>
      <c r="IS739" s="34"/>
      <c r="IT739" s="34"/>
      <c r="IU739" s="34"/>
      <c r="IV739" s="34"/>
    </row>
    <row r="740" spans="1:256" ht="31.5" customHeight="1" thickTop="1">
      <c r="A740" s="949" t="s">
        <v>218</v>
      </c>
      <c r="B740" s="950"/>
      <c r="C740" s="950"/>
      <c r="D740" s="1515"/>
      <c r="E740" s="1446">
        <v>130</v>
      </c>
      <c r="F740" s="1446"/>
      <c r="G740" s="1447"/>
      <c r="H740" s="1448"/>
      <c r="I740" s="1446"/>
      <c r="J740" s="1449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  <c r="AP740" s="34"/>
      <c r="AQ740" s="34"/>
      <c r="AR740" s="34"/>
      <c r="AS740" s="34"/>
      <c r="AT740" s="34"/>
      <c r="AU740" s="34"/>
      <c r="AV740" s="34"/>
      <c r="AW740" s="34"/>
      <c r="AX740" s="34"/>
      <c r="AY740" s="34"/>
      <c r="AZ740" s="34"/>
      <c r="BA740" s="34"/>
      <c r="BB740" s="34"/>
      <c r="BC740" s="34"/>
      <c r="BD740" s="34"/>
      <c r="BE740" s="34"/>
      <c r="BF740" s="34"/>
      <c r="BG740" s="34"/>
      <c r="BH740" s="34"/>
      <c r="BI740" s="34"/>
      <c r="BJ740" s="34"/>
      <c r="BK740" s="34"/>
      <c r="BL740" s="34"/>
      <c r="BM740" s="34"/>
      <c r="BN740" s="34"/>
      <c r="BO740" s="34"/>
      <c r="BP740" s="34"/>
      <c r="BQ740" s="34"/>
      <c r="BR740" s="34"/>
      <c r="BS740" s="34"/>
      <c r="BT740" s="34"/>
      <c r="BU740" s="34"/>
      <c r="BV740" s="34"/>
      <c r="BW740" s="34"/>
      <c r="BX740" s="34"/>
      <c r="BY740" s="34"/>
      <c r="BZ740" s="34"/>
      <c r="CA740" s="34"/>
      <c r="CB740" s="34"/>
      <c r="CC740" s="34"/>
      <c r="CD740" s="34"/>
      <c r="CE740" s="34"/>
      <c r="CF740" s="34"/>
      <c r="CG740" s="34"/>
      <c r="CH740" s="34"/>
      <c r="CI740" s="34"/>
      <c r="CJ740" s="34"/>
      <c r="CK740" s="34"/>
      <c r="CL740" s="34"/>
      <c r="CM740" s="34"/>
      <c r="CN740" s="34"/>
      <c r="CO740" s="34"/>
      <c r="CP740" s="34"/>
      <c r="CQ740" s="34"/>
      <c r="CR740" s="34"/>
      <c r="CS740" s="34"/>
      <c r="CT740" s="34"/>
      <c r="CU740" s="34"/>
      <c r="CV740" s="34"/>
      <c r="CW740" s="34"/>
      <c r="CX740" s="34"/>
      <c r="CY740" s="34"/>
      <c r="CZ740" s="34"/>
      <c r="DA740" s="34"/>
      <c r="DB740" s="34"/>
      <c r="DC740" s="34"/>
      <c r="DD740" s="34"/>
      <c r="DE740" s="34"/>
      <c r="DF740" s="34"/>
      <c r="DG740" s="34"/>
      <c r="DH740" s="34"/>
      <c r="DI740" s="34"/>
      <c r="DJ740" s="34"/>
      <c r="DK740" s="34"/>
      <c r="DL740" s="34"/>
      <c r="DM740" s="34"/>
      <c r="DN740" s="34"/>
      <c r="DO740" s="34"/>
      <c r="DP740" s="34"/>
      <c r="DQ740" s="34"/>
      <c r="DR740" s="34"/>
      <c r="DS740" s="34"/>
      <c r="DT740" s="34"/>
      <c r="DU740" s="34"/>
      <c r="DV740" s="34"/>
      <c r="DW740" s="34"/>
      <c r="DX740" s="34"/>
      <c r="DY740" s="34"/>
      <c r="DZ740" s="34"/>
      <c r="EA740" s="34"/>
      <c r="EB740" s="34"/>
      <c r="EC740" s="34"/>
      <c r="ED740" s="34"/>
      <c r="EE740" s="34"/>
      <c r="EF740" s="34"/>
      <c r="EG740" s="34"/>
      <c r="EH740" s="34"/>
      <c r="EI740" s="34"/>
      <c r="EJ740" s="34"/>
      <c r="EK740" s="34"/>
      <c r="EL740" s="34"/>
      <c r="EM740" s="34"/>
      <c r="EN740" s="34"/>
      <c r="EO740" s="34"/>
      <c r="EP740" s="34"/>
      <c r="EQ740" s="34"/>
      <c r="ER740" s="34"/>
      <c r="ES740" s="34"/>
      <c r="ET740" s="34"/>
      <c r="EU740" s="34"/>
      <c r="EV740" s="34"/>
      <c r="EW740" s="34"/>
      <c r="EX740" s="34"/>
      <c r="EY740" s="34"/>
      <c r="EZ740" s="34"/>
      <c r="FA740" s="34"/>
      <c r="FB740" s="34"/>
      <c r="FC740" s="34"/>
      <c r="FD740" s="34"/>
      <c r="FE740" s="34"/>
      <c r="FF740" s="34"/>
      <c r="FG740" s="34"/>
      <c r="FH740" s="34"/>
      <c r="FI740" s="34"/>
      <c r="FJ740" s="34"/>
      <c r="FK740" s="34"/>
      <c r="FL740" s="34"/>
      <c r="FM740" s="34"/>
      <c r="FN740" s="34"/>
      <c r="FO740" s="34"/>
      <c r="FP740" s="34"/>
      <c r="FQ740" s="34"/>
      <c r="FR740" s="34"/>
      <c r="FS740" s="34"/>
      <c r="FT740" s="34"/>
      <c r="FU740" s="34"/>
      <c r="FV740" s="34"/>
      <c r="FW740" s="34"/>
      <c r="FX740" s="34"/>
      <c r="FY740" s="34"/>
      <c r="FZ740" s="34"/>
      <c r="GA740" s="34"/>
      <c r="GB740" s="34"/>
      <c r="GC740" s="34"/>
      <c r="GD740" s="34"/>
      <c r="GE740" s="34"/>
      <c r="GF740" s="34"/>
      <c r="GG740" s="34"/>
      <c r="GH740" s="34"/>
      <c r="GI740" s="34"/>
      <c r="GJ740" s="34"/>
      <c r="GK740" s="34"/>
      <c r="GL740" s="34"/>
      <c r="GM740" s="34"/>
      <c r="GN740" s="34"/>
      <c r="GO740" s="34"/>
      <c r="GP740" s="34"/>
      <c r="GQ740" s="34"/>
      <c r="GR740" s="34"/>
      <c r="GS740" s="34"/>
      <c r="GT740" s="34"/>
      <c r="GU740" s="34"/>
      <c r="GV740" s="34"/>
      <c r="GW740" s="34"/>
      <c r="GX740" s="34"/>
      <c r="GY740" s="34"/>
      <c r="GZ740" s="34"/>
      <c r="HA740" s="34"/>
      <c r="HB740" s="34"/>
      <c r="HC740" s="34"/>
      <c r="HD740" s="34"/>
      <c r="HE740" s="34"/>
      <c r="HF740" s="34"/>
      <c r="HG740" s="34"/>
      <c r="HH740" s="34"/>
      <c r="HI740" s="34"/>
      <c r="HJ740" s="34"/>
      <c r="HK740" s="34"/>
      <c r="HL740" s="34"/>
      <c r="HM740" s="34"/>
      <c r="HN740" s="34"/>
      <c r="HO740" s="34"/>
      <c r="HP740" s="34"/>
      <c r="HQ740" s="34"/>
      <c r="HR740" s="34"/>
      <c r="HS740" s="34"/>
      <c r="HT740" s="34"/>
      <c r="HU740" s="34"/>
      <c r="HV740" s="34"/>
      <c r="HW740" s="34"/>
      <c r="HX740" s="34"/>
      <c r="HY740" s="34"/>
      <c r="HZ740" s="34"/>
      <c r="IA740" s="34"/>
      <c r="IB740" s="34"/>
      <c r="IC740" s="34"/>
      <c r="ID740" s="34"/>
      <c r="IE740" s="34"/>
      <c r="IF740" s="34"/>
      <c r="IG740" s="34"/>
      <c r="IH740" s="34"/>
      <c r="II740" s="34"/>
      <c r="IJ740" s="34"/>
      <c r="IK740" s="34"/>
      <c r="IL740" s="34"/>
      <c r="IM740" s="34"/>
      <c r="IN740" s="34"/>
      <c r="IO740" s="34"/>
      <c r="IP740" s="34"/>
      <c r="IQ740" s="34"/>
      <c r="IR740" s="34"/>
      <c r="IS740" s="34"/>
      <c r="IT740" s="34"/>
      <c r="IU740" s="34"/>
      <c r="IV740" s="34"/>
    </row>
    <row r="741" spans="1:256" ht="31.5" customHeight="1" thickBot="1">
      <c r="A741" s="1455" t="s">
        <v>219</v>
      </c>
      <c r="B741" s="1456"/>
      <c r="C741" s="1456"/>
      <c r="D741" s="1456"/>
      <c r="E741" s="1453"/>
      <c r="F741" s="1453"/>
      <c r="G741" s="1457"/>
      <c r="H741" s="1452"/>
      <c r="I741" s="1453"/>
      <c r="J741" s="145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  <c r="AN741" s="34"/>
      <c r="AO741" s="34"/>
      <c r="AP741" s="34"/>
      <c r="AQ741" s="34"/>
      <c r="AR741" s="34"/>
      <c r="AS741" s="34"/>
      <c r="AT741" s="34"/>
      <c r="AU741" s="34"/>
      <c r="AV741" s="34"/>
      <c r="AW741" s="34"/>
      <c r="AX741" s="34"/>
      <c r="AY741" s="34"/>
      <c r="AZ741" s="34"/>
      <c r="BA741" s="34"/>
      <c r="BB741" s="34"/>
      <c r="BC741" s="34"/>
      <c r="BD741" s="34"/>
      <c r="BE741" s="34"/>
      <c r="BF741" s="34"/>
      <c r="BG741" s="34"/>
      <c r="BH741" s="34"/>
      <c r="BI741" s="34"/>
      <c r="BJ741" s="34"/>
      <c r="BK741" s="34"/>
      <c r="BL741" s="34"/>
      <c r="BM741" s="34"/>
      <c r="BN741" s="34"/>
      <c r="BO741" s="34"/>
      <c r="BP741" s="34"/>
      <c r="BQ741" s="34"/>
      <c r="BR741" s="34"/>
      <c r="BS741" s="34"/>
      <c r="BT741" s="34"/>
      <c r="BU741" s="34"/>
      <c r="BV741" s="34"/>
      <c r="BW741" s="34"/>
      <c r="BX741" s="34"/>
      <c r="BY741" s="34"/>
      <c r="BZ741" s="34"/>
      <c r="CA741" s="34"/>
      <c r="CB741" s="34"/>
      <c r="CC741" s="34"/>
      <c r="CD741" s="34"/>
      <c r="CE741" s="34"/>
      <c r="CF741" s="34"/>
      <c r="CG741" s="34"/>
      <c r="CH741" s="34"/>
      <c r="CI741" s="34"/>
      <c r="CJ741" s="34"/>
      <c r="CK741" s="34"/>
      <c r="CL741" s="34"/>
      <c r="CM741" s="34"/>
      <c r="CN741" s="34"/>
      <c r="CO741" s="34"/>
      <c r="CP741" s="34"/>
      <c r="CQ741" s="34"/>
      <c r="CR741" s="34"/>
      <c r="CS741" s="34"/>
      <c r="CT741" s="34"/>
      <c r="CU741" s="34"/>
      <c r="CV741" s="34"/>
      <c r="CW741" s="34"/>
      <c r="CX741" s="34"/>
      <c r="CY741" s="34"/>
      <c r="CZ741" s="34"/>
      <c r="DA741" s="34"/>
      <c r="DB741" s="34"/>
      <c r="DC741" s="34"/>
      <c r="DD741" s="34"/>
      <c r="DE741" s="34"/>
      <c r="DF741" s="34"/>
      <c r="DG741" s="34"/>
      <c r="DH741" s="34"/>
      <c r="DI741" s="34"/>
      <c r="DJ741" s="34"/>
      <c r="DK741" s="34"/>
      <c r="DL741" s="34"/>
      <c r="DM741" s="34"/>
      <c r="DN741" s="34"/>
      <c r="DO741" s="34"/>
      <c r="DP741" s="34"/>
      <c r="DQ741" s="34"/>
      <c r="DR741" s="34"/>
      <c r="DS741" s="34"/>
      <c r="DT741" s="34"/>
      <c r="DU741" s="34"/>
      <c r="DV741" s="34"/>
      <c r="DW741" s="34"/>
      <c r="DX741" s="34"/>
      <c r="DY741" s="34"/>
      <c r="DZ741" s="34"/>
      <c r="EA741" s="34"/>
      <c r="EB741" s="34"/>
      <c r="EC741" s="34"/>
      <c r="ED741" s="34"/>
      <c r="EE741" s="34"/>
      <c r="EF741" s="34"/>
      <c r="EG741" s="34"/>
      <c r="EH741" s="34"/>
      <c r="EI741" s="34"/>
      <c r="EJ741" s="34"/>
      <c r="EK741" s="34"/>
      <c r="EL741" s="34"/>
      <c r="EM741" s="34"/>
      <c r="EN741" s="34"/>
      <c r="EO741" s="34"/>
      <c r="EP741" s="34"/>
      <c r="EQ741" s="34"/>
      <c r="ER741" s="34"/>
      <c r="ES741" s="34"/>
      <c r="ET741" s="34"/>
      <c r="EU741" s="34"/>
      <c r="EV741" s="34"/>
      <c r="EW741" s="34"/>
      <c r="EX741" s="34"/>
      <c r="EY741" s="34"/>
      <c r="EZ741" s="34"/>
      <c r="FA741" s="34"/>
      <c r="FB741" s="34"/>
      <c r="FC741" s="34"/>
      <c r="FD741" s="34"/>
      <c r="FE741" s="34"/>
      <c r="FF741" s="34"/>
      <c r="FG741" s="34"/>
      <c r="FH741" s="34"/>
      <c r="FI741" s="34"/>
      <c r="FJ741" s="34"/>
      <c r="FK741" s="34"/>
      <c r="FL741" s="34"/>
      <c r="FM741" s="34"/>
      <c r="FN741" s="34"/>
      <c r="FO741" s="34"/>
      <c r="FP741" s="34"/>
      <c r="FQ741" s="34"/>
      <c r="FR741" s="34"/>
      <c r="FS741" s="34"/>
      <c r="FT741" s="34"/>
      <c r="FU741" s="34"/>
      <c r="FV741" s="34"/>
      <c r="FW741" s="34"/>
      <c r="FX741" s="34"/>
      <c r="FY741" s="34"/>
      <c r="FZ741" s="34"/>
      <c r="GA741" s="34"/>
      <c r="GB741" s="34"/>
      <c r="GC741" s="34"/>
      <c r="GD741" s="34"/>
      <c r="GE741" s="34"/>
      <c r="GF741" s="34"/>
      <c r="GG741" s="34"/>
      <c r="GH741" s="34"/>
      <c r="GI741" s="34"/>
      <c r="GJ741" s="34"/>
      <c r="GK741" s="34"/>
      <c r="GL741" s="34"/>
      <c r="GM741" s="34"/>
      <c r="GN741" s="34"/>
      <c r="GO741" s="34"/>
      <c r="GP741" s="34"/>
      <c r="GQ741" s="34"/>
      <c r="GR741" s="34"/>
      <c r="GS741" s="34"/>
      <c r="GT741" s="34"/>
      <c r="GU741" s="34"/>
      <c r="GV741" s="34"/>
      <c r="GW741" s="34"/>
      <c r="GX741" s="34"/>
      <c r="GY741" s="34"/>
      <c r="GZ741" s="34"/>
      <c r="HA741" s="34"/>
      <c r="HB741" s="34"/>
      <c r="HC741" s="34"/>
      <c r="HD741" s="34"/>
      <c r="HE741" s="34"/>
      <c r="HF741" s="34"/>
      <c r="HG741" s="34"/>
      <c r="HH741" s="34"/>
      <c r="HI741" s="34"/>
      <c r="HJ741" s="34"/>
      <c r="HK741" s="34"/>
      <c r="HL741" s="34"/>
      <c r="HM741" s="34"/>
      <c r="HN741" s="34"/>
      <c r="HO741" s="34"/>
      <c r="HP741" s="34"/>
      <c r="HQ741" s="34"/>
      <c r="HR741" s="34"/>
      <c r="HS741" s="34"/>
      <c r="HT741" s="34"/>
      <c r="HU741" s="34"/>
      <c r="HV741" s="34"/>
      <c r="HW741" s="34"/>
      <c r="HX741" s="34"/>
      <c r="HY741" s="34"/>
      <c r="HZ741" s="34"/>
      <c r="IA741" s="34"/>
      <c r="IB741" s="34"/>
      <c r="IC741" s="34"/>
      <c r="ID741" s="34"/>
      <c r="IE741" s="34"/>
      <c r="IF741" s="34"/>
      <c r="IG741" s="34"/>
      <c r="IH741" s="34"/>
      <c r="II741" s="34"/>
      <c r="IJ741" s="34"/>
      <c r="IK741" s="34"/>
      <c r="IL741" s="34"/>
      <c r="IM741" s="34"/>
      <c r="IN741" s="34"/>
      <c r="IO741" s="34"/>
      <c r="IP741" s="34"/>
      <c r="IQ741" s="34"/>
      <c r="IR741" s="34"/>
      <c r="IS741" s="34"/>
      <c r="IT741" s="34"/>
      <c r="IU741" s="34"/>
      <c r="IV741" s="34"/>
    </row>
    <row r="742" spans="1:256" ht="15.75" thickBot="1">
      <c r="A742" s="1505" t="s">
        <v>214</v>
      </c>
      <c r="B742" s="1506"/>
      <c r="C742" s="1506"/>
      <c r="D742" s="1506"/>
      <c r="E742" s="1507">
        <f>IF(SUM(E740:G741)=0,"",SUM(E740:G741))</f>
        <v>130</v>
      </c>
      <c r="F742" s="1507"/>
      <c r="G742" s="1508"/>
      <c r="H742" s="1509" t="str">
        <f>IF(SUM(H740:J741)=0,"",SUM(H740:J741))</f>
        <v/>
      </c>
      <c r="I742" s="1507"/>
      <c r="J742" s="1510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  <c r="AP742" s="34"/>
      <c r="AQ742" s="34"/>
      <c r="AR742" s="34"/>
      <c r="AS742" s="34"/>
      <c r="AT742" s="34"/>
      <c r="AU742" s="34"/>
      <c r="AV742" s="34"/>
      <c r="AW742" s="34"/>
      <c r="AX742" s="34"/>
      <c r="AY742" s="34"/>
      <c r="AZ742" s="34"/>
      <c r="BA742" s="34"/>
      <c r="BB742" s="34"/>
      <c r="BC742" s="34"/>
      <c r="BD742" s="34"/>
      <c r="BE742" s="34"/>
      <c r="BF742" s="34"/>
      <c r="BG742" s="34"/>
      <c r="BH742" s="34"/>
      <c r="BI742" s="34"/>
      <c r="BJ742" s="34"/>
      <c r="BK742" s="34"/>
      <c r="BL742" s="34"/>
      <c r="BM742" s="34"/>
      <c r="BN742" s="34"/>
      <c r="BO742" s="34"/>
      <c r="BP742" s="34"/>
      <c r="BQ742" s="34"/>
      <c r="BR742" s="34"/>
      <c r="BS742" s="34"/>
      <c r="BT742" s="34"/>
      <c r="BU742" s="34"/>
      <c r="BV742" s="34"/>
      <c r="BW742" s="34"/>
      <c r="BX742" s="34"/>
      <c r="BY742" s="34"/>
      <c r="BZ742" s="34"/>
      <c r="CA742" s="34"/>
      <c r="CB742" s="34"/>
      <c r="CC742" s="34"/>
      <c r="CD742" s="34"/>
      <c r="CE742" s="34"/>
      <c r="CF742" s="34"/>
      <c r="CG742" s="34"/>
      <c r="CH742" s="34"/>
      <c r="CI742" s="34"/>
      <c r="CJ742" s="34"/>
      <c r="CK742" s="34"/>
      <c r="CL742" s="34"/>
      <c r="CM742" s="34"/>
      <c r="CN742" s="34"/>
      <c r="CO742" s="34"/>
      <c r="CP742" s="34"/>
      <c r="CQ742" s="34"/>
      <c r="CR742" s="34"/>
      <c r="CS742" s="34"/>
      <c r="CT742" s="34"/>
      <c r="CU742" s="34"/>
      <c r="CV742" s="34"/>
      <c r="CW742" s="34"/>
      <c r="CX742" s="34"/>
      <c r="CY742" s="34"/>
      <c r="CZ742" s="34"/>
      <c r="DA742" s="34"/>
      <c r="DB742" s="34"/>
      <c r="DC742" s="34"/>
      <c r="DD742" s="34"/>
      <c r="DE742" s="34"/>
      <c r="DF742" s="34"/>
      <c r="DG742" s="34"/>
      <c r="DH742" s="34"/>
      <c r="DI742" s="34"/>
      <c r="DJ742" s="34"/>
      <c r="DK742" s="34"/>
      <c r="DL742" s="34"/>
      <c r="DM742" s="34"/>
      <c r="DN742" s="34"/>
      <c r="DO742" s="34"/>
      <c r="DP742" s="34"/>
      <c r="DQ742" s="34"/>
      <c r="DR742" s="34"/>
      <c r="DS742" s="34"/>
      <c r="DT742" s="34"/>
      <c r="DU742" s="34"/>
      <c r="DV742" s="34"/>
      <c r="DW742" s="34"/>
      <c r="DX742" s="34"/>
      <c r="DY742" s="34"/>
      <c r="DZ742" s="34"/>
      <c r="EA742" s="34"/>
      <c r="EB742" s="34"/>
      <c r="EC742" s="34"/>
      <c r="ED742" s="34"/>
      <c r="EE742" s="34"/>
      <c r="EF742" s="34"/>
      <c r="EG742" s="34"/>
      <c r="EH742" s="34"/>
      <c r="EI742" s="34"/>
      <c r="EJ742" s="34"/>
      <c r="EK742" s="34"/>
      <c r="EL742" s="34"/>
      <c r="EM742" s="34"/>
      <c r="EN742" s="34"/>
      <c r="EO742" s="34"/>
      <c r="EP742" s="34"/>
      <c r="EQ742" s="34"/>
      <c r="ER742" s="34"/>
      <c r="ES742" s="34"/>
      <c r="ET742" s="34"/>
      <c r="EU742" s="34"/>
      <c r="EV742" s="34"/>
      <c r="EW742" s="34"/>
      <c r="EX742" s="34"/>
      <c r="EY742" s="34"/>
      <c r="EZ742" s="34"/>
      <c r="FA742" s="34"/>
      <c r="FB742" s="34"/>
      <c r="FC742" s="34"/>
      <c r="FD742" s="34"/>
      <c r="FE742" s="34"/>
      <c r="FF742" s="34"/>
      <c r="FG742" s="34"/>
      <c r="FH742" s="34"/>
      <c r="FI742" s="34"/>
      <c r="FJ742" s="34"/>
      <c r="FK742" s="34"/>
      <c r="FL742" s="34"/>
      <c r="FM742" s="34"/>
      <c r="FN742" s="34"/>
      <c r="FO742" s="34"/>
      <c r="FP742" s="34"/>
      <c r="FQ742" s="34"/>
      <c r="FR742" s="34"/>
      <c r="FS742" s="34"/>
      <c r="FT742" s="34"/>
      <c r="FU742" s="34"/>
      <c r="FV742" s="34"/>
      <c r="FW742" s="34"/>
      <c r="FX742" s="34"/>
      <c r="FY742" s="34"/>
      <c r="FZ742" s="34"/>
      <c r="GA742" s="34"/>
      <c r="GB742" s="34"/>
      <c r="GC742" s="34"/>
      <c r="GD742" s="34"/>
      <c r="GE742" s="34"/>
      <c r="GF742" s="34"/>
      <c r="GG742" s="34"/>
      <c r="GH742" s="34"/>
      <c r="GI742" s="34"/>
      <c r="GJ742" s="34"/>
      <c r="GK742" s="34"/>
      <c r="GL742" s="34"/>
      <c r="GM742" s="34"/>
      <c r="GN742" s="34"/>
      <c r="GO742" s="34"/>
      <c r="GP742" s="34"/>
      <c r="GQ742" s="34"/>
      <c r="GR742" s="34"/>
      <c r="GS742" s="34"/>
      <c r="GT742" s="34"/>
      <c r="GU742" s="34"/>
      <c r="GV742" s="34"/>
      <c r="GW742" s="34"/>
      <c r="GX742" s="34"/>
      <c r="GY742" s="34"/>
      <c r="GZ742" s="34"/>
      <c r="HA742" s="34"/>
      <c r="HB742" s="34"/>
      <c r="HC742" s="34"/>
      <c r="HD742" s="34"/>
      <c r="HE742" s="34"/>
      <c r="HF742" s="34"/>
      <c r="HG742" s="34"/>
      <c r="HH742" s="34"/>
      <c r="HI742" s="34"/>
      <c r="HJ742" s="34"/>
      <c r="HK742" s="34"/>
      <c r="HL742" s="34"/>
      <c r="HM742" s="34"/>
      <c r="HN742" s="34"/>
      <c r="HO742" s="34"/>
      <c r="HP742" s="34"/>
      <c r="HQ742" s="34"/>
      <c r="HR742" s="34"/>
      <c r="HS742" s="34"/>
      <c r="HT742" s="34"/>
      <c r="HU742" s="34"/>
      <c r="HV742" s="34"/>
      <c r="HW742" s="34"/>
      <c r="HX742" s="34"/>
      <c r="HY742" s="34"/>
      <c r="HZ742" s="34"/>
      <c r="IA742" s="34"/>
      <c r="IB742" s="34"/>
      <c r="IC742" s="34"/>
      <c r="ID742" s="34"/>
      <c r="IE742" s="34"/>
      <c r="IF742" s="34"/>
      <c r="IG742" s="34"/>
      <c r="IH742" s="34"/>
      <c r="II742" s="34"/>
      <c r="IJ742" s="34"/>
      <c r="IK742" s="34"/>
      <c r="IL742" s="34"/>
      <c r="IM742" s="34"/>
      <c r="IN742" s="34"/>
      <c r="IO742" s="34"/>
      <c r="IP742" s="34"/>
      <c r="IQ742" s="34"/>
      <c r="IR742" s="34"/>
      <c r="IS742" s="34"/>
      <c r="IT742" s="34"/>
      <c r="IU742" s="34"/>
      <c r="IV742" s="34"/>
    </row>
    <row r="743" spans="1:256" ht="32.25" customHeight="1">
      <c r="A743" s="1511" t="s">
        <v>220</v>
      </c>
      <c r="B743" s="1512"/>
      <c r="C743" s="1512"/>
      <c r="D743" s="1512"/>
      <c r="E743" s="1450">
        <v>10798.76</v>
      </c>
      <c r="F743" s="1450"/>
      <c r="G743" s="1451"/>
      <c r="H743" s="1513">
        <v>2509</v>
      </c>
      <c r="I743" s="1450"/>
      <c r="J743" s="151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  <c r="AN743" s="34"/>
      <c r="AO743" s="34"/>
      <c r="AP743" s="34"/>
      <c r="AQ743" s="34"/>
      <c r="AR743" s="34"/>
      <c r="AS743" s="34"/>
      <c r="AT743" s="34"/>
      <c r="AU743" s="34"/>
      <c r="AV743" s="34"/>
      <c r="AW743" s="34"/>
      <c r="AX743" s="34"/>
      <c r="AY743" s="34"/>
      <c r="AZ743" s="34"/>
      <c r="BA743" s="34"/>
      <c r="BB743" s="34"/>
      <c r="BC743" s="34"/>
      <c r="BD743" s="34"/>
      <c r="BE743" s="34"/>
      <c r="BF743" s="34"/>
      <c r="BG743" s="34"/>
      <c r="BH743" s="34"/>
      <c r="BI743" s="34"/>
      <c r="BJ743" s="34"/>
      <c r="BK743" s="34"/>
      <c r="BL743" s="34"/>
      <c r="BM743" s="34"/>
      <c r="BN743" s="34"/>
      <c r="BO743" s="34"/>
      <c r="BP743" s="34"/>
      <c r="BQ743" s="34"/>
      <c r="BR743" s="34"/>
      <c r="BS743" s="34"/>
      <c r="BT743" s="34"/>
      <c r="BU743" s="34"/>
      <c r="BV743" s="34"/>
      <c r="BW743" s="34"/>
      <c r="BX743" s="34"/>
      <c r="BY743" s="34"/>
      <c r="BZ743" s="34"/>
      <c r="CA743" s="34"/>
      <c r="CB743" s="34"/>
      <c r="CC743" s="34"/>
      <c r="CD743" s="34"/>
      <c r="CE743" s="34"/>
      <c r="CF743" s="34"/>
      <c r="CG743" s="34"/>
      <c r="CH743" s="34"/>
      <c r="CI743" s="34"/>
      <c r="CJ743" s="34"/>
      <c r="CK743" s="34"/>
      <c r="CL743" s="34"/>
      <c r="CM743" s="34"/>
      <c r="CN743" s="34"/>
      <c r="CO743" s="34"/>
      <c r="CP743" s="34"/>
      <c r="CQ743" s="34"/>
      <c r="CR743" s="34"/>
      <c r="CS743" s="34"/>
      <c r="CT743" s="34"/>
      <c r="CU743" s="34"/>
      <c r="CV743" s="34"/>
      <c r="CW743" s="34"/>
      <c r="CX743" s="34"/>
      <c r="CY743" s="34"/>
      <c r="CZ743" s="34"/>
      <c r="DA743" s="34"/>
      <c r="DB743" s="34"/>
      <c r="DC743" s="34"/>
      <c r="DD743" s="34"/>
      <c r="DE743" s="34"/>
      <c r="DF743" s="34"/>
      <c r="DG743" s="34"/>
      <c r="DH743" s="34"/>
      <c r="DI743" s="34"/>
      <c r="DJ743" s="34"/>
      <c r="DK743" s="34"/>
      <c r="DL743" s="34"/>
      <c r="DM743" s="34"/>
      <c r="DN743" s="34"/>
      <c r="DO743" s="34"/>
      <c r="DP743" s="34"/>
      <c r="DQ743" s="34"/>
      <c r="DR743" s="34"/>
      <c r="DS743" s="34"/>
      <c r="DT743" s="34"/>
      <c r="DU743" s="34"/>
      <c r="DV743" s="34"/>
      <c r="DW743" s="34"/>
      <c r="DX743" s="34"/>
      <c r="DY743" s="34"/>
      <c r="DZ743" s="34"/>
      <c r="EA743" s="34"/>
      <c r="EB743" s="34"/>
      <c r="EC743" s="34"/>
      <c r="ED743" s="34"/>
      <c r="EE743" s="34"/>
      <c r="EF743" s="34"/>
      <c r="EG743" s="34"/>
      <c r="EH743" s="34"/>
      <c r="EI743" s="34"/>
      <c r="EJ743" s="34"/>
      <c r="EK743" s="34"/>
      <c r="EL743" s="34"/>
      <c r="EM743" s="34"/>
      <c r="EN743" s="34"/>
      <c r="EO743" s="34"/>
      <c r="EP743" s="34"/>
      <c r="EQ743" s="34"/>
      <c r="ER743" s="34"/>
      <c r="ES743" s="34"/>
      <c r="ET743" s="34"/>
      <c r="EU743" s="34"/>
      <c r="EV743" s="34"/>
      <c r="EW743" s="34"/>
      <c r="EX743" s="34"/>
      <c r="EY743" s="34"/>
      <c r="EZ743" s="34"/>
      <c r="FA743" s="34"/>
      <c r="FB743" s="34"/>
      <c r="FC743" s="34"/>
      <c r="FD743" s="34"/>
      <c r="FE743" s="34"/>
      <c r="FF743" s="34"/>
      <c r="FG743" s="34"/>
      <c r="FH743" s="34"/>
      <c r="FI743" s="34"/>
      <c r="FJ743" s="34"/>
      <c r="FK743" s="34"/>
      <c r="FL743" s="34"/>
      <c r="FM743" s="34"/>
      <c r="FN743" s="34"/>
      <c r="FO743" s="34"/>
      <c r="FP743" s="34"/>
      <c r="FQ743" s="34"/>
      <c r="FR743" s="34"/>
      <c r="FS743" s="34"/>
      <c r="FT743" s="34"/>
      <c r="FU743" s="34"/>
      <c r="FV743" s="34"/>
      <c r="FW743" s="34"/>
      <c r="FX743" s="34"/>
      <c r="FY743" s="34"/>
      <c r="FZ743" s="34"/>
      <c r="GA743" s="34"/>
      <c r="GB743" s="34"/>
      <c r="GC743" s="34"/>
      <c r="GD743" s="34"/>
      <c r="GE743" s="34"/>
      <c r="GF743" s="34"/>
      <c r="GG743" s="34"/>
      <c r="GH743" s="34"/>
      <c r="GI743" s="34"/>
      <c r="GJ743" s="34"/>
      <c r="GK743" s="34"/>
      <c r="GL743" s="34"/>
      <c r="GM743" s="34"/>
      <c r="GN743" s="34"/>
      <c r="GO743" s="34"/>
      <c r="GP743" s="34"/>
      <c r="GQ743" s="34"/>
      <c r="GR743" s="34"/>
      <c r="GS743" s="34"/>
      <c r="GT743" s="34"/>
      <c r="GU743" s="34"/>
      <c r="GV743" s="34"/>
      <c r="GW743" s="34"/>
      <c r="GX743" s="34"/>
      <c r="GY743" s="34"/>
      <c r="GZ743" s="34"/>
      <c r="HA743" s="34"/>
      <c r="HB743" s="34"/>
      <c r="HC743" s="34"/>
      <c r="HD743" s="34"/>
      <c r="HE743" s="34"/>
      <c r="HF743" s="34"/>
      <c r="HG743" s="34"/>
      <c r="HH743" s="34"/>
      <c r="HI743" s="34"/>
      <c r="HJ743" s="34"/>
      <c r="HK743" s="34"/>
      <c r="HL743" s="34"/>
      <c r="HM743" s="34"/>
      <c r="HN743" s="34"/>
      <c r="HO743" s="34"/>
      <c r="HP743" s="34"/>
      <c r="HQ743" s="34"/>
      <c r="HR743" s="34"/>
      <c r="HS743" s="34"/>
      <c r="HT743" s="34"/>
      <c r="HU743" s="34"/>
      <c r="HV743" s="34"/>
      <c r="HW743" s="34"/>
      <c r="HX743" s="34"/>
      <c r="HY743" s="34"/>
      <c r="HZ743" s="34"/>
      <c r="IA743" s="34"/>
      <c r="IB743" s="34"/>
      <c r="IC743" s="34"/>
      <c r="ID743" s="34"/>
      <c r="IE743" s="34"/>
      <c r="IF743" s="34"/>
      <c r="IG743" s="34"/>
      <c r="IH743" s="34"/>
      <c r="II743" s="34"/>
      <c r="IJ743" s="34"/>
      <c r="IK743" s="34"/>
      <c r="IL743" s="34"/>
      <c r="IM743" s="34"/>
      <c r="IN743" s="34"/>
      <c r="IO743" s="34"/>
      <c r="IP743" s="34"/>
      <c r="IQ743" s="34"/>
      <c r="IR743" s="34"/>
      <c r="IS743" s="34"/>
      <c r="IT743" s="34"/>
      <c r="IU743" s="34"/>
      <c r="IV743" s="34"/>
    </row>
    <row r="744" spans="1:256" ht="31.5" customHeight="1" thickBot="1">
      <c r="A744" s="1455" t="s">
        <v>221</v>
      </c>
      <c r="B744" s="1456"/>
      <c r="C744" s="1456"/>
      <c r="D744" s="1456"/>
      <c r="E744" s="1453"/>
      <c r="F744" s="1453"/>
      <c r="G744" s="1457"/>
      <c r="H744" s="1452"/>
      <c r="I744" s="1453"/>
      <c r="J744" s="145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  <c r="AN744" s="34"/>
      <c r="AO744" s="34"/>
      <c r="AP744" s="34"/>
      <c r="AQ744" s="34"/>
      <c r="AR744" s="34"/>
      <c r="AS744" s="34"/>
      <c r="AT744" s="34"/>
      <c r="AU744" s="34"/>
      <c r="AV744" s="34"/>
      <c r="AW744" s="34"/>
      <c r="AX744" s="34"/>
      <c r="AY744" s="34"/>
      <c r="AZ744" s="34"/>
      <c r="BA744" s="34"/>
      <c r="BB744" s="34"/>
      <c r="BC744" s="34"/>
      <c r="BD744" s="34"/>
      <c r="BE744" s="34"/>
      <c r="BF744" s="34"/>
      <c r="BG744" s="34"/>
      <c r="BH744" s="34"/>
      <c r="BI744" s="34"/>
      <c r="BJ744" s="34"/>
      <c r="BK744" s="34"/>
      <c r="BL744" s="34"/>
      <c r="BM744" s="34"/>
      <c r="BN744" s="34"/>
      <c r="BO744" s="34"/>
      <c r="BP744" s="34"/>
      <c r="BQ744" s="34"/>
      <c r="BR744" s="34"/>
      <c r="BS744" s="34"/>
      <c r="BT744" s="34"/>
      <c r="BU744" s="34"/>
      <c r="BV744" s="34"/>
      <c r="BW744" s="34"/>
      <c r="BX744" s="34"/>
      <c r="BY744" s="34"/>
      <c r="BZ744" s="34"/>
      <c r="CA744" s="34"/>
      <c r="CB744" s="34"/>
      <c r="CC744" s="34"/>
      <c r="CD744" s="34"/>
      <c r="CE744" s="34"/>
      <c r="CF744" s="34"/>
      <c r="CG744" s="34"/>
      <c r="CH744" s="34"/>
      <c r="CI744" s="34"/>
      <c r="CJ744" s="34"/>
      <c r="CK744" s="34"/>
      <c r="CL744" s="34"/>
      <c r="CM744" s="34"/>
      <c r="CN744" s="34"/>
      <c r="CO744" s="34"/>
      <c r="CP744" s="34"/>
      <c r="CQ744" s="34"/>
      <c r="CR744" s="34"/>
      <c r="CS744" s="34"/>
      <c r="CT744" s="34"/>
      <c r="CU744" s="34"/>
      <c r="CV744" s="34"/>
      <c r="CW744" s="34"/>
      <c r="CX744" s="34"/>
      <c r="CY744" s="34"/>
      <c r="CZ744" s="34"/>
      <c r="DA744" s="34"/>
      <c r="DB744" s="34"/>
      <c r="DC744" s="34"/>
      <c r="DD744" s="34"/>
      <c r="DE744" s="34"/>
      <c r="DF744" s="34"/>
      <c r="DG744" s="34"/>
      <c r="DH744" s="34"/>
      <c r="DI744" s="34"/>
      <c r="DJ744" s="34"/>
      <c r="DK744" s="34"/>
      <c r="DL744" s="34"/>
      <c r="DM744" s="34"/>
      <c r="DN744" s="34"/>
      <c r="DO744" s="34"/>
      <c r="DP744" s="34"/>
      <c r="DQ744" s="34"/>
      <c r="DR744" s="34"/>
      <c r="DS744" s="34"/>
      <c r="DT744" s="34"/>
      <c r="DU744" s="34"/>
      <c r="DV744" s="34"/>
      <c r="DW744" s="34"/>
      <c r="DX744" s="34"/>
      <c r="DY744" s="34"/>
      <c r="DZ744" s="34"/>
      <c r="EA744" s="34"/>
      <c r="EB744" s="34"/>
      <c r="EC744" s="34"/>
      <c r="ED744" s="34"/>
      <c r="EE744" s="34"/>
      <c r="EF744" s="34"/>
      <c r="EG744" s="34"/>
      <c r="EH744" s="34"/>
      <c r="EI744" s="34"/>
      <c r="EJ744" s="34"/>
      <c r="EK744" s="34"/>
      <c r="EL744" s="34"/>
      <c r="EM744" s="34"/>
      <c r="EN744" s="34"/>
      <c r="EO744" s="34"/>
      <c r="EP744" s="34"/>
      <c r="EQ744" s="34"/>
      <c r="ER744" s="34"/>
      <c r="ES744" s="34"/>
      <c r="ET744" s="34"/>
      <c r="EU744" s="34"/>
      <c r="EV744" s="34"/>
      <c r="EW744" s="34"/>
      <c r="EX744" s="34"/>
      <c r="EY744" s="34"/>
      <c r="EZ744" s="34"/>
      <c r="FA744" s="34"/>
      <c r="FB744" s="34"/>
      <c r="FC744" s="34"/>
      <c r="FD744" s="34"/>
      <c r="FE744" s="34"/>
      <c r="FF744" s="34"/>
      <c r="FG744" s="34"/>
      <c r="FH744" s="34"/>
      <c r="FI744" s="34"/>
      <c r="FJ744" s="34"/>
      <c r="FK744" s="34"/>
      <c r="FL744" s="34"/>
      <c r="FM744" s="34"/>
      <c r="FN744" s="34"/>
      <c r="FO744" s="34"/>
      <c r="FP744" s="34"/>
      <c r="FQ744" s="34"/>
      <c r="FR744" s="34"/>
      <c r="FS744" s="34"/>
      <c r="FT744" s="34"/>
      <c r="FU744" s="34"/>
      <c r="FV744" s="34"/>
      <c r="FW744" s="34"/>
      <c r="FX744" s="34"/>
      <c r="FY744" s="34"/>
      <c r="FZ744" s="34"/>
      <c r="GA744" s="34"/>
      <c r="GB744" s="34"/>
      <c r="GC744" s="34"/>
      <c r="GD744" s="34"/>
      <c r="GE744" s="34"/>
      <c r="GF744" s="34"/>
      <c r="GG744" s="34"/>
      <c r="GH744" s="34"/>
      <c r="GI744" s="34"/>
      <c r="GJ744" s="34"/>
      <c r="GK744" s="34"/>
      <c r="GL744" s="34"/>
      <c r="GM744" s="34"/>
      <c r="GN744" s="34"/>
      <c r="GO744" s="34"/>
      <c r="GP744" s="34"/>
      <c r="GQ744" s="34"/>
      <c r="GR744" s="34"/>
      <c r="GS744" s="34"/>
      <c r="GT744" s="34"/>
      <c r="GU744" s="34"/>
      <c r="GV744" s="34"/>
      <c r="GW744" s="34"/>
      <c r="GX744" s="34"/>
      <c r="GY744" s="34"/>
      <c r="GZ744" s="34"/>
      <c r="HA744" s="34"/>
      <c r="HB744" s="34"/>
      <c r="HC744" s="34"/>
      <c r="HD744" s="34"/>
      <c r="HE744" s="34"/>
      <c r="HF744" s="34"/>
      <c r="HG744" s="34"/>
      <c r="HH744" s="34"/>
      <c r="HI744" s="34"/>
      <c r="HJ744" s="34"/>
      <c r="HK744" s="34"/>
      <c r="HL744" s="34"/>
      <c r="HM744" s="34"/>
      <c r="HN744" s="34"/>
      <c r="HO744" s="34"/>
      <c r="HP744" s="34"/>
      <c r="HQ744" s="34"/>
      <c r="HR744" s="34"/>
      <c r="HS744" s="34"/>
      <c r="HT744" s="34"/>
      <c r="HU744" s="34"/>
      <c r="HV744" s="34"/>
      <c r="HW744" s="34"/>
      <c r="HX744" s="34"/>
      <c r="HY744" s="34"/>
      <c r="HZ744" s="34"/>
      <c r="IA744" s="34"/>
      <c r="IB744" s="34"/>
      <c r="IC744" s="34"/>
      <c r="ID744" s="34"/>
      <c r="IE744" s="34"/>
      <c r="IF744" s="34"/>
      <c r="IG744" s="34"/>
      <c r="IH744" s="34"/>
      <c r="II744" s="34"/>
      <c r="IJ744" s="34"/>
      <c r="IK744" s="34"/>
      <c r="IL744" s="34"/>
      <c r="IM744" s="34"/>
      <c r="IN744" s="34"/>
      <c r="IO744" s="34"/>
      <c r="IP744" s="34"/>
      <c r="IQ744" s="34"/>
      <c r="IR744" s="34"/>
      <c r="IS744" s="34"/>
      <c r="IT744" s="34"/>
      <c r="IU744" s="34"/>
      <c r="IV744" s="34"/>
    </row>
    <row r="745" spans="1:256" ht="15.75" thickBot="1">
      <c r="A745" s="1437" t="s">
        <v>210</v>
      </c>
      <c r="B745" s="1438"/>
      <c r="C745" s="1438"/>
      <c r="D745" s="1438"/>
      <c r="E745" s="1501">
        <f>IF(SUM(E743:G744)=0,"",SUM(E743:G744))</f>
        <v>10798.76</v>
      </c>
      <c r="F745" s="1501"/>
      <c r="G745" s="1502"/>
      <c r="H745" s="1503">
        <f>IF(SUM(H743:J744)=0,"",SUM(H743:J744))</f>
        <v>2509</v>
      </c>
      <c r="I745" s="1501"/>
      <c r="J745" s="150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  <c r="AL745" s="34"/>
      <c r="AM745" s="34"/>
      <c r="AN745" s="34"/>
      <c r="AO745" s="34"/>
      <c r="AP745" s="34"/>
      <c r="AQ745" s="34"/>
      <c r="AR745" s="34"/>
      <c r="AS745" s="34"/>
      <c r="AT745" s="34"/>
      <c r="AU745" s="34"/>
      <c r="AV745" s="34"/>
      <c r="AW745" s="34"/>
      <c r="AX745" s="34"/>
      <c r="AY745" s="34"/>
      <c r="AZ745" s="34"/>
      <c r="BA745" s="34"/>
      <c r="BB745" s="34"/>
      <c r="BC745" s="34"/>
      <c r="BD745" s="34"/>
      <c r="BE745" s="34"/>
      <c r="BF745" s="34"/>
      <c r="BG745" s="34"/>
      <c r="BH745" s="34"/>
      <c r="BI745" s="34"/>
      <c r="BJ745" s="34"/>
      <c r="BK745" s="34"/>
      <c r="BL745" s="34"/>
      <c r="BM745" s="34"/>
      <c r="BN745" s="34"/>
      <c r="BO745" s="34"/>
      <c r="BP745" s="34"/>
      <c r="BQ745" s="34"/>
      <c r="BR745" s="34"/>
      <c r="BS745" s="34"/>
      <c r="BT745" s="34"/>
      <c r="BU745" s="34"/>
      <c r="BV745" s="34"/>
      <c r="BW745" s="34"/>
      <c r="BX745" s="34"/>
      <c r="BY745" s="34"/>
      <c r="BZ745" s="34"/>
      <c r="CA745" s="34"/>
      <c r="CB745" s="34"/>
      <c r="CC745" s="34"/>
      <c r="CD745" s="34"/>
      <c r="CE745" s="34"/>
      <c r="CF745" s="34"/>
      <c r="CG745" s="34"/>
      <c r="CH745" s="34"/>
      <c r="CI745" s="34"/>
      <c r="CJ745" s="34"/>
      <c r="CK745" s="34"/>
      <c r="CL745" s="34"/>
      <c r="CM745" s="34"/>
      <c r="CN745" s="34"/>
      <c r="CO745" s="34"/>
      <c r="CP745" s="34"/>
      <c r="CQ745" s="34"/>
      <c r="CR745" s="34"/>
      <c r="CS745" s="34"/>
      <c r="CT745" s="34"/>
      <c r="CU745" s="34"/>
      <c r="CV745" s="34"/>
      <c r="CW745" s="34"/>
      <c r="CX745" s="34"/>
      <c r="CY745" s="34"/>
      <c r="CZ745" s="34"/>
      <c r="DA745" s="34"/>
      <c r="DB745" s="34"/>
      <c r="DC745" s="34"/>
      <c r="DD745" s="34"/>
      <c r="DE745" s="34"/>
      <c r="DF745" s="34"/>
      <c r="DG745" s="34"/>
      <c r="DH745" s="34"/>
      <c r="DI745" s="34"/>
      <c r="DJ745" s="34"/>
      <c r="DK745" s="34"/>
      <c r="DL745" s="34"/>
      <c r="DM745" s="34"/>
      <c r="DN745" s="34"/>
      <c r="DO745" s="34"/>
      <c r="DP745" s="34"/>
      <c r="DQ745" s="34"/>
      <c r="DR745" s="34"/>
      <c r="DS745" s="34"/>
      <c r="DT745" s="34"/>
      <c r="DU745" s="34"/>
      <c r="DV745" s="34"/>
      <c r="DW745" s="34"/>
      <c r="DX745" s="34"/>
      <c r="DY745" s="34"/>
      <c r="DZ745" s="34"/>
      <c r="EA745" s="34"/>
      <c r="EB745" s="34"/>
      <c r="EC745" s="34"/>
      <c r="ED745" s="34"/>
      <c r="EE745" s="34"/>
      <c r="EF745" s="34"/>
      <c r="EG745" s="34"/>
      <c r="EH745" s="34"/>
      <c r="EI745" s="34"/>
      <c r="EJ745" s="34"/>
      <c r="EK745" s="34"/>
      <c r="EL745" s="34"/>
      <c r="EM745" s="34"/>
      <c r="EN745" s="34"/>
      <c r="EO745" s="34"/>
      <c r="EP745" s="34"/>
      <c r="EQ745" s="34"/>
      <c r="ER745" s="34"/>
      <c r="ES745" s="34"/>
      <c r="ET745" s="34"/>
      <c r="EU745" s="34"/>
      <c r="EV745" s="34"/>
      <c r="EW745" s="34"/>
      <c r="EX745" s="34"/>
      <c r="EY745" s="34"/>
      <c r="EZ745" s="34"/>
      <c r="FA745" s="34"/>
      <c r="FB745" s="34"/>
      <c r="FC745" s="34"/>
      <c r="FD745" s="34"/>
      <c r="FE745" s="34"/>
      <c r="FF745" s="34"/>
      <c r="FG745" s="34"/>
      <c r="FH745" s="34"/>
      <c r="FI745" s="34"/>
      <c r="FJ745" s="34"/>
      <c r="FK745" s="34"/>
      <c r="FL745" s="34"/>
      <c r="FM745" s="34"/>
      <c r="FN745" s="34"/>
      <c r="FO745" s="34"/>
      <c r="FP745" s="34"/>
      <c r="FQ745" s="34"/>
      <c r="FR745" s="34"/>
      <c r="FS745" s="34"/>
      <c r="FT745" s="34"/>
      <c r="FU745" s="34"/>
      <c r="FV745" s="34"/>
      <c r="FW745" s="34"/>
      <c r="FX745" s="34"/>
      <c r="FY745" s="34"/>
      <c r="FZ745" s="34"/>
      <c r="GA745" s="34"/>
      <c r="GB745" s="34"/>
      <c r="GC745" s="34"/>
      <c r="GD745" s="34"/>
      <c r="GE745" s="34"/>
      <c r="GF745" s="34"/>
      <c r="GG745" s="34"/>
      <c r="GH745" s="34"/>
      <c r="GI745" s="34"/>
      <c r="GJ745" s="34"/>
      <c r="GK745" s="34"/>
      <c r="GL745" s="34"/>
      <c r="GM745" s="34"/>
      <c r="GN745" s="34"/>
      <c r="GO745" s="34"/>
      <c r="GP745" s="34"/>
      <c r="GQ745" s="34"/>
      <c r="GR745" s="34"/>
      <c r="GS745" s="34"/>
      <c r="GT745" s="34"/>
      <c r="GU745" s="34"/>
      <c r="GV745" s="34"/>
      <c r="GW745" s="34"/>
      <c r="GX745" s="34"/>
      <c r="GY745" s="34"/>
      <c r="GZ745" s="34"/>
      <c r="HA745" s="34"/>
      <c r="HB745" s="34"/>
      <c r="HC745" s="34"/>
      <c r="HD745" s="34"/>
      <c r="HE745" s="34"/>
      <c r="HF745" s="34"/>
      <c r="HG745" s="34"/>
      <c r="HH745" s="34"/>
      <c r="HI745" s="34"/>
      <c r="HJ745" s="34"/>
      <c r="HK745" s="34"/>
      <c r="HL745" s="34"/>
      <c r="HM745" s="34"/>
      <c r="HN745" s="34"/>
      <c r="HO745" s="34"/>
      <c r="HP745" s="34"/>
      <c r="HQ745" s="34"/>
      <c r="HR745" s="34"/>
      <c r="HS745" s="34"/>
      <c r="HT745" s="34"/>
      <c r="HU745" s="34"/>
      <c r="HV745" s="34"/>
      <c r="HW745" s="34"/>
      <c r="HX745" s="34"/>
      <c r="HY745" s="34"/>
      <c r="HZ745" s="34"/>
      <c r="IA745" s="34"/>
      <c r="IB745" s="34"/>
      <c r="IC745" s="34"/>
      <c r="ID745" s="34"/>
      <c r="IE745" s="34"/>
      <c r="IF745" s="34"/>
      <c r="IG745" s="34"/>
      <c r="IH745" s="34"/>
      <c r="II745" s="34"/>
      <c r="IJ745" s="34"/>
      <c r="IK745" s="34"/>
      <c r="IL745" s="34"/>
      <c r="IM745" s="34"/>
      <c r="IN745" s="34"/>
      <c r="IO745" s="34"/>
      <c r="IP745" s="34"/>
      <c r="IQ745" s="34"/>
      <c r="IR745" s="34"/>
      <c r="IS745" s="34"/>
      <c r="IT745" s="34"/>
      <c r="IU745" s="34"/>
      <c r="IV745" s="34"/>
    </row>
    <row r="746" spans="1:256" ht="15" thickTop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  <c r="AN746" s="34"/>
      <c r="AO746" s="34"/>
      <c r="AP746" s="34"/>
      <c r="AQ746" s="34"/>
      <c r="AR746" s="34"/>
      <c r="AS746" s="34"/>
      <c r="AT746" s="34"/>
      <c r="AU746" s="34"/>
      <c r="AV746" s="34"/>
      <c r="AW746" s="34"/>
      <c r="AX746" s="34"/>
      <c r="AY746" s="34"/>
      <c r="AZ746" s="34"/>
      <c r="BA746" s="34"/>
      <c r="BB746" s="34"/>
      <c r="BC746" s="34"/>
      <c r="BD746" s="34"/>
      <c r="BE746" s="34"/>
      <c r="BF746" s="34"/>
      <c r="BG746" s="34"/>
      <c r="BH746" s="34"/>
      <c r="BI746" s="34"/>
      <c r="BJ746" s="34"/>
      <c r="BK746" s="34"/>
      <c r="BL746" s="34"/>
      <c r="BM746" s="34"/>
      <c r="BN746" s="34"/>
      <c r="BO746" s="34"/>
      <c r="BP746" s="34"/>
      <c r="BQ746" s="34"/>
      <c r="BR746" s="34"/>
      <c r="BS746" s="34"/>
      <c r="BT746" s="34"/>
      <c r="BU746" s="34"/>
      <c r="BV746" s="34"/>
      <c r="BW746" s="34"/>
      <c r="BX746" s="34"/>
      <c r="BY746" s="34"/>
      <c r="BZ746" s="34"/>
      <c r="CA746" s="34"/>
      <c r="CB746" s="34"/>
      <c r="CC746" s="34"/>
      <c r="CD746" s="34"/>
      <c r="CE746" s="34"/>
      <c r="CF746" s="34"/>
      <c r="CG746" s="34"/>
      <c r="CH746" s="34"/>
      <c r="CI746" s="34"/>
      <c r="CJ746" s="34"/>
      <c r="CK746" s="34"/>
      <c r="CL746" s="34"/>
      <c r="CM746" s="34"/>
      <c r="CN746" s="34"/>
      <c r="CO746" s="34"/>
      <c r="CP746" s="34"/>
      <c r="CQ746" s="34"/>
      <c r="CR746" s="34"/>
      <c r="CS746" s="34"/>
      <c r="CT746" s="34"/>
      <c r="CU746" s="34"/>
      <c r="CV746" s="34"/>
      <c r="CW746" s="34"/>
      <c r="CX746" s="34"/>
      <c r="CY746" s="34"/>
      <c r="CZ746" s="34"/>
      <c r="DA746" s="34"/>
      <c r="DB746" s="34"/>
      <c r="DC746" s="34"/>
      <c r="DD746" s="34"/>
      <c r="DE746" s="34"/>
      <c r="DF746" s="34"/>
      <c r="DG746" s="34"/>
      <c r="DH746" s="34"/>
      <c r="DI746" s="34"/>
      <c r="DJ746" s="34"/>
      <c r="DK746" s="34"/>
      <c r="DL746" s="34"/>
      <c r="DM746" s="34"/>
      <c r="DN746" s="34"/>
      <c r="DO746" s="34"/>
      <c r="DP746" s="34"/>
      <c r="DQ746" s="34"/>
      <c r="DR746" s="34"/>
      <c r="DS746" s="34"/>
      <c r="DT746" s="34"/>
      <c r="DU746" s="34"/>
      <c r="DV746" s="34"/>
      <c r="DW746" s="34"/>
      <c r="DX746" s="34"/>
      <c r="DY746" s="34"/>
      <c r="DZ746" s="34"/>
      <c r="EA746" s="34"/>
      <c r="EB746" s="34"/>
      <c r="EC746" s="34"/>
      <c r="ED746" s="34"/>
      <c r="EE746" s="34"/>
      <c r="EF746" s="34"/>
      <c r="EG746" s="34"/>
      <c r="EH746" s="34"/>
      <c r="EI746" s="34"/>
      <c r="EJ746" s="34"/>
      <c r="EK746" s="34"/>
      <c r="EL746" s="34"/>
      <c r="EM746" s="34"/>
      <c r="EN746" s="34"/>
      <c r="EO746" s="34"/>
      <c r="EP746" s="34"/>
      <c r="EQ746" s="34"/>
      <c r="ER746" s="34"/>
      <c r="ES746" s="34"/>
      <c r="ET746" s="34"/>
      <c r="EU746" s="34"/>
      <c r="EV746" s="34"/>
      <c r="EW746" s="34"/>
      <c r="EX746" s="34"/>
      <c r="EY746" s="34"/>
      <c r="EZ746" s="34"/>
      <c r="FA746" s="34"/>
      <c r="FB746" s="34"/>
      <c r="FC746" s="34"/>
      <c r="FD746" s="34"/>
      <c r="FE746" s="34"/>
      <c r="FF746" s="34"/>
      <c r="FG746" s="34"/>
      <c r="FH746" s="34"/>
      <c r="FI746" s="34"/>
      <c r="FJ746" s="34"/>
      <c r="FK746" s="34"/>
      <c r="FL746" s="34"/>
      <c r="FM746" s="34"/>
      <c r="FN746" s="34"/>
      <c r="FO746" s="34"/>
      <c r="FP746" s="34"/>
      <c r="FQ746" s="34"/>
      <c r="FR746" s="34"/>
      <c r="FS746" s="34"/>
      <c r="FT746" s="34"/>
      <c r="FU746" s="34"/>
      <c r="FV746" s="34"/>
      <c r="FW746" s="34"/>
      <c r="FX746" s="34"/>
      <c r="FY746" s="34"/>
      <c r="FZ746" s="34"/>
      <c r="GA746" s="34"/>
      <c r="GB746" s="34"/>
      <c r="GC746" s="34"/>
      <c r="GD746" s="34"/>
      <c r="GE746" s="34"/>
      <c r="GF746" s="34"/>
      <c r="GG746" s="34"/>
      <c r="GH746" s="34"/>
      <c r="GI746" s="34"/>
      <c r="GJ746" s="34"/>
      <c r="GK746" s="34"/>
      <c r="GL746" s="34"/>
      <c r="GM746" s="34"/>
      <c r="GN746" s="34"/>
      <c r="GO746" s="34"/>
      <c r="GP746" s="34"/>
      <c r="GQ746" s="34"/>
      <c r="GR746" s="34"/>
      <c r="GS746" s="34"/>
      <c r="GT746" s="34"/>
      <c r="GU746" s="34"/>
      <c r="GV746" s="34"/>
      <c r="GW746" s="34"/>
      <c r="GX746" s="34"/>
      <c r="GY746" s="34"/>
      <c r="GZ746" s="34"/>
      <c r="HA746" s="34"/>
      <c r="HB746" s="34"/>
      <c r="HC746" s="34"/>
      <c r="HD746" s="34"/>
      <c r="HE746" s="34"/>
      <c r="HF746" s="34"/>
      <c r="HG746" s="34"/>
      <c r="HH746" s="34"/>
      <c r="HI746" s="34"/>
      <c r="HJ746" s="34"/>
      <c r="HK746" s="34"/>
      <c r="HL746" s="34"/>
      <c r="HM746" s="34"/>
      <c r="HN746" s="34"/>
      <c r="HO746" s="34"/>
      <c r="HP746" s="34"/>
      <c r="HQ746" s="34"/>
      <c r="HR746" s="34"/>
      <c r="HS746" s="34"/>
      <c r="HT746" s="34"/>
      <c r="HU746" s="34"/>
      <c r="HV746" s="34"/>
      <c r="HW746" s="34"/>
      <c r="HX746" s="34"/>
      <c r="HY746" s="34"/>
      <c r="HZ746" s="34"/>
      <c r="IA746" s="34"/>
      <c r="IB746" s="34"/>
      <c r="IC746" s="34"/>
      <c r="ID746" s="34"/>
      <c r="IE746" s="34"/>
      <c r="IF746" s="34"/>
      <c r="IG746" s="34"/>
      <c r="IH746" s="34"/>
      <c r="II746" s="34"/>
      <c r="IJ746" s="34"/>
      <c r="IK746" s="34"/>
      <c r="IL746" s="34"/>
      <c r="IM746" s="34"/>
      <c r="IN746" s="34"/>
      <c r="IO746" s="34"/>
      <c r="IP746" s="34"/>
      <c r="IQ746" s="34"/>
      <c r="IR746" s="34"/>
      <c r="IS746" s="34"/>
      <c r="IT746" s="34"/>
      <c r="IU746" s="34"/>
      <c r="IV746" s="34"/>
    </row>
    <row r="747" spans="1:256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  <c r="AT747" s="34"/>
      <c r="AU747" s="34"/>
      <c r="AV747" s="34"/>
      <c r="AW747" s="34"/>
      <c r="AX747" s="34"/>
      <c r="AY747" s="34"/>
      <c r="AZ747" s="34"/>
      <c r="BA747" s="34"/>
      <c r="BB747" s="34"/>
      <c r="BC747" s="34"/>
      <c r="BD747" s="34"/>
      <c r="BE747" s="34"/>
      <c r="BF747" s="34"/>
      <c r="BG747" s="34"/>
      <c r="BH747" s="34"/>
      <c r="BI747" s="34"/>
      <c r="BJ747" s="34"/>
      <c r="BK747" s="34"/>
      <c r="BL747" s="34"/>
      <c r="BM747" s="34"/>
      <c r="BN747" s="34"/>
      <c r="BO747" s="34"/>
      <c r="BP747" s="34"/>
      <c r="BQ747" s="34"/>
      <c r="BR747" s="34"/>
      <c r="BS747" s="34"/>
      <c r="BT747" s="34"/>
      <c r="BU747" s="34"/>
      <c r="BV747" s="34"/>
      <c r="BW747" s="34"/>
      <c r="BX747" s="34"/>
      <c r="BY747" s="34"/>
      <c r="BZ747" s="34"/>
      <c r="CA747" s="34"/>
      <c r="CB747" s="34"/>
      <c r="CC747" s="34"/>
      <c r="CD747" s="34"/>
      <c r="CE747" s="34"/>
      <c r="CF747" s="34"/>
      <c r="CG747" s="34"/>
      <c r="CH747" s="34"/>
      <c r="CI747" s="34"/>
      <c r="CJ747" s="34"/>
      <c r="CK747" s="34"/>
      <c r="CL747" s="34"/>
      <c r="CM747" s="34"/>
      <c r="CN747" s="34"/>
      <c r="CO747" s="34"/>
      <c r="CP747" s="34"/>
      <c r="CQ747" s="34"/>
      <c r="CR747" s="34"/>
      <c r="CS747" s="34"/>
      <c r="CT747" s="34"/>
      <c r="CU747" s="34"/>
      <c r="CV747" s="34"/>
      <c r="CW747" s="34"/>
      <c r="CX747" s="34"/>
      <c r="CY747" s="34"/>
      <c r="CZ747" s="34"/>
      <c r="DA747" s="34"/>
      <c r="DB747" s="34"/>
      <c r="DC747" s="34"/>
      <c r="DD747" s="34"/>
      <c r="DE747" s="34"/>
      <c r="DF747" s="34"/>
      <c r="DG747" s="34"/>
      <c r="DH747" s="34"/>
      <c r="DI747" s="34"/>
      <c r="DJ747" s="34"/>
      <c r="DK747" s="34"/>
      <c r="DL747" s="34"/>
      <c r="DM747" s="34"/>
      <c r="DN747" s="34"/>
      <c r="DO747" s="34"/>
      <c r="DP747" s="34"/>
      <c r="DQ747" s="34"/>
      <c r="DR747" s="34"/>
      <c r="DS747" s="34"/>
      <c r="DT747" s="34"/>
      <c r="DU747" s="34"/>
      <c r="DV747" s="34"/>
      <c r="DW747" s="34"/>
      <c r="DX747" s="34"/>
      <c r="DY747" s="34"/>
      <c r="DZ747" s="34"/>
      <c r="EA747" s="34"/>
      <c r="EB747" s="34"/>
      <c r="EC747" s="34"/>
      <c r="ED747" s="34"/>
      <c r="EE747" s="34"/>
      <c r="EF747" s="34"/>
      <c r="EG747" s="34"/>
      <c r="EH747" s="34"/>
      <c r="EI747" s="34"/>
      <c r="EJ747" s="34"/>
      <c r="EK747" s="34"/>
      <c r="EL747" s="34"/>
      <c r="EM747" s="34"/>
      <c r="EN747" s="34"/>
      <c r="EO747" s="34"/>
      <c r="EP747" s="34"/>
      <c r="EQ747" s="34"/>
      <c r="ER747" s="34"/>
      <c r="ES747" s="34"/>
      <c r="ET747" s="34"/>
      <c r="EU747" s="34"/>
      <c r="EV747" s="34"/>
      <c r="EW747" s="34"/>
      <c r="EX747" s="34"/>
      <c r="EY747" s="34"/>
      <c r="EZ747" s="34"/>
      <c r="FA747" s="34"/>
      <c r="FB747" s="34"/>
      <c r="FC747" s="34"/>
      <c r="FD747" s="34"/>
      <c r="FE747" s="34"/>
      <c r="FF747" s="34"/>
      <c r="FG747" s="34"/>
      <c r="FH747" s="34"/>
      <c r="FI747" s="34"/>
      <c r="FJ747" s="34"/>
      <c r="FK747" s="34"/>
      <c r="FL747" s="34"/>
      <c r="FM747" s="34"/>
      <c r="FN747" s="34"/>
      <c r="FO747" s="34"/>
      <c r="FP747" s="34"/>
      <c r="FQ747" s="34"/>
      <c r="FR747" s="34"/>
      <c r="FS747" s="34"/>
      <c r="FT747" s="34"/>
      <c r="FU747" s="34"/>
      <c r="FV747" s="34"/>
      <c r="FW747" s="34"/>
      <c r="FX747" s="34"/>
      <c r="FY747" s="34"/>
      <c r="FZ747" s="34"/>
      <c r="GA747" s="34"/>
      <c r="GB747" s="34"/>
      <c r="GC747" s="34"/>
      <c r="GD747" s="34"/>
      <c r="GE747" s="34"/>
      <c r="GF747" s="34"/>
      <c r="GG747" s="34"/>
      <c r="GH747" s="34"/>
      <c r="GI747" s="34"/>
      <c r="GJ747" s="34"/>
      <c r="GK747" s="34"/>
      <c r="GL747" s="34"/>
      <c r="GM747" s="34"/>
      <c r="GN747" s="34"/>
      <c r="GO747" s="34"/>
      <c r="GP747" s="34"/>
      <c r="GQ747" s="34"/>
      <c r="GR747" s="34"/>
      <c r="GS747" s="34"/>
      <c r="GT747" s="34"/>
      <c r="GU747" s="34"/>
      <c r="GV747" s="34"/>
      <c r="GW747" s="34"/>
      <c r="GX747" s="34"/>
      <c r="GY747" s="34"/>
      <c r="GZ747" s="34"/>
      <c r="HA747" s="34"/>
      <c r="HB747" s="34"/>
      <c r="HC747" s="34"/>
      <c r="HD747" s="34"/>
      <c r="HE747" s="34"/>
      <c r="HF747" s="34"/>
      <c r="HG747" s="34"/>
      <c r="HH747" s="34"/>
      <c r="HI747" s="34"/>
      <c r="HJ747" s="34"/>
      <c r="HK747" s="34"/>
      <c r="HL747" s="34"/>
      <c r="HM747" s="34"/>
      <c r="HN747" s="34"/>
      <c r="HO747" s="34"/>
      <c r="HP747" s="34"/>
      <c r="HQ747" s="34"/>
      <c r="HR747" s="34"/>
      <c r="HS747" s="34"/>
      <c r="HT747" s="34"/>
      <c r="HU747" s="34"/>
      <c r="HV747" s="34"/>
      <c r="HW747" s="34"/>
      <c r="HX747" s="34"/>
      <c r="HY747" s="34"/>
      <c r="HZ747" s="34"/>
      <c r="IA747" s="34"/>
      <c r="IB747" s="34"/>
      <c r="IC747" s="34"/>
      <c r="ID747" s="34"/>
      <c r="IE747" s="34"/>
      <c r="IF747" s="34"/>
      <c r="IG747" s="34"/>
      <c r="IH747" s="34"/>
      <c r="II747" s="34"/>
      <c r="IJ747" s="34"/>
      <c r="IK747" s="34"/>
      <c r="IL747" s="34"/>
      <c r="IM747" s="34"/>
      <c r="IN747" s="34"/>
      <c r="IO747" s="34"/>
      <c r="IP747" s="34"/>
      <c r="IQ747" s="34"/>
      <c r="IR747" s="34"/>
      <c r="IS747" s="34"/>
      <c r="IT747" s="34"/>
      <c r="IU747" s="34"/>
      <c r="IV747" s="34"/>
    </row>
    <row r="748" spans="1:256" ht="30.75" hidden="1" customHeight="1">
      <c r="A748" s="9" t="s">
        <v>813</v>
      </c>
      <c r="B748" s="506" t="s">
        <v>815</v>
      </c>
      <c r="C748" s="506"/>
      <c r="D748" s="506"/>
      <c r="E748" s="506"/>
      <c r="F748" s="506"/>
      <c r="G748" s="506"/>
      <c r="H748" s="506"/>
      <c r="I748" s="506"/>
      <c r="J748" s="506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  <c r="AP748" s="34"/>
      <c r="AQ748" s="34"/>
      <c r="AR748" s="34"/>
      <c r="AS748" s="34"/>
      <c r="AT748" s="34"/>
      <c r="AU748" s="34"/>
      <c r="AV748" s="34"/>
      <c r="AW748" s="34"/>
      <c r="AX748" s="34"/>
      <c r="AY748" s="34"/>
      <c r="AZ748" s="34"/>
      <c r="BA748" s="34"/>
      <c r="BB748" s="34"/>
      <c r="BC748" s="34"/>
      <c r="BD748" s="34"/>
      <c r="BE748" s="34"/>
      <c r="BF748" s="34"/>
      <c r="BG748" s="34"/>
      <c r="BH748" s="34"/>
      <c r="BI748" s="34"/>
      <c r="BJ748" s="34"/>
      <c r="BK748" s="34"/>
      <c r="BL748" s="34"/>
      <c r="BM748" s="34"/>
      <c r="BN748" s="34"/>
      <c r="BO748" s="34"/>
      <c r="BP748" s="34"/>
      <c r="BQ748" s="34"/>
      <c r="BR748" s="34"/>
      <c r="BS748" s="34"/>
      <c r="BT748" s="34"/>
      <c r="BU748" s="34"/>
      <c r="BV748" s="34"/>
      <c r="BW748" s="34"/>
      <c r="BX748" s="34"/>
      <c r="BY748" s="34"/>
      <c r="BZ748" s="34"/>
      <c r="CA748" s="34"/>
      <c r="CB748" s="34"/>
      <c r="CC748" s="34"/>
      <c r="CD748" s="34"/>
      <c r="CE748" s="34"/>
      <c r="CF748" s="34"/>
      <c r="CG748" s="34"/>
      <c r="CH748" s="34"/>
      <c r="CI748" s="34"/>
      <c r="CJ748" s="34"/>
      <c r="CK748" s="34"/>
      <c r="CL748" s="34"/>
      <c r="CM748" s="34"/>
      <c r="CN748" s="34"/>
      <c r="CO748" s="34"/>
      <c r="CP748" s="34"/>
      <c r="CQ748" s="34"/>
      <c r="CR748" s="34"/>
      <c r="CS748" s="34"/>
      <c r="CT748" s="34"/>
      <c r="CU748" s="34"/>
      <c r="CV748" s="34"/>
      <c r="CW748" s="34"/>
      <c r="CX748" s="34"/>
      <c r="CY748" s="34"/>
      <c r="CZ748" s="34"/>
      <c r="DA748" s="34"/>
      <c r="DB748" s="34"/>
      <c r="DC748" s="34"/>
      <c r="DD748" s="34"/>
      <c r="DE748" s="34"/>
      <c r="DF748" s="34"/>
      <c r="DG748" s="34"/>
      <c r="DH748" s="34"/>
      <c r="DI748" s="34"/>
      <c r="DJ748" s="34"/>
      <c r="DK748" s="34"/>
      <c r="DL748" s="34"/>
      <c r="DM748" s="34"/>
      <c r="DN748" s="34"/>
      <c r="DO748" s="34"/>
      <c r="DP748" s="34"/>
      <c r="DQ748" s="34"/>
      <c r="DR748" s="34"/>
      <c r="DS748" s="34"/>
      <c r="DT748" s="34"/>
      <c r="DU748" s="34"/>
      <c r="DV748" s="34"/>
      <c r="DW748" s="34"/>
      <c r="DX748" s="34"/>
      <c r="DY748" s="34"/>
      <c r="DZ748" s="34"/>
      <c r="EA748" s="34"/>
      <c r="EB748" s="34"/>
      <c r="EC748" s="34"/>
      <c r="ED748" s="34"/>
      <c r="EE748" s="34"/>
      <c r="EF748" s="34"/>
      <c r="EG748" s="34"/>
      <c r="EH748" s="34"/>
      <c r="EI748" s="34"/>
      <c r="EJ748" s="34"/>
      <c r="EK748" s="34"/>
      <c r="EL748" s="34"/>
      <c r="EM748" s="34"/>
      <c r="EN748" s="34"/>
      <c r="EO748" s="34"/>
      <c r="EP748" s="34"/>
      <c r="EQ748" s="34"/>
      <c r="ER748" s="34"/>
      <c r="ES748" s="34"/>
      <c r="ET748" s="34"/>
      <c r="EU748" s="34"/>
      <c r="EV748" s="34"/>
      <c r="EW748" s="34"/>
      <c r="EX748" s="34"/>
      <c r="EY748" s="34"/>
      <c r="EZ748" s="34"/>
      <c r="FA748" s="34"/>
      <c r="FB748" s="34"/>
      <c r="FC748" s="34"/>
      <c r="FD748" s="34"/>
      <c r="FE748" s="34"/>
      <c r="FF748" s="34"/>
      <c r="FG748" s="34"/>
      <c r="FH748" s="34"/>
      <c r="FI748" s="34"/>
      <c r="FJ748" s="34"/>
      <c r="FK748" s="34"/>
      <c r="FL748" s="34"/>
      <c r="FM748" s="34"/>
      <c r="FN748" s="34"/>
      <c r="FO748" s="34"/>
      <c r="FP748" s="34"/>
      <c r="FQ748" s="34"/>
      <c r="FR748" s="34"/>
      <c r="FS748" s="34"/>
      <c r="FT748" s="34"/>
      <c r="FU748" s="34"/>
      <c r="FV748" s="34"/>
      <c r="FW748" s="34"/>
      <c r="FX748" s="34"/>
      <c r="FY748" s="34"/>
      <c r="FZ748" s="34"/>
      <c r="GA748" s="34"/>
      <c r="GB748" s="34"/>
      <c r="GC748" s="34"/>
      <c r="GD748" s="34"/>
      <c r="GE748" s="34"/>
      <c r="GF748" s="34"/>
      <c r="GG748" s="34"/>
      <c r="GH748" s="34"/>
      <c r="GI748" s="34"/>
      <c r="GJ748" s="34"/>
      <c r="GK748" s="34"/>
      <c r="GL748" s="34"/>
      <c r="GM748" s="34"/>
      <c r="GN748" s="34"/>
      <c r="GO748" s="34"/>
      <c r="GP748" s="34"/>
      <c r="GQ748" s="34"/>
      <c r="GR748" s="34"/>
      <c r="GS748" s="34"/>
      <c r="GT748" s="34"/>
      <c r="GU748" s="34"/>
      <c r="GV748" s="34"/>
      <c r="GW748" s="34"/>
      <c r="GX748" s="34"/>
      <c r="GY748" s="34"/>
      <c r="GZ748" s="34"/>
      <c r="HA748" s="34"/>
      <c r="HB748" s="34"/>
      <c r="HC748" s="34"/>
      <c r="HD748" s="34"/>
      <c r="HE748" s="34"/>
      <c r="HF748" s="34"/>
      <c r="HG748" s="34"/>
      <c r="HH748" s="34"/>
      <c r="HI748" s="34"/>
      <c r="HJ748" s="34"/>
      <c r="HK748" s="34"/>
      <c r="HL748" s="34"/>
      <c r="HM748" s="34"/>
      <c r="HN748" s="34"/>
      <c r="HO748" s="34"/>
      <c r="HP748" s="34"/>
      <c r="HQ748" s="34"/>
      <c r="HR748" s="34"/>
      <c r="HS748" s="34"/>
      <c r="HT748" s="34"/>
      <c r="HU748" s="34"/>
      <c r="HV748" s="34"/>
      <c r="HW748" s="34"/>
      <c r="HX748" s="34"/>
      <c r="HY748" s="34"/>
      <c r="HZ748" s="34"/>
      <c r="IA748" s="34"/>
      <c r="IB748" s="34"/>
      <c r="IC748" s="34"/>
      <c r="ID748" s="34"/>
      <c r="IE748" s="34"/>
      <c r="IF748" s="34"/>
      <c r="IG748" s="34"/>
      <c r="IH748" s="34"/>
      <c r="II748" s="34"/>
      <c r="IJ748" s="34"/>
      <c r="IK748" s="34"/>
      <c r="IL748" s="34"/>
      <c r="IM748" s="34"/>
      <c r="IN748" s="34"/>
      <c r="IO748" s="34"/>
      <c r="IP748" s="34"/>
      <c r="IQ748" s="34"/>
      <c r="IR748" s="34"/>
      <c r="IS748" s="34"/>
      <c r="IT748" s="34"/>
      <c r="IU748" s="34"/>
      <c r="IV748" s="34"/>
    </row>
    <row r="749" spans="1:256" ht="14.25" hidden="1" customHeight="1" thickBo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  <c r="AA749" s="65"/>
      <c r="AB749" s="65"/>
      <c r="AC749" s="65"/>
      <c r="AD749" s="65"/>
      <c r="AE749" s="65"/>
      <c r="AF749" s="65"/>
      <c r="AG749" s="65"/>
      <c r="AH749" s="65"/>
      <c r="AI749" s="65"/>
      <c r="AJ749" s="65"/>
      <c r="AK749" s="65"/>
      <c r="AL749" s="65"/>
      <c r="AM749" s="65"/>
      <c r="AN749" s="65"/>
      <c r="AO749" s="65"/>
      <c r="AP749" s="65"/>
      <c r="AQ749" s="65"/>
      <c r="AR749" s="65"/>
      <c r="AS749" s="65"/>
      <c r="AT749" s="65"/>
      <c r="AU749" s="65"/>
      <c r="AV749" s="65"/>
      <c r="AW749" s="65"/>
      <c r="AX749" s="65"/>
      <c r="AY749" s="65"/>
      <c r="AZ749" s="65"/>
      <c r="BA749" s="65"/>
      <c r="BB749" s="65"/>
      <c r="BC749" s="65"/>
      <c r="BD749" s="65"/>
      <c r="BE749" s="65"/>
      <c r="BF749" s="65"/>
      <c r="BG749" s="65"/>
      <c r="BH749" s="65"/>
      <c r="BI749" s="65"/>
      <c r="BJ749" s="65"/>
      <c r="BK749" s="65"/>
      <c r="BL749" s="65"/>
      <c r="BM749" s="65"/>
      <c r="BN749" s="65"/>
      <c r="BO749" s="65"/>
      <c r="BP749" s="65"/>
      <c r="BQ749" s="65"/>
      <c r="BR749" s="65"/>
      <c r="BS749" s="65"/>
      <c r="BT749" s="65"/>
      <c r="BU749" s="65"/>
      <c r="BV749" s="65"/>
      <c r="BW749" s="65"/>
      <c r="BX749" s="65"/>
      <c r="BY749" s="65"/>
      <c r="BZ749" s="65"/>
      <c r="CA749" s="65"/>
      <c r="CB749" s="65"/>
      <c r="CC749" s="65"/>
      <c r="CD749" s="65"/>
      <c r="CE749" s="65"/>
      <c r="CF749" s="65"/>
      <c r="CG749" s="65"/>
      <c r="CH749" s="65"/>
      <c r="CI749" s="65"/>
      <c r="CJ749" s="65"/>
      <c r="CK749" s="65"/>
      <c r="CL749" s="65"/>
      <c r="CM749" s="65"/>
      <c r="CN749" s="65"/>
      <c r="CO749" s="65"/>
      <c r="CP749" s="65"/>
      <c r="CQ749" s="65"/>
      <c r="CR749" s="65"/>
      <c r="CS749" s="65"/>
      <c r="CT749" s="65"/>
      <c r="CU749" s="65"/>
      <c r="CV749" s="65"/>
      <c r="CW749" s="65"/>
      <c r="CX749" s="65"/>
      <c r="CY749" s="65"/>
      <c r="CZ749" s="65"/>
      <c r="DA749" s="65"/>
      <c r="DB749" s="65"/>
      <c r="DC749" s="65"/>
      <c r="DD749" s="65"/>
      <c r="DE749" s="65"/>
      <c r="DF749" s="65"/>
      <c r="DG749" s="65"/>
      <c r="DH749" s="65"/>
      <c r="DI749" s="65"/>
      <c r="DJ749" s="65"/>
      <c r="DK749" s="65"/>
      <c r="DL749" s="65"/>
      <c r="DM749" s="65"/>
      <c r="DN749" s="65"/>
      <c r="DO749" s="65"/>
      <c r="DP749" s="65"/>
      <c r="DQ749" s="65"/>
      <c r="DR749" s="65"/>
      <c r="DS749" s="65"/>
      <c r="DT749" s="65"/>
      <c r="DU749" s="65"/>
      <c r="DV749" s="65"/>
      <c r="DW749" s="65"/>
      <c r="DX749" s="65"/>
      <c r="DY749" s="65"/>
      <c r="DZ749" s="65"/>
      <c r="EA749" s="65"/>
      <c r="EB749" s="65"/>
      <c r="EC749" s="65"/>
      <c r="ED749" s="65"/>
      <c r="EE749" s="65"/>
      <c r="EF749" s="65"/>
      <c r="EG749" s="65"/>
      <c r="EH749" s="65"/>
      <c r="EI749" s="65"/>
      <c r="EJ749" s="65"/>
      <c r="EK749" s="65"/>
      <c r="EL749" s="65"/>
      <c r="EM749" s="65"/>
      <c r="EN749" s="65"/>
      <c r="EO749" s="65"/>
      <c r="EP749" s="65"/>
      <c r="EQ749" s="65"/>
      <c r="ER749" s="65"/>
      <c r="ES749" s="65"/>
      <c r="ET749" s="65"/>
      <c r="EU749" s="65"/>
      <c r="EV749" s="65"/>
      <c r="EW749" s="65"/>
      <c r="EX749" s="65"/>
      <c r="EY749" s="65"/>
      <c r="EZ749" s="65"/>
      <c r="FA749" s="65"/>
      <c r="FB749" s="65"/>
      <c r="FC749" s="65"/>
      <c r="FD749" s="65"/>
      <c r="FE749" s="65"/>
      <c r="FF749" s="65"/>
      <c r="FG749" s="65"/>
      <c r="FH749" s="65"/>
      <c r="FI749" s="65"/>
      <c r="FJ749" s="65"/>
      <c r="FK749" s="65"/>
      <c r="FL749" s="65"/>
      <c r="FM749" s="65"/>
      <c r="FN749" s="65"/>
      <c r="FO749" s="65"/>
      <c r="FP749" s="65"/>
      <c r="FQ749" s="65"/>
      <c r="FR749" s="65"/>
      <c r="FS749" s="65"/>
      <c r="FT749" s="65"/>
      <c r="FU749" s="65"/>
      <c r="FV749" s="65"/>
      <c r="FW749" s="65"/>
      <c r="FX749" s="65"/>
      <c r="FY749" s="65"/>
      <c r="FZ749" s="65"/>
      <c r="GA749" s="65"/>
      <c r="GB749" s="65"/>
      <c r="GC749" s="65"/>
      <c r="GD749" s="65"/>
      <c r="GE749" s="65"/>
      <c r="GF749" s="65"/>
      <c r="GG749" s="65"/>
      <c r="GH749" s="65"/>
      <c r="GI749" s="65"/>
      <c r="GJ749" s="65"/>
      <c r="GK749" s="65"/>
      <c r="GL749" s="65"/>
      <c r="GM749" s="65"/>
      <c r="GN749" s="65"/>
      <c r="GO749" s="65"/>
      <c r="GP749" s="65"/>
      <c r="GQ749" s="65"/>
      <c r="GR749" s="65"/>
      <c r="GS749" s="65"/>
      <c r="GT749" s="65"/>
      <c r="GU749" s="65"/>
      <c r="GV749" s="65"/>
      <c r="GW749" s="65"/>
      <c r="GX749" s="65"/>
      <c r="GY749" s="65"/>
      <c r="GZ749" s="65"/>
      <c r="HA749" s="65"/>
      <c r="HB749" s="65"/>
      <c r="HC749" s="65"/>
      <c r="HD749" s="65"/>
      <c r="HE749" s="65"/>
      <c r="HF749" s="65"/>
      <c r="HG749" s="65"/>
      <c r="HH749" s="65"/>
      <c r="HI749" s="65"/>
      <c r="HJ749" s="65"/>
      <c r="HK749" s="65"/>
      <c r="HL749" s="65"/>
      <c r="HM749" s="65"/>
      <c r="HN749" s="65"/>
      <c r="HO749" s="65"/>
      <c r="HP749" s="65"/>
      <c r="HQ749" s="65"/>
      <c r="HR749" s="65"/>
      <c r="HS749" s="65"/>
      <c r="HT749" s="65"/>
      <c r="HU749" s="65"/>
      <c r="HV749" s="65"/>
      <c r="HW749" s="65"/>
      <c r="HX749" s="65"/>
      <c r="HY749" s="65"/>
      <c r="HZ749" s="65"/>
      <c r="IA749" s="65"/>
      <c r="IB749" s="65"/>
      <c r="IC749" s="65"/>
      <c r="ID749" s="65"/>
      <c r="IE749" s="65"/>
      <c r="IF749" s="65"/>
      <c r="IG749" s="65"/>
      <c r="IH749" s="65"/>
      <c r="II749" s="65"/>
      <c r="IJ749" s="65"/>
      <c r="IK749" s="65"/>
      <c r="IL749" s="65"/>
      <c r="IM749" s="65"/>
      <c r="IN749" s="65"/>
      <c r="IO749" s="65"/>
      <c r="IP749" s="65"/>
      <c r="IQ749" s="65"/>
      <c r="IR749" s="65"/>
      <c r="IS749" s="65"/>
      <c r="IT749" s="65"/>
      <c r="IU749" s="65"/>
      <c r="IV749" s="65"/>
    </row>
    <row r="750" spans="1:256" ht="19.5" hidden="1" customHeight="1" thickTop="1" thickBot="1">
      <c r="A750" s="1488" t="s">
        <v>222</v>
      </c>
      <c r="B750" s="1489"/>
      <c r="C750" s="1489"/>
      <c r="D750" s="1489"/>
      <c r="E750" s="1275" t="s">
        <v>6</v>
      </c>
      <c r="F750" s="1275"/>
      <c r="G750" s="1275"/>
      <c r="H750" s="1275"/>
      <c r="I750" s="1275"/>
      <c r="J750" s="1276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  <c r="AP750" s="34"/>
      <c r="AQ750" s="34"/>
      <c r="AR750" s="34"/>
      <c r="AS750" s="34"/>
      <c r="AT750" s="34"/>
      <c r="AU750" s="34"/>
      <c r="AV750" s="34"/>
      <c r="AW750" s="34"/>
      <c r="AX750" s="34"/>
      <c r="AY750" s="34"/>
      <c r="AZ750" s="34"/>
      <c r="BA750" s="34"/>
      <c r="BB750" s="34"/>
      <c r="BC750" s="34"/>
      <c r="BD750" s="34"/>
      <c r="BE750" s="34"/>
      <c r="BF750" s="34"/>
      <c r="BG750" s="34"/>
      <c r="BH750" s="34"/>
      <c r="BI750" s="34"/>
      <c r="BJ750" s="34"/>
      <c r="BK750" s="34"/>
      <c r="BL750" s="34"/>
      <c r="BM750" s="34"/>
      <c r="BN750" s="34"/>
      <c r="BO750" s="34"/>
      <c r="BP750" s="34"/>
      <c r="BQ750" s="34"/>
      <c r="BR750" s="34"/>
      <c r="BS750" s="34"/>
      <c r="BT750" s="34"/>
      <c r="BU750" s="34"/>
      <c r="BV750" s="34"/>
      <c r="BW750" s="34"/>
      <c r="BX750" s="34"/>
      <c r="BY750" s="34"/>
      <c r="BZ750" s="34"/>
      <c r="CA750" s="34"/>
      <c r="CB750" s="34"/>
      <c r="CC750" s="34"/>
      <c r="CD750" s="34"/>
      <c r="CE750" s="34"/>
      <c r="CF750" s="34"/>
      <c r="CG750" s="34"/>
      <c r="CH750" s="34"/>
      <c r="CI750" s="34"/>
      <c r="CJ750" s="34"/>
      <c r="CK750" s="34"/>
      <c r="CL750" s="34"/>
      <c r="CM750" s="34"/>
      <c r="CN750" s="34"/>
      <c r="CO750" s="34"/>
      <c r="CP750" s="34"/>
      <c r="CQ750" s="34"/>
      <c r="CR750" s="34"/>
      <c r="CS750" s="34"/>
      <c r="CT750" s="34"/>
      <c r="CU750" s="34"/>
      <c r="CV750" s="34"/>
      <c r="CW750" s="34"/>
      <c r="CX750" s="34"/>
      <c r="CY750" s="34"/>
      <c r="CZ750" s="34"/>
      <c r="DA750" s="34"/>
      <c r="DB750" s="34"/>
      <c r="DC750" s="34"/>
      <c r="DD750" s="34"/>
      <c r="DE750" s="34"/>
      <c r="DF750" s="34"/>
      <c r="DG750" s="34"/>
      <c r="DH750" s="34"/>
      <c r="DI750" s="34"/>
      <c r="DJ750" s="34"/>
      <c r="DK750" s="34"/>
      <c r="DL750" s="34"/>
      <c r="DM750" s="34"/>
      <c r="DN750" s="34"/>
      <c r="DO750" s="34"/>
      <c r="DP750" s="34"/>
      <c r="DQ750" s="34"/>
      <c r="DR750" s="34"/>
      <c r="DS750" s="34"/>
      <c r="DT750" s="34"/>
      <c r="DU750" s="34"/>
      <c r="DV750" s="34"/>
      <c r="DW750" s="34"/>
      <c r="DX750" s="34"/>
      <c r="DY750" s="34"/>
      <c r="DZ750" s="34"/>
      <c r="EA750" s="34"/>
      <c r="EB750" s="34"/>
      <c r="EC750" s="34"/>
      <c r="ED750" s="34"/>
      <c r="EE750" s="34"/>
      <c r="EF750" s="34"/>
      <c r="EG750" s="34"/>
      <c r="EH750" s="34"/>
      <c r="EI750" s="34"/>
      <c r="EJ750" s="34"/>
      <c r="EK750" s="34"/>
      <c r="EL750" s="34"/>
      <c r="EM750" s="34"/>
      <c r="EN750" s="34"/>
      <c r="EO750" s="34"/>
      <c r="EP750" s="34"/>
      <c r="EQ750" s="34"/>
      <c r="ER750" s="34"/>
      <c r="ES750" s="34"/>
      <c r="ET750" s="34"/>
      <c r="EU750" s="34"/>
      <c r="EV750" s="34"/>
      <c r="EW750" s="34"/>
      <c r="EX750" s="34"/>
      <c r="EY750" s="34"/>
      <c r="EZ750" s="34"/>
      <c r="FA750" s="34"/>
      <c r="FB750" s="34"/>
      <c r="FC750" s="34"/>
      <c r="FD750" s="34"/>
      <c r="FE750" s="34"/>
      <c r="FF750" s="34"/>
      <c r="FG750" s="34"/>
      <c r="FH750" s="34"/>
      <c r="FI750" s="34"/>
      <c r="FJ750" s="34"/>
      <c r="FK750" s="34"/>
      <c r="FL750" s="34"/>
      <c r="FM750" s="34"/>
      <c r="FN750" s="34"/>
      <c r="FO750" s="34"/>
      <c r="FP750" s="34"/>
      <c r="FQ750" s="34"/>
      <c r="FR750" s="34"/>
      <c r="FS750" s="34"/>
      <c r="FT750" s="34"/>
      <c r="FU750" s="34"/>
      <c r="FV750" s="34"/>
      <c r="FW750" s="34"/>
      <c r="FX750" s="34"/>
      <c r="FY750" s="34"/>
      <c r="FZ750" s="34"/>
      <c r="GA750" s="34"/>
      <c r="GB750" s="34"/>
      <c r="GC750" s="34"/>
      <c r="GD750" s="34"/>
      <c r="GE750" s="34"/>
      <c r="GF750" s="34"/>
      <c r="GG750" s="34"/>
      <c r="GH750" s="34"/>
      <c r="GI750" s="34"/>
      <c r="GJ750" s="34"/>
      <c r="GK750" s="34"/>
      <c r="GL750" s="34"/>
      <c r="GM750" s="34"/>
      <c r="GN750" s="34"/>
      <c r="GO750" s="34"/>
      <c r="GP750" s="34"/>
      <c r="GQ750" s="34"/>
      <c r="GR750" s="34"/>
      <c r="GS750" s="34"/>
      <c r="GT750" s="34"/>
      <c r="GU750" s="34"/>
      <c r="GV750" s="34"/>
      <c r="GW750" s="34"/>
      <c r="GX750" s="34"/>
      <c r="GY750" s="34"/>
      <c r="GZ750" s="34"/>
      <c r="HA750" s="34"/>
      <c r="HB750" s="34"/>
      <c r="HC750" s="34"/>
      <c r="HD750" s="34"/>
      <c r="HE750" s="34"/>
      <c r="HF750" s="34"/>
      <c r="HG750" s="34"/>
      <c r="HH750" s="34"/>
      <c r="HI750" s="34"/>
      <c r="HJ750" s="34"/>
      <c r="HK750" s="34"/>
      <c r="HL750" s="34"/>
      <c r="HM750" s="34"/>
      <c r="HN750" s="34"/>
      <c r="HO750" s="34"/>
      <c r="HP750" s="34"/>
      <c r="HQ750" s="34"/>
      <c r="HR750" s="34"/>
      <c r="HS750" s="34"/>
      <c r="HT750" s="34"/>
      <c r="HU750" s="34"/>
      <c r="HV750" s="34"/>
      <c r="HW750" s="34"/>
      <c r="HX750" s="34"/>
      <c r="HY750" s="34"/>
      <c r="HZ750" s="34"/>
      <c r="IA750" s="34"/>
      <c r="IB750" s="34"/>
      <c r="IC750" s="34"/>
      <c r="ID750" s="34"/>
      <c r="IE750" s="34"/>
      <c r="IF750" s="34"/>
      <c r="IG750" s="34"/>
      <c r="IH750" s="34"/>
      <c r="II750" s="34"/>
      <c r="IJ750" s="34"/>
      <c r="IK750" s="34"/>
      <c r="IL750" s="34"/>
      <c r="IM750" s="34"/>
      <c r="IN750" s="34"/>
      <c r="IO750" s="34"/>
      <c r="IP750" s="34"/>
      <c r="IQ750" s="34"/>
      <c r="IR750" s="34"/>
      <c r="IS750" s="34"/>
      <c r="IT750" s="34"/>
      <c r="IU750" s="34"/>
      <c r="IV750" s="34"/>
    </row>
    <row r="751" spans="1:256" ht="27" hidden="1" customHeight="1" thickBot="1">
      <c r="A751" s="1490"/>
      <c r="B751" s="1491"/>
      <c r="C751" s="1491"/>
      <c r="D751" s="1491"/>
      <c r="E751" s="1479" t="s">
        <v>223</v>
      </c>
      <c r="F751" s="1479"/>
      <c r="G751" s="1480"/>
      <c r="H751" s="1483" t="s">
        <v>225</v>
      </c>
      <c r="I751" s="1484"/>
      <c r="J751" s="1485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  <c r="AN751" s="34"/>
      <c r="AO751" s="34"/>
      <c r="AP751" s="34"/>
      <c r="AQ751" s="34"/>
      <c r="AR751" s="34"/>
      <c r="AS751" s="34"/>
      <c r="AT751" s="34"/>
      <c r="AU751" s="34"/>
      <c r="AV751" s="34"/>
      <c r="AW751" s="34"/>
      <c r="AX751" s="34"/>
      <c r="AY751" s="34"/>
      <c r="AZ751" s="34"/>
      <c r="BA751" s="34"/>
      <c r="BB751" s="34"/>
      <c r="BC751" s="34"/>
      <c r="BD751" s="34"/>
      <c r="BE751" s="34"/>
      <c r="BF751" s="34"/>
      <c r="BG751" s="34"/>
      <c r="BH751" s="34"/>
      <c r="BI751" s="34"/>
      <c r="BJ751" s="34"/>
      <c r="BK751" s="34"/>
      <c r="BL751" s="34"/>
      <c r="BM751" s="34"/>
      <c r="BN751" s="34"/>
      <c r="BO751" s="34"/>
      <c r="BP751" s="34"/>
      <c r="BQ751" s="34"/>
      <c r="BR751" s="34"/>
      <c r="BS751" s="34"/>
      <c r="BT751" s="34"/>
      <c r="BU751" s="34"/>
      <c r="BV751" s="34"/>
      <c r="BW751" s="34"/>
      <c r="BX751" s="34"/>
      <c r="BY751" s="34"/>
      <c r="BZ751" s="34"/>
      <c r="CA751" s="34"/>
      <c r="CB751" s="34"/>
      <c r="CC751" s="34"/>
      <c r="CD751" s="34"/>
      <c r="CE751" s="34"/>
      <c r="CF751" s="34"/>
      <c r="CG751" s="34"/>
      <c r="CH751" s="34"/>
      <c r="CI751" s="34"/>
      <c r="CJ751" s="34"/>
      <c r="CK751" s="34"/>
      <c r="CL751" s="34"/>
      <c r="CM751" s="34"/>
      <c r="CN751" s="34"/>
      <c r="CO751" s="34"/>
      <c r="CP751" s="34"/>
      <c r="CQ751" s="34"/>
      <c r="CR751" s="34"/>
      <c r="CS751" s="34"/>
      <c r="CT751" s="34"/>
      <c r="CU751" s="34"/>
      <c r="CV751" s="34"/>
      <c r="CW751" s="34"/>
      <c r="CX751" s="34"/>
      <c r="CY751" s="34"/>
      <c r="CZ751" s="34"/>
      <c r="DA751" s="34"/>
      <c r="DB751" s="34"/>
      <c r="DC751" s="34"/>
      <c r="DD751" s="34"/>
      <c r="DE751" s="34"/>
      <c r="DF751" s="34"/>
      <c r="DG751" s="34"/>
      <c r="DH751" s="34"/>
      <c r="DI751" s="34"/>
      <c r="DJ751" s="34"/>
      <c r="DK751" s="34"/>
      <c r="DL751" s="34"/>
      <c r="DM751" s="34"/>
      <c r="DN751" s="34"/>
      <c r="DO751" s="34"/>
      <c r="DP751" s="34"/>
      <c r="DQ751" s="34"/>
      <c r="DR751" s="34"/>
      <c r="DS751" s="34"/>
      <c r="DT751" s="34"/>
      <c r="DU751" s="34"/>
      <c r="DV751" s="34"/>
      <c r="DW751" s="34"/>
      <c r="DX751" s="34"/>
      <c r="DY751" s="34"/>
      <c r="DZ751" s="34"/>
      <c r="EA751" s="34"/>
      <c r="EB751" s="34"/>
      <c r="EC751" s="34"/>
      <c r="ED751" s="34"/>
      <c r="EE751" s="34"/>
      <c r="EF751" s="34"/>
      <c r="EG751" s="34"/>
      <c r="EH751" s="34"/>
      <c r="EI751" s="34"/>
      <c r="EJ751" s="34"/>
      <c r="EK751" s="34"/>
      <c r="EL751" s="34"/>
      <c r="EM751" s="34"/>
      <c r="EN751" s="34"/>
      <c r="EO751" s="34"/>
      <c r="EP751" s="34"/>
      <c r="EQ751" s="34"/>
      <c r="ER751" s="34"/>
      <c r="ES751" s="34"/>
      <c r="ET751" s="34"/>
      <c r="EU751" s="34"/>
      <c r="EV751" s="34"/>
      <c r="EW751" s="34"/>
      <c r="EX751" s="34"/>
      <c r="EY751" s="34"/>
      <c r="EZ751" s="34"/>
      <c r="FA751" s="34"/>
      <c r="FB751" s="34"/>
      <c r="FC751" s="34"/>
      <c r="FD751" s="34"/>
      <c r="FE751" s="34"/>
      <c r="FF751" s="34"/>
      <c r="FG751" s="34"/>
      <c r="FH751" s="34"/>
      <c r="FI751" s="34"/>
      <c r="FJ751" s="34"/>
      <c r="FK751" s="34"/>
      <c r="FL751" s="34"/>
      <c r="FM751" s="34"/>
      <c r="FN751" s="34"/>
      <c r="FO751" s="34"/>
      <c r="FP751" s="34"/>
      <c r="FQ751" s="34"/>
      <c r="FR751" s="34"/>
      <c r="FS751" s="34"/>
      <c r="FT751" s="34"/>
      <c r="FU751" s="34"/>
      <c r="FV751" s="34"/>
      <c r="FW751" s="34"/>
      <c r="FX751" s="34"/>
      <c r="FY751" s="34"/>
      <c r="FZ751" s="34"/>
      <c r="GA751" s="34"/>
      <c r="GB751" s="34"/>
      <c r="GC751" s="34"/>
      <c r="GD751" s="34"/>
      <c r="GE751" s="34"/>
      <c r="GF751" s="34"/>
      <c r="GG751" s="34"/>
      <c r="GH751" s="34"/>
      <c r="GI751" s="34"/>
      <c r="GJ751" s="34"/>
      <c r="GK751" s="34"/>
      <c r="GL751" s="34"/>
      <c r="GM751" s="34"/>
      <c r="GN751" s="34"/>
      <c r="GO751" s="34"/>
      <c r="GP751" s="34"/>
      <c r="GQ751" s="34"/>
      <c r="GR751" s="34"/>
      <c r="GS751" s="34"/>
      <c r="GT751" s="34"/>
      <c r="GU751" s="34"/>
      <c r="GV751" s="34"/>
      <c r="GW751" s="34"/>
      <c r="GX751" s="34"/>
      <c r="GY751" s="34"/>
      <c r="GZ751" s="34"/>
      <c r="HA751" s="34"/>
      <c r="HB751" s="34"/>
      <c r="HC751" s="34"/>
      <c r="HD751" s="34"/>
      <c r="HE751" s="34"/>
      <c r="HF751" s="34"/>
      <c r="HG751" s="34"/>
      <c r="HH751" s="34"/>
      <c r="HI751" s="34"/>
      <c r="HJ751" s="34"/>
      <c r="HK751" s="34"/>
      <c r="HL751" s="34"/>
      <c r="HM751" s="34"/>
      <c r="HN751" s="34"/>
      <c r="HO751" s="34"/>
      <c r="HP751" s="34"/>
      <c r="HQ751" s="34"/>
      <c r="HR751" s="34"/>
      <c r="HS751" s="34"/>
      <c r="HT751" s="34"/>
      <c r="HU751" s="34"/>
      <c r="HV751" s="34"/>
      <c r="HW751" s="34"/>
      <c r="HX751" s="34"/>
      <c r="HY751" s="34"/>
      <c r="HZ751" s="34"/>
      <c r="IA751" s="34"/>
      <c r="IB751" s="34"/>
      <c r="IC751" s="34"/>
      <c r="ID751" s="34"/>
      <c r="IE751" s="34"/>
      <c r="IF751" s="34"/>
      <c r="IG751" s="34"/>
      <c r="IH751" s="34"/>
      <c r="II751" s="34"/>
      <c r="IJ751" s="34"/>
      <c r="IK751" s="34"/>
      <c r="IL751" s="34"/>
      <c r="IM751" s="34"/>
      <c r="IN751" s="34"/>
      <c r="IO751" s="34"/>
      <c r="IP751" s="34"/>
      <c r="IQ751" s="34"/>
      <c r="IR751" s="34"/>
      <c r="IS751" s="34"/>
      <c r="IT751" s="34"/>
      <c r="IU751" s="34"/>
      <c r="IV751" s="34"/>
    </row>
    <row r="752" spans="1:256" ht="6.75" hidden="1" customHeight="1" thickBot="1">
      <c r="A752" s="1492"/>
      <c r="B752" s="1481"/>
      <c r="C752" s="1481"/>
      <c r="D752" s="1481"/>
      <c r="E752" s="1481"/>
      <c r="F752" s="1481"/>
      <c r="G752" s="1482"/>
      <c r="H752" s="1486"/>
      <c r="I752" s="1481"/>
      <c r="J752" s="1487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  <c r="AN752" s="34"/>
      <c r="AO752" s="34"/>
      <c r="AP752" s="34"/>
      <c r="AQ752" s="34"/>
      <c r="AR752" s="34"/>
      <c r="AS752" s="34"/>
      <c r="AT752" s="34"/>
      <c r="AU752" s="34"/>
      <c r="AV752" s="34"/>
      <c r="AW752" s="34"/>
      <c r="AX752" s="34"/>
      <c r="AY752" s="34"/>
      <c r="AZ752" s="34"/>
      <c r="BA752" s="34"/>
      <c r="BB752" s="34"/>
      <c r="BC752" s="34"/>
      <c r="BD752" s="34"/>
      <c r="BE752" s="34"/>
      <c r="BF752" s="34"/>
      <c r="BG752" s="34"/>
      <c r="BH752" s="34"/>
      <c r="BI752" s="34"/>
      <c r="BJ752" s="34"/>
      <c r="BK752" s="34"/>
      <c r="BL752" s="34"/>
      <c r="BM752" s="34"/>
      <c r="BN752" s="34"/>
      <c r="BO752" s="34"/>
      <c r="BP752" s="34"/>
      <c r="BQ752" s="34"/>
      <c r="BR752" s="34"/>
      <c r="BS752" s="34"/>
      <c r="BT752" s="34"/>
      <c r="BU752" s="34"/>
      <c r="BV752" s="34"/>
      <c r="BW752" s="34"/>
      <c r="BX752" s="34"/>
      <c r="BY752" s="34"/>
      <c r="BZ752" s="34"/>
      <c r="CA752" s="34"/>
      <c r="CB752" s="34"/>
      <c r="CC752" s="34"/>
      <c r="CD752" s="34"/>
      <c r="CE752" s="34"/>
      <c r="CF752" s="34"/>
      <c r="CG752" s="34"/>
      <c r="CH752" s="34"/>
      <c r="CI752" s="34"/>
      <c r="CJ752" s="34"/>
      <c r="CK752" s="34"/>
      <c r="CL752" s="34"/>
      <c r="CM752" s="34"/>
      <c r="CN752" s="34"/>
      <c r="CO752" s="34"/>
      <c r="CP752" s="34"/>
      <c r="CQ752" s="34"/>
      <c r="CR752" s="34"/>
      <c r="CS752" s="34"/>
      <c r="CT752" s="34"/>
      <c r="CU752" s="34"/>
      <c r="CV752" s="34"/>
      <c r="CW752" s="34"/>
      <c r="CX752" s="34"/>
      <c r="CY752" s="34"/>
      <c r="CZ752" s="34"/>
      <c r="DA752" s="34"/>
      <c r="DB752" s="34"/>
      <c r="DC752" s="34"/>
      <c r="DD752" s="34"/>
      <c r="DE752" s="34"/>
      <c r="DF752" s="34"/>
      <c r="DG752" s="34"/>
      <c r="DH752" s="34"/>
      <c r="DI752" s="34"/>
      <c r="DJ752" s="34"/>
      <c r="DK752" s="34"/>
      <c r="DL752" s="34"/>
      <c r="DM752" s="34"/>
      <c r="DN752" s="34"/>
      <c r="DO752" s="34"/>
      <c r="DP752" s="34"/>
      <c r="DQ752" s="34"/>
      <c r="DR752" s="34"/>
      <c r="DS752" s="34"/>
      <c r="DT752" s="34"/>
      <c r="DU752" s="34"/>
      <c r="DV752" s="34"/>
      <c r="DW752" s="34"/>
      <c r="DX752" s="34"/>
      <c r="DY752" s="34"/>
      <c r="DZ752" s="34"/>
      <c r="EA752" s="34"/>
      <c r="EB752" s="34"/>
      <c r="EC752" s="34"/>
      <c r="ED752" s="34"/>
      <c r="EE752" s="34"/>
      <c r="EF752" s="34"/>
      <c r="EG752" s="34"/>
      <c r="EH752" s="34"/>
      <c r="EI752" s="34"/>
      <c r="EJ752" s="34"/>
      <c r="EK752" s="34"/>
      <c r="EL752" s="34"/>
      <c r="EM752" s="34"/>
      <c r="EN752" s="34"/>
      <c r="EO752" s="34"/>
      <c r="EP752" s="34"/>
      <c r="EQ752" s="34"/>
      <c r="ER752" s="34"/>
      <c r="ES752" s="34"/>
      <c r="ET752" s="34"/>
      <c r="EU752" s="34"/>
      <c r="EV752" s="34"/>
      <c r="EW752" s="34"/>
      <c r="EX752" s="34"/>
      <c r="EY752" s="34"/>
      <c r="EZ752" s="34"/>
      <c r="FA752" s="34"/>
      <c r="FB752" s="34"/>
      <c r="FC752" s="34"/>
      <c r="FD752" s="34"/>
      <c r="FE752" s="34"/>
      <c r="FF752" s="34"/>
      <c r="FG752" s="34"/>
      <c r="FH752" s="34"/>
      <c r="FI752" s="34"/>
      <c r="FJ752" s="34"/>
      <c r="FK752" s="34"/>
      <c r="FL752" s="34"/>
      <c r="FM752" s="34"/>
      <c r="FN752" s="34"/>
      <c r="FO752" s="34"/>
      <c r="FP752" s="34"/>
      <c r="FQ752" s="34"/>
      <c r="FR752" s="34"/>
      <c r="FS752" s="34"/>
      <c r="FT752" s="34"/>
      <c r="FU752" s="34"/>
      <c r="FV752" s="34"/>
      <c r="FW752" s="34"/>
      <c r="FX752" s="34"/>
      <c r="FY752" s="34"/>
      <c r="FZ752" s="34"/>
      <c r="GA752" s="34"/>
      <c r="GB752" s="34"/>
      <c r="GC752" s="34"/>
      <c r="GD752" s="34"/>
      <c r="GE752" s="34"/>
      <c r="GF752" s="34"/>
      <c r="GG752" s="34"/>
      <c r="GH752" s="34"/>
      <c r="GI752" s="34"/>
      <c r="GJ752" s="34"/>
      <c r="GK752" s="34"/>
      <c r="GL752" s="34"/>
      <c r="GM752" s="34"/>
      <c r="GN752" s="34"/>
      <c r="GO752" s="34"/>
      <c r="GP752" s="34"/>
      <c r="GQ752" s="34"/>
      <c r="GR752" s="34"/>
      <c r="GS752" s="34"/>
      <c r="GT752" s="34"/>
      <c r="GU752" s="34"/>
      <c r="GV752" s="34"/>
      <c r="GW752" s="34"/>
      <c r="GX752" s="34"/>
      <c r="GY752" s="34"/>
      <c r="GZ752" s="34"/>
      <c r="HA752" s="34"/>
      <c r="HB752" s="34"/>
      <c r="HC752" s="34"/>
      <c r="HD752" s="34"/>
      <c r="HE752" s="34"/>
      <c r="HF752" s="34"/>
      <c r="HG752" s="34"/>
      <c r="HH752" s="34"/>
      <c r="HI752" s="34"/>
      <c r="HJ752" s="34"/>
      <c r="HK752" s="34"/>
      <c r="HL752" s="34"/>
      <c r="HM752" s="34"/>
      <c r="HN752" s="34"/>
      <c r="HO752" s="34"/>
      <c r="HP752" s="34"/>
      <c r="HQ752" s="34"/>
      <c r="HR752" s="34"/>
      <c r="HS752" s="34"/>
      <c r="HT752" s="34"/>
      <c r="HU752" s="34"/>
      <c r="HV752" s="34"/>
      <c r="HW752" s="34"/>
      <c r="HX752" s="34"/>
      <c r="HY752" s="34"/>
      <c r="HZ752" s="34"/>
      <c r="IA752" s="34"/>
      <c r="IB752" s="34"/>
      <c r="IC752" s="34"/>
      <c r="ID752" s="34"/>
      <c r="IE752" s="34"/>
      <c r="IF752" s="34"/>
      <c r="IG752" s="34"/>
      <c r="IH752" s="34"/>
      <c r="II752" s="34"/>
      <c r="IJ752" s="34"/>
      <c r="IK752" s="34"/>
      <c r="IL752" s="34"/>
      <c r="IM752" s="34"/>
      <c r="IN752" s="34"/>
      <c r="IO752" s="34"/>
      <c r="IP752" s="34"/>
      <c r="IQ752" s="34"/>
      <c r="IR752" s="34"/>
      <c r="IS752" s="34"/>
      <c r="IT752" s="34"/>
      <c r="IU752" s="34"/>
      <c r="IV752" s="34"/>
    </row>
    <row r="753" spans="1:256" ht="37.5" hidden="1" customHeight="1" thickTop="1">
      <c r="A753" s="968" t="s">
        <v>224</v>
      </c>
      <c r="B753" s="969"/>
      <c r="C753" s="969"/>
      <c r="D753" s="969"/>
      <c r="E753" s="1475"/>
      <c r="F753" s="1475"/>
      <c r="G753" s="1476"/>
      <c r="H753" s="1477"/>
      <c r="I753" s="1475"/>
      <c r="J753" s="1478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  <c r="AP753" s="34"/>
      <c r="AQ753" s="34"/>
      <c r="AR753" s="34"/>
      <c r="AS753" s="34"/>
      <c r="AT753" s="34"/>
      <c r="AU753" s="34"/>
      <c r="AV753" s="34"/>
      <c r="AW753" s="34"/>
      <c r="AX753" s="34"/>
      <c r="AY753" s="34"/>
      <c r="AZ753" s="34"/>
      <c r="BA753" s="34"/>
      <c r="BB753" s="34"/>
      <c r="BC753" s="34"/>
      <c r="BD753" s="34"/>
      <c r="BE753" s="34"/>
      <c r="BF753" s="34"/>
      <c r="BG753" s="34"/>
      <c r="BH753" s="34"/>
      <c r="BI753" s="34"/>
      <c r="BJ753" s="34"/>
      <c r="BK753" s="34"/>
      <c r="BL753" s="34"/>
      <c r="BM753" s="34"/>
      <c r="BN753" s="34"/>
      <c r="BO753" s="34"/>
      <c r="BP753" s="34"/>
      <c r="BQ753" s="34"/>
      <c r="BR753" s="34"/>
      <c r="BS753" s="34"/>
      <c r="BT753" s="34"/>
      <c r="BU753" s="34"/>
      <c r="BV753" s="34"/>
      <c r="BW753" s="34"/>
      <c r="BX753" s="34"/>
      <c r="BY753" s="34"/>
      <c r="BZ753" s="34"/>
      <c r="CA753" s="34"/>
      <c r="CB753" s="34"/>
      <c r="CC753" s="34"/>
      <c r="CD753" s="34"/>
      <c r="CE753" s="34"/>
      <c r="CF753" s="34"/>
      <c r="CG753" s="34"/>
      <c r="CH753" s="34"/>
      <c r="CI753" s="34"/>
      <c r="CJ753" s="34"/>
      <c r="CK753" s="34"/>
      <c r="CL753" s="34"/>
      <c r="CM753" s="34"/>
      <c r="CN753" s="34"/>
      <c r="CO753" s="34"/>
      <c r="CP753" s="34"/>
      <c r="CQ753" s="34"/>
      <c r="CR753" s="34"/>
      <c r="CS753" s="34"/>
      <c r="CT753" s="34"/>
      <c r="CU753" s="34"/>
      <c r="CV753" s="34"/>
      <c r="CW753" s="34"/>
      <c r="CX753" s="34"/>
      <c r="CY753" s="34"/>
      <c r="CZ753" s="34"/>
      <c r="DA753" s="34"/>
      <c r="DB753" s="34"/>
      <c r="DC753" s="34"/>
      <c r="DD753" s="34"/>
      <c r="DE753" s="34"/>
      <c r="DF753" s="34"/>
      <c r="DG753" s="34"/>
      <c r="DH753" s="34"/>
      <c r="DI753" s="34"/>
      <c r="DJ753" s="34"/>
      <c r="DK753" s="34"/>
      <c r="DL753" s="34"/>
      <c r="DM753" s="34"/>
      <c r="DN753" s="34"/>
      <c r="DO753" s="34"/>
      <c r="DP753" s="34"/>
      <c r="DQ753" s="34"/>
      <c r="DR753" s="34"/>
      <c r="DS753" s="34"/>
      <c r="DT753" s="34"/>
      <c r="DU753" s="34"/>
      <c r="DV753" s="34"/>
      <c r="DW753" s="34"/>
      <c r="DX753" s="34"/>
      <c r="DY753" s="34"/>
      <c r="DZ753" s="34"/>
      <c r="EA753" s="34"/>
      <c r="EB753" s="34"/>
      <c r="EC753" s="34"/>
      <c r="ED753" s="34"/>
      <c r="EE753" s="34"/>
      <c r="EF753" s="34"/>
      <c r="EG753" s="34"/>
      <c r="EH753" s="34"/>
      <c r="EI753" s="34"/>
      <c r="EJ753" s="34"/>
      <c r="EK753" s="34"/>
      <c r="EL753" s="34"/>
      <c r="EM753" s="34"/>
      <c r="EN753" s="34"/>
      <c r="EO753" s="34"/>
      <c r="EP753" s="34"/>
      <c r="EQ753" s="34"/>
      <c r="ER753" s="34"/>
      <c r="ES753" s="34"/>
      <c r="ET753" s="34"/>
      <c r="EU753" s="34"/>
      <c r="EV753" s="34"/>
      <c r="EW753" s="34"/>
      <c r="EX753" s="34"/>
      <c r="EY753" s="34"/>
      <c r="EZ753" s="34"/>
      <c r="FA753" s="34"/>
      <c r="FB753" s="34"/>
      <c r="FC753" s="34"/>
      <c r="FD753" s="34"/>
      <c r="FE753" s="34"/>
      <c r="FF753" s="34"/>
      <c r="FG753" s="34"/>
      <c r="FH753" s="34"/>
      <c r="FI753" s="34"/>
      <c r="FJ753" s="34"/>
      <c r="FK753" s="34"/>
      <c r="FL753" s="34"/>
      <c r="FM753" s="34"/>
      <c r="FN753" s="34"/>
      <c r="FO753" s="34"/>
      <c r="FP753" s="34"/>
      <c r="FQ753" s="34"/>
      <c r="FR753" s="34"/>
      <c r="FS753" s="34"/>
      <c r="FT753" s="34"/>
      <c r="FU753" s="34"/>
      <c r="FV753" s="34"/>
      <c r="FW753" s="34"/>
      <c r="FX753" s="34"/>
      <c r="FY753" s="34"/>
      <c r="FZ753" s="34"/>
      <c r="GA753" s="34"/>
      <c r="GB753" s="34"/>
      <c r="GC753" s="34"/>
      <c r="GD753" s="34"/>
      <c r="GE753" s="34"/>
      <c r="GF753" s="34"/>
      <c r="GG753" s="34"/>
      <c r="GH753" s="34"/>
      <c r="GI753" s="34"/>
      <c r="GJ753" s="34"/>
      <c r="GK753" s="34"/>
      <c r="GL753" s="34"/>
      <c r="GM753" s="34"/>
      <c r="GN753" s="34"/>
      <c r="GO753" s="34"/>
      <c r="GP753" s="34"/>
      <c r="GQ753" s="34"/>
      <c r="GR753" s="34"/>
      <c r="GS753" s="34"/>
      <c r="GT753" s="34"/>
      <c r="GU753" s="34"/>
      <c r="GV753" s="34"/>
      <c r="GW753" s="34"/>
      <c r="GX753" s="34"/>
      <c r="GY753" s="34"/>
      <c r="GZ753" s="34"/>
      <c r="HA753" s="34"/>
      <c r="HB753" s="34"/>
      <c r="HC753" s="34"/>
      <c r="HD753" s="34"/>
      <c r="HE753" s="34"/>
      <c r="HF753" s="34"/>
      <c r="HG753" s="34"/>
      <c r="HH753" s="34"/>
      <c r="HI753" s="34"/>
      <c r="HJ753" s="34"/>
      <c r="HK753" s="34"/>
      <c r="HL753" s="34"/>
      <c r="HM753" s="34"/>
      <c r="HN753" s="34"/>
      <c r="HO753" s="34"/>
      <c r="HP753" s="34"/>
      <c r="HQ753" s="34"/>
      <c r="HR753" s="34"/>
      <c r="HS753" s="34"/>
      <c r="HT753" s="34"/>
      <c r="HU753" s="34"/>
      <c r="HV753" s="34"/>
      <c r="HW753" s="34"/>
      <c r="HX753" s="34"/>
      <c r="HY753" s="34"/>
      <c r="HZ753" s="34"/>
      <c r="IA753" s="34"/>
      <c r="IB753" s="34"/>
      <c r="IC753" s="34"/>
      <c r="ID753" s="34"/>
      <c r="IE753" s="34"/>
      <c r="IF753" s="34"/>
      <c r="IG753" s="34"/>
      <c r="IH753" s="34"/>
      <c r="II753" s="34"/>
      <c r="IJ753" s="34"/>
      <c r="IK753" s="34"/>
      <c r="IL753" s="34"/>
      <c r="IM753" s="34"/>
      <c r="IN753" s="34"/>
      <c r="IO753" s="34"/>
      <c r="IP753" s="34"/>
      <c r="IQ753" s="34"/>
      <c r="IR753" s="34"/>
      <c r="IS753" s="34"/>
      <c r="IT753" s="34"/>
      <c r="IU753" s="34"/>
      <c r="IV753" s="34"/>
    </row>
    <row r="754" spans="1:256" ht="33.75" hidden="1" customHeight="1" thickBot="1">
      <c r="A754" s="680" t="s">
        <v>816</v>
      </c>
      <c r="B754" s="681"/>
      <c r="C754" s="681"/>
      <c r="D754" s="681"/>
      <c r="E754" s="658" t="s">
        <v>156</v>
      </c>
      <c r="F754" s="658"/>
      <c r="G754" s="659"/>
      <c r="H754" s="1107"/>
      <c r="I754" s="1105"/>
      <c r="J754" s="1108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  <c r="AN754" s="34"/>
      <c r="AO754" s="34"/>
      <c r="AP754" s="34"/>
      <c r="AQ754" s="34"/>
      <c r="AR754" s="34"/>
      <c r="AS754" s="34"/>
      <c r="AT754" s="34"/>
      <c r="AU754" s="34"/>
      <c r="AV754" s="34"/>
      <c r="AW754" s="34"/>
      <c r="AX754" s="34"/>
      <c r="AY754" s="34"/>
      <c r="AZ754" s="34"/>
      <c r="BA754" s="34"/>
      <c r="BB754" s="34"/>
      <c r="BC754" s="34"/>
      <c r="BD754" s="34"/>
      <c r="BE754" s="34"/>
      <c r="BF754" s="34"/>
      <c r="BG754" s="34"/>
      <c r="BH754" s="34"/>
      <c r="BI754" s="34"/>
      <c r="BJ754" s="34"/>
      <c r="BK754" s="34"/>
      <c r="BL754" s="34"/>
      <c r="BM754" s="34"/>
      <c r="BN754" s="34"/>
      <c r="BO754" s="34"/>
      <c r="BP754" s="34"/>
      <c r="BQ754" s="34"/>
      <c r="BR754" s="34"/>
      <c r="BS754" s="34"/>
      <c r="BT754" s="34"/>
      <c r="BU754" s="34"/>
      <c r="BV754" s="34"/>
      <c r="BW754" s="34"/>
      <c r="BX754" s="34"/>
      <c r="BY754" s="34"/>
      <c r="BZ754" s="34"/>
      <c r="CA754" s="34"/>
      <c r="CB754" s="34"/>
      <c r="CC754" s="34"/>
      <c r="CD754" s="34"/>
      <c r="CE754" s="34"/>
      <c r="CF754" s="34"/>
      <c r="CG754" s="34"/>
      <c r="CH754" s="34"/>
      <c r="CI754" s="34"/>
      <c r="CJ754" s="34"/>
      <c r="CK754" s="34"/>
      <c r="CL754" s="34"/>
      <c r="CM754" s="34"/>
      <c r="CN754" s="34"/>
      <c r="CO754" s="34"/>
      <c r="CP754" s="34"/>
      <c r="CQ754" s="34"/>
      <c r="CR754" s="34"/>
      <c r="CS754" s="34"/>
      <c r="CT754" s="34"/>
      <c r="CU754" s="34"/>
      <c r="CV754" s="34"/>
      <c r="CW754" s="34"/>
      <c r="CX754" s="34"/>
      <c r="CY754" s="34"/>
      <c r="CZ754" s="34"/>
      <c r="DA754" s="34"/>
      <c r="DB754" s="34"/>
      <c r="DC754" s="34"/>
      <c r="DD754" s="34"/>
      <c r="DE754" s="34"/>
      <c r="DF754" s="34"/>
      <c r="DG754" s="34"/>
      <c r="DH754" s="34"/>
      <c r="DI754" s="34"/>
      <c r="DJ754" s="34"/>
      <c r="DK754" s="34"/>
      <c r="DL754" s="34"/>
      <c r="DM754" s="34"/>
      <c r="DN754" s="34"/>
      <c r="DO754" s="34"/>
      <c r="DP754" s="34"/>
      <c r="DQ754" s="34"/>
      <c r="DR754" s="34"/>
      <c r="DS754" s="34"/>
      <c r="DT754" s="34"/>
      <c r="DU754" s="34"/>
      <c r="DV754" s="34"/>
      <c r="DW754" s="34"/>
      <c r="DX754" s="34"/>
      <c r="DY754" s="34"/>
      <c r="DZ754" s="34"/>
      <c r="EA754" s="34"/>
      <c r="EB754" s="34"/>
      <c r="EC754" s="34"/>
      <c r="ED754" s="34"/>
      <c r="EE754" s="34"/>
      <c r="EF754" s="34"/>
      <c r="EG754" s="34"/>
      <c r="EH754" s="34"/>
      <c r="EI754" s="34"/>
      <c r="EJ754" s="34"/>
      <c r="EK754" s="34"/>
      <c r="EL754" s="34"/>
      <c r="EM754" s="34"/>
      <c r="EN754" s="34"/>
      <c r="EO754" s="34"/>
      <c r="EP754" s="34"/>
      <c r="EQ754" s="34"/>
      <c r="ER754" s="34"/>
      <c r="ES754" s="34"/>
      <c r="ET754" s="34"/>
      <c r="EU754" s="34"/>
      <c r="EV754" s="34"/>
      <c r="EW754" s="34"/>
      <c r="EX754" s="34"/>
      <c r="EY754" s="34"/>
      <c r="EZ754" s="34"/>
      <c r="FA754" s="34"/>
      <c r="FB754" s="34"/>
      <c r="FC754" s="34"/>
      <c r="FD754" s="34"/>
      <c r="FE754" s="34"/>
      <c r="FF754" s="34"/>
      <c r="FG754" s="34"/>
      <c r="FH754" s="34"/>
      <c r="FI754" s="34"/>
      <c r="FJ754" s="34"/>
      <c r="FK754" s="34"/>
      <c r="FL754" s="34"/>
      <c r="FM754" s="34"/>
      <c r="FN754" s="34"/>
      <c r="FO754" s="34"/>
      <c r="FP754" s="34"/>
      <c r="FQ754" s="34"/>
      <c r="FR754" s="34"/>
      <c r="FS754" s="34"/>
      <c r="FT754" s="34"/>
      <c r="FU754" s="34"/>
      <c r="FV754" s="34"/>
      <c r="FW754" s="34"/>
      <c r="FX754" s="34"/>
      <c r="FY754" s="34"/>
      <c r="FZ754" s="34"/>
      <c r="GA754" s="34"/>
      <c r="GB754" s="34"/>
      <c r="GC754" s="34"/>
      <c r="GD754" s="34"/>
      <c r="GE754" s="34"/>
      <c r="GF754" s="34"/>
      <c r="GG754" s="34"/>
      <c r="GH754" s="34"/>
      <c r="GI754" s="34"/>
      <c r="GJ754" s="34"/>
      <c r="GK754" s="34"/>
      <c r="GL754" s="34"/>
      <c r="GM754" s="34"/>
      <c r="GN754" s="34"/>
      <c r="GO754" s="34"/>
      <c r="GP754" s="34"/>
      <c r="GQ754" s="34"/>
      <c r="GR754" s="34"/>
      <c r="GS754" s="34"/>
      <c r="GT754" s="34"/>
      <c r="GU754" s="34"/>
      <c r="GV754" s="34"/>
      <c r="GW754" s="34"/>
      <c r="GX754" s="34"/>
      <c r="GY754" s="34"/>
      <c r="GZ754" s="34"/>
      <c r="HA754" s="34"/>
      <c r="HB754" s="34"/>
      <c r="HC754" s="34"/>
      <c r="HD754" s="34"/>
      <c r="HE754" s="34"/>
      <c r="HF754" s="34"/>
      <c r="HG754" s="34"/>
      <c r="HH754" s="34"/>
      <c r="HI754" s="34"/>
      <c r="HJ754" s="34"/>
      <c r="HK754" s="34"/>
      <c r="HL754" s="34"/>
      <c r="HM754" s="34"/>
      <c r="HN754" s="34"/>
      <c r="HO754" s="34"/>
      <c r="HP754" s="34"/>
      <c r="HQ754" s="34"/>
      <c r="HR754" s="34"/>
      <c r="HS754" s="34"/>
      <c r="HT754" s="34"/>
      <c r="HU754" s="34"/>
      <c r="HV754" s="34"/>
      <c r="HW754" s="34"/>
      <c r="HX754" s="34"/>
      <c r="HY754" s="34"/>
      <c r="HZ754" s="34"/>
      <c r="IA754" s="34"/>
      <c r="IB754" s="34"/>
      <c r="IC754" s="34"/>
      <c r="ID754" s="34"/>
      <c r="IE754" s="34"/>
      <c r="IF754" s="34"/>
      <c r="IG754" s="34"/>
      <c r="IH754" s="34"/>
      <c r="II754" s="34"/>
      <c r="IJ754" s="34"/>
      <c r="IK754" s="34"/>
      <c r="IL754" s="34"/>
      <c r="IM754" s="34"/>
      <c r="IN754" s="34"/>
      <c r="IO754" s="34"/>
      <c r="IP754" s="34"/>
      <c r="IQ754" s="34"/>
      <c r="IR754" s="34"/>
      <c r="IS754" s="34"/>
      <c r="IT754" s="34"/>
      <c r="IU754" s="34"/>
      <c r="IV754" s="34"/>
    </row>
    <row r="755" spans="1:256" ht="15" hidden="1" thickTop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  <c r="AN755" s="34"/>
      <c r="AO755" s="34"/>
      <c r="AP755" s="34"/>
      <c r="AQ755" s="34"/>
      <c r="AR755" s="34"/>
      <c r="AS755" s="34"/>
      <c r="AT755" s="34"/>
      <c r="AU755" s="34"/>
      <c r="AV755" s="34"/>
      <c r="AW755" s="34"/>
      <c r="AX755" s="34"/>
      <c r="AY755" s="34"/>
      <c r="AZ755" s="34"/>
      <c r="BA755" s="34"/>
      <c r="BB755" s="34"/>
      <c r="BC755" s="34"/>
      <c r="BD755" s="34"/>
      <c r="BE755" s="34"/>
      <c r="BF755" s="34"/>
      <c r="BG755" s="34"/>
      <c r="BH755" s="34"/>
      <c r="BI755" s="34"/>
      <c r="BJ755" s="34"/>
      <c r="BK755" s="34"/>
      <c r="BL755" s="34"/>
      <c r="BM755" s="34"/>
      <c r="BN755" s="34"/>
      <c r="BO755" s="34"/>
      <c r="BP755" s="34"/>
      <c r="BQ755" s="34"/>
      <c r="BR755" s="34"/>
      <c r="BS755" s="34"/>
      <c r="BT755" s="34"/>
      <c r="BU755" s="34"/>
      <c r="BV755" s="34"/>
      <c r="BW755" s="34"/>
      <c r="BX755" s="34"/>
      <c r="BY755" s="34"/>
      <c r="BZ755" s="34"/>
      <c r="CA755" s="34"/>
      <c r="CB755" s="34"/>
      <c r="CC755" s="34"/>
      <c r="CD755" s="34"/>
      <c r="CE755" s="34"/>
      <c r="CF755" s="34"/>
      <c r="CG755" s="34"/>
      <c r="CH755" s="34"/>
      <c r="CI755" s="34"/>
      <c r="CJ755" s="34"/>
      <c r="CK755" s="34"/>
      <c r="CL755" s="34"/>
      <c r="CM755" s="34"/>
      <c r="CN755" s="34"/>
      <c r="CO755" s="34"/>
      <c r="CP755" s="34"/>
      <c r="CQ755" s="34"/>
      <c r="CR755" s="34"/>
      <c r="CS755" s="34"/>
      <c r="CT755" s="34"/>
      <c r="CU755" s="34"/>
      <c r="CV755" s="34"/>
      <c r="CW755" s="34"/>
      <c r="CX755" s="34"/>
      <c r="CY755" s="34"/>
      <c r="CZ755" s="34"/>
      <c r="DA755" s="34"/>
      <c r="DB755" s="34"/>
      <c r="DC755" s="34"/>
      <c r="DD755" s="34"/>
      <c r="DE755" s="34"/>
      <c r="DF755" s="34"/>
      <c r="DG755" s="34"/>
      <c r="DH755" s="34"/>
      <c r="DI755" s="34"/>
      <c r="DJ755" s="34"/>
      <c r="DK755" s="34"/>
      <c r="DL755" s="34"/>
      <c r="DM755" s="34"/>
      <c r="DN755" s="34"/>
      <c r="DO755" s="34"/>
      <c r="DP755" s="34"/>
      <c r="DQ755" s="34"/>
      <c r="DR755" s="34"/>
      <c r="DS755" s="34"/>
      <c r="DT755" s="34"/>
      <c r="DU755" s="34"/>
      <c r="DV755" s="34"/>
      <c r="DW755" s="34"/>
      <c r="DX755" s="34"/>
      <c r="DY755" s="34"/>
      <c r="DZ755" s="34"/>
      <c r="EA755" s="34"/>
      <c r="EB755" s="34"/>
      <c r="EC755" s="34"/>
      <c r="ED755" s="34"/>
      <c r="EE755" s="34"/>
      <c r="EF755" s="34"/>
      <c r="EG755" s="34"/>
      <c r="EH755" s="34"/>
      <c r="EI755" s="34"/>
      <c r="EJ755" s="34"/>
      <c r="EK755" s="34"/>
      <c r="EL755" s="34"/>
      <c r="EM755" s="34"/>
      <c r="EN755" s="34"/>
      <c r="EO755" s="34"/>
      <c r="EP755" s="34"/>
      <c r="EQ755" s="34"/>
      <c r="ER755" s="34"/>
      <c r="ES755" s="34"/>
      <c r="ET755" s="34"/>
      <c r="EU755" s="34"/>
      <c r="EV755" s="34"/>
      <c r="EW755" s="34"/>
      <c r="EX755" s="34"/>
      <c r="EY755" s="34"/>
      <c r="EZ755" s="34"/>
      <c r="FA755" s="34"/>
      <c r="FB755" s="34"/>
      <c r="FC755" s="34"/>
      <c r="FD755" s="34"/>
      <c r="FE755" s="34"/>
      <c r="FF755" s="34"/>
      <c r="FG755" s="34"/>
      <c r="FH755" s="34"/>
      <c r="FI755" s="34"/>
      <c r="FJ755" s="34"/>
      <c r="FK755" s="34"/>
      <c r="FL755" s="34"/>
      <c r="FM755" s="34"/>
      <c r="FN755" s="34"/>
      <c r="FO755" s="34"/>
      <c r="FP755" s="34"/>
      <c r="FQ755" s="34"/>
      <c r="FR755" s="34"/>
      <c r="FS755" s="34"/>
      <c r="FT755" s="34"/>
      <c r="FU755" s="34"/>
      <c r="FV755" s="34"/>
      <c r="FW755" s="34"/>
      <c r="FX755" s="34"/>
      <c r="FY755" s="34"/>
      <c r="FZ755" s="34"/>
      <c r="GA755" s="34"/>
      <c r="GB755" s="34"/>
      <c r="GC755" s="34"/>
      <c r="GD755" s="34"/>
      <c r="GE755" s="34"/>
      <c r="GF755" s="34"/>
      <c r="GG755" s="34"/>
      <c r="GH755" s="34"/>
      <c r="GI755" s="34"/>
      <c r="GJ755" s="34"/>
      <c r="GK755" s="34"/>
      <c r="GL755" s="34"/>
      <c r="GM755" s="34"/>
      <c r="GN755" s="34"/>
      <c r="GO755" s="34"/>
      <c r="GP755" s="34"/>
      <c r="GQ755" s="34"/>
      <c r="GR755" s="34"/>
      <c r="GS755" s="34"/>
      <c r="GT755" s="34"/>
      <c r="GU755" s="34"/>
      <c r="GV755" s="34"/>
      <c r="GW755" s="34"/>
      <c r="GX755" s="34"/>
      <c r="GY755" s="34"/>
      <c r="GZ755" s="34"/>
      <c r="HA755" s="34"/>
      <c r="HB755" s="34"/>
      <c r="HC755" s="34"/>
      <c r="HD755" s="34"/>
      <c r="HE755" s="34"/>
      <c r="HF755" s="34"/>
      <c r="HG755" s="34"/>
      <c r="HH755" s="34"/>
      <c r="HI755" s="34"/>
      <c r="HJ755" s="34"/>
      <c r="HK755" s="34"/>
      <c r="HL755" s="34"/>
      <c r="HM755" s="34"/>
      <c r="HN755" s="34"/>
      <c r="HO755" s="34"/>
      <c r="HP755" s="34"/>
      <c r="HQ755" s="34"/>
      <c r="HR755" s="34"/>
      <c r="HS755" s="34"/>
      <c r="HT755" s="34"/>
      <c r="HU755" s="34"/>
      <c r="HV755" s="34"/>
      <c r="HW755" s="34"/>
      <c r="HX755" s="34"/>
      <c r="HY755" s="34"/>
      <c r="HZ755" s="34"/>
      <c r="IA755" s="34"/>
      <c r="IB755" s="34"/>
      <c r="IC755" s="34"/>
      <c r="ID755" s="34"/>
      <c r="IE755" s="34"/>
      <c r="IF755" s="34"/>
      <c r="IG755" s="34"/>
      <c r="IH755" s="34"/>
      <c r="II755" s="34"/>
      <c r="IJ755" s="34"/>
      <c r="IK755" s="34"/>
      <c r="IL755" s="34"/>
      <c r="IM755" s="34"/>
      <c r="IN755" s="34"/>
      <c r="IO755" s="34"/>
      <c r="IP755" s="34"/>
      <c r="IQ755" s="34"/>
      <c r="IR755" s="34"/>
      <c r="IS755" s="34"/>
      <c r="IT755" s="34"/>
      <c r="IU755" s="34"/>
      <c r="IV755" s="34"/>
    </row>
    <row r="756" spans="1:256" ht="15" hidden="1">
      <c r="A756" s="462" t="s">
        <v>814</v>
      </c>
      <c r="B756" s="462"/>
      <c r="C756" s="462"/>
      <c r="D756" s="462"/>
      <c r="E756" s="462"/>
      <c r="F756" s="462"/>
      <c r="G756" s="462"/>
      <c r="H756" s="462"/>
      <c r="I756" s="462"/>
      <c r="J756" s="462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65"/>
      <c r="AS756" s="65"/>
      <c r="AT756" s="65"/>
      <c r="AU756" s="65"/>
      <c r="AV756" s="65"/>
      <c r="AW756" s="65"/>
      <c r="AX756" s="65"/>
      <c r="AY756" s="65"/>
      <c r="AZ756" s="65"/>
      <c r="BA756" s="65"/>
      <c r="BB756" s="65"/>
      <c r="BC756" s="65"/>
      <c r="BD756" s="65"/>
      <c r="BE756" s="65"/>
      <c r="BF756" s="65"/>
      <c r="BG756" s="65"/>
      <c r="BH756" s="65"/>
      <c r="BI756" s="65"/>
      <c r="BJ756" s="65"/>
      <c r="BK756" s="65"/>
      <c r="BL756" s="65"/>
      <c r="BM756" s="65"/>
      <c r="BN756" s="65"/>
      <c r="BO756" s="65"/>
      <c r="BP756" s="65"/>
      <c r="BQ756" s="65"/>
      <c r="BR756" s="65"/>
      <c r="BS756" s="65"/>
      <c r="BT756" s="65"/>
      <c r="BU756" s="65"/>
      <c r="BV756" s="65"/>
      <c r="BW756" s="65"/>
      <c r="BX756" s="65"/>
      <c r="BY756" s="65"/>
      <c r="BZ756" s="65"/>
      <c r="CA756" s="65"/>
      <c r="CB756" s="65"/>
      <c r="CC756" s="65"/>
      <c r="CD756" s="65"/>
      <c r="CE756" s="65"/>
      <c r="CF756" s="65"/>
      <c r="CG756" s="65"/>
      <c r="CH756" s="65"/>
      <c r="CI756" s="65"/>
      <c r="CJ756" s="65"/>
      <c r="CK756" s="65"/>
      <c r="CL756" s="65"/>
      <c r="CM756" s="65"/>
      <c r="CN756" s="65"/>
      <c r="CO756" s="65"/>
      <c r="CP756" s="65"/>
      <c r="CQ756" s="65"/>
      <c r="CR756" s="65"/>
      <c r="CS756" s="65"/>
      <c r="CT756" s="65"/>
      <c r="CU756" s="65"/>
      <c r="CV756" s="65"/>
      <c r="CW756" s="65"/>
      <c r="CX756" s="65"/>
      <c r="CY756" s="65"/>
      <c r="CZ756" s="65"/>
      <c r="DA756" s="65"/>
      <c r="DB756" s="65"/>
      <c r="DC756" s="65"/>
      <c r="DD756" s="65"/>
      <c r="DE756" s="65"/>
      <c r="DF756" s="65"/>
      <c r="DG756" s="65"/>
      <c r="DH756" s="65"/>
      <c r="DI756" s="65"/>
      <c r="DJ756" s="65"/>
      <c r="DK756" s="65"/>
      <c r="DL756" s="65"/>
      <c r="DM756" s="65"/>
      <c r="DN756" s="65"/>
      <c r="DO756" s="65"/>
      <c r="DP756" s="65"/>
      <c r="DQ756" s="65"/>
      <c r="DR756" s="65"/>
      <c r="DS756" s="65"/>
      <c r="DT756" s="65"/>
      <c r="DU756" s="65"/>
      <c r="DV756" s="65"/>
      <c r="DW756" s="65"/>
      <c r="DX756" s="65"/>
      <c r="DY756" s="65"/>
      <c r="DZ756" s="65"/>
      <c r="EA756" s="65"/>
      <c r="EB756" s="65"/>
      <c r="EC756" s="65"/>
      <c r="ED756" s="65"/>
      <c r="EE756" s="65"/>
      <c r="EF756" s="65"/>
      <c r="EG756" s="65"/>
      <c r="EH756" s="65"/>
      <c r="EI756" s="65"/>
      <c r="EJ756" s="65"/>
      <c r="EK756" s="65"/>
      <c r="EL756" s="65"/>
      <c r="EM756" s="65"/>
      <c r="EN756" s="65"/>
      <c r="EO756" s="65"/>
      <c r="EP756" s="65"/>
      <c r="EQ756" s="65"/>
      <c r="ER756" s="65"/>
      <c r="ES756" s="65"/>
      <c r="ET756" s="65"/>
      <c r="EU756" s="65"/>
      <c r="EV756" s="65"/>
      <c r="EW756" s="65"/>
      <c r="EX756" s="65"/>
      <c r="EY756" s="65"/>
      <c r="EZ756" s="65"/>
      <c r="FA756" s="65"/>
      <c r="FB756" s="65"/>
      <c r="FC756" s="65"/>
      <c r="FD756" s="65"/>
      <c r="FE756" s="65"/>
      <c r="FF756" s="65"/>
      <c r="FG756" s="65"/>
      <c r="FH756" s="65"/>
      <c r="FI756" s="65"/>
      <c r="FJ756" s="65"/>
      <c r="FK756" s="65"/>
      <c r="FL756" s="65"/>
      <c r="FM756" s="65"/>
      <c r="FN756" s="65"/>
      <c r="FO756" s="65"/>
      <c r="FP756" s="65"/>
      <c r="FQ756" s="65"/>
      <c r="FR756" s="65"/>
      <c r="FS756" s="65"/>
      <c r="FT756" s="65"/>
      <c r="FU756" s="65"/>
      <c r="FV756" s="65"/>
      <c r="FW756" s="65"/>
      <c r="FX756" s="65"/>
      <c r="FY756" s="65"/>
      <c r="FZ756" s="65"/>
      <c r="GA756" s="65"/>
      <c r="GB756" s="65"/>
      <c r="GC756" s="65"/>
      <c r="GD756" s="65"/>
      <c r="GE756" s="65"/>
      <c r="GF756" s="65"/>
      <c r="GG756" s="65"/>
      <c r="GH756" s="65"/>
      <c r="GI756" s="65"/>
      <c r="GJ756" s="65"/>
      <c r="GK756" s="65"/>
      <c r="GL756" s="65"/>
      <c r="GM756" s="65"/>
      <c r="GN756" s="65"/>
      <c r="GO756" s="65"/>
      <c r="GP756" s="65"/>
      <c r="GQ756" s="65"/>
      <c r="GR756" s="65"/>
      <c r="GS756" s="65"/>
      <c r="GT756" s="65"/>
      <c r="GU756" s="65"/>
      <c r="GV756" s="65"/>
      <c r="GW756" s="65"/>
      <c r="GX756" s="65"/>
      <c r="GY756" s="65"/>
      <c r="GZ756" s="65"/>
      <c r="HA756" s="65"/>
      <c r="HB756" s="65"/>
      <c r="HC756" s="65"/>
      <c r="HD756" s="65"/>
      <c r="HE756" s="65"/>
      <c r="HF756" s="65"/>
      <c r="HG756" s="65"/>
      <c r="HH756" s="65"/>
      <c r="HI756" s="65"/>
      <c r="HJ756" s="65"/>
      <c r="HK756" s="65"/>
      <c r="HL756" s="65"/>
      <c r="HM756" s="65"/>
      <c r="HN756" s="65"/>
      <c r="HO756" s="65"/>
      <c r="HP756" s="65"/>
      <c r="HQ756" s="65"/>
      <c r="HR756" s="65"/>
      <c r="HS756" s="65"/>
      <c r="HT756" s="65"/>
      <c r="HU756" s="65"/>
      <c r="HV756" s="65"/>
      <c r="HW756" s="65"/>
      <c r="HX756" s="65"/>
      <c r="HY756" s="65"/>
      <c r="HZ756" s="65"/>
      <c r="IA756" s="65"/>
      <c r="IB756" s="65"/>
      <c r="IC756" s="65"/>
      <c r="ID756" s="65"/>
      <c r="IE756" s="65"/>
      <c r="IF756" s="65"/>
      <c r="IG756" s="65"/>
      <c r="IH756" s="65"/>
      <c r="II756" s="65"/>
      <c r="IJ756" s="65"/>
      <c r="IK756" s="65"/>
      <c r="IL756" s="65"/>
      <c r="IM756" s="65"/>
      <c r="IN756" s="65"/>
      <c r="IO756" s="65"/>
      <c r="IP756" s="65"/>
      <c r="IQ756" s="65"/>
      <c r="IR756" s="65"/>
      <c r="IS756" s="65"/>
      <c r="IT756" s="65"/>
      <c r="IU756" s="65"/>
      <c r="IV756" s="65"/>
    </row>
    <row r="757" spans="1:256" hidden="1">
      <c r="A757" s="463"/>
      <c r="B757" s="463"/>
      <c r="C757" s="463"/>
      <c r="D757" s="463"/>
      <c r="E757" s="463"/>
      <c r="F757" s="463"/>
      <c r="G757" s="463"/>
      <c r="H757" s="463"/>
      <c r="I757" s="463"/>
      <c r="J757" s="463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  <c r="AN757" s="34"/>
      <c r="AO757" s="34"/>
      <c r="AP757" s="34"/>
      <c r="AQ757" s="34"/>
      <c r="AR757" s="34"/>
      <c r="AS757" s="34"/>
      <c r="AT757" s="34"/>
      <c r="AU757" s="34"/>
      <c r="AV757" s="34"/>
      <c r="AW757" s="34"/>
      <c r="AX757" s="34"/>
      <c r="AY757" s="34"/>
      <c r="AZ757" s="34"/>
      <c r="BA757" s="34"/>
      <c r="BB757" s="34"/>
      <c r="BC757" s="34"/>
      <c r="BD757" s="34"/>
      <c r="BE757" s="34"/>
      <c r="BF757" s="34"/>
      <c r="BG757" s="34"/>
      <c r="BH757" s="34"/>
      <c r="BI757" s="34"/>
      <c r="BJ757" s="34"/>
      <c r="BK757" s="34"/>
      <c r="BL757" s="34"/>
      <c r="BM757" s="34"/>
      <c r="BN757" s="34"/>
      <c r="BO757" s="34"/>
      <c r="BP757" s="34"/>
      <c r="BQ757" s="34"/>
      <c r="BR757" s="34"/>
      <c r="BS757" s="34"/>
      <c r="BT757" s="34"/>
      <c r="BU757" s="34"/>
      <c r="BV757" s="34"/>
      <c r="BW757" s="34"/>
      <c r="BX757" s="34"/>
      <c r="BY757" s="34"/>
      <c r="BZ757" s="34"/>
      <c r="CA757" s="34"/>
      <c r="CB757" s="34"/>
      <c r="CC757" s="34"/>
      <c r="CD757" s="34"/>
      <c r="CE757" s="34"/>
      <c r="CF757" s="34"/>
      <c r="CG757" s="34"/>
      <c r="CH757" s="34"/>
      <c r="CI757" s="34"/>
      <c r="CJ757" s="34"/>
      <c r="CK757" s="34"/>
      <c r="CL757" s="34"/>
      <c r="CM757" s="34"/>
      <c r="CN757" s="34"/>
      <c r="CO757" s="34"/>
      <c r="CP757" s="34"/>
      <c r="CQ757" s="34"/>
      <c r="CR757" s="34"/>
      <c r="CS757" s="34"/>
      <c r="CT757" s="34"/>
      <c r="CU757" s="34"/>
      <c r="CV757" s="34"/>
      <c r="CW757" s="34"/>
      <c r="CX757" s="34"/>
      <c r="CY757" s="34"/>
      <c r="CZ757" s="34"/>
      <c r="DA757" s="34"/>
      <c r="DB757" s="34"/>
      <c r="DC757" s="34"/>
      <c r="DD757" s="34"/>
      <c r="DE757" s="34"/>
      <c r="DF757" s="34"/>
      <c r="DG757" s="34"/>
      <c r="DH757" s="34"/>
      <c r="DI757" s="34"/>
      <c r="DJ757" s="34"/>
      <c r="DK757" s="34"/>
      <c r="DL757" s="34"/>
      <c r="DM757" s="34"/>
      <c r="DN757" s="34"/>
      <c r="DO757" s="34"/>
      <c r="DP757" s="34"/>
      <c r="DQ757" s="34"/>
      <c r="DR757" s="34"/>
      <c r="DS757" s="34"/>
      <c r="DT757" s="34"/>
      <c r="DU757" s="34"/>
      <c r="DV757" s="34"/>
      <c r="DW757" s="34"/>
      <c r="DX757" s="34"/>
      <c r="DY757" s="34"/>
      <c r="DZ757" s="34"/>
      <c r="EA757" s="34"/>
      <c r="EB757" s="34"/>
      <c r="EC757" s="34"/>
      <c r="ED757" s="34"/>
      <c r="EE757" s="34"/>
      <c r="EF757" s="34"/>
      <c r="EG757" s="34"/>
      <c r="EH757" s="34"/>
      <c r="EI757" s="34"/>
      <c r="EJ757" s="34"/>
      <c r="EK757" s="34"/>
      <c r="EL757" s="34"/>
      <c r="EM757" s="34"/>
      <c r="EN757" s="34"/>
      <c r="EO757" s="34"/>
      <c r="EP757" s="34"/>
      <c r="EQ757" s="34"/>
      <c r="ER757" s="34"/>
      <c r="ES757" s="34"/>
      <c r="ET757" s="34"/>
      <c r="EU757" s="34"/>
      <c r="EV757" s="34"/>
      <c r="EW757" s="34"/>
      <c r="EX757" s="34"/>
      <c r="EY757" s="34"/>
      <c r="EZ757" s="34"/>
      <c r="FA757" s="34"/>
      <c r="FB757" s="34"/>
      <c r="FC757" s="34"/>
      <c r="FD757" s="34"/>
      <c r="FE757" s="34"/>
      <c r="FF757" s="34"/>
      <c r="FG757" s="34"/>
      <c r="FH757" s="34"/>
      <c r="FI757" s="34"/>
      <c r="FJ757" s="34"/>
      <c r="FK757" s="34"/>
      <c r="FL757" s="34"/>
      <c r="FM757" s="34"/>
      <c r="FN757" s="34"/>
      <c r="FO757" s="34"/>
      <c r="FP757" s="34"/>
      <c r="FQ757" s="34"/>
      <c r="FR757" s="34"/>
      <c r="FS757" s="34"/>
      <c r="FT757" s="34"/>
      <c r="FU757" s="34"/>
      <c r="FV757" s="34"/>
      <c r="FW757" s="34"/>
      <c r="FX757" s="34"/>
      <c r="FY757" s="34"/>
      <c r="FZ757" s="34"/>
      <c r="GA757" s="34"/>
      <c r="GB757" s="34"/>
      <c r="GC757" s="34"/>
      <c r="GD757" s="34"/>
      <c r="GE757" s="34"/>
      <c r="GF757" s="34"/>
      <c r="GG757" s="34"/>
      <c r="GH757" s="34"/>
      <c r="GI757" s="34"/>
      <c r="GJ757" s="34"/>
      <c r="GK757" s="34"/>
      <c r="GL757" s="34"/>
      <c r="GM757" s="34"/>
      <c r="GN757" s="34"/>
      <c r="GO757" s="34"/>
      <c r="GP757" s="34"/>
      <c r="GQ757" s="34"/>
      <c r="GR757" s="34"/>
      <c r="GS757" s="34"/>
      <c r="GT757" s="34"/>
      <c r="GU757" s="34"/>
      <c r="GV757" s="34"/>
      <c r="GW757" s="34"/>
      <c r="GX757" s="34"/>
      <c r="GY757" s="34"/>
      <c r="GZ757" s="34"/>
      <c r="HA757" s="34"/>
      <c r="HB757" s="34"/>
      <c r="HC757" s="34"/>
      <c r="HD757" s="34"/>
      <c r="HE757" s="34"/>
      <c r="HF757" s="34"/>
      <c r="HG757" s="34"/>
      <c r="HH757" s="34"/>
      <c r="HI757" s="34"/>
      <c r="HJ757" s="34"/>
      <c r="HK757" s="34"/>
      <c r="HL757" s="34"/>
      <c r="HM757" s="34"/>
      <c r="HN757" s="34"/>
      <c r="HO757" s="34"/>
      <c r="HP757" s="34"/>
      <c r="HQ757" s="34"/>
      <c r="HR757" s="34"/>
      <c r="HS757" s="34"/>
      <c r="HT757" s="34"/>
      <c r="HU757" s="34"/>
      <c r="HV757" s="34"/>
      <c r="HW757" s="34"/>
      <c r="HX757" s="34"/>
      <c r="HY757" s="34"/>
      <c r="HZ757" s="34"/>
      <c r="IA757" s="34"/>
      <c r="IB757" s="34"/>
      <c r="IC757" s="34"/>
      <c r="ID757" s="34"/>
      <c r="IE757" s="34"/>
      <c r="IF757" s="34"/>
      <c r="IG757" s="34"/>
      <c r="IH757" s="34"/>
      <c r="II757" s="34"/>
      <c r="IJ757" s="34"/>
      <c r="IK757" s="34"/>
      <c r="IL757" s="34"/>
      <c r="IM757" s="34"/>
      <c r="IN757" s="34"/>
      <c r="IO757" s="34"/>
      <c r="IP757" s="34"/>
      <c r="IQ757" s="34"/>
      <c r="IR757" s="34"/>
      <c r="IS757" s="34"/>
      <c r="IT757" s="34"/>
      <c r="IU757" s="34"/>
      <c r="IV757" s="34"/>
    </row>
    <row r="758" spans="1:256" hidden="1">
      <c r="A758" s="463"/>
      <c r="B758" s="463"/>
      <c r="C758" s="463"/>
      <c r="D758" s="463"/>
      <c r="E758" s="463"/>
      <c r="F758" s="463"/>
      <c r="G758" s="463"/>
      <c r="H758" s="463"/>
      <c r="I758" s="463"/>
      <c r="J758" s="463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  <c r="AN758" s="34"/>
      <c r="AO758" s="34"/>
      <c r="AP758" s="34"/>
      <c r="AQ758" s="34"/>
      <c r="AR758" s="34"/>
      <c r="AS758" s="34"/>
      <c r="AT758" s="34"/>
      <c r="AU758" s="34"/>
      <c r="AV758" s="34"/>
      <c r="AW758" s="34"/>
      <c r="AX758" s="34"/>
      <c r="AY758" s="34"/>
      <c r="AZ758" s="34"/>
      <c r="BA758" s="34"/>
      <c r="BB758" s="34"/>
      <c r="BC758" s="34"/>
      <c r="BD758" s="34"/>
      <c r="BE758" s="34"/>
      <c r="BF758" s="34"/>
      <c r="BG758" s="34"/>
      <c r="BH758" s="34"/>
      <c r="BI758" s="34"/>
      <c r="BJ758" s="34"/>
      <c r="BK758" s="34"/>
      <c r="BL758" s="34"/>
      <c r="BM758" s="34"/>
      <c r="BN758" s="34"/>
      <c r="BO758" s="34"/>
      <c r="BP758" s="34"/>
      <c r="BQ758" s="34"/>
      <c r="BR758" s="34"/>
      <c r="BS758" s="34"/>
      <c r="BT758" s="34"/>
      <c r="BU758" s="34"/>
      <c r="BV758" s="34"/>
      <c r="BW758" s="34"/>
      <c r="BX758" s="34"/>
      <c r="BY758" s="34"/>
      <c r="BZ758" s="34"/>
      <c r="CA758" s="34"/>
      <c r="CB758" s="34"/>
      <c r="CC758" s="34"/>
      <c r="CD758" s="34"/>
      <c r="CE758" s="34"/>
      <c r="CF758" s="34"/>
      <c r="CG758" s="34"/>
      <c r="CH758" s="34"/>
      <c r="CI758" s="34"/>
      <c r="CJ758" s="34"/>
      <c r="CK758" s="34"/>
      <c r="CL758" s="34"/>
      <c r="CM758" s="34"/>
      <c r="CN758" s="34"/>
      <c r="CO758" s="34"/>
      <c r="CP758" s="34"/>
      <c r="CQ758" s="34"/>
      <c r="CR758" s="34"/>
      <c r="CS758" s="34"/>
      <c r="CT758" s="34"/>
      <c r="CU758" s="34"/>
      <c r="CV758" s="34"/>
      <c r="CW758" s="34"/>
      <c r="CX758" s="34"/>
      <c r="CY758" s="34"/>
      <c r="CZ758" s="34"/>
      <c r="DA758" s="34"/>
      <c r="DB758" s="34"/>
      <c r="DC758" s="34"/>
      <c r="DD758" s="34"/>
      <c r="DE758" s="34"/>
      <c r="DF758" s="34"/>
      <c r="DG758" s="34"/>
      <c r="DH758" s="34"/>
      <c r="DI758" s="34"/>
      <c r="DJ758" s="34"/>
      <c r="DK758" s="34"/>
      <c r="DL758" s="34"/>
      <c r="DM758" s="34"/>
      <c r="DN758" s="34"/>
      <c r="DO758" s="34"/>
      <c r="DP758" s="34"/>
      <c r="DQ758" s="34"/>
      <c r="DR758" s="34"/>
      <c r="DS758" s="34"/>
      <c r="DT758" s="34"/>
      <c r="DU758" s="34"/>
      <c r="DV758" s="34"/>
      <c r="DW758" s="34"/>
      <c r="DX758" s="34"/>
      <c r="DY758" s="34"/>
      <c r="DZ758" s="34"/>
      <c r="EA758" s="34"/>
      <c r="EB758" s="34"/>
      <c r="EC758" s="34"/>
      <c r="ED758" s="34"/>
      <c r="EE758" s="34"/>
      <c r="EF758" s="34"/>
      <c r="EG758" s="34"/>
      <c r="EH758" s="34"/>
      <c r="EI758" s="34"/>
      <c r="EJ758" s="34"/>
      <c r="EK758" s="34"/>
      <c r="EL758" s="34"/>
      <c r="EM758" s="34"/>
      <c r="EN758" s="34"/>
      <c r="EO758" s="34"/>
      <c r="EP758" s="34"/>
      <c r="EQ758" s="34"/>
      <c r="ER758" s="34"/>
      <c r="ES758" s="34"/>
      <c r="ET758" s="34"/>
      <c r="EU758" s="34"/>
      <c r="EV758" s="34"/>
      <c r="EW758" s="34"/>
      <c r="EX758" s="34"/>
      <c r="EY758" s="34"/>
      <c r="EZ758" s="34"/>
      <c r="FA758" s="34"/>
      <c r="FB758" s="34"/>
      <c r="FC758" s="34"/>
      <c r="FD758" s="34"/>
      <c r="FE758" s="34"/>
      <c r="FF758" s="34"/>
      <c r="FG758" s="34"/>
      <c r="FH758" s="34"/>
      <c r="FI758" s="34"/>
      <c r="FJ758" s="34"/>
      <c r="FK758" s="34"/>
      <c r="FL758" s="34"/>
      <c r="FM758" s="34"/>
      <c r="FN758" s="34"/>
      <c r="FO758" s="34"/>
      <c r="FP758" s="34"/>
      <c r="FQ758" s="34"/>
      <c r="FR758" s="34"/>
      <c r="FS758" s="34"/>
      <c r="FT758" s="34"/>
      <c r="FU758" s="34"/>
      <c r="FV758" s="34"/>
      <c r="FW758" s="34"/>
      <c r="FX758" s="34"/>
      <c r="FY758" s="34"/>
      <c r="FZ758" s="34"/>
      <c r="GA758" s="34"/>
      <c r="GB758" s="34"/>
      <c r="GC758" s="34"/>
      <c r="GD758" s="34"/>
      <c r="GE758" s="34"/>
      <c r="GF758" s="34"/>
      <c r="GG758" s="34"/>
      <c r="GH758" s="34"/>
      <c r="GI758" s="34"/>
      <c r="GJ758" s="34"/>
      <c r="GK758" s="34"/>
      <c r="GL758" s="34"/>
      <c r="GM758" s="34"/>
      <c r="GN758" s="34"/>
      <c r="GO758" s="34"/>
      <c r="GP758" s="34"/>
      <c r="GQ758" s="34"/>
      <c r="GR758" s="34"/>
      <c r="GS758" s="34"/>
      <c r="GT758" s="34"/>
      <c r="GU758" s="34"/>
      <c r="GV758" s="34"/>
      <c r="GW758" s="34"/>
      <c r="GX758" s="34"/>
      <c r="GY758" s="34"/>
      <c r="GZ758" s="34"/>
      <c r="HA758" s="34"/>
      <c r="HB758" s="34"/>
      <c r="HC758" s="34"/>
      <c r="HD758" s="34"/>
      <c r="HE758" s="34"/>
      <c r="HF758" s="34"/>
      <c r="HG758" s="34"/>
      <c r="HH758" s="34"/>
      <c r="HI758" s="34"/>
      <c r="HJ758" s="34"/>
      <c r="HK758" s="34"/>
      <c r="HL758" s="34"/>
      <c r="HM758" s="34"/>
      <c r="HN758" s="34"/>
      <c r="HO758" s="34"/>
      <c r="HP758" s="34"/>
      <c r="HQ758" s="34"/>
      <c r="HR758" s="34"/>
      <c r="HS758" s="34"/>
      <c r="HT758" s="34"/>
      <c r="HU758" s="34"/>
      <c r="HV758" s="34"/>
      <c r="HW758" s="34"/>
      <c r="HX758" s="34"/>
      <c r="HY758" s="34"/>
      <c r="HZ758" s="34"/>
      <c r="IA758" s="34"/>
      <c r="IB758" s="34"/>
      <c r="IC758" s="34"/>
      <c r="ID758" s="34"/>
      <c r="IE758" s="34"/>
      <c r="IF758" s="34"/>
      <c r="IG758" s="34"/>
      <c r="IH758" s="34"/>
      <c r="II758" s="34"/>
      <c r="IJ758" s="34"/>
      <c r="IK758" s="34"/>
      <c r="IL758" s="34"/>
      <c r="IM758" s="34"/>
      <c r="IN758" s="34"/>
      <c r="IO758" s="34"/>
      <c r="IP758" s="34"/>
      <c r="IQ758" s="34"/>
      <c r="IR758" s="34"/>
      <c r="IS758" s="34"/>
      <c r="IT758" s="34"/>
      <c r="IU758" s="34"/>
      <c r="IV758" s="34"/>
    </row>
    <row r="759" spans="1:256" hidden="1">
      <c r="A759" s="463"/>
      <c r="B759" s="463"/>
      <c r="C759" s="463"/>
      <c r="D759" s="463"/>
      <c r="E759" s="463"/>
      <c r="F759" s="463"/>
      <c r="G759" s="463"/>
      <c r="H759" s="463"/>
      <c r="I759" s="463"/>
      <c r="J759" s="463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  <c r="AL759" s="65"/>
      <c r="AM759" s="65"/>
      <c r="AN759" s="65"/>
      <c r="AO759" s="65"/>
      <c r="AP759" s="65"/>
      <c r="AQ759" s="65"/>
      <c r="AR759" s="65"/>
      <c r="AS759" s="65"/>
      <c r="AT759" s="65"/>
      <c r="AU759" s="65"/>
      <c r="AV759" s="65"/>
      <c r="AW759" s="65"/>
      <c r="AX759" s="65"/>
      <c r="AY759" s="65"/>
      <c r="AZ759" s="65"/>
      <c r="BA759" s="65"/>
      <c r="BB759" s="65"/>
      <c r="BC759" s="65"/>
      <c r="BD759" s="65"/>
      <c r="BE759" s="65"/>
      <c r="BF759" s="65"/>
      <c r="BG759" s="65"/>
      <c r="BH759" s="65"/>
      <c r="BI759" s="65"/>
      <c r="BJ759" s="65"/>
      <c r="BK759" s="65"/>
      <c r="BL759" s="65"/>
      <c r="BM759" s="65"/>
      <c r="BN759" s="65"/>
      <c r="BO759" s="65"/>
      <c r="BP759" s="65"/>
      <c r="BQ759" s="65"/>
      <c r="BR759" s="65"/>
      <c r="BS759" s="65"/>
      <c r="BT759" s="65"/>
      <c r="BU759" s="65"/>
      <c r="BV759" s="65"/>
      <c r="BW759" s="65"/>
      <c r="BX759" s="65"/>
      <c r="BY759" s="65"/>
      <c r="BZ759" s="65"/>
      <c r="CA759" s="65"/>
      <c r="CB759" s="65"/>
      <c r="CC759" s="65"/>
      <c r="CD759" s="65"/>
      <c r="CE759" s="65"/>
      <c r="CF759" s="65"/>
      <c r="CG759" s="65"/>
      <c r="CH759" s="65"/>
      <c r="CI759" s="65"/>
      <c r="CJ759" s="65"/>
      <c r="CK759" s="65"/>
      <c r="CL759" s="65"/>
      <c r="CM759" s="65"/>
      <c r="CN759" s="65"/>
      <c r="CO759" s="65"/>
      <c r="CP759" s="65"/>
      <c r="CQ759" s="65"/>
      <c r="CR759" s="65"/>
      <c r="CS759" s="65"/>
      <c r="CT759" s="65"/>
      <c r="CU759" s="65"/>
      <c r="CV759" s="65"/>
      <c r="CW759" s="65"/>
      <c r="CX759" s="65"/>
      <c r="CY759" s="65"/>
      <c r="CZ759" s="65"/>
      <c r="DA759" s="65"/>
      <c r="DB759" s="65"/>
      <c r="DC759" s="65"/>
      <c r="DD759" s="65"/>
      <c r="DE759" s="65"/>
      <c r="DF759" s="65"/>
      <c r="DG759" s="65"/>
      <c r="DH759" s="65"/>
      <c r="DI759" s="65"/>
      <c r="DJ759" s="65"/>
      <c r="DK759" s="65"/>
      <c r="DL759" s="65"/>
      <c r="DM759" s="65"/>
      <c r="DN759" s="65"/>
      <c r="DO759" s="65"/>
      <c r="DP759" s="65"/>
      <c r="DQ759" s="65"/>
      <c r="DR759" s="65"/>
      <c r="DS759" s="65"/>
      <c r="DT759" s="65"/>
      <c r="DU759" s="65"/>
      <c r="DV759" s="65"/>
      <c r="DW759" s="65"/>
      <c r="DX759" s="65"/>
      <c r="DY759" s="65"/>
      <c r="DZ759" s="65"/>
      <c r="EA759" s="65"/>
      <c r="EB759" s="65"/>
      <c r="EC759" s="65"/>
      <c r="ED759" s="65"/>
      <c r="EE759" s="65"/>
      <c r="EF759" s="65"/>
      <c r="EG759" s="65"/>
      <c r="EH759" s="65"/>
      <c r="EI759" s="65"/>
      <c r="EJ759" s="65"/>
      <c r="EK759" s="65"/>
      <c r="EL759" s="65"/>
      <c r="EM759" s="65"/>
      <c r="EN759" s="65"/>
      <c r="EO759" s="65"/>
      <c r="EP759" s="65"/>
      <c r="EQ759" s="65"/>
      <c r="ER759" s="65"/>
      <c r="ES759" s="65"/>
      <c r="ET759" s="65"/>
      <c r="EU759" s="65"/>
      <c r="EV759" s="65"/>
      <c r="EW759" s="65"/>
      <c r="EX759" s="65"/>
      <c r="EY759" s="65"/>
      <c r="EZ759" s="65"/>
      <c r="FA759" s="65"/>
      <c r="FB759" s="65"/>
      <c r="FC759" s="65"/>
      <c r="FD759" s="65"/>
      <c r="FE759" s="65"/>
      <c r="FF759" s="65"/>
      <c r="FG759" s="65"/>
      <c r="FH759" s="65"/>
      <c r="FI759" s="65"/>
      <c r="FJ759" s="65"/>
      <c r="FK759" s="65"/>
      <c r="FL759" s="65"/>
      <c r="FM759" s="65"/>
      <c r="FN759" s="65"/>
      <c r="FO759" s="65"/>
      <c r="FP759" s="65"/>
      <c r="FQ759" s="65"/>
      <c r="FR759" s="65"/>
      <c r="FS759" s="65"/>
      <c r="FT759" s="65"/>
      <c r="FU759" s="65"/>
      <c r="FV759" s="65"/>
      <c r="FW759" s="65"/>
      <c r="FX759" s="65"/>
      <c r="FY759" s="65"/>
      <c r="FZ759" s="65"/>
      <c r="GA759" s="65"/>
      <c r="GB759" s="65"/>
      <c r="GC759" s="65"/>
      <c r="GD759" s="65"/>
      <c r="GE759" s="65"/>
      <c r="GF759" s="65"/>
      <c r="GG759" s="65"/>
      <c r="GH759" s="65"/>
      <c r="GI759" s="65"/>
      <c r="GJ759" s="65"/>
      <c r="GK759" s="65"/>
      <c r="GL759" s="65"/>
      <c r="GM759" s="65"/>
      <c r="GN759" s="65"/>
      <c r="GO759" s="65"/>
      <c r="GP759" s="65"/>
      <c r="GQ759" s="65"/>
      <c r="GR759" s="65"/>
      <c r="GS759" s="65"/>
      <c r="GT759" s="65"/>
      <c r="GU759" s="65"/>
      <c r="GV759" s="65"/>
      <c r="GW759" s="65"/>
      <c r="GX759" s="65"/>
      <c r="GY759" s="65"/>
      <c r="GZ759" s="65"/>
      <c r="HA759" s="65"/>
      <c r="HB759" s="65"/>
      <c r="HC759" s="65"/>
      <c r="HD759" s="65"/>
      <c r="HE759" s="65"/>
      <c r="HF759" s="65"/>
      <c r="HG759" s="65"/>
      <c r="HH759" s="65"/>
      <c r="HI759" s="65"/>
      <c r="HJ759" s="65"/>
      <c r="HK759" s="65"/>
      <c r="HL759" s="65"/>
      <c r="HM759" s="65"/>
      <c r="HN759" s="65"/>
      <c r="HO759" s="65"/>
      <c r="HP759" s="65"/>
      <c r="HQ759" s="65"/>
      <c r="HR759" s="65"/>
      <c r="HS759" s="65"/>
      <c r="HT759" s="65"/>
      <c r="HU759" s="65"/>
      <c r="HV759" s="65"/>
      <c r="HW759" s="65"/>
      <c r="HX759" s="65"/>
      <c r="HY759" s="65"/>
      <c r="HZ759" s="65"/>
      <c r="IA759" s="65"/>
      <c r="IB759" s="65"/>
      <c r="IC759" s="65"/>
      <c r="ID759" s="65"/>
      <c r="IE759" s="65"/>
      <c r="IF759" s="65"/>
      <c r="IG759" s="65"/>
      <c r="IH759" s="65"/>
      <c r="II759" s="65"/>
      <c r="IJ759" s="65"/>
      <c r="IK759" s="65"/>
      <c r="IL759" s="65"/>
      <c r="IM759" s="65"/>
      <c r="IN759" s="65"/>
      <c r="IO759" s="65"/>
      <c r="IP759" s="65"/>
      <c r="IQ759" s="65"/>
      <c r="IR759" s="65"/>
      <c r="IS759" s="65"/>
      <c r="IT759" s="65"/>
      <c r="IU759" s="65"/>
      <c r="IV759" s="65"/>
    </row>
    <row r="760" spans="1:256" hidden="1">
      <c r="A760" s="463"/>
      <c r="B760" s="463"/>
      <c r="C760" s="463"/>
      <c r="D760" s="463"/>
      <c r="E760" s="463"/>
      <c r="F760" s="463"/>
      <c r="G760" s="463"/>
      <c r="H760" s="463"/>
      <c r="I760" s="463"/>
      <c r="J760" s="463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  <c r="AL760" s="65"/>
      <c r="AM760" s="65"/>
      <c r="AN760" s="65"/>
      <c r="AO760" s="65"/>
      <c r="AP760" s="65"/>
      <c r="AQ760" s="65"/>
      <c r="AR760" s="65"/>
      <c r="AS760" s="65"/>
      <c r="AT760" s="65"/>
      <c r="AU760" s="65"/>
      <c r="AV760" s="65"/>
      <c r="AW760" s="65"/>
      <c r="AX760" s="65"/>
      <c r="AY760" s="65"/>
      <c r="AZ760" s="65"/>
      <c r="BA760" s="65"/>
      <c r="BB760" s="65"/>
      <c r="BC760" s="65"/>
      <c r="BD760" s="65"/>
      <c r="BE760" s="65"/>
      <c r="BF760" s="65"/>
      <c r="BG760" s="65"/>
      <c r="BH760" s="65"/>
      <c r="BI760" s="65"/>
      <c r="BJ760" s="65"/>
      <c r="BK760" s="65"/>
      <c r="BL760" s="65"/>
      <c r="BM760" s="65"/>
      <c r="BN760" s="65"/>
      <c r="BO760" s="65"/>
      <c r="BP760" s="65"/>
      <c r="BQ760" s="65"/>
      <c r="BR760" s="65"/>
      <c r="BS760" s="65"/>
      <c r="BT760" s="65"/>
      <c r="BU760" s="65"/>
      <c r="BV760" s="65"/>
      <c r="BW760" s="65"/>
      <c r="BX760" s="65"/>
      <c r="BY760" s="65"/>
      <c r="BZ760" s="65"/>
      <c r="CA760" s="65"/>
      <c r="CB760" s="65"/>
      <c r="CC760" s="65"/>
      <c r="CD760" s="65"/>
      <c r="CE760" s="65"/>
      <c r="CF760" s="65"/>
      <c r="CG760" s="65"/>
      <c r="CH760" s="65"/>
      <c r="CI760" s="65"/>
      <c r="CJ760" s="65"/>
      <c r="CK760" s="65"/>
      <c r="CL760" s="65"/>
      <c r="CM760" s="65"/>
      <c r="CN760" s="65"/>
      <c r="CO760" s="65"/>
      <c r="CP760" s="65"/>
      <c r="CQ760" s="65"/>
      <c r="CR760" s="65"/>
      <c r="CS760" s="65"/>
      <c r="CT760" s="65"/>
      <c r="CU760" s="65"/>
      <c r="CV760" s="65"/>
      <c r="CW760" s="65"/>
      <c r="CX760" s="65"/>
      <c r="CY760" s="65"/>
      <c r="CZ760" s="65"/>
      <c r="DA760" s="65"/>
      <c r="DB760" s="65"/>
      <c r="DC760" s="65"/>
      <c r="DD760" s="65"/>
      <c r="DE760" s="65"/>
      <c r="DF760" s="65"/>
      <c r="DG760" s="65"/>
      <c r="DH760" s="65"/>
      <c r="DI760" s="65"/>
      <c r="DJ760" s="65"/>
      <c r="DK760" s="65"/>
      <c r="DL760" s="65"/>
      <c r="DM760" s="65"/>
      <c r="DN760" s="65"/>
      <c r="DO760" s="65"/>
      <c r="DP760" s="65"/>
      <c r="DQ760" s="65"/>
      <c r="DR760" s="65"/>
      <c r="DS760" s="65"/>
      <c r="DT760" s="65"/>
      <c r="DU760" s="65"/>
      <c r="DV760" s="65"/>
      <c r="DW760" s="65"/>
      <c r="DX760" s="65"/>
      <c r="DY760" s="65"/>
      <c r="DZ760" s="65"/>
      <c r="EA760" s="65"/>
      <c r="EB760" s="65"/>
      <c r="EC760" s="65"/>
      <c r="ED760" s="65"/>
      <c r="EE760" s="65"/>
      <c r="EF760" s="65"/>
      <c r="EG760" s="65"/>
      <c r="EH760" s="65"/>
      <c r="EI760" s="65"/>
      <c r="EJ760" s="65"/>
      <c r="EK760" s="65"/>
      <c r="EL760" s="65"/>
      <c r="EM760" s="65"/>
      <c r="EN760" s="65"/>
      <c r="EO760" s="65"/>
      <c r="EP760" s="65"/>
      <c r="EQ760" s="65"/>
      <c r="ER760" s="65"/>
      <c r="ES760" s="65"/>
      <c r="ET760" s="65"/>
      <c r="EU760" s="65"/>
      <c r="EV760" s="65"/>
      <c r="EW760" s="65"/>
      <c r="EX760" s="65"/>
      <c r="EY760" s="65"/>
      <c r="EZ760" s="65"/>
      <c r="FA760" s="65"/>
      <c r="FB760" s="65"/>
      <c r="FC760" s="65"/>
      <c r="FD760" s="65"/>
      <c r="FE760" s="65"/>
      <c r="FF760" s="65"/>
      <c r="FG760" s="65"/>
      <c r="FH760" s="65"/>
      <c r="FI760" s="65"/>
      <c r="FJ760" s="65"/>
      <c r="FK760" s="65"/>
      <c r="FL760" s="65"/>
      <c r="FM760" s="65"/>
      <c r="FN760" s="65"/>
      <c r="FO760" s="65"/>
      <c r="FP760" s="65"/>
      <c r="FQ760" s="65"/>
      <c r="FR760" s="65"/>
      <c r="FS760" s="65"/>
      <c r="FT760" s="65"/>
      <c r="FU760" s="65"/>
      <c r="FV760" s="65"/>
      <c r="FW760" s="65"/>
      <c r="FX760" s="65"/>
      <c r="FY760" s="65"/>
      <c r="FZ760" s="65"/>
      <c r="GA760" s="65"/>
      <c r="GB760" s="65"/>
      <c r="GC760" s="65"/>
      <c r="GD760" s="65"/>
      <c r="GE760" s="65"/>
      <c r="GF760" s="65"/>
      <c r="GG760" s="65"/>
      <c r="GH760" s="65"/>
      <c r="GI760" s="65"/>
      <c r="GJ760" s="65"/>
      <c r="GK760" s="65"/>
      <c r="GL760" s="65"/>
      <c r="GM760" s="65"/>
      <c r="GN760" s="65"/>
      <c r="GO760" s="65"/>
      <c r="GP760" s="65"/>
      <c r="GQ760" s="65"/>
      <c r="GR760" s="65"/>
      <c r="GS760" s="65"/>
      <c r="GT760" s="65"/>
      <c r="GU760" s="65"/>
      <c r="GV760" s="65"/>
      <c r="GW760" s="65"/>
      <c r="GX760" s="65"/>
      <c r="GY760" s="65"/>
      <c r="GZ760" s="65"/>
      <c r="HA760" s="65"/>
      <c r="HB760" s="65"/>
      <c r="HC760" s="65"/>
      <c r="HD760" s="65"/>
      <c r="HE760" s="65"/>
      <c r="HF760" s="65"/>
      <c r="HG760" s="65"/>
      <c r="HH760" s="65"/>
      <c r="HI760" s="65"/>
      <c r="HJ760" s="65"/>
      <c r="HK760" s="65"/>
      <c r="HL760" s="65"/>
      <c r="HM760" s="65"/>
      <c r="HN760" s="65"/>
      <c r="HO760" s="65"/>
      <c r="HP760" s="65"/>
      <c r="HQ760" s="65"/>
      <c r="HR760" s="65"/>
      <c r="HS760" s="65"/>
      <c r="HT760" s="65"/>
      <c r="HU760" s="65"/>
      <c r="HV760" s="65"/>
      <c r="HW760" s="65"/>
      <c r="HX760" s="65"/>
      <c r="HY760" s="65"/>
      <c r="HZ760" s="65"/>
      <c r="IA760" s="65"/>
      <c r="IB760" s="65"/>
      <c r="IC760" s="65"/>
      <c r="ID760" s="65"/>
      <c r="IE760" s="65"/>
      <c r="IF760" s="65"/>
      <c r="IG760" s="65"/>
      <c r="IH760" s="65"/>
      <c r="II760" s="65"/>
      <c r="IJ760" s="65"/>
      <c r="IK760" s="65"/>
      <c r="IL760" s="65"/>
      <c r="IM760" s="65"/>
      <c r="IN760" s="65"/>
      <c r="IO760" s="65"/>
      <c r="IP760" s="65"/>
      <c r="IQ760" s="65"/>
      <c r="IR760" s="65"/>
      <c r="IS760" s="65"/>
      <c r="IT760" s="65"/>
      <c r="IU760" s="65"/>
      <c r="IV760" s="65"/>
    </row>
    <row r="761" spans="1:256" hidden="1">
      <c r="A761" s="463"/>
      <c r="B761" s="463"/>
      <c r="C761" s="463"/>
      <c r="D761" s="463"/>
      <c r="E761" s="463"/>
      <c r="F761" s="463"/>
      <c r="G761" s="463"/>
      <c r="H761" s="463"/>
      <c r="I761" s="463"/>
      <c r="J761" s="463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5"/>
      <c r="AO761" s="65"/>
      <c r="AP761" s="65"/>
      <c r="AQ761" s="65"/>
      <c r="AR761" s="65"/>
      <c r="AS761" s="65"/>
      <c r="AT761" s="65"/>
      <c r="AU761" s="65"/>
      <c r="AV761" s="65"/>
      <c r="AW761" s="65"/>
      <c r="AX761" s="65"/>
      <c r="AY761" s="65"/>
      <c r="AZ761" s="65"/>
      <c r="BA761" s="65"/>
      <c r="BB761" s="65"/>
      <c r="BC761" s="65"/>
      <c r="BD761" s="65"/>
      <c r="BE761" s="65"/>
      <c r="BF761" s="65"/>
      <c r="BG761" s="65"/>
      <c r="BH761" s="65"/>
      <c r="BI761" s="65"/>
      <c r="BJ761" s="65"/>
      <c r="BK761" s="65"/>
      <c r="BL761" s="65"/>
      <c r="BM761" s="65"/>
      <c r="BN761" s="65"/>
      <c r="BO761" s="65"/>
      <c r="BP761" s="65"/>
      <c r="BQ761" s="65"/>
      <c r="BR761" s="65"/>
      <c r="BS761" s="65"/>
      <c r="BT761" s="65"/>
      <c r="BU761" s="65"/>
      <c r="BV761" s="65"/>
      <c r="BW761" s="65"/>
      <c r="BX761" s="65"/>
      <c r="BY761" s="65"/>
      <c r="BZ761" s="65"/>
      <c r="CA761" s="65"/>
      <c r="CB761" s="65"/>
      <c r="CC761" s="65"/>
      <c r="CD761" s="65"/>
      <c r="CE761" s="65"/>
      <c r="CF761" s="65"/>
      <c r="CG761" s="65"/>
      <c r="CH761" s="65"/>
      <c r="CI761" s="65"/>
      <c r="CJ761" s="65"/>
      <c r="CK761" s="65"/>
      <c r="CL761" s="65"/>
      <c r="CM761" s="65"/>
      <c r="CN761" s="65"/>
      <c r="CO761" s="65"/>
      <c r="CP761" s="65"/>
      <c r="CQ761" s="65"/>
      <c r="CR761" s="65"/>
      <c r="CS761" s="65"/>
      <c r="CT761" s="65"/>
      <c r="CU761" s="65"/>
      <c r="CV761" s="65"/>
      <c r="CW761" s="65"/>
      <c r="CX761" s="65"/>
      <c r="CY761" s="65"/>
      <c r="CZ761" s="65"/>
      <c r="DA761" s="65"/>
      <c r="DB761" s="65"/>
      <c r="DC761" s="65"/>
      <c r="DD761" s="65"/>
      <c r="DE761" s="65"/>
      <c r="DF761" s="65"/>
      <c r="DG761" s="65"/>
      <c r="DH761" s="65"/>
      <c r="DI761" s="65"/>
      <c r="DJ761" s="65"/>
      <c r="DK761" s="65"/>
      <c r="DL761" s="65"/>
      <c r="DM761" s="65"/>
      <c r="DN761" s="65"/>
      <c r="DO761" s="65"/>
      <c r="DP761" s="65"/>
      <c r="DQ761" s="65"/>
      <c r="DR761" s="65"/>
      <c r="DS761" s="65"/>
      <c r="DT761" s="65"/>
      <c r="DU761" s="65"/>
      <c r="DV761" s="65"/>
      <c r="DW761" s="65"/>
      <c r="DX761" s="65"/>
      <c r="DY761" s="65"/>
      <c r="DZ761" s="65"/>
      <c r="EA761" s="65"/>
      <c r="EB761" s="65"/>
      <c r="EC761" s="65"/>
      <c r="ED761" s="65"/>
      <c r="EE761" s="65"/>
      <c r="EF761" s="65"/>
      <c r="EG761" s="65"/>
      <c r="EH761" s="65"/>
      <c r="EI761" s="65"/>
      <c r="EJ761" s="65"/>
      <c r="EK761" s="65"/>
      <c r="EL761" s="65"/>
      <c r="EM761" s="65"/>
      <c r="EN761" s="65"/>
      <c r="EO761" s="65"/>
      <c r="EP761" s="65"/>
      <c r="EQ761" s="65"/>
      <c r="ER761" s="65"/>
      <c r="ES761" s="65"/>
      <c r="ET761" s="65"/>
      <c r="EU761" s="65"/>
      <c r="EV761" s="65"/>
      <c r="EW761" s="65"/>
      <c r="EX761" s="65"/>
      <c r="EY761" s="65"/>
      <c r="EZ761" s="65"/>
      <c r="FA761" s="65"/>
      <c r="FB761" s="65"/>
      <c r="FC761" s="65"/>
      <c r="FD761" s="65"/>
      <c r="FE761" s="65"/>
      <c r="FF761" s="65"/>
      <c r="FG761" s="65"/>
      <c r="FH761" s="65"/>
      <c r="FI761" s="65"/>
      <c r="FJ761" s="65"/>
      <c r="FK761" s="65"/>
      <c r="FL761" s="65"/>
      <c r="FM761" s="65"/>
      <c r="FN761" s="65"/>
      <c r="FO761" s="65"/>
      <c r="FP761" s="65"/>
      <c r="FQ761" s="65"/>
      <c r="FR761" s="65"/>
      <c r="FS761" s="65"/>
      <c r="FT761" s="65"/>
      <c r="FU761" s="65"/>
      <c r="FV761" s="65"/>
      <c r="FW761" s="65"/>
      <c r="FX761" s="65"/>
      <c r="FY761" s="65"/>
      <c r="FZ761" s="65"/>
      <c r="GA761" s="65"/>
      <c r="GB761" s="65"/>
      <c r="GC761" s="65"/>
      <c r="GD761" s="65"/>
      <c r="GE761" s="65"/>
      <c r="GF761" s="65"/>
      <c r="GG761" s="65"/>
      <c r="GH761" s="65"/>
      <c r="GI761" s="65"/>
      <c r="GJ761" s="65"/>
      <c r="GK761" s="65"/>
      <c r="GL761" s="65"/>
      <c r="GM761" s="65"/>
      <c r="GN761" s="65"/>
      <c r="GO761" s="65"/>
      <c r="GP761" s="65"/>
      <c r="GQ761" s="65"/>
      <c r="GR761" s="65"/>
      <c r="GS761" s="65"/>
      <c r="GT761" s="65"/>
      <c r="GU761" s="65"/>
      <c r="GV761" s="65"/>
      <c r="GW761" s="65"/>
      <c r="GX761" s="65"/>
      <c r="GY761" s="65"/>
      <c r="GZ761" s="65"/>
      <c r="HA761" s="65"/>
      <c r="HB761" s="65"/>
      <c r="HC761" s="65"/>
      <c r="HD761" s="65"/>
      <c r="HE761" s="65"/>
      <c r="HF761" s="65"/>
      <c r="HG761" s="65"/>
      <c r="HH761" s="65"/>
      <c r="HI761" s="65"/>
      <c r="HJ761" s="65"/>
      <c r="HK761" s="65"/>
      <c r="HL761" s="65"/>
      <c r="HM761" s="65"/>
      <c r="HN761" s="65"/>
      <c r="HO761" s="65"/>
      <c r="HP761" s="65"/>
      <c r="HQ761" s="65"/>
      <c r="HR761" s="65"/>
      <c r="HS761" s="65"/>
      <c r="HT761" s="65"/>
      <c r="HU761" s="65"/>
      <c r="HV761" s="65"/>
      <c r="HW761" s="65"/>
      <c r="HX761" s="65"/>
      <c r="HY761" s="65"/>
      <c r="HZ761" s="65"/>
      <c r="IA761" s="65"/>
      <c r="IB761" s="65"/>
      <c r="IC761" s="65"/>
      <c r="ID761" s="65"/>
      <c r="IE761" s="65"/>
      <c r="IF761" s="65"/>
      <c r="IG761" s="65"/>
      <c r="IH761" s="65"/>
      <c r="II761" s="65"/>
      <c r="IJ761" s="65"/>
      <c r="IK761" s="65"/>
      <c r="IL761" s="65"/>
      <c r="IM761" s="65"/>
      <c r="IN761" s="65"/>
      <c r="IO761" s="65"/>
      <c r="IP761" s="65"/>
      <c r="IQ761" s="65"/>
      <c r="IR761" s="65"/>
      <c r="IS761" s="65"/>
      <c r="IT761" s="65"/>
      <c r="IU761" s="65"/>
      <c r="IV761" s="65"/>
    </row>
    <row r="762" spans="1:256" hidden="1">
      <c r="A762" s="463"/>
      <c r="B762" s="463"/>
      <c r="C762" s="463"/>
      <c r="D762" s="463"/>
      <c r="E762" s="463"/>
      <c r="F762" s="463"/>
      <c r="G762" s="463"/>
      <c r="H762" s="463"/>
      <c r="I762" s="463"/>
      <c r="J762" s="463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  <c r="AL762" s="65"/>
      <c r="AM762" s="65"/>
      <c r="AN762" s="65"/>
      <c r="AO762" s="65"/>
      <c r="AP762" s="65"/>
      <c r="AQ762" s="65"/>
      <c r="AR762" s="65"/>
      <c r="AS762" s="65"/>
      <c r="AT762" s="65"/>
      <c r="AU762" s="65"/>
      <c r="AV762" s="65"/>
      <c r="AW762" s="65"/>
      <c r="AX762" s="65"/>
      <c r="AY762" s="65"/>
      <c r="AZ762" s="65"/>
      <c r="BA762" s="65"/>
      <c r="BB762" s="65"/>
      <c r="BC762" s="65"/>
      <c r="BD762" s="65"/>
      <c r="BE762" s="65"/>
      <c r="BF762" s="65"/>
      <c r="BG762" s="65"/>
      <c r="BH762" s="65"/>
      <c r="BI762" s="65"/>
      <c r="BJ762" s="65"/>
      <c r="BK762" s="65"/>
      <c r="BL762" s="65"/>
      <c r="BM762" s="65"/>
      <c r="BN762" s="65"/>
      <c r="BO762" s="65"/>
      <c r="BP762" s="65"/>
      <c r="BQ762" s="65"/>
      <c r="BR762" s="65"/>
      <c r="BS762" s="65"/>
      <c r="BT762" s="65"/>
      <c r="BU762" s="65"/>
      <c r="BV762" s="65"/>
      <c r="BW762" s="65"/>
      <c r="BX762" s="65"/>
      <c r="BY762" s="65"/>
      <c r="BZ762" s="65"/>
      <c r="CA762" s="65"/>
      <c r="CB762" s="65"/>
      <c r="CC762" s="65"/>
      <c r="CD762" s="65"/>
      <c r="CE762" s="65"/>
      <c r="CF762" s="65"/>
      <c r="CG762" s="65"/>
      <c r="CH762" s="65"/>
      <c r="CI762" s="65"/>
      <c r="CJ762" s="65"/>
      <c r="CK762" s="65"/>
      <c r="CL762" s="65"/>
      <c r="CM762" s="65"/>
      <c r="CN762" s="65"/>
      <c r="CO762" s="65"/>
      <c r="CP762" s="65"/>
      <c r="CQ762" s="65"/>
      <c r="CR762" s="65"/>
      <c r="CS762" s="65"/>
      <c r="CT762" s="65"/>
      <c r="CU762" s="65"/>
      <c r="CV762" s="65"/>
      <c r="CW762" s="65"/>
      <c r="CX762" s="65"/>
      <c r="CY762" s="65"/>
      <c r="CZ762" s="65"/>
      <c r="DA762" s="65"/>
      <c r="DB762" s="65"/>
      <c r="DC762" s="65"/>
      <c r="DD762" s="65"/>
      <c r="DE762" s="65"/>
      <c r="DF762" s="65"/>
      <c r="DG762" s="65"/>
      <c r="DH762" s="65"/>
      <c r="DI762" s="65"/>
      <c r="DJ762" s="65"/>
      <c r="DK762" s="65"/>
      <c r="DL762" s="65"/>
      <c r="DM762" s="65"/>
      <c r="DN762" s="65"/>
      <c r="DO762" s="65"/>
      <c r="DP762" s="65"/>
      <c r="DQ762" s="65"/>
      <c r="DR762" s="65"/>
      <c r="DS762" s="65"/>
      <c r="DT762" s="65"/>
      <c r="DU762" s="65"/>
      <c r="DV762" s="65"/>
      <c r="DW762" s="65"/>
      <c r="DX762" s="65"/>
      <c r="DY762" s="65"/>
      <c r="DZ762" s="65"/>
      <c r="EA762" s="65"/>
      <c r="EB762" s="65"/>
      <c r="EC762" s="65"/>
      <c r="ED762" s="65"/>
      <c r="EE762" s="65"/>
      <c r="EF762" s="65"/>
      <c r="EG762" s="65"/>
      <c r="EH762" s="65"/>
      <c r="EI762" s="65"/>
      <c r="EJ762" s="65"/>
      <c r="EK762" s="65"/>
      <c r="EL762" s="65"/>
      <c r="EM762" s="65"/>
      <c r="EN762" s="65"/>
      <c r="EO762" s="65"/>
      <c r="EP762" s="65"/>
      <c r="EQ762" s="65"/>
      <c r="ER762" s="65"/>
      <c r="ES762" s="65"/>
      <c r="ET762" s="65"/>
      <c r="EU762" s="65"/>
      <c r="EV762" s="65"/>
      <c r="EW762" s="65"/>
      <c r="EX762" s="65"/>
      <c r="EY762" s="65"/>
      <c r="EZ762" s="65"/>
      <c r="FA762" s="65"/>
      <c r="FB762" s="65"/>
      <c r="FC762" s="65"/>
      <c r="FD762" s="65"/>
      <c r="FE762" s="65"/>
      <c r="FF762" s="65"/>
      <c r="FG762" s="65"/>
      <c r="FH762" s="65"/>
      <c r="FI762" s="65"/>
      <c r="FJ762" s="65"/>
      <c r="FK762" s="65"/>
      <c r="FL762" s="65"/>
      <c r="FM762" s="65"/>
      <c r="FN762" s="65"/>
      <c r="FO762" s="65"/>
      <c r="FP762" s="65"/>
      <c r="FQ762" s="65"/>
      <c r="FR762" s="65"/>
      <c r="FS762" s="65"/>
      <c r="FT762" s="65"/>
      <c r="FU762" s="65"/>
      <c r="FV762" s="65"/>
      <c r="FW762" s="65"/>
      <c r="FX762" s="65"/>
      <c r="FY762" s="65"/>
      <c r="FZ762" s="65"/>
      <c r="GA762" s="65"/>
      <c r="GB762" s="65"/>
      <c r="GC762" s="65"/>
      <c r="GD762" s="65"/>
      <c r="GE762" s="65"/>
      <c r="GF762" s="65"/>
      <c r="GG762" s="65"/>
      <c r="GH762" s="65"/>
      <c r="GI762" s="65"/>
      <c r="GJ762" s="65"/>
      <c r="GK762" s="65"/>
      <c r="GL762" s="65"/>
      <c r="GM762" s="65"/>
      <c r="GN762" s="65"/>
      <c r="GO762" s="65"/>
      <c r="GP762" s="65"/>
      <c r="GQ762" s="65"/>
      <c r="GR762" s="65"/>
      <c r="GS762" s="65"/>
      <c r="GT762" s="65"/>
      <c r="GU762" s="65"/>
      <c r="GV762" s="65"/>
      <c r="GW762" s="65"/>
      <c r="GX762" s="65"/>
      <c r="GY762" s="65"/>
      <c r="GZ762" s="65"/>
      <c r="HA762" s="65"/>
      <c r="HB762" s="65"/>
      <c r="HC762" s="65"/>
      <c r="HD762" s="65"/>
      <c r="HE762" s="65"/>
      <c r="HF762" s="65"/>
      <c r="HG762" s="65"/>
      <c r="HH762" s="65"/>
      <c r="HI762" s="65"/>
      <c r="HJ762" s="65"/>
      <c r="HK762" s="65"/>
      <c r="HL762" s="65"/>
      <c r="HM762" s="65"/>
      <c r="HN762" s="65"/>
      <c r="HO762" s="65"/>
      <c r="HP762" s="65"/>
      <c r="HQ762" s="65"/>
      <c r="HR762" s="65"/>
      <c r="HS762" s="65"/>
      <c r="HT762" s="65"/>
      <c r="HU762" s="65"/>
      <c r="HV762" s="65"/>
      <c r="HW762" s="65"/>
      <c r="HX762" s="65"/>
      <c r="HY762" s="65"/>
      <c r="HZ762" s="65"/>
      <c r="IA762" s="65"/>
      <c r="IB762" s="65"/>
      <c r="IC762" s="65"/>
      <c r="ID762" s="65"/>
      <c r="IE762" s="65"/>
      <c r="IF762" s="65"/>
      <c r="IG762" s="65"/>
      <c r="IH762" s="65"/>
      <c r="II762" s="65"/>
      <c r="IJ762" s="65"/>
      <c r="IK762" s="65"/>
      <c r="IL762" s="65"/>
      <c r="IM762" s="65"/>
      <c r="IN762" s="65"/>
      <c r="IO762" s="65"/>
      <c r="IP762" s="65"/>
      <c r="IQ762" s="65"/>
      <c r="IR762" s="65"/>
      <c r="IS762" s="65"/>
      <c r="IT762" s="65"/>
      <c r="IU762" s="65"/>
      <c r="IV762" s="65"/>
    </row>
    <row r="763" spans="1:256" hidden="1">
      <c r="A763" s="463"/>
      <c r="B763" s="463"/>
      <c r="C763" s="463"/>
      <c r="D763" s="463"/>
      <c r="E763" s="463"/>
      <c r="F763" s="463"/>
      <c r="G763" s="463"/>
      <c r="H763" s="463"/>
      <c r="I763" s="463"/>
      <c r="J763" s="463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  <c r="AL763" s="34"/>
      <c r="AM763" s="34"/>
      <c r="AN763" s="34"/>
      <c r="AO763" s="34"/>
      <c r="AP763" s="34"/>
      <c r="AQ763" s="34"/>
      <c r="AR763" s="34"/>
      <c r="AS763" s="34"/>
      <c r="AT763" s="34"/>
      <c r="AU763" s="34"/>
      <c r="AV763" s="34"/>
      <c r="AW763" s="34"/>
      <c r="AX763" s="34"/>
      <c r="AY763" s="34"/>
      <c r="AZ763" s="34"/>
      <c r="BA763" s="34"/>
      <c r="BB763" s="34"/>
      <c r="BC763" s="34"/>
      <c r="BD763" s="34"/>
      <c r="BE763" s="34"/>
      <c r="BF763" s="34"/>
      <c r="BG763" s="34"/>
      <c r="BH763" s="34"/>
      <c r="BI763" s="34"/>
      <c r="BJ763" s="34"/>
      <c r="BK763" s="34"/>
      <c r="BL763" s="34"/>
      <c r="BM763" s="34"/>
      <c r="BN763" s="34"/>
      <c r="BO763" s="34"/>
      <c r="BP763" s="34"/>
      <c r="BQ763" s="34"/>
      <c r="BR763" s="34"/>
      <c r="BS763" s="34"/>
      <c r="BT763" s="34"/>
      <c r="BU763" s="34"/>
      <c r="BV763" s="34"/>
      <c r="BW763" s="34"/>
      <c r="BX763" s="34"/>
      <c r="BY763" s="34"/>
      <c r="BZ763" s="34"/>
      <c r="CA763" s="34"/>
      <c r="CB763" s="34"/>
      <c r="CC763" s="34"/>
      <c r="CD763" s="34"/>
      <c r="CE763" s="34"/>
      <c r="CF763" s="34"/>
      <c r="CG763" s="34"/>
      <c r="CH763" s="34"/>
      <c r="CI763" s="34"/>
      <c r="CJ763" s="34"/>
      <c r="CK763" s="34"/>
      <c r="CL763" s="34"/>
      <c r="CM763" s="34"/>
      <c r="CN763" s="34"/>
      <c r="CO763" s="34"/>
      <c r="CP763" s="34"/>
      <c r="CQ763" s="34"/>
      <c r="CR763" s="34"/>
      <c r="CS763" s="34"/>
      <c r="CT763" s="34"/>
      <c r="CU763" s="34"/>
      <c r="CV763" s="34"/>
      <c r="CW763" s="34"/>
      <c r="CX763" s="34"/>
      <c r="CY763" s="34"/>
      <c r="CZ763" s="34"/>
      <c r="DA763" s="34"/>
      <c r="DB763" s="34"/>
      <c r="DC763" s="34"/>
      <c r="DD763" s="34"/>
      <c r="DE763" s="34"/>
      <c r="DF763" s="34"/>
      <c r="DG763" s="34"/>
      <c r="DH763" s="34"/>
      <c r="DI763" s="34"/>
      <c r="DJ763" s="34"/>
      <c r="DK763" s="34"/>
      <c r="DL763" s="34"/>
      <c r="DM763" s="34"/>
      <c r="DN763" s="34"/>
      <c r="DO763" s="34"/>
      <c r="DP763" s="34"/>
      <c r="DQ763" s="34"/>
      <c r="DR763" s="34"/>
      <c r="DS763" s="34"/>
      <c r="DT763" s="34"/>
      <c r="DU763" s="34"/>
      <c r="DV763" s="34"/>
      <c r="DW763" s="34"/>
      <c r="DX763" s="34"/>
      <c r="DY763" s="34"/>
      <c r="DZ763" s="34"/>
      <c r="EA763" s="34"/>
      <c r="EB763" s="34"/>
      <c r="EC763" s="34"/>
      <c r="ED763" s="34"/>
      <c r="EE763" s="34"/>
      <c r="EF763" s="34"/>
      <c r="EG763" s="34"/>
      <c r="EH763" s="34"/>
      <c r="EI763" s="34"/>
      <c r="EJ763" s="34"/>
      <c r="EK763" s="34"/>
      <c r="EL763" s="34"/>
      <c r="EM763" s="34"/>
      <c r="EN763" s="34"/>
      <c r="EO763" s="34"/>
      <c r="EP763" s="34"/>
      <c r="EQ763" s="34"/>
      <c r="ER763" s="34"/>
      <c r="ES763" s="34"/>
      <c r="ET763" s="34"/>
      <c r="EU763" s="34"/>
      <c r="EV763" s="34"/>
      <c r="EW763" s="34"/>
      <c r="EX763" s="34"/>
      <c r="EY763" s="34"/>
      <c r="EZ763" s="34"/>
      <c r="FA763" s="34"/>
      <c r="FB763" s="34"/>
      <c r="FC763" s="34"/>
      <c r="FD763" s="34"/>
      <c r="FE763" s="34"/>
      <c r="FF763" s="34"/>
      <c r="FG763" s="34"/>
      <c r="FH763" s="34"/>
      <c r="FI763" s="34"/>
      <c r="FJ763" s="34"/>
      <c r="FK763" s="34"/>
      <c r="FL763" s="34"/>
      <c r="FM763" s="34"/>
      <c r="FN763" s="34"/>
      <c r="FO763" s="34"/>
      <c r="FP763" s="34"/>
      <c r="FQ763" s="34"/>
      <c r="FR763" s="34"/>
      <c r="FS763" s="34"/>
      <c r="FT763" s="34"/>
      <c r="FU763" s="34"/>
      <c r="FV763" s="34"/>
      <c r="FW763" s="34"/>
      <c r="FX763" s="34"/>
      <c r="FY763" s="34"/>
      <c r="FZ763" s="34"/>
      <c r="GA763" s="34"/>
      <c r="GB763" s="34"/>
      <c r="GC763" s="34"/>
      <c r="GD763" s="34"/>
      <c r="GE763" s="34"/>
      <c r="GF763" s="34"/>
      <c r="GG763" s="34"/>
      <c r="GH763" s="34"/>
      <c r="GI763" s="34"/>
      <c r="GJ763" s="34"/>
      <c r="GK763" s="34"/>
      <c r="GL763" s="34"/>
      <c r="GM763" s="34"/>
      <c r="GN763" s="34"/>
      <c r="GO763" s="34"/>
      <c r="GP763" s="34"/>
      <c r="GQ763" s="34"/>
      <c r="GR763" s="34"/>
      <c r="GS763" s="34"/>
      <c r="GT763" s="34"/>
      <c r="GU763" s="34"/>
      <c r="GV763" s="34"/>
      <c r="GW763" s="34"/>
      <c r="GX763" s="34"/>
      <c r="GY763" s="34"/>
      <c r="GZ763" s="34"/>
      <c r="HA763" s="34"/>
      <c r="HB763" s="34"/>
      <c r="HC763" s="34"/>
      <c r="HD763" s="34"/>
      <c r="HE763" s="34"/>
      <c r="HF763" s="34"/>
      <c r="HG763" s="34"/>
      <c r="HH763" s="34"/>
      <c r="HI763" s="34"/>
      <c r="HJ763" s="34"/>
      <c r="HK763" s="34"/>
      <c r="HL763" s="34"/>
      <c r="HM763" s="34"/>
      <c r="HN763" s="34"/>
      <c r="HO763" s="34"/>
      <c r="HP763" s="34"/>
      <c r="HQ763" s="34"/>
      <c r="HR763" s="34"/>
      <c r="HS763" s="34"/>
      <c r="HT763" s="34"/>
      <c r="HU763" s="34"/>
      <c r="HV763" s="34"/>
      <c r="HW763" s="34"/>
      <c r="HX763" s="34"/>
      <c r="HY763" s="34"/>
      <c r="HZ763" s="34"/>
      <c r="IA763" s="34"/>
      <c r="IB763" s="34"/>
      <c r="IC763" s="34"/>
      <c r="ID763" s="34"/>
      <c r="IE763" s="34"/>
      <c r="IF763" s="34"/>
      <c r="IG763" s="34"/>
      <c r="IH763" s="34"/>
      <c r="II763" s="34"/>
      <c r="IJ763" s="34"/>
      <c r="IK763" s="34"/>
      <c r="IL763" s="34"/>
      <c r="IM763" s="34"/>
      <c r="IN763" s="34"/>
      <c r="IO763" s="34"/>
      <c r="IP763" s="34"/>
      <c r="IQ763" s="34"/>
      <c r="IR763" s="34"/>
      <c r="IS763" s="34"/>
      <c r="IT763" s="34"/>
      <c r="IU763" s="34"/>
      <c r="IV763" s="34"/>
    </row>
    <row r="764" spans="1:256" hidden="1">
      <c r="A764" s="463"/>
      <c r="B764" s="463"/>
      <c r="C764" s="463"/>
      <c r="D764" s="463"/>
      <c r="E764" s="463"/>
      <c r="F764" s="463"/>
      <c r="G764" s="463"/>
      <c r="H764" s="463"/>
      <c r="I764" s="463"/>
      <c r="J764" s="463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  <c r="AL764" s="34"/>
      <c r="AM764" s="34"/>
      <c r="AN764" s="34"/>
      <c r="AO764" s="34"/>
      <c r="AP764" s="34"/>
      <c r="AQ764" s="34"/>
      <c r="AR764" s="34"/>
      <c r="AS764" s="34"/>
      <c r="AT764" s="34"/>
      <c r="AU764" s="34"/>
      <c r="AV764" s="34"/>
      <c r="AW764" s="34"/>
      <c r="AX764" s="34"/>
      <c r="AY764" s="34"/>
      <c r="AZ764" s="34"/>
      <c r="BA764" s="34"/>
      <c r="BB764" s="34"/>
      <c r="BC764" s="34"/>
      <c r="BD764" s="34"/>
      <c r="BE764" s="34"/>
      <c r="BF764" s="34"/>
      <c r="BG764" s="34"/>
      <c r="BH764" s="34"/>
      <c r="BI764" s="34"/>
      <c r="BJ764" s="34"/>
      <c r="BK764" s="34"/>
      <c r="BL764" s="34"/>
      <c r="BM764" s="34"/>
      <c r="BN764" s="34"/>
      <c r="BO764" s="34"/>
      <c r="BP764" s="34"/>
      <c r="BQ764" s="34"/>
      <c r="BR764" s="34"/>
      <c r="BS764" s="34"/>
      <c r="BT764" s="34"/>
      <c r="BU764" s="34"/>
      <c r="BV764" s="34"/>
      <c r="BW764" s="34"/>
      <c r="BX764" s="34"/>
      <c r="BY764" s="34"/>
      <c r="BZ764" s="34"/>
      <c r="CA764" s="34"/>
      <c r="CB764" s="34"/>
      <c r="CC764" s="34"/>
      <c r="CD764" s="34"/>
      <c r="CE764" s="34"/>
      <c r="CF764" s="34"/>
      <c r="CG764" s="34"/>
      <c r="CH764" s="34"/>
      <c r="CI764" s="34"/>
      <c r="CJ764" s="34"/>
      <c r="CK764" s="34"/>
      <c r="CL764" s="34"/>
      <c r="CM764" s="34"/>
      <c r="CN764" s="34"/>
      <c r="CO764" s="34"/>
      <c r="CP764" s="34"/>
      <c r="CQ764" s="34"/>
      <c r="CR764" s="34"/>
      <c r="CS764" s="34"/>
      <c r="CT764" s="34"/>
      <c r="CU764" s="34"/>
      <c r="CV764" s="34"/>
      <c r="CW764" s="34"/>
      <c r="CX764" s="34"/>
      <c r="CY764" s="34"/>
      <c r="CZ764" s="34"/>
      <c r="DA764" s="34"/>
      <c r="DB764" s="34"/>
      <c r="DC764" s="34"/>
      <c r="DD764" s="34"/>
      <c r="DE764" s="34"/>
      <c r="DF764" s="34"/>
      <c r="DG764" s="34"/>
      <c r="DH764" s="34"/>
      <c r="DI764" s="34"/>
      <c r="DJ764" s="34"/>
      <c r="DK764" s="34"/>
      <c r="DL764" s="34"/>
      <c r="DM764" s="34"/>
      <c r="DN764" s="34"/>
      <c r="DO764" s="34"/>
      <c r="DP764" s="34"/>
      <c r="DQ764" s="34"/>
      <c r="DR764" s="34"/>
      <c r="DS764" s="34"/>
      <c r="DT764" s="34"/>
      <c r="DU764" s="34"/>
      <c r="DV764" s="34"/>
      <c r="DW764" s="34"/>
      <c r="DX764" s="34"/>
      <c r="DY764" s="34"/>
      <c r="DZ764" s="34"/>
      <c r="EA764" s="34"/>
      <c r="EB764" s="34"/>
      <c r="EC764" s="34"/>
      <c r="ED764" s="34"/>
      <c r="EE764" s="34"/>
      <c r="EF764" s="34"/>
      <c r="EG764" s="34"/>
      <c r="EH764" s="34"/>
      <c r="EI764" s="34"/>
      <c r="EJ764" s="34"/>
      <c r="EK764" s="34"/>
      <c r="EL764" s="34"/>
      <c r="EM764" s="34"/>
      <c r="EN764" s="34"/>
      <c r="EO764" s="34"/>
      <c r="EP764" s="34"/>
      <c r="EQ764" s="34"/>
      <c r="ER764" s="34"/>
      <c r="ES764" s="34"/>
      <c r="ET764" s="34"/>
      <c r="EU764" s="34"/>
      <c r="EV764" s="34"/>
      <c r="EW764" s="34"/>
      <c r="EX764" s="34"/>
      <c r="EY764" s="34"/>
      <c r="EZ764" s="34"/>
      <c r="FA764" s="34"/>
      <c r="FB764" s="34"/>
      <c r="FC764" s="34"/>
      <c r="FD764" s="34"/>
      <c r="FE764" s="34"/>
      <c r="FF764" s="34"/>
      <c r="FG764" s="34"/>
      <c r="FH764" s="34"/>
      <c r="FI764" s="34"/>
      <c r="FJ764" s="34"/>
      <c r="FK764" s="34"/>
      <c r="FL764" s="34"/>
      <c r="FM764" s="34"/>
      <c r="FN764" s="34"/>
      <c r="FO764" s="34"/>
      <c r="FP764" s="34"/>
      <c r="FQ764" s="34"/>
      <c r="FR764" s="34"/>
      <c r="FS764" s="34"/>
      <c r="FT764" s="34"/>
      <c r="FU764" s="34"/>
      <c r="FV764" s="34"/>
      <c r="FW764" s="34"/>
      <c r="FX764" s="34"/>
      <c r="FY764" s="34"/>
      <c r="FZ764" s="34"/>
      <c r="GA764" s="34"/>
      <c r="GB764" s="34"/>
      <c r="GC764" s="34"/>
      <c r="GD764" s="34"/>
      <c r="GE764" s="34"/>
      <c r="GF764" s="34"/>
      <c r="GG764" s="34"/>
      <c r="GH764" s="34"/>
      <c r="GI764" s="34"/>
      <c r="GJ764" s="34"/>
      <c r="GK764" s="34"/>
      <c r="GL764" s="34"/>
      <c r="GM764" s="34"/>
      <c r="GN764" s="34"/>
      <c r="GO764" s="34"/>
      <c r="GP764" s="34"/>
      <c r="GQ764" s="34"/>
      <c r="GR764" s="34"/>
      <c r="GS764" s="34"/>
      <c r="GT764" s="34"/>
      <c r="GU764" s="34"/>
      <c r="GV764" s="34"/>
      <c r="GW764" s="34"/>
      <c r="GX764" s="34"/>
      <c r="GY764" s="34"/>
      <c r="GZ764" s="34"/>
      <c r="HA764" s="34"/>
      <c r="HB764" s="34"/>
      <c r="HC764" s="34"/>
      <c r="HD764" s="34"/>
      <c r="HE764" s="34"/>
      <c r="HF764" s="34"/>
      <c r="HG764" s="34"/>
      <c r="HH764" s="34"/>
      <c r="HI764" s="34"/>
      <c r="HJ764" s="34"/>
      <c r="HK764" s="34"/>
      <c r="HL764" s="34"/>
      <c r="HM764" s="34"/>
      <c r="HN764" s="34"/>
      <c r="HO764" s="34"/>
      <c r="HP764" s="34"/>
      <c r="HQ764" s="34"/>
      <c r="HR764" s="34"/>
      <c r="HS764" s="34"/>
      <c r="HT764" s="34"/>
      <c r="HU764" s="34"/>
      <c r="HV764" s="34"/>
      <c r="HW764" s="34"/>
      <c r="HX764" s="34"/>
      <c r="HY764" s="34"/>
      <c r="HZ764" s="34"/>
      <c r="IA764" s="34"/>
      <c r="IB764" s="34"/>
      <c r="IC764" s="34"/>
      <c r="ID764" s="34"/>
      <c r="IE764" s="34"/>
      <c r="IF764" s="34"/>
      <c r="IG764" s="34"/>
      <c r="IH764" s="34"/>
      <c r="II764" s="34"/>
      <c r="IJ764" s="34"/>
      <c r="IK764" s="34"/>
      <c r="IL764" s="34"/>
      <c r="IM764" s="34"/>
      <c r="IN764" s="34"/>
      <c r="IO764" s="34"/>
      <c r="IP764" s="34"/>
      <c r="IQ764" s="34"/>
      <c r="IR764" s="34"/>
      <c r="IS764" s="34"/>
      <c r="IT764" s="34"/>
      <c r="IU764" s="34"/>
      <c r="IV764" s="34"/>
    </row>
    <row r="765" spans="1:256" hidden="1">
      <c r="A765" s="463"/>
      <c r="B765" s="463"/>
      <c r="C765" s="463"/>
      <c r="D765" s="463"/>
      <c r="E765" s="463"/>
      <c r="F765" s="463"/>
      <c r="G765" s="463"/>
      <c r="H765" s="463"/>
      <c r="I765" s="463"/>
      <c r="J765" s="463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  <c r="AL765" s="34"/>
      <c r="AM765" s="34"/>
      <c r="AN765" s="34"/>
      <c r="AO765" s="34"/>
      <c r="AP765" s="34"/>
      <c r="AQ765" s="34"/>
      <c r="AR765" s="34"/>
      <c r="AS765" s="34"/>
      <c r="AT765" s="34"/>
      <c r="AU765" s="34"/>
      <c r="AV765" s="34"/>
      <c r="AW765" s="34"/>
      <c r="AX765" s="34"/>
      <c r="AY765" s="34"/>
      <c r="AZ765" s="34"/>
      <c r="BA765" s="34"/>
      <c r="BB765" s="34"/>
      <c r="BC765" s="34"/>
      <c r="BD765" s="34"/>
      <c r="BE765" s="34"/>
      <c r="BF765" s="34"/>
      <c r="BG765" s="34"/>
      <c r="BH765" s="34"/>
      <c r="BI765" s="34"/>
      <c r="BJ765" s="34"/>
      <c r="BK765" s="34"/>
      <c r="BL765" s="34"/>
      <c r="BM765" s="34"/>
      <c r="BN765" s="34"/>
      <c r="BO765" s="34"/>
      <c r="BP765" s="34"/>
      <c r="BQ765" s="34"/>
      <c r="BR765" s="34"/>
      <c r="BS765" s="34"/>
      <c r="BT765" s="34"/>
      <c r="BU765" s="34"/>
      <c r="BV765" s="34"/>
      <c r="BW765" s="34"/>
      <c r="BX765" s="34"/>
      <c r="BY765" s="34"/>
      <c r="BZ765" s="34"/>
      <c r="CA765" s="34"/>
      <c r="CB765" s="34"/>
      <c r="CC765" s="34"/>
      <c r="CD765" s="34"/>
      <c r="CE765" s="34"/>
      <c r="CF765" s="34"/>
      <c r="CG765" s="34"/>
      <c r="CH765" s="34"/>
      <c r="CI765" s="34"/>
      <c r="CJ765" s="34"/>
      <c r="CK765" s="34"/>
      <c r="CL765" s="34"/>
      <c r="CM765" s="34"/>
      <c r="CN765" s="34"/>
      <c r="CO765" s="34"/>
      <c r="CP765" s="34"/>
      <c r="CQ765" s="34"/>
      <c r="CR765" s="34"/>
      <c r="CS765" s="34"/>
      <c r="CT765" s="34"/>
      <c r="CU765" s="34"/>
      <c r="CV765" s="34"/>
      <c r="CW765" s="34"/>
      <c r="CX765" s="34"/>
      <c r="CY765" s="34"/>
      <c r="CZ765" s="34"/>
      <c r="DA765" s="34"/>
      <c r="DB765" s="34"/>
      <c r="DC765" s="34"/>
      <c r="DD765" s="34"/>
      <c r="DE765" s="34"/>
      <c r="DF765" s="34"/>
      <c r="DG765" s="34"/>
      <c r="DH765" s="34"/>
      <c r="DI765" s="34"/>
      <c r="DJ765" s="34"/>
      <c r="DK765" s="34"/>
      <c r="DL765" s="34"/>
      <c r="DM765" s="34"/>
      <c r="DN765" s="34"/>
      <c r="DO765" s="34"/>
      <c r="DP765" s="34"/>
      <c r="DQ765" s="34"/>
      <c r="DR765" s="34"/>
      <c r="DS765" s="34"/>
      <c r="DT765" s="34"/>
      <c r="DU765" s="34"/>
      <c r="DV765" s="34"/>
      <c r="DW765" s="34"/>
      <c r="DX765" s="34"/>
      <c r="DY765" s="34"/>
      <c r="DZ765" s="34"/>
      <c r="EA765" s="34"/>
      <c r="EB765" s="34"/>
      <c r="EC765" s="34"/>
      <c r="ED765" s="34"/>
      <c r="EE765" s="34"/>
      <c r="EF765" s="34"/>
      <c r="EG765" s="34"/>
      <c r="EH765" s="34"/>
      <c r="EI765" s="34"/>
      <c r="EJ765" s="34"/>
      <c r="EK765" s="34"/>
      <c r="EL765" s="34"/>
      <c r="EM765" s="34"/>
      <c r="EN765" s="34"/>
      <c r="EO765" s="34"/>
      <c r="EP765" s="34"/>
      <c r="EQ765" s="34"/>
      <c r="ER765" s="34"/>
      <c r="ES765" s="34"/>
      <c r="ET765" s="34"/>
      <c r="EU765" s="34"/>
      <c r="EV765" s="34"/>
      <c r="EW765" s="34"/>
      <c r="EX765" s="34"/>
      <c r="EY765" s="34"/>
      <c r="EZ765" s="34"/>
      <c r="FA765" s="34"/>
      <c r="FB765" s="34"/>
      <c r="FC765" s="34"/>
      <c r="FD765" s="34"/>
      <c r="FE765" s="34"/>
      <c r="FF765" s="34"/>
      <c r="FG765" s="34"/>
      <c r="FH765" s="34"/>
      <c r="FI765" s="34"/>
      <c r="FJ765" s="34"/>
      <c r="FK765" s="34"/>
      <c r="FL765" s="34"/>
      <c r="FM765" s="34"/>
      <c r="FN765" s="34"/>
      <c r="FO765" s="34"/>
      <c r="FP765" s="34"/>
      <c r="FQ765" s="34"/>
      <c r="FR765" s="34"/>
      <c r="FS765" s="34"/>
      <c r="FT765" s="34"/>
      <c r="FU765" s="34"/>
      <c r="FV765" s="34"/>
      <c r="FW765" s="34"/>
      <c r="FX765" s="34"/>
      <c r="FY765" s="34"/>
      <c r="FZ765" s="34"/>
      <c r="GA765" s="34"/>
      <c r="GB765" s="34"/>
      <c r="GC765" s="34"/>
      <c r="GD765" s="34"/>
      <c r="GE765" s="34"/>
      <c r="GF765" s="34"/>
      <c r="GG765" s="34"/>
      <c r="GH765" s="34"/>
      <c r="GI765" s="34"/>
      <c r="GJ765" s="34"/>
      <c r="GK765" s="34"/>
      <c r="GL765" s="34"/>
      <c r="GM765" s="34"/>
      <c r="GN765" s="34"/>
      <c r="GO765" s="34"/>
      <c r="GP765" s="34"/>
      <c r="GQ765" s="34"/>
      <c r="GR765" s="34"/>
      <c r="GS765" s="34"/>
      <c r="GT765" s="34"/>
      <c r="GU765" s="34"/>
      <c r="GV765" s="34"/>
      <c r="GW765" s="34"/>
      <c r="GX765" s="34"/>
      <c r="GY765" s="34"/>
      <c r="GZ765" s="34"/>
      <c r="HA765" s="34"/>
      <c r="HB765" s="34"/>
      <c r="HC765" s="34"/>
      <c r="HD765" s="34"/>
      <c r="HE765" s="34"/>
      <c r="HF765" s="34"/>
      <c r="HG765" s="34"/>
      <c r="HH765" s="34"/>
      <c r="HI765" s="34"/>
      <c r="HJ765" s="34"/>
      <c r="HK765" s="34"/>
      <c r="HL765" s="34"/>
      <c r="HM765" s="34"/>
      <c r="HN765" s="34"/>
      <c r="HO765" s="34"/>
      <c r="HP765" s="34"/>
      <c r="HQ765" s="34"/>
      <c r="HR765" s="34"/>
      <c r="HS765" s="34"/>
      <c r="HT765" s="34"/>
      <c r="HU765" s="34"/>
      <c r="HV765" s="34"/>
      <c r="HW765" s="34"/>
      <c r="HX765" s="34"/>
      <c r="HY765" s="34"/>
      <c r="HZ765" s="34"/>
      <c r="IA765" s="34"/>
      <c r="IB765" s="34"/>
      <c r="IC765" s="34"/>
      <c r="ID765" s="34"/>
      <c r="IE765" s="34"/>
      <c r="IF765" s="34"/>
      <c r="IG765" s="34"/>
      <c r="IH765" s="34"/>
      <c r="II765" s="34"/>
      <c r="IJ765" s="34"/>
      <c r="IK765" s="34"/>
      <c r="IL765" s="34"/>
      <c r="IM765" s="34"/>
      <c r="IN765" s="34"/>
      <c r="IO765" s="34"/>
      <c r="IP765" s="34"/>
      <c r="IQ765" s="34"/>
      <c r="IR765" s="34"/>
      <c r="IS765" s="34"/>
      <c r="IT765" s="34"/>
      <c r="IU765" s="34"/>
      <c r="IV765" s="34"/>
    </row>
    <row r="766" spans="1:256" hidden="1">
      <c r="A766" s="463"/>
      <c r="B766" s="463"/>
      <c r="C766" s="463"/>
      <c r="D766" s="463"/>
      <c r="E766" s="463"/>
      <c r="F766" s="463"/>
      <c r="G766" s="463"/>
      <c r="H766" s="463"/>
      <c r="I766" s="463"/>
      <c r="J766" s="463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  <c r="AP766" s="34"/>
      <c r="AQ766" s="34"/>
      <c r="AR766" s="34"/>
      <c r="AS766" s="34"/>
      <c r="AT766" s="34"/>
      <c r="AU766" s="34"/>
      <c r="AV766" s="34"/>
      <c r="AW766" s="34"/>
      <c r="AX766" s="34"/>
      <c r="AY766" s="34"/>
      <c r="AZ766" s="34"/>
      <c r="BA766" s="34"/>
      <c r="BB766" s="34"/>
      <c r="BC766" s="34"/>
      <c r="BD766" s="34"/>
      <c r="BE766" s="34"/>
      <c r="BF766" s="34"/>
      <c r="BG766" s="34"/>
      <c r="BH766" s="34"/>
      <c r="BI766" s="34"/>
      <c r="BJ766" s="34"/>
      <c r="BK766" s="34"/>
      <c r="BL766" s="34"/>
      <c r="BM766" s="34"/>
      <c r="BN766" s="34"/>
      <c r="BO766" s="34"/>
      <c r="BP766" s="34"/>
      <c r="BQ766" s="34"/>
      <c r="BR766" s="34"/>
      <c r="BS766" s="34"/>
      <c r="BT766" s="34"/>
      <c r="BU766" s="34"/>
      <c r="BV766" s="34"/>
      <c r="BW766" s="34"/>
      <c r="BX766" s="34"/>
      <c r="BY766" s="34"/>
      <c r="BZ766" s="34"/>
      <c r="CA766" s="34"/>
      <c r="CB766" s="34"/>
      <c r="CC766" s="34"/>
      <c r="CD766" s="34"/>
      <c r="CE766" s="34"/>
      <c r="CF766" s="34"/>
      <c r="CG766" s="34"/>
      <c r="CH766" s="34"/>
      <c r="CI766" s="34"/>
      <c r="CJ766" s="34"/>
      <c r="CK766" s="34"/>
      <c r="CL766" s="34"/>
      <c r="CM766" s="34"/>
      <c r="CN766" s="34"/>
      <c r="CO766" s="34"/>
      <c r="CP766" s="34"/>
      <c r="CQ766" s="34"/>
      <c r="CR766" s="34"/>
      <c r="CS766" s="34"/>
      <c r="CT766" s="34"/>
      <c r="CU766" s="34"/>
      <c r="CV766" s="34"/>
      <c r="CW766" s="34"/>
      <c r="CX766" s="34"/>
      <c r="CY766" s="34"/>
      <c r="CZ766" s="34"/>
      <c r="DA766" s="34"/>
      <c r="DB766" s="34"/>
      <c r="DC766" s="34"/>
      <c r="DD766" s="34"/>
      <c r="DE766" s="34"/>
      <c r="DF766" s="34"/>
      <c r="DG766" s="34"/>
      <c r="DH766" s="34"/>
      <c r="DI766" s="34"/>
      <c r="DJ766" s="34"/>
      <c r="DK766" s="34"/>
      <c r="DL766" s="34"/>
      <c r="DM766" s="34"/>
      <c r="DN766" s="34"/>
      <c r="DO766" s="34"/>
      <c r="DP766" s="34"/>
      <c r="DQ766" s="34"/>
      <c r="DR766" s="34"/>
      <c r="DS766" s="34"/>
      <c r="DT766" s="34"/>
      <c r="DU766" s="34"/>
      <c r="DV766" s="34"/>
      <c r="DW766" s="34"/>
      <c r="DX766" s="34"/>
      <c r="DY766" s="34"/>
      <c r="DZ766" s="34"/>
      <c r="EA766" s="34"/>
      <c r="EB766" s="34"/>
      <c r="EC766" s="34"/>
      <c r="ED766" s="34"/>
      <c r="EE766" s="34"/>
      <c r="EF766" s="34"/>
      <c r="EG766" s="34"/>
      <c r="EH766" s="34"/>
      <c r="EI766" s="34"/>
      <c r="EJ766" s="34"/>
      <c r="EK766" s="34"/>
      <c r="EL766" s="34"/>
      <c r="EM766" s="34"/>
      <c r="EN766" s="34"/>
      <c r="EO766" s="34"/>
      <c r="EP766" s="34"/>
      <c r="EQ766" s="34"/>
      <c r="ER766" s="34"/>
      <c r="ES766" s="34"/>
      <c r="ET766" s="34"/>
      <c r="EU766" s="34"/>
      <c r="EV766" s="34"/>
      <c r="EW766" s="34"/>
      <c r="EX766" s="34"/>
      <c r="EY766" s="34"/>
      <c r="EZ766" s="34"/>
      <c r="FA766" s="34"/>
      <c r="FB766" s="34"/>
      <c r="FC766" s="34"/>
      <c r="FD766" s="34"/>
      <c r="FE766" s="34"/>
      <c r="FF766" s="34"/>
      <c r="FG766" s="34"/>
      <c r="FH766" s="34"/>
      <c r="FI766" s="34"/>
      <c r="FJ766" s="34"/>
      <c r="FK766" s="34"/>
      <c r="FL766" s="34"/>
      <c r="FM766" s="34"/>
      <c r="FN766" s="34"/>
      <c r="FO766" s="34"/>
      <c r="FP766" s="34"/>
      <c r="FQ766" s="34"/>
      <c r="FR766" s="34"/>
      <c r="FS766" s="34"/>
      <c r="FT766" s="34"/>
      <c r="FU766" s="34"/>
      <c r="FV766" s="34"/>
      <c r="FW766" s="34"/>
      <c r="FX766" s="34"/>
      <c r="FY766" s="34"/>
      <c r="FZ766" s="34"/>
      <c r="GA766" s="34"/>
      <c r="GB766" s="34"/>
      <c r="GC766" s="34"/>
      <c r="GD766" s="34"/>
      <c r="GE766" s="34"/>
      <c r="GF766" s="34"/>
      <c r="GG766" s="34"/>
      <c r="GH766" s="34"/>
      <c r="GI766" s="34"/>
      <c r="GJ766" s="34"/>
      <c r="GK766" s="34"/>
      <c r="GL766" s="34"/>
      <c r="GM766" s="34"/>
      <c r="GN766" s="34"/>
      <c r="GO766" s="34"/>
      <c r="GP766" s="34"/>
      <c r="GQ766" s="34"/>
      <c r="GR766" s="34"/>
      <c r="GS766" s="34"/>
      <c r="GT766" s="34"/>
      <c r="GU766" s="34"/>
      <c r="GV766" s="34"/>
      <c r="GW766" s="34"/>
      <c r="GX766" s="34"/>
      <c r="GY766" s="34"/>
      <c r="GZ766" s="34"/>
      <c r="HA766" s="34"/>
      <c r="HB766" s="34"/>
      <c r="HC766" s="34"/>
      <c r="HD766" s="34"/>
      <c r="HE766" s="34"/>
      <c r="HF766" s="34"/>
      <c r="HG766" s="34"/>
      <c r="HH766" s="34"/>
      <c r="HI766" s="34"/>
      <c r="HJ766" s="34"/>
      <c r="HK766" s="34"/>
      <c r="HL766" s="34"/>
      <c r="HM766" s="34"/>
      <c r="HN766" s="34"/>
      <c r="HO766" s="34"/>
      <c r="HP766" s="34"/>
      <c r="HQ766" s="34"/>
      <c r="HR766" s="34"/>
      <c r="HS766" s="34"/>
      <c r="HT766" s="34"/>
      <c r="HU766" s="34"/>
      <c r="HV766" s="34"/>
      <c r="HW766" s="34"/>
      <c r="HX766" s="34"/>
      <c r="HY766" s="34"/>
      <c r="HZ766" s="34"/>
      <c r="IA766" s="34"/>
      <c r="IB766" s="34"/>
      <c r="IC766" s="34"/>
      <c r="ID766" s="34"/>
      <c r="IE766" s="34"/>
      <c r="IF766" s="34"/>
      <c r="IG766" s="34"/>
      <c r="IH766" s="34"/>
      <c r="II766" s="34"/>
      <c r="IJ766" s="34"/>
      <c r="IK766" s="34"/>
      <c r="IL766" s="34"/>
      <c r="IM766" s="34"/>
      <c r="IN766" s="34"/>
      <c r="IO766" s="34"/>
      <c r="IP766" s="34"/>
      <c r="IQ766" s="34"/>
      <c r="IR766" s="34"/>
      <c r="IS766" s="34"/>
      <c r="IT766" s="34"/>
      <c r="IU766" s="34"/>
      <c r="IV766" s="34"/>
    </row>
    <row r="767" spans="1:256" hidden="1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  <c r="AL767" s="65"/>
      <c r="AM767" s="65"/>
      <c r="AN767" s="65"/>
      <c r="AO767" s="65"/>
      <c r="AP767" s="65"/>
      <c r="AQ767" s="65"/>
      <c r="AR767" s="65"/>
      <c r="AS767" s="65"/>
      <c r="AT767" s="65"/>
      <c r="AU767" s="65"/>
      <c r="AV767" s="65"/>
      <c r="AW767" s="65"/>
      <c r="AX767" s="65"/>
      <c r="AY767" s="65"/>
      <c r="AZ767" s="65"/>
      <c r="BA767" s="65"/>
      <c r="BB767" s="65"/>
      <c r="BC767" s="65"/>
      <c r="BD767" s="65"/>
      <c r="BE767" s="65"/>
      <c r="BF767" s="65"/>
      <c r="BG767" s="65"/>
      <c r="BH767" s="65"/>
      <c r="BI767" s="65"/>
      <c r="BJ767" s="65"/>
      <c r="BK767" s="65"/>
      <c r="BL767" s="65"/>
      <c r="BM767" s="65"/>
      <c r="BN767" s="65"/>
      <c r="BO767" s="65"/>
      <c r="BP767" s="65"/>
      <c r="BQ767" s="65"/>
      <c r="BR767" s="65"/>
      <c r="BS767" s="65"/>
      <c r="BT767" s="65"/>
      <c r="BU767" s="65"/>
      <c r="BV767" s="65"/>
      <c r="BW767" s="65"/>
      <c r="BX767" s="65"/>
      <c r="BY767" s="65"/>
      <c r="BZ767" s="65"/>
      <c r="CA767" s="65"/>
      <c r="CB767" s="65"/>
      <c r="CC767" s="65"/>
      <c r="CD767" s="65"/>
      <c r="CE767" s="65"/>
      <c r="CF767" s="65"/>
      <c r="CG767" s="65"/>
      <c r="CH767" s="65"/>
      <c r="CI767" s="65"/>
      <c r="CJ767" s="65"/>
      <c r="CK767" s="65"/>
      <c r="CL767" s="65"/>
      <c r="CM767" s="65"/>
      <c r="CN767" s="65"/>
      <c r="CO767" s="65"/>
      <c r="CP767" s="65"/>
      <c r="CQ767" s="65"/>
      <c r="CR767" s="65"/>
      <c r="CS767" s="65"/>
      <c r="CT767" s="65"/>
      <c r="CU767" s="65"/>
      <c r="CV767" s="65"/>
      <c r="CW767" s="65"/>
      <c r="CX767" s="65"/>
      <c r="CY767" s="65"/>
      <c r="CZ767" s="65"/>
      <c r="DA767" s="65"/>
      <c r="DB767" s="65"/>
      <c r="DC767" s="65"/>
      <c r="DD767" s="65"/>
      <c r="DE767" s="65"/>
      <c r="DF767" s="65"/>
      <c r="DG767" s="65"/>
      <c r="DH767" s="65"/>
      <c r="DI767" s="65"/>
      <c r="DJ767" s="65"/>
      <c r="DK767" s="65"/>
      <c r="DL767" s="65"/>
      <c r="DM767" s="65"/>
      <c r="DN767" s="65"/>
      <c r="DO767" s="65"/>
      <c r="DP767" s="65"/>
      <c r="DQ767" s="65"/>
      <c r="DR767" s="65"/>
      <c r="DS767" s="65"/>
      <c r="DT767" s="65"/>
      <c r="DU767" s="65"/>
      <c r="DV767" s="65"/>
      <c r="DW767" s="65"/>
      <c r="DX767" s="65"/>
      <c r="DY767" s="65"/>
      <c r="DZ767" s="65"/>
      <c r="EA767" s="65"/>
      <c r="EB767" s="65"/>
      <c r="EC767" s="65"/>
      <c r="ED767" s="65"/>
      <c r="EE767" s="65"/>
      <c r="EF767" s="65"/>
      <c r="EG767" s="65"/>
      <c r="EH767" s="65"/>
      <c r="EI767" s="65"/>
      <c r="EJ767" s="65"/>
      <c r="EK767" s="65"/>
      <c r="EL767" s="65"/>
      <c r="EM767" s="65"/>
      <c r="EN767" s="65"/>
      <c r="EO767" s="65"/>
      <c r="EP767" s="65"/>
      <c r="EQ767" s="65"/>
      <c r="ER767" s="65"/>
      <c r="ES767" s="65"/>
      <c r="ET767" s="65"/>
      <c r="EU767" s="65"/>
      <c r="EV767" s="65"/>
      <c r="EW767" s="65"/>
      <c r="EX767" s="65"/>
      <c r="EY767" s="65"/>
      <c r="EZ767" s="65"/>
      <c r="FA767" s="65"/>
      <c r="FB767" s="65"/>
      <c r="FC767" s="65"/>
      <c r="FD767" s="65"/>
      <c r="FE767" s="65"/>
      <c r="FF767" s="65"/>
      <c r="FG767" s="65"/>
      <c r="FH767" s="65"/>
      <c r="FI767" s="65"/>
      <c r="FJ767" s="65"/>
      <c r="FK767" s="65"/>
      <c r="FL767" s="65"/>
      <c r="FM767" s="65"/>
      <c r="FN767" s="65"/>
      <c r="FO767" s="65"/>
      <c r="FP767" s="65"/>
      <c r="FQ767" s="65"/>
      <c r="FR767" s="65"/>
      <c r="FS767" s="65"/>
      <c r="FT767" s="65"/>
      <c r="FU767" s="65"/>
      <c r="FV767" s="65"/>
      <c r="FW767" s="65"/>
      <c r="FX767" s="65"/>
      <c r="FY767" s="65"/>
      <c r="FZ767" s="65"/>
      <c r="GA767" s="65"/>
      <c r="GB767" s="65"/>
      <c r="GC767" s="65"/>
      <c r="GD767" s="65"/>
      <c r="GE767" s="65"/>
      <c r="GF767" s="65"/>
      <c r="GG767" s="65"/>
      <c r="GH767" s="65"/>
      <c r="GI767" s="65"/>
      <c r="GJ767" s="65"/>
      <c r="GK767" s="65"/>
      <c r="GL767" s="65"/>
      <c r="GM767" s="65"/>
      <c r="GN767" s="65"/>
      <c r="GO767" s="65"/>
      <c r="GP767" s="65"/>
      <c r="GQ767" s="65"/>
      <c r="GR767" s="65"/>
      <c r="GS767" s="65"/>
      <c r="GT767" s="65"/>
      <c r="GU767" s="65"/>
      <c r="GV767" s="65"/>
      <c r="GW767" s="65"/>
      <c r="GX767" s="65"/>
      <c r="GY767" s="65"/>
      <c r="GZ767" s="65"/>
      <c r="HA767" s="65"/>
      <c r="HB767" s="65"/>
      <c r="HC767" s="65"/>
      <c r="HD767" s="65"/>
      <c r="HE767" s="65"/>
      <c r="HF767" s="65"/>
      <c r="HG767" s="65"/>
      <c r="HH767" s="65"/>
      <c r="HI767" s="65"/>
      <c r="HJ767" s="65"/>
      <c r="HK767" s="65"/>
      <c r="HL767" s="65"/>
      <c r="HM767" s="65"/>
      <c r="HN767" s="65"/>
      <c r="HO767" s="65"/>
      <c r="HP767" s="65"/>
      <c r="HQ767" s="65"/>
      <c r="HR767" s="65"/>
      <c r="HS767" s="65"/>
      <c r="HT767" s="65"/>
      <c r="HU767" s="65"/>
      <c r="HV767" s="65"/>
      <c r="HW767" s="65"/>
      <c r="HX767" s="65"/>
      <c r="HY767" s="65"/>
      <c r="HZ767" s="65"/>
      <c r="IA767" s="65"/>
      <c r="IB767" s="65"/>
      <c r="IC767" s="65"/>
      <c r="ID767" s="65"/>
      <c r="IE767" s="65"/>
      <c r="IF767" s="65"/>
      <c r="IG767" s="65"/>
      <c r="IH767" s="65"/>
      <c r="II767" s="65"/>
      <c r="IJ767" s="65"/>
      <c r="IK767" s="65"/>
      <c r="IL767" s="65"/>
      <c r="IM767" s="65"/>
      <c r="IN767" s="65"/>
      <c r="IO767" s="65"/>
      <c r="IP767" s="65"/>
      <c r="IQ767" s="65"/>
      <c r="IR767" s="65"/>
      <c r="IS767" s="65"/>
      <c r="IT767" s="65"/>
      <c r="IU767" s="65"/>
      <c r="IV767" s="65"/>
    </row>
    <row r="768" spans="1:256" hidden="1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  <c r="AA768" s="65"/>
      <c r="AB768" s="65"/>
      <c r="AC768" s="65"/>
      <c r="AD768" s="65"/>
      <c r="AE768" s="65"/>
      <c r="AF768" s="65"/>
      <c r="AG768" s="65"/>
      <c r="AH768" s="65"/>
      <c r="AI768" s="65"/>
      <c r="AJ768" s="65"/>
      <c r="AK768" s="65"/>
      <c r="AL768" s="65"/>
      <c r="AM768" s="65"/>
      <c r="AN768" s="65"/>
      <c r="AO768" s="65"/>
      <c r="AP768" s="65"/>
      <c r="AQ768" s="65"/>
      <c r="AR768" s="65"/>
      <c r="AS768" s="65"/>
      <c r="AT768" s="65"/>
      <c r="AU768" s="65"/>
      <c r="AV768" s="65"/>
      <c r="AW768" s="65"/>
      <c r="AX768" s="65"/>
      <c r="AY768" s="65"/>
      <c r="AZ768" s="65"/>
      <c r="BA768" s="65"/>
      <c r="BB768" s="65"/>
      <c r="BC768" s="65"/>
      <c r="BD768" s="65"/>
      <c r="BE768" s="65"/>
      <c r="BF768" s="65"/>
      <c r="BG768" s="65"/>
      <c r="BH768" s="65"/>
      <c r="BI768" s="65"/>
      <c r="BJ768" s="65"/>
      <c r="BK768" s="65"/>
      <c r="BL768" s="65"/>
      <c r="BM768" s="65"/>
      <c r="BN768" s="65"/>
      <c r="BO768" s="65"/>
      <c r="BP768" s="65"/>
      <c r="BQ768" s="65"/>
      <c r="BR768" s="65"/>
      <c r="BS768" s="65"/>
      <c r="BT768" s="65"/>
      <c r="BU768" s="65"/>
      <c r="BV768" s="65"/>
      <c r="BW768" s="65"/>
      <c r="BX768" s="65"/>
      <c r="BY768" s="65"/>
      <c r="BZ768" s="65"/>
      <c r="CA768" s="65"/>
      <c r="CB768" s="65"/>
      <c r="CC768" s="65"/>
      <c r="CD768" s="65"/>
      <c r="CE768" s="65"/>
      <c r="CF768" s="65"/>
      <c r="CG768" s="65"/>
      <c r="CH768" s="65"/>
      <c r="CI768" s="65"/>
      <c r="CJ768" s="65"/>
      <c r="CK768" s="65"/>
      <c r="CL768" s="65"/>
      <c r="CM768" s="65"/>
      <c r="CN768" s="65"/>
      <c r="CO768" s="65"/>
      <c r="CP768" s="65"/>
      <c r="CQ768" s="65"/>
      <c r="CR768" s="65"/>
      <c r="CS768" s="65"/>
      <c r="CT768" s="65"/>
      <c r="CU768" s="65"/>
      <c r="CV768" s="65"/>
      <c r="CW768" s="65"/>
      <c r="CX768" s="65"/>
      <c r="CY768" s="65"/>
      <c r="CZ768" s="65"/>
      <c r="DA768" s="65"/>
      <c r="DB768" s="65"/>
      <c r="DC768" s="65"/>
      <c r="DD768" s="65"/>
      <c r="DE768" s="65"/>
      <c r="DF768" s="65"/>
      <c r="DG768" s="65"/>
      <c r="DH768" s="65"/>
      <c r="DI768" s="65"/>
      <c r="DJ768" s="65"/>
      <c r="DK768" s="65"/>
      <c r="DL768" s="65"/>
      <c r="DM768" s="65"/>
      <c r="DN768" s="65"/>
      <c r="DO768" s="65"/>
      <c r="DP768" s="65"/>
      <c r="DQ768" s="65"/>
      <c r="DR768" s="65"/>
      <c r="DS768" s="65"/>
      <c r="DT768" s="65"/>
      <c r="DU768" s="65"/>
      <c r="DV768" s="65"/>
      <c r="DW768" s="65"/>
      <c r="DX768" s="65"/>
      <c r="DY768" s="65"/>
      <c r="DZ768" s="65"/>
      <c r="EA768" s="65"/>
      <c r="EB768" s="65"/>
      <c r="EC768" s="65"/>
      <c r="ED768" s="65"/>
      <c r="EE768" s="65"/>
      <c r="EF768" s="65"/>
      <c r="EG768" s="65"/>
      <c r="EH768" s="65"/>
      <c r="EI768" s="65"/>
      <c r="EJ768" s="65"/>
      <c r="EK768" s="65"/>
      <c r="EL768" s="65"/>
      <c r="EM768" s="65"/>
      <c r="EN768" s="65"/>
      <c r="EO768" s="65"/>
      <c r="EP768" s="65"/>
      <c r="EQ768" s="65"/>
      <c r="ER768" s="65"/>
      <c r="ES768" s="65"/>
      <c r="ET768" s="65"/>
      <c r="EU768" s="65"/>
      <c r="EV768" s="65"/>
      <c r="EW768" s="65"/>
      <c r="EX768" s="65"/>
      <c r="EY768" s="65"/>
      <c r="EZ768" s="65"/>
      <c r="FA768" s="65"/>
      <c r="FB768" s="65"/>
      <c r="FC768" s="65"/>
      <c r="FD768" s="65"/>
      <c r="FE768" s="65"/>
      <c r="FF768" s="65"/>
      <c r="FG768" s="65"/>
      <c r="FH768" s="65"/>
      <c r="FI768" s="65"/>
      <c r="FJ768" s="65"/>
      <c r="FK768" s="65"/>
      <c r="FL768" s="65"/>
      <c r="FM768" s="65"/>
      <c r="FN768" s="65"/>
      <c r="FO768" s="65"/>
      <c r="FP768" s="65"/>
      <c r="FQ768" s="65"/>
      <c r="FR768" s="65"/>
      <c r="FS768" s="65"/>
      <c r="FT768" s="65"/>
      <c r="FU768" s="65"/>
      <c r="FV768" s="65"/>
      <c r="FW768" s="65"/>
      <c r="FX768" s="65"/>
      <c r="FY768" s="65"/>
      <c r="FZ768" s="65"/>
      <c r="GA768" s="65"/>
      <c r="GB768" s="65"/>
      <c r="GC768" s="65"/>
      <c r="GD768" s="65"/>
      <c r="GE768" s="65"/>
      <c r="GF768" s="65"/>
      <c r="GG768" s="65"/>
      <c r="GH768" s="65"/>
      <c r="GI768" s="65"/>
      <c r="GJ768" s="65"/>
      <c r="GK768" s="65"/>
      <c r="GL768" s="65"/>
      <c r="GM768" s="65"/>
      <c r="GN768" s="65"/>
      <c r="GO768" s="65"/>
      <c r="GP768" s="65"/>
      <c r="GQ768" s="65"/>
      <c r="GR768" s="65"/>
      <c r="GS768" s="65"/>
      <c r="GT768" s="65"/>
      <c r="GU768" s="65"/>
      <c r="GV768" s="65"/>
      <c r="GW768" s="65"/>
      <c r="GX768" s="65"/>
      <c r="GY768" s="65"/>
      <c r="GZ768" s="65"/>
      <c r="HA768" s="65"/>
      <c r="HB768" s="65"/>
      <c r="HC768" s="65"/>
      <c r="HD768" s="65"/>
      <c r="HE768" s="65"/>
      <c r="HF768" s="65"/>
      <c r="HG768" s="65"/>
      <c r="HH768" s="65"/>
      <c r="HI768" s="65"/>
      <c r="HJ768" s="65"/>
      <c r="HK768" s="65"/>
      <c r="HL768" s="65"/>
      <c r="HM768" s="65"/>
      <c r="HN768" s="65"/>
      <c r="HO768" s="65"/>
      <c r="HP768" s="65"/>
      <c r="HQ768" s="65"/>
      <c r="HR768" s="65"/>
      <c r="HS768" s="65"/>
      <c r="HT768" s="65"/>
      <c r="HU768" s="65"/>
      <c r="HV768" s="65"/>
      <c r="HW768" s="65"/>
      <c r="HX768" s="65"/>
      <c r="HY768" s="65"/>
      <c r="HZ768" s="65"/>
      <c r="IA768" s="65"/>
      <c r="IB768" s="65"/>
      <c r="IC768" s="65"/>
      <c r="ID768" s="65"/>
      <c r="IE768" s="65"/>
      <c r="IF768" s="65"/>
      <c r="IG768" s="65"/>
      <c r="IH768" s="65"/>
      <c r="II768" s="65"/>
      <c r="IJ768" s="65"/>
      <c r="IK768" s="65"/>
      <c r="IL768" s="65"/>
      <c r="IM768" s="65"/>
      <c r="IN768" s="65"/>
      <c r="IO768" s="65"/>
      <c r="IP768" s="65"/>
      <c r="IQ768" s="65"/>
      <c r="IR768" s="65"/>
      <c r="IS768" s="65"/>
      <c r="IT768" s="65"/>
      <c r="IU768" s="65"/>
      <c r="IV768" s="65"/>
    </row>
    <row r="769" spans="1:256" hidden="1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  <c r="AA769" s="65"/>
      <c r="AB769" s="65"/>
      <c r="AC769" s="65"/>
      <c r="AD769" s="65"/>
      <c r="AE769" s="65"/>
      <c r="AF769" s="65"/>
      <c r="AG769" s="65"/>
      <c r="AH769" s="65"/>
      <c r="AI769" s="65"/>
      <c r="AJ769" s="65"/>
      <c r="AK769" s="65"/>
      <c r="AL769" s="65"/>
      <c r="AM769" s="65"/>
      <c r="AN769" s="65"/>
      <c r="AO769" s="65"/>
      <c r="AP769" s="65"/>
      <c r="AQ769" s="65"/>
      <c r="AR769" s="65"/>
      <c r="AS769" s="65"/>
      <c r="AT769" s="65"/>
      <c r="AU769" s="65"/>
      <c r="AV769" s="65"/>
      <c r="AW769" s="65"/>
      <c r="AX769" s="65"/>
      <c r="AY769" s="65"/>
      <c r="AZ769" s="65"/>
      <c r="BA769" s="65"/>
      <c r="BB769" s="65"/>
      <c r="BC769" s="65"/>
      <c r="BD769" s="65"/>
      <c r="BE769" s="65"/>
      <c r="BF769" s="65"/>
      <c r="BG769" s="65"/>
      <c r="BH769" s="65"/>
      <c r="BI769" s="65"/>
      <c r="BJ769" s="65"/>
      <c r="BK769" s="65"/>
      <c r="BL769" s="65"/>
      <c r="BM769" s="65"/>
      <c r="BN769" s="65"/>
      <c r="BO769" s="65"/>
      <c r="BP769" s="65"/>
      <c r="BQ769" s="65"/>
      <c r="BR769" s="65"/>
      <c r="BS769" s="65"/>
      <c r="BT769" s="65"/>
      <c r="BU769" s="65"/>
      <c r="BV769" s="65"/>
      <c r="BW769" s="65"/>
      <c r="BX769" s="65"/>
      <c r="BY769" s="65"/>
      <c r="BZ769" s="65"/>
      <c r="CA769" s="65"/>
      <c r="CB769" s="65"/>
      <c r="CC769" s="65"/>
      <c r="CD769" s="65"/>
      <c r="CE769" s="65"/>
      <c r="CF769" s="65"/>
      <c r="CG769" s="65"/>
      <c r="CH769" s="65"/>
      <c r="CI769" s="65"/>
      <c r="CJ769" s="65"/>
      <c r="CK769" s="65"/>
      <c r="CL769" s="65"/>
      <c r="CM769" s="65"/>
      <c r="CN769" s="65"/>
      <c r="CO769" s="65"/>
      <c r="CP769" s="65"/>
      <c r="CQ769" s="65"/>
      <c r="CR769" s="65"/>
      <c r="CS769" s="65"/>
      <c r="CT769" s="65"/>
      <c r="CU769" s="65"/>
      <c r="CV769" s="65"/>
      <c r="CW769" s="65"/>
      <c r="CX769" s="65"/>
      <c r="CY769" s="65"/>
      <c r="CZ769" s="65"/>
      <c r="DA769" s="65"/>
      <c r="DB769" s="65"/>
      <c r="DC769" s="65"/>
      <c r="DD769" s="65"/>
      <c r="DE769" s="65"/>
      <c r="DF769" s="65"/>
      <c r="DG769" s="65"/>
      <c r="DH769" s="65"/>
      <c r="DI769" s="65"/>
      <c r="DJ769" s="65"/>
      <c r="DK769" s="65"/>
      <c r="DL769" s="65"/>
      <c r="DM769" s="65"/>
      <c r="DN769" s="65"/>
      <c r="DO769" s="65"/>
      <c r="DP769" s="65"/>
      <c r="DQ769" s="65"/>
      <c r="DR769" s="65"/>
      <c r="DS769" s="65"/>
      <c r="DT769" s="65"/>
      <c r="DU769" s="65"/>
      <c r="DV769" s="65"/>
      <c r="DW769" s="65"/>
      <c r="DX769" s="65"/>
      <c r="DY769" s="65"/>
      <c r="DZ769" s="65"/>
      <c r="EA769" s="65"/>
      <c r="EB769" s="65"/>
      <c r="EC769" s="65"/>
      <c r="ED769" s="65"/>
      <c r="EE769" s="65"/>
      <c r="EF769" s="65"/>
      <c r="EG769" s="65"/>
      <c r="EH769" s="65"/>
      <c r="EI769" s="65"/>
      <c r="EJ769" s="65"/>
      <c r="EK769" s="65"/>
      <c r="EL769" s="65"/>
      <c r="EM769" s="65"/>
      <c r="EN769" s="65"/>
      <c r="EO769" s="65"/>
      <c r="EP769" s="65"/>
      <c r="EQ769" s="65"/>
      <c r="ER769" s="65"/>
      <c r="ES769" s="65"/>
      <c r="ET769" s="65"/>
      <c r="EU769" s="65"/>
      <c r="EV769" s="65"/>
      <c r="EW769" s="65"/>
      <c r="EX769" s="65"/>
      <c r="EY769" s="65"/>
      <c r="EZ769" s="65"/>
      <c r="FA769" s="65"/>
      <c r="FB769" s="65"/>
      <c r="FC769" s="65"/>
      <c r="FD769" s="65"/>
      <c r="FE769" s="65"/>
      <c r="FF769" s="65"/>
      <c r="FG769" s="65"/>
      <c r="FH769" s="65"/>
      <c r="FI769" s="65"/>
      <c r="FJ769" s="65"/>
      <c r="FK769" s="65"/>
      <c r="FL769" s="65"/>
      <c r="FM769" s="65"/>
      <c r="FN769" s="65"/>
      <c r="FO769" s="65"/>
      <c r="FP769" s="65"/>
      <c r="FQ769" s="65"/>
      <c r="FR769" s="65"/>
      <c r="FS769" s="65"/>
      <c r="FT769" s="65"/>
      <c r="FU769" s="65"/>
      <c r="FV769" s="65"/>
      <c r="FW769" s="65"/>
      <c r="FX769" s="65"/>
      <c r="FY769" s="65"/>
      <c r="FZ769" s="65"/>
      <c r="GA769" s="65"/>
      <c r="GB769" s="65"/>
      <c r="GC769" s="65"/>
      <c r="GD769" s="65"/>
      <c r="GE769" s="65"/>
      <c r="GF769" s="65"/>
      <c r="GG769" s="65"/>
      <c r="GH769" s="65"/>
      <c r="GI769" s="65"/>
      <c r="GJ769" s="65"/>
      <c r="GK769" s="65"/>
      <c r="GL769" s="65"/>
      <c r="GM769" s="65"/>
      <c r="GN769" s="65"/>
      <c r="GO769" s="65"/>
      <c r="GP769" s="65"/>
      <c r="GQ769" s="65"/>
      <c r="GR769" s="65"/>
      <c r="GS769" s="65"/>
      <c r="GT769" s="65"/>
      <c r="GU769" s="65"/>
      <c r="GV769" s="65"/>
      <c r="GW769" s="65"/>
      <c r="GX769" s="65"/>
      <c r="GY769" s="65"/>
      <c r="GZ769" s="65"/>
      <c r="HA769" s="65"/>
      <c r="HB769" s="65"/>
      <c r="HC769" s="65"/>
      <c r="HD769" s="65"/>
      <c r="HE769" s="65"/>
      <c r="HF769" s="65"/>
      <c r="HG769" s="65"/>
      <c r="HH769" s="65"/>
      <c r="HI769" s="65"/>
      <c r="HJ769" s="65"/>
      <c r="HK769" s="65"/>
      <c r="HL769" s="65"/>
      <c r="HM769" s="65"/>
      <c r="HN769" s="65"/>
      <c r="HO769" s="65"/>
      <c r="HP769" s="65"/>
      <c r="HQ769" s="65"/>
      <c r="HR769" s="65"/>
      <c r="HS769" s="65"/>
      <c r="HT769" s="65"/>
      <c r="HU769" s="65"/>
      <c r="HV769" s="65"/>
      <c r="HW769" s="65"/>
      <c r="HX769" s="65"/>
      <c r="HY769" s="65"/>
      <c r="HZ769" s="65"/>
      <c r="IA769" s="65"/>
      <c r="IB769" s="65"/>
      <c r="IC769" s="65"/>
      <c r="ID769" s="65"/>
      <c r="IE769" s="65"/>
      <c r="IF769" s="65"/>
      <c r="IG769" s="65"/>
      <c r="IH769" s="65"/>
      <c r="II769" s="65"/>
      <c r="IJ769" s="65"/>
      <c r="IK769" s="65"/>
      <c r="IL769" s="65"/>
      <c r="IM769" s="65"/>
      <c r="IN769" s="65"/>
      <c r="IO769" s="65"/>
      <c r="IP769" s="65"/>
      <c r="IQ769" s="65"/>
      <c r="IR769" s="65"/>
      <c r="IS769" s="65"/>
      <c r="IT769" s="65"/>
      <c r="IU769" s="65"/>
      <c r="IV769" s="65"/>
    </row>
    <row r="770" spans="1:256" hidden="1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  <c r="AN770" s="34"/>
      <c r="AO770" s="34"/>
      <c r="AP770" s="34"/>
      <c r="AQ770" s="34"/>
      <c r="AR770" s="34"/>
      <c r="AS770" s="34"/>
      <c r="AT770" s="34"/>
      <c r="AU770" s="34"/>
      <c r="AV770" s="34"/>
      <c r="AW770" s="34"/>
      <c r="AX770" s="34"/>
      <c r="AY770" s="34"/>
      <c r="AZ770" s="34"/>
      <c r="BA770" s="34"/>
      <c r="BB770" s="34"/>
      <c r="BC770" s="34"/>
      <c r="BD770" s="34"/>
      <c r="BE770" s="34"/>
      <c r="BF770" s="34"/>
      <c r="BG770" s="34"/>
      <c r="BH770" s="34"/>
      <c r="BI770" s="34"/>
      <c r="BJ770" s="34"/>
      <c r="BK770" s="34"/>
      <c r="BL770" s="34"/>
      <c r="BM770" s="34"/>
      <c r="BN770" s="34"/>
      <c r="BO770" s="34"/>
      <c r="BP770" s="34"/>
      <c r="BQ770" s="34"/>
      <c r="BR770" s="34"/>
      <c r="BS770" s="34"/>
      <c r="BT770" s="34"/>
      <c r="BU770" s="34"/>
      <c r="BV770" s="34"/>
      <c r="BW770" s="34"/>
      <c r="BX770" s="34"/>
      <c r="BY770" s="34"/>
      <c r="BZ770" s="34"/>
      <c r="CA770" s="34"/>
      <c r="CB770" s="34"/>
      <c r="CC770" s="34"/>
      <c r="CD770" s="34"/>
      <c r="CE770" s="34"/>
      <c r="CF770" s="34"/>
      <c r="CG770" s="34"/>
      <c r="CH770" s="34"/>
      <c r="CI770" s="34"/>
      <c r="CJ770" s="34"/>
      <c r="CK770" s="34"/>
      <c r="CL770" s="34"/>
      <c r="CM770" s="34"/>
      <c r="CN770" s="34"/>
      <c r="CO770" s="34"/>
      <c r="CP770" s="34"/>
      <c r="CQ770" s="34"/>
      <c r="CR770" s="34"/>
      <c r="CS770" s="34"/>
      <c r="CT770" s="34"/>
      <c r="CU770" s="34"/>
      <c r="CV770" s="34"/>
      <c r="CW770" s="34"/>
      <c r="CX770" s="34"/>
      <c r="CY770" s="34"/>
      <c r="CZ770" s="34"/>
      <c r="DA770" s="34"/>
      <c r="DB770" s="34"/>
      <c r="DC770" s="34"/>
      <c r="DD770" s="34"/>
      <c r="DE770" s="34"/>
      <c r="DF770" s="34"/>
      <c r="DG770" s="34"/>
      <c r="DH770" s="34"/>
      <c r="DI770" s="34"/>
      <c r="DJ770" s="34"/>
      <c r="DK770" s="34"/>
      <c r="DL770" s="34"/>
      <c r="DM770" s="34"/>
      <c r="DN770" s="34"/>
      <c r="DO770" s="34"/>
      <c r="DP770" s="34"/>
      <c r="DQ770" s="34"/>
      <c r="DR770" s="34"/>
      <c r="DS770" s="34"/>
      <c r="DT770" s="34"/>
      <c r="DU770" s="34"/>
      <c r="DV770" s="34"/>
      <c r="DW770" s="34"/>
      <c r="DX770" s="34"/>
      <c r="DY770" s="34"/>
      <c r="DZ770" s="34"/>
      <c r="EA770" s="34"/>
      <c r="EB770" s="34"/>
      <c r="EC770" s="34"/>
      <c r="ED770" s="34"/>
      <c r="EE770" s="34"/>
      <c r="EF770" s="34"/>
      <c r="EG770" s="34"/>
      <c r="EH770" s="34"/>
      <c r="EI770" s="34"/>
      <c r="EJ770" s="34"/>
      <c r="EK770" s="34"/>
      <c r="EL770" s="34"/>
      <c r="EM770" s="34"/>
      <c r="EN770" s="34"/>
      <c r="EO770" s="34"/>
      <c r="EP770" s="34"/>
      <c r="EQ770" s="34"/>
      <c r="ER770" s="34"/>
      <c r="ES770" s="34"/>
      <c r="ET770" s="34"/>
      <c r="EU770" s="34"/>
      <c r="EV770" s="34"/>
      <c r="EW770" s="34"/>
      <c r="EX770" s="34"/>
      <c r="EY770" s="34"/>
      <c r="EZ770" s="34"/>
      <c r="FA770" s="34"/>
      <c r="FB770" s="34"/>
      <c r="FC770" s="34"/>
      <c r="FD770" s="34"/>
      <c r="FE770" s="34"/>
      <c r="FF770" s="34"/>
      <c r="FG770" s="34"/>
      <c r="FH770" s="34"/>
      <c r="FI770" s="34"/>
      <c r="FJ770" s="34"/>
      <c r="FK770" s="34"/>
      <c r="FL770" s="34"/>
      <c r="FM770" s="34"/>
      <c r="FN770" s="34"/>
      <c r="FO770" s="34"/>
      <c r="FP770" s="34"/>
      <c r="FQ770" s="34"/>
      <c r="FR770" s="34"/>
      <c r="FS770" s="34"/>
      <c r="FT770" s="34"/>
      <c r="FU770" s="34"/>
      <c r="FV770" s="34"/>
      <c r="FW770" s="34"/>
      <c r="FX770" s="34"/>
      <c r="FY770" s="34"/>
      <c r="FZ770" s="34"/>
      <c r="GA770" s="34"/>
      <c r="GB770" s="34"/>
      <c r="GC770" s="34"/>
      <c r="GD770" s="34"/>
      <c r="GE770" s="34"/>
      <c r="GF770" s="34"/>
      <c r="GG770" s="34"/>
      <c r="GH770" s="34"/>
      <c r="GI770" s="34"/>
      <c r="GJ770" s="34"/>
      <c r="GK770" s="34"/>
      <c r="GL770" s="34"/>
      <c r="GM770" s="34"/>
      <c r="GN770" s="34"/>
      <c r="GO770" s="34"/>
      <c r="GP770" s="34"/>
      <c r="GQ770" s="34"/>
      <c r="GR770" s="34"/>
      <c r="GS770" s="34"/>
      <c r="GT770" s="34"/>
      <c r="GU770" s="34"/>
      <c r="GV770" s="34"/>
      <c r="GW770" s="34"/>
      <c r="GX770" s="34"/>
      <c r="GY770" s="34"/>
      <c r="GZ770" s="34"/>
      <c r="HA770" s="34"/>
      <c r="HB770" s="34"/>
      <c r="HC770" s="34"/>
      <c r="HD770" s="34"/>
      <c r="HE770" s="34"/>
      <c r="HF770" s="34"/>
      <c r="HG770" s="34"/>
      <c r="HH770" s="34"/>
      <c r="HI770" s="34"/>
      <c r="HJ770" s="34"/>
      <c r="HK770" s="34"/>
      <c r="HL770" s="34"/>
      <c r="HM770" s="34"/>
      <c r="HN770" s="34"/>
      <c r="HO770" s="34"/>
      <c r="HP770" s="34"/>
      <c r="HQ770" s="34"/>
      <c r="HR770" s="34"/>
      <c r="HS770" s="34"/>
      <c r="HT770" s="34"/>
      <c r="HU770" s="34"/>
      <c r="HV770" s="34"/>
      <c r="HW770" s="34"/>
      <c r="HX770" s="34"/>
      <c r="HY770" s="34"/>
      <c r="HZ770" s="34"/>
      <c r="IA770" s="34"/>
      <c r="IB770" s="34"/>
      <c r="IC770" s="34"/>
      <c r="ID770" s="34"/>
      <c r="IE770" s="34"/>
      <c r="IF770" s="34"/>
      <c r="IG770" s="34"/>
      <c r="IH770" s="34"/>
      <c r="II770" s="34"/>
      <c r="IJ770" s="34"/>
      <c r="IK770" s="34"/>
      <c r="IL770" s="34"/>
      <c r="IM770" s="34"/>
      <c r="IN770" s="34"/>
      <c r="IO770" s="34"/>
      <c r="IP770" s="34"/>
      <c r="IQ770" s="34"/>
      <c r="IR770" s="34"/>
      <c r="IS770" s="34"/>
      <c r="IT770" s="34"/>
      <c r="IU770" s="34"/>
      <c r="IV770" s="34"/>
    </row>
    <row r="771" spans="1:256" hidden="1">
      <c r="A771" s="66"/>
      <c r="B771" s="66"/>
      <c r="C771" s="66"/>
      <c r="D771" s="66"/>
      <c r="E771" s="66"/>
      <c r="F771" s="66"/>
      <c r="G771" s="66"/>
      <c r="H771" s="66"/>
      <c r="I771" s="66"/>
      <c r="J771" s="66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  <c r="AA771" s="65"/>
      <c r="AB771" s="65"/>
      <c r="AC771" s="65"/>
      <c r="AD771" s="65"/>
      <c r="AE771" s="65"/>
      <c r="AF771" s="65"/>
      <c r="AG771" s="65"/>
      <c r="AH771" s="65"/>
      <c r="AI771" s="65"/>
      <c r="AJ771" s="65"/>
      <c r="AK771" s="65"/>
      <c r="AL771" s="65"/>
      <c r="AM771" s="65"/>
      <c r="AN771" s="65"/>
      <c r="AO771" s="65"/>
      <c r="AP771" s="65"/>
      <c r="AQ771" s="65"/>
      <c r="AR771" s="65"/>
      <c r="AS771" s="65"/>
      <c r="AT771" s="65"/>
      <c r="AU771" s="65"/>
      <c r="AV771" s="65"/>
      <c r="AW771" s="65"/>
      <c r="AX771" s="65"/>
      <c r="AY771" s="65"/>
      <c r="AZ771" s="65"/>
      <c r="BA771" s="65"/>
      <c r="BB771" s="65"/>
      <c r="BC771" s="65"/>
      <c r="BD771" s="65"/>
      <c r="BE771" s="65"/>
      <c r="BF771" s="65"/>
      <c r="BG771" s="65"/>
      <c r="BH771" s="65"/>
      <c r="BI771" s="65"/>
      <c r="BJ771" s="65"/>
      <c r="BK771" s="65"/>
      <c r="BL771" s="65"/>
      <c r="BM771" s="65"/>
      <c r="BN771" s="65"/>
      <c r="BO771" s="65"/>
      <c r="BP771" s="65"/>
      <c r="BQ771" s="65"/>
      <c r="BR771" s="65"/>
      <c r="BS771" s="65"/>
      <c r="BT771" s="65"/>
      <c r="BU771" s="65"/>
      <c r="BV771" s="65"/>
      <c r="BW771" s="65"/>
      <c r="BX771" s="65"/>
      <c r="BY771" s="65"/>
      <c r="BZ771" s="65"/>
      <c r="CA771" s="65"/>
      <c r="CB771" s="65"/>
      <c r="CC771" s="65"/>
      <c r="CD771" s="65"/>
      <c r="CE771" s="65"/>
      <c r="CF771" s="65"/>
      <c r="CG771" s="65"/>
      <c r="CH771" s="65"/>
      <c r="CI771" s="65"/>
      <c r="CJ771" s="65"/>
      <c r="CK771" s="65"/>
      <c r="CL771" s="65"/>
      <c r="CM771" s="65"/>
      <c r="CN771" s="65"/>
      <c r="CO771" s="65"/>
      <c r="CP771" s="65"/>
      <c r="CQ771" s="65"/>
      <c r="CR771" s="65"/>
      <c r="CS771" s="65"/>
      <c r="CT771" s="65"/>
      <c r="CU771" s="65"/>
      <c r="CV771" s="65"/>
      <c r="CW771" s="65"/>
      <c r="CX771" s="65"/>
      <c r="CY771" s="65"/>
      <c r="CZ771" s="65"/>
      <c r="DA771" s="65"/>
      <c r="DB771" s="65"/>
      <c r="DC771" s="65"/>
      <c r="DD771" s="65"/>
      <c r="DE771" s="65"/>
      <c r="DF771" s="65"/>
      <c r="DG771" s="65"/>
      <c r="DH771" s="65"/>
      <c r="DI771" s="65"/>
      <c r="DJ771" s="65"/>
      <c r="DK771" s="65"/>
      <c r="DL771" s="65"/>
      <c r="DM771" s="65"/>
      <c r="DN771" s="65"/>
      <c r="DO771" s="65"/>
      <c r="DP771" s="65"/>
      <c r="DQ771" s="65"/>
      <c r="DR771" s="65"/>
      <c r="DS771" s="65"/>
      <c r="DT771" s="65"/>
      <c r="DU771" s="65"/>
      <c r="DV771" s="65"/>
      <c r="DW771" s="65"/>
      <c r="DX771" s="65"/>
      <c r="DY771" s="65"/>
      <c r="DZ771" s="65"/>
      <c r="EA771" s="65"/>
      <c r="EB771" s="65"/>
      <c r="EC771" s="65"/>
      <c r="ED771" s="65"/>
      <c r="EE771" s="65"/>
      <c r="EF771" s="65"/>
      <c r="EG771" s="65"/>
      <c r="EH771" s="65"/>
      <c r="EI771" s="65"/>
      <c r="EJ771" s="65"/>
      <c r="EK771" s="65"/>
      <c r="EL771" s="65"/>
      <c r="EM771" s="65"/>
      <c r="EN771" s="65"/>
      <c r="EO771" s="65"/>
      <c r="EP771" s="65"/>
      <c r="EQ771" s="65"/>
      <c r="ER771" s="65"/>
      <c r="ES771" s="65"/>
      <c r="ET771" s="65"/>
      <c r="EU771" s="65"/>
      <c r="EV771" s="65"/>
      <c r="EW771" s="65"/>
      <c r="EX771" s="65"/>
      <c r="EY771" s="65"/>
      <c r="EZ771" s="65"/>
      <c r="FA771" s="65"/>
      <c r="FB771" s="65"/>
      <c r="FC771" s="65"/>
      <c r="FD771" s="65"/>
      <c r="FE771" s="65"/>
      <c r="FF771" s="65"/>
      <c r="FG771" s="65"/>
      <c r="FH771" s="65"/>
      <c r="FI771" s="65"/>
      <c r="FJ771" s="65"/>
      <c r="FK771" s="65"/>
      <c r="FL771" s="65"/>
      <c r="FM771" s="65"/>
      <c r="FN771" s="65"/>
      <c r="FO771" s="65"/>
      <c r="FP771" s="65"/>
      <c r="FQ771" s="65"/>
      <c r="FR771" s="65"/>
      <c r="FS771" s="65"/>
      <c r="FT771" s="65"/>
      <c r="FU771" s="65"/>
      <c r="FV771" s="65"/>
      <c r="FW771" s="65"/>
      <c r="FX771" s="65"/>
      <c r="FY771" s="65"/>
      <c r="FZ771" s="65"/>
      <c r="GA771" s="65"/>
      <c r="GB771" s="65"/>
      <c r="GC771" s="65"/>
      <c r="GD771" s="65"/>
      <c r="GE771" s="65"/>
      <c r="GF771" s="65"/>
      <c r="GG771" s="65"/>
      <c r="GH771" s="65"/>
      <c r="GI771" s="65"/>
      <c r="GJ771" s="65"/>
      <c r="GK771" s="65"/>
      <c r="GL771" s="65"/>
      <c r="GM771" s="65"/>
      <c r="GN771" s="65"/>
      <c r="GO771" s="65"/>
      <c r="GP771" s="65"/>
      <c r="GQ771" s="65"/>
      <c r="GR771" s="65"/>
      <c r="GS771" s="65"/>
      <c r="GT771" s="65"/>
      <c r="GU771" s="65"/>
      <c r="GV771" s="65"/>
      <c r="GW771" s="65"/>
      <c r="GX771" s="65"/>
      <c r="GY771" s="65"/>
      <c r="GZ771" s="65"/>
      <c r="HA771" s="65"/>
      <c r="HB771" s="65"/>
      <c r="HC771" s="65"/>
      <c r="HD771" s="65"/>
      <c r="HE771" s="65"/>
      <c r="HF771" s="65"/>
      <c r="HG771" s="65"/>
      <c r="HH771" s="65"/>
      <c r="HI771" s="65"/>
      <c r="HJ771" s="65"/>
      <c r="HK771" s="65"/>
      <c r="HL771" s="65"/>
      <c r="HM771" s="65"/>
      <c r="HN771" s="65"/>
      <c r="HO771" s="65"/>
      <c r="HP771" s="65"/>
      <c r="HQ771" s="65"/>
      <c r="HR771" s="65"/>
      <c r="HS771" s="65"/>
      <c r="HT771" s="65"/>
      <c r="HU771" s="65"/>
      <c r="HV771" s="65"/>
      <c r="HW771" s="65"/>
      <c r="HX771" s="65"/>
      <c r="HY771" s="65"/>
      <c r="HZ771" s="65"/>
      <c r="IA771" s="65"/>
      <c r="IB771" s="65"/>
      <c r="IC771" s="65"/>
      <c r="ID771" s="65"/>
      <c r="IE771" s="65"/>
      <c r="IF771" s="65"/>
      <c r="IG771" s="65"/>
      <c r="IH771" s="65"/>
      <c r="II771" s="65"/>
      <c r="IJ771" s="65"/>
      <c r="IK771" s="65"/>
      <c r="IL771" s="65"/>
      <c r="IM771" s="65"/>
      <c r="IN771" s="65"/>
      <c r="IO771" s="65"/>
      <c r="IP771" s="65"/>
      <c r="IQ771" s="65"/>
      <c r="IR771" s="65"/>
      <c r="IS771" s="65"/>
      <c r="IT771" s="65"/>
      <c r="IU771" s="65"/>
      <c r="IV771" s="65"/>
    </row>
    <row r="772" spans="1:256" ht="15.75" customHeight="1">
      <c r="A772" s="9" t="s">
        <v>817</v>
      </c>
      <c r="B772" s="506" t="s">
        <v>818</v>
      </c>
      <c r="C772" s="506"/>
      <c r="D772" s="506"/>
      <c r="E772" s="506"/>
      <c r="F772" s="506"/>
      <c r="G772" s="506"/>
      <c r="H772" s="506"/>
      <c r="I772" s="506"/>
      <c r="J772" s="506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  <c r="AP772" s="34"/>
      <c r="AQ772" s="34"/>
      <c r="AR772" s="34"/>
      <c r="AS772" s="34"/>
      <c r="AT772" s="34"/>
      <c r="AU772" s="34"/>
      <c r="AV772" s="34"/>
      <c r="AW772" s="34"/>
      <c r="AX772" s="34"/>
      <c r="AY772" s="34"/>
      <c r="AZ772" s="34"/>
      <c r="BA772" s="34"/>
      <c r="BB772" s="34"/>
      <c r="BC772" s="34"/>
      <c r="BD772" s="34"/>
      <c r="BE772" s="34"/>
      <c r="BF772" s="34"/>
      <c r="BG772" s="34"/>
      <c r="BH772" s="34"/>
      <c r="BI772" s="34"/>
      <c r="BJ772" s="34"/>
      <c r="BK772" s="34"/>
      <c r="BL772" s="34"/>
      <c r="BM772" s="34"/>
      <c r="BN772" s="34"/>
      <c r="BO772" s="34"/>
      <c r="BP772" s="34"/>
      <c r="BQ772" s="34"/>
      <c r="BR772" s="34"/>
      <c r="BS772" s="34"/>
      <c r="BT772" s="34"/>
      <c r="BU772" s="34"/>
      <c r="BV772" s="34"/>
      <c r="BW772" s="34"/>
      <c r="BX772" s="34"/>
      <c r="BY772" s="34"/>
      <c r="BZ772" s="34"/>
      <c r="CA772" s="34"/>
      <c r="CB772" s="34"/>
      <c r="CC772" s="34"/>
      <c r="CD772" s="34"/>
      <c r="CE772" s="34"/>
      <c r="CF772" s="34"/>
      <c r="CG772" s="34"/>
      <c r="CH772" s="34"/>
      <c r="CI772" s="34"/>
      <c r="CJ772" s="34"/>
      <c r="CK772" s="34"/>
      <c r="CL772" s="34"/>
      <c r="CM772" s="34"/>
      <c r="CN772" s="34"/>
      <c r="CO772" s="34"/>
      <c r="CP772" s="34"/>
      <c r="CQ772" s="34"/>
      <c r="CR772" s="34"/>
      <c r="CS772" s="34"/>
      <c r="CT772" s="34"/>
      <c r="CU772" s="34"/>
      <c r="CV772" s="34"/>
      <c r="CW772" s="34"/>
      <c r="CX772" s="34"/>
      <c r="CY772" s="34"/>
      <c r="CZ772" s="34"/>
      <c r="DA772" s="34"/>
      <c r="DB772" s="34"/>
      <c r="DC772" s="34"/>
      <c r="DD772" s="34"/>
      <c r="DE772" s="34"/>
      <c r="DF772" s="34"/>
      <c r="DG772" s="34"/>
      <c r="DH772" s="34"/>
      <c r="DI772" s="34"/>
      <c r="DJ772" s="34"/>
      <c r="DK772" s="34"/>
      <c r="DL772" s="34"/>
      <c r="DM772" s="34"/>
      <c r="DN772" s="34"/>
      <c r="DO772" s="34"/>
      <c r="DP772" s="34"/>
      <c r="DQ772" s="34"/>
      <c r="DR772" s="34"/>
      <c r="DS772" s="34"/>
      <c r="DT772" s="34"/>
      <c r="DU772" s="34"/>
      <c r="DV772" s="34"/>
      <c r="DW772" s="34"/>
      <c r="DX772" s="34"/>
      <c r="DY772" s="34"/>
      <c r="DZ772" s="34"/>
      <c r="EA772" s="34"/>
      <c r="EB772" s="34"/>
      <c r="EC772" s="34"/>
      <c r="ED772" s="34"/>
      <c r="EE772" s="34"/>
      <c r="EF772" s="34"/>
      <c r="EG772" s="34"/>
      <c r="EH772" s="34"/>
      <c r="EI772" s="34"/>
      <c r="EJ772" s="34"/>
      <c r="EK772" s="34"/>
      <c r="EL772" s="34"/>
      <c r="EM772" s="34"/>
      <c r="EN772" s="34"/>
      <c r="EO772" s="34"/>
      <c r="EP772" s="34"/>
      <c r="EQ772" s="34"/>
      <c r="ER772" s="34"/>
      <c r="ES772" s="34"/>
      <c r="ET772" s="34"/>
      <c r="EU772" s="34"/>
      <c r="EV772" s="34"/>
      <c r="EW772" s="34"/>
      <c r="EX772" s="34"/>
      <c r="EY772" s="34"/>
      <c r="EZ772" s="34"/>
      <c r="FA772" s="34"/>
      <c r="FB772" s="34"/>
      <c r="FC772" s="34"/>
      <c r="FD772" s="34"/>
      <c r="FE772" s="34"/>
      <c r="FF772" s="34"/>
      <c r="FG772" s="34"/>
      <c r="FH772" s="34"/>
      <c r="FI772" s="34"/>
      <c r="FJ772" s="34"/>
      <c r="FK772" s="34"/>
      <c r="FL772" s="34"/>
      <c r="FM772" s="34"/>
      <c r="FN772" s="34"/>
      <c r="FO772" s="34"/>
      <c r="FP772" s="34"/>
      <c r="FQ772" s="34"/>
      <c r="FR772" s="34"/>
      <c r="FS772" s="34"/>
      <c r="FT772" s="34"/>
      <c r="FU772" s="34"/>
      <c r="FV772" s="34"/>
      <c r="FW772" s="34"/>
      <c r="FX772" s="34"/>
      <c r="FY772" s="34"/>
      <c r="FZ772" s="34"/>
      <c r="GA772" s="34"/>
      <c r="GB772" s="34"/>
      <c r="GC772" s="34"/>
      <c r="GD772" s="34"/>
      <c r="GE772" s="34"/>
      <c r="GF772" s="34"/>
      <c r="GG772" s="34"/>
      <c r="GH772" s="34"/>
      <c r="GI772" s="34"/>
      <c r="GJ772" s="34"/>
      <c r="GK772" s="34"/>
      <c r="GL772" s="34"/>
      <c r="GM772" s="34"/>
      <c r="GN772" s="34"/>
      <c r="GO772" s="34"/>
      <c r="GP772" s="34"/>
      <c r="GQ772" s="34"/>
      <c r="GR772" s="34"/>
      <c r="GS772" s="34"/>
      <c r="GT772" s="34"/>
      <c r="GU772" s="34"/>
      <c r="GV772" s="34"/>
      <c r="GW772" s="34"/>
      <c r="GX772" s="34"/>
      <c r="GY772" s="34"/>
      <c r="GZ772" s="34"/>
      <c r="HA772" s="34"/>
      <c r="HB772" s="34"/>
      <c r="HC772" s="34"/>
      <c r="HD772" s="34"/>
      <c r="HE772" s="34"/>
      <c r="HF772" s="34"/>
      <c r="HG772" s="34"/>
      <c r="HH772" s="34"/>
      <c r="HI772" s="34"/>
      <c r="HJ772" s="34"/>
      <c r="HK772" s="34"/>
      <c r="HL772" s="34"/>
      <c r="HM772" s="34"/>
      <c r="HN772" s="34"/>
      <c r="HO772" s="34"/>
      <c r="HP772" s="34"/>
      <c r="HQ772" s="34"/>
      <c r="HR772" s="34"/>
      <c r="HS772" s="34"/>
      <c r="HT772" s="34"/>
      <c r="HU772" s="34"/>
      <c r="HV772" s="34"/>
      <c r="HW772" s="34"/>
      <c r="HX772" s="34"/>
      <c r="HY772" s="34"/>
      <c r="HZ772" s="34"/>
      <c r="IA772" s="34"/>
      <c r="IB772" s="34"/>
      <c r="IC772" s="34"/>
      <c r="ID772" s="34"/>
      <c r="IE772" s="34"/>
      <c r="IF772" s="34"/>
      <c r="IG772" s="34"/>
      <c r="IH772" s="34"/>
      <c r="II772" s="34"/>
      <c r="IJ772" s="34"/>
      <c r="IK772" s="34"/>
      <c r="IL772" s="34"/>
      <c r="IM772" s="34"/>
      <c r="IN772" s="34"/>
      <c r="IO772" s="34"/>
      <c r="IP772" s="34"/>
      <c r="IQ772" s="34"/>
      <c r="IR772" s="34"/>
      <c r="IS772" s="34"/>
      <c r="IT772" s="34"/>
      <c r="IU772" s="34"/>
      <c r="IV772" s="34"/>
    </row>
    <row r="773" spans="1:256" ht="15.75" customHeight="1" thickBot="1">
      <c r="A773" s="9"/>
      <c r="B773" s="152"/>
      <c r="C773" s="152"/>
      <c r="D773" s="152"/>
      <c r="E773" s="152"/>
      <c r="F773" s="152"/>
      <c r="G773" s="152"/>
      <c r="H773" s="152"/>
      <c r="I773" s="152"/>
      <c r="J773" s="152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  <c r="AA773" s="65"/>
      <c r="AB773" s="65"/>
      <c r="AC773" s="65"/>
      <c r="AD773" s="65"/>
      <c r="AE773" s="65"/>
      <c r="AF773" s="65"/>
      <c r="AG773" s="65"/>
      <c r="AH773" s="65"/>
      <c r="AI773" s="65"/>
      <c r="AJ773" s="65"/>
      <c r="AK773" s="65"/>
      <c r="AL773" s="65"/>
      <c r="AM773" s="65"/>
      <c r="AN773" s="65"/>
      <c r="AO773" s="65"/>
      <c r="AP773" s="65"/>
      <c r="AQ773" s="65"/>
      <c r="AR773" s="65"/>
      <c r="AS773" s="65"/>
      <c r="AT773" s="65"/>
      <c r="AU773" s="65"/>
      <c r="AV773" s="65"/>
      <c r="AW773" s="65"/>
      <c r="AX773" s="65"/>
      <c r="AY773" s="65"/>
      <c r="AZ773" s="65"/>
      <c r="BA773" s="65"/>
      <c r="BB773" s="65"/>
      <c r="BC773" s="65"/>
      <c r="BD773" s="65"/>
      <c r="BE773" s="65"/>
      <c r="BF773" s="65"/>
      <c r="BG773" s="65"/>
      <c r="BH773" s="65"/>
      <c r="BI773" s="65"/>
      <c r="BJ773" s="65"/>
      <c r="BK773" s="65"/>
      <c r="BL773" s="65"/>
      <c r="BM773" s="65"/>
      <c r="BN773" s="65"/>
      <c r="BO773" s="65"/>
      <c r="BP773" s="65"/>
      <c r="BQ773" s="65"/>
      <c r="BR773" s="65"/>
      <c r="BS773" s="65"/>
      <c r="BT773" s="65"/>
      <c r="BU773" s="65"/>
      <c r="BV773" s="65"/>
      <c r="BW773" s="65"/>
      <c r="BX773" s="65"/>
      <c r="BY773" s="65"/>
      <c r="BZ773" s="65"/>
      <c r="CA773" s="65"/>
      <c r="CB773" s="65"/>
      <c r="CC773" s="65"/>
      <c r="CD773" s="65"/>
      <c r="CE773" s="65"/>
      <c r="CF773" s="65"/>
      <c r="CG773" s="65"/>
      <c r="CH773" s="65"/>
      <c r="CI773" s="65"/>
      <c r="CJ773" s="65"/>
      <c r="CK773" s="65"/>
      <c r="CL773" s="65"/>
      <c r="CM773" s="65"/>
      <c r="CN773" s="65"/>
      <c r="CO773" s="65"/>
      <c r="CP773" s="65"/>
      <c r="CQ773" s="65"/>
      <c r="CR773" s="65"/>
      <c r="CS773" s="65"/>
      <c r="CT773" s="65"/>
      <c r="CU773" s="65"/>
      <c r="CV773" s="65"/>
      <c r="CW773" s="65"/>
      <c r="CX773" s="65"/>
      <c r="CY773" s="65"/>
      <c r="CZ773" s="65"/>
      <c r="DA773" s="65"/>
      <c r="DB773" s="65"/>
      <c r="DC773" s="65"/>
      <c r="DD773" s="65"/>
      <c r="DE773" s="65"/>
      <c r="DF773" s="65"/>
      <c r="DG773" s="65"/>
      <c r="DH773" s="65"/>
      <c r="DI773" s="65"/>
      <c r="DJ773" s="65"/>
      <c r="DK773" s="65"/>
      <c r="DL773" s="65"/>
      <c r="DM773" s="65"/>
      <c r="DN773" s="65"/>
      <c r="DO773" s="65"/>
      <c r="DP773" s="65"/>
      <c r="DQ773" s="65"/>
      <c r="DR773" s="65"/>
      <c r="DS773" s="65"/>
      <c r="DT773" s="65"/>
      <c r="DU773" s="65"/>
      <c r="DV773" s="65"/>
      <c r="DW773" s="65"/>
      <c r="DX773" s="65"/>
      <c r="DY773" s="65"/>
      <c r="DZ773" s="65"/>
      <c r="EA773" s="65"/>
      <c r="EB773" s="65"/>
      <c r="EC773" s="65"/>
      <c r="ED773" s="65"/>
      <c r="EE773" s="65"/>
      <c r="EF773" s="65"/>
      <c r="EG773" s="65"/>
      <c r="EH773" s="65"/>
      <c r="EI773" s="65"/>
      <c r="EJ773" s="65"/>
      <c r="EK773" s="65"/>
      <c r="EL773" s="65"/>
      <c r="EM773" s="65"/>
      <c r="EN773" s="65"/>
      <c r="EO773" s="65"/>
      <c r="EP773" s="65"/>
      <c r="EQ773" s="65"/>
      <c r="ER773" s="65"/>
      <c r="ES773" s="65"/>
      <c r="ET773" s="65"/>
      <c r="EU773" s="65"/>
      <c r="EV773" s="65"/>
      <c r="EW773" s="65"/>
      <c r="EX773" s="65"/>
      <c r="EY773" s="65"/>
      <c r="EZ773" s="65"/>
      <c r="FA773" s="65"/>
      <c r="FB773" s="65"/>
      <c r="FC773" s="65"/>
      <c r="FD773" s="65"/>
      <c r="FE773" s="65"/>
      <c r="FF773" s="65"/>
      <c r="FG773" s="65"/>
      <c r="FH773" s="65"/>
      <c r="FI773" s="65"/>
      <c r="FJ773" s="65"/>
      <c r="FK773" s="65"/>
      <c r="FL773" s="65"/>
      <c r="FM773" s="65"/>
      <c r="FN773" s="65"/>
      <c r="FO773" s="65"/>
      <c r="FP773" s="65"/>
      <c r="FQ773" s="65"/>
      <c r="FR773" s="65"/>
      <c r="FS773" s="65"/>
      <c r="FT773" s="65"/>
      <c r="FU773" s="65"/>
      <c r="FV773" s="65"/>
      <c r="FW773" s="65"/>
      <c r="FX773" s="65"/>
      <c r="FY773" s="65"/>
      <c r="FZ773" s="65"/>
      <c r="GA773" s="65"/>
      <c r="GB773" s="65"/>
      <c r="GC773" s="65"/>
      <c r="GD773" s="65"/>
      <c r="GE773" s="65"/>
      <c r="GF773" s="65"/>
      <c r="GG773" s="65"/>
      <c r="GH773" s="65"/>
      <c r="GI773" s="65"/>
      <c r="GJ773" s="65"/>
      <c r="GK773" s="65"/>
      <c r="GL773" s="65"/>
      <c r="GM773" s="65"/>
      <c r="GN773" s="65"/>
      <c r="GO773" s="65"/>
      <c r="GP773" s="65"/>
      <c r="GQ773" s="65"/>
      <c r="GR773" s="65"/>
      <c r="GS773" s="65"/>
      <c r="GT773" s="65"/>
      <c r="GU773" s="65"/>
      <c r="GV773" s="65"/>
      <c r="GW773" s="65"/>
      <c r="GX773" s="65"/>
      <c r="GY773" s="65"/>
      <c r="GZ773" s="65"/>
      <c r="HA773" s="65"/>
      <c r="HB773" s="65"/>
      <c r="HC773" s="65"/>
      <c r="HD773" s="65"/>
      <c r="HE773" s="65"/>
      <c r="HF773" s="65"/>
      <c r="HG773" s="65"/>
      <c r="HH773" s="65"/>
      <c r="HI773" s="65"/>
      <c r="HJ773" s="65"/>
      <c r="HK773" s="65"/>
      <c r="HL773" s="65"/>
      <c r="HM773" s="65"/>
      <c r="HN773" s="65"/>
      <c r="HO773" s="65"/>
      <c r="HP773" s="65"/>
      <c r="HQ773" s="65"/>
      <c r="HR773" s="65"/>
      <c r="HS773" s="65"/>
      <c r="HT773" s="65"/>
      <c r="HU773" s="65"/>
      <c r="HV773" s="65"/>
      <c r="HW773" s="65"/>
      <c r="HX773" s="65"/>
      <c r="HY773" s="65"/>
      <c r="HZ773" s="65"/>
      <c r="IA773" s="65"/>
      <c r="IB773" s="65"/>
      <c r="IC773" s="65"/>
      <c r="ID773" s="65"/>
      <c r="IE773" s="65"/>
      <c r="IF773" s="65"/>
      <c r="IG773" s="65"/>
      <c r="IH773" s="65"/>
      <c r="II773" s="65"/>
      <c r="IJ773" s="65"/>
      <c r="IK773" s="65"/>
      <c r="IL773" s="65"/>
      <c r="IM773" s="65"/>
      <c r="IN773" s="65"/>
      <c r="IO773" s="65"/>
      <c r="IP773" s="65"/>
      <c r="IQ773" s="65"/>
      <c r="IR773" s="65"/>
      <c r="IS773" s="65"/>
      <c r="IT773" s="65"/>
      <c r="IU773" s="65"/>
      <c r="IV773" s="65"/>
    </row>
    <row r="774" spans="1:256" ht="50.25" customHeight="1" thickTop="1" thickBot="1">
      <c r="A774" s="614" t="s">
        <v>5</v>
      </c>
      <c r="B774" s="615"/>
      <c r="C774" s="615"/>
      <c r="D774" s="615"/>
      <c r="E774" s="615" t="s">
        <v>6</v>
      </c>
      <c r="F774" s="615"/>
      <c r="G774" s="765"/>
      <c r="H774" s="764" t="s">
        <v>7</v>
      </c>
      <c r="I774" s="615"/>
      <c r="J774" s="766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  <c r="AN774" s="34"/>
      <c r="AO774" s="34"/>
      <c r="AP774" s="34"/>
      <c r="AQ774" s="34"/>
      <c r="AR774" s="34"/>
      <c r="AS774" s="34"/>
      <c r="AT774" s="34"/>
      <c r="AU774" s="34"/>
      <c r="AV774" s="34"/>
      <c r="AW774" s="34"/>
      <c r="AX774" s="34"/>
      <c r="AY774" s="34"/>
      <c r="AZ774" s="34"/>
      <c r="BA774" s="34"/>
      <c r="BB774" s="34"/>
      <c r="BC774" s="34"/>
      <c r="BD774" s="34"/>
      <c r="BE774" s="34"/>
      <c r="BF774" s="34"/>
      <c r="BG774" s="34"/>
      <c r="BH774" s="34"/>
      <c r="BI774" s="34"/>
      <c r="BJ774" s="34"/>
      <c r="BK774" s="34"/>
      <c r="BL774" s="34"/>
      <c r="BM774" s="34"/>
      <c r="BN774" s="34"/>
      <c r="BO774" s="34"/>
      <c r="BP774" s="34"/>
      <c r="BQ774" s="34"/>
      <c r="BR774" s="34"/>
      <c r="BS774" s="34"/>
      <c r="BT774" s="34"/>
      <c r="BU774" s="34"/>
      <c r="BV774" s="34"/>
      <c r="BW774" s="34"/>
      <c r="BX774" s="34"/>
      <c r="BY774" s="34"/>
      <c r="BZ774" s="34"/>
      <c r="CA774" s="34"/>
      <c r="CB774" s="34"/>
      <c r="CC774" s="34"/>
      <c r="CD774" s="34"/>
      <c r="CE774" s="34"/>
      <c r="CF774" s="34"/>
      <c r="CG774" s="34"/>
      <c r="CH774" s="34"/>
      <c r="CI774" s="34"/>
      <c r="CJ774" s="34"/>
      <c r="CK774" s="34"/>
      <c r="CL774" s="34"/>
      <c r="CM774" s="34"/>
      <c r="CN774" s="34"/>
      <c r="CO774" s="34"/>
      <c r="CP774" s="34"/>
      <c r="CQ774" s="34"/>
      <c r="CR774" s="34"/>
      <c r="CS774" s="34"/>
      <c r="CT774" s="34"/>
      <c r="CU774" s="34"/>
      <c r="CV774" s="34"/>
      <c r="CW774" s="34"/>
      <c r="CX774" s="34"/>
      <c r="CY774" s="34"/>
      <c r="CZ774" s="34"/>
      <c r="DA774" s="34"/>
      <c r="DB774" s="34"/>
      <c r="DC774" s="34"/>
      <c r="DD774" s="34"/>
      <c r="DE774" s="34"/>
      <c r="DF774" s="34"/>
      <c r="DG774" s="34"/>
      <c r="DH774" s="34"/>
      <c r="DI774" s="34"/>
      <c r="DJ774" s="34"/>
      <c r="DK774" s="34"/>
      <c r="DL774" s="34"/>
      <c r="DM774" s="34"/>
      <c r="DN774" s="34"/>
      <c r="DO774" s="34"/>
      <c r="DP774" s="34"/>
      <c r="DQ774" s="34"/>
      <c r="DR774" s="34"/>
      <c r="DS774" s="34"/>
      <c r="DT774" s="34"/>
      <c r="DU774" s="34"/>
      <c r="DV774" s="34"/>
      <c r="DW774" s="34"/>
      <c r="DX774" s="34"/>
      <c r="DY774" s="34"/>
      <c r="DZ774" s="34"/>
      <c r="EA774" s="34"/>
      <c r="EB774" s="34"/>
      <c r="EC774" s="34"/>
      <c r="ED774" s="34"/>
      <c r="EE774" s="34"/>
      <c r="EF774" s="34"/>
      <c r="EG774" s="34"/>
      <c r="EH774" s="34"/>
      <c r="EI774" s="34"/>
      <c r="EJ774" s="34"/>
      <c r="EK774" s="34"/>
      <c r="EL774" s="34"/>
      <c r="EM774" s="34"/>
      <c r="EN774" s="34"/>
      <c r="EO774" s="34"/>
      <c r="EP774" s="34"/>
      <c r="EQ774" s="34"/>
      <c r="ER774" s="34"/>
      <c r="ES774" s="34"/>
      <c r="ET774" s="34"/>
      <c r="EU774" s="34"/>
      <c r="EV774" s="34"/>
      <c r="EW774" s="34"/>
      <c r="EX774" s="34"/>
      <c r="EY774" s="34"/>
      <c r="EZ774" s="34"/>
      <c r="FA774" s="34"/>
      <c r="FB774" s="34"/>
      <c r="FC774" s="34"/>
      <c r="FD774" s="34"/>
      <c r="FE774" s="34"/>
      <c r="FF774" s="34"/>
      <c r="FG774" s="34"/>
      <c r="FH774" s="34"/>
      <c r="FI774" s="34"/>
      <c r="FJ774" s="34"/>
      <c r="FK774" s="34"/>
      <c r="FL774" s="34"/>
      <c r="FM774" s="34"/>
      <c r="FN774" s="34"/>
      <c r="FO774" s="34"/>
      <c r="FP774" s="34"/>
      <c r="FQ774" s="34"/>
      <c r="FR774" s="34"/>
      <c r="FS774" s="34"/>
      <c r="FT774" s="34"/>
      <c r="FU774" s="34"/>
      <c r="FV774" s="34"/>
      <c r="FW774" s="34"/>
      <c r="FX774" s="34"/>
      <c r="FY774" s="34"/>
      <c r="FZ774" s="34"/>
      <c r="GA774" s="34"/>
      <c r="GB774" s="34"/>
      <c r="GC774" s="34"/>
      <c r="GD774" s="34"/>
      <c r="GE774" s="34"/>
      <c r="GF774" s="34"/>
      <c r="GG774" s="34"/>
      <c r="GH774" s="34"/>
      <c r="GI774" s="34"/>
      <c r="GJ774" s="34"/>
      <c r="GK774" s="34"/>
      <c r="GL774" s="34"/>
      <c r="GM774" s="34"/>
      <c r="GN774" s="34"/>
      <c r="GO774" s="34"/>
      <c r="GP774" s="34"/>
      <c r="GQ774" s="34"/>
      <c r="GR774" s="34"/>
      <c r="GS774" s="34"/>
      <c r="GT774" s="34"/>
      <c r="GU774" s="34"/>
      <c r="GV774" s="34"/>
      <c r="GW774" s="34"/>
      <c r="GX774" s="34"/>
      <c r="GY774" s="34"/>
      <c r="GZ774" s="34"/>
      <c r="HA774" s="34"/>
      <c r="HB774" s="34"/>
      <c r="HC774" s="34"/>
      <c r="HD774" s="34"/>
      <c r="HE774" s="34"/>
      <c r="HF774" s="34"/>
      <c r="HG774" s="34"/>
      <c r="HH774" s="34"/>
      <c r="HI774" s="34"/>
      <c r="HJ774" s="34"/>
      <c r="HK774" s="34"/>
      <c r="HL774" s="34"/>
      <c r="HM774" s="34"/>
      <c r="HN774" s="34"/>
      <c r="HO774" s="34"/>
      <c r="HP774" s="34"/>
      <c r="HQ774" s="34"/>
      <c r="HR774" s="34"/>
      <c r="HS774" s="34"/>
      <c r="HT774" s="34"/>
      <c r="HU774" s="34"/>
      <c r="HV774" s="34"/>
      <c r="HW774" s="34"/>
      <c r="HX774" s="34"/>
      <c r="HY774" s="34"/>
      <c r="HZ774" s="34"/>
      <c r="IA774" s="34"/>
      <c r="IB774" s="34"/>
      <c r="IC774" s="34"/>
      <c r="ID774" s="34"/>
      <c r="IE774" s="34"/>
      <c r="IF774" s="34"/>
      <c r="IG774" s="34"/>
      <c r="IH774" s="34"/>
      <c r="II774" s="34"/>
      <c r="IJ774" s="34"/>
      <c r="IK774" s="34"/>
      <c r="IL774" s="34"/>
      <c r="IM774" s="34"/>
      <c r="IN774" s="34"/>
      <c r="IO774" s="34"/>
      <c r="IP774" s="34"/>
      <c r="IQ774" s="34"/>
      <c r="IR774" s="34"/>
      <c r="IS774" s="34"/>
      <c r="IT774" s="34"/>
      <c r="IU774" s="34"/>
      <c r="IV774" s="34"/>
    </row>
    <row r="775" spans="1:256" ht="16.5" customHeight="1" thickTop="1">
      <c r="A775" s="968" t="s">
        <v>226</v>
      </c>
      <c r="B775" s="969"/>
      <c r="C775" s="969"/>
      <c r="D775" s="969"/>
      <c r="E775" s="1475">
        <v>3477</v>
      </c>
      <c r="F775" s="1475"/>
      <c r="G775" s="1476"/>
      <c r="H775" s="1477">
        <v>4785</v>
      </c>
      <c r="I775" s="1475"/>
      <c r="J775" s="1478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  <c r="AN775" s="34"/>
      <c r="AO775" s="34"/>
      <c r="AP775" s="34"/>
      <c r="AQ775" s="34"/>
      <c r="AR775" s="34"/>
      <c r="AS775" s="34"/>
      <c r="AT775" s="34"/>
      <c r="AU775" s="34"/>
      <c r="AV775" s="34"/>
      <c r="AW775" s="34"/>
      <c r="AX775" s="34"/>
      <c r="AY775" s="34"/>
      <c r="AZ775" s="34"/>
      <c r="BA775" s="34"/>
      <c r="BB775" s="34"/>
      <c r="BC775" s="34"/>
      <c r="BD775" s="34"/>
      <c r="BE775" s="34"/>
      <c r="BF775" s="34"/>
      <c r="BG775" s="34"/>
      <c r="BH775" s="34"/>
      <c r="BI775" s="34"/>
      <c r="BJ775" s="34"/>
      <c r="BK775" s="34"/>
      <c r="BL775" s="34"/>
      <c r="BM775" s="34"/>
      <c r="BN775" s="34"/>
      <c r="BO775" s="34"/>
      <c r="BP775" s="34"/>
      <c r="BQ775" s="34"/>
      <c r="BR775" s="34"/>
      <c r="BS775" s="34"/>
      <c r="BT775" s="34"/>
      <c r="BU775" s="34"/>
      <c r="BV775" s="34"/>
      <c r="BW775" s="34"/>
      <c r="BX775" s="34"/>
      <c r="BY775" s="34"/>
      <c r="BZ775" s="34"/>
      <c r="CA775" s="34"/>
      <c r="CB775" s="34"/>
      <c r="CC775" s="34"/>
      <c r="CD775" s="34"/>
      <c r="CE775" s="34"/>
      <c r="CF775" s="34"/>
      <c r="CG775" s="34"/>
      <c r="CH775" s="34"/>
      <c r="CI775" s="34"/>
      <c r="CJ775" s="34"/>
      <c r="CK775" s="34"/>
      <c r="CL775" s="34"/>
      <c r="CM775" s="34"/>
      <c r="CN775" s="34"/>
      <c r="CO775" s="34"/>
      <c r="CP775" s="34"/>
      <c r="CQ775" s="34"/>
      <c r="CR775" s="34"/>
      <c r="CS775" s="34"/>
      <c r="CT775" s="34"/>
      <c r="CU775" s="34"/>
      <c r="CV775" s="34"/>
      <c r="CW775" s="34"/>
      <c r="CX775" s="34"/>
      <c r="CY775" s="34"/>
      <c r="CZ775" s="34"/>
      <c r="DA775" s="34"/>
      <c r="DB775" s="34"/>
      <c r="DC775" s="34"/>
      <c r="DD775" s="34"/>
      <c r="DE775" s="34"/>
      <c r="DF775" s="34"/>
      <c r="DG775" s="34"/>
      <c r="DH775" s="34"/>
      <c r="DI775" s="34"/>
      <c r="DJ775" s="34"/>
      <c r="DK775" s="34"/>
      <c r="DL775" s="34"/>
      <c r="DM775" s="34"/>
      <c r="DN775" s="34"/>
      <c r="DO775" s="34"/>
      <c r="DP775" s="34"/>
      <c r="DQ775" s="34"/>
      <c r="DR775" s="34"/>
      <c r="DS775" s="34"/>
      <c r="DT775" s="34"/>
      <c r="DU775" s="34"/>
      <c r="DV775" s="34"/>
      <c r="DW775" s="34"/>
      <c r="DX775" s="34"/>
      <c r="DY775" s="34"/>
      <c r="DZ775" s="34"/>
      <c r="EA775" s="34"/>
      <c r="EB775" s="34"/>
      <c r="EC775" s="34"/>
      <c r="ED775" s="34"/>
      <c r="EE775" s="34"/>
      <c r="EF775" s="34"/>
      <c r="EG775" s="34"/>
      <c r="EH775" s="34"/>
      <c r="EI775" s="34"/>
      <c r="EJ775" s="34"/>
      <c r="EK775" s="34"/>
      <c r="EL775" s="34"/>
      <c r="EM775" s="34"/>
      <c r="EN775" s="34"/>
      <c r="EO775" s="34"/>
      <c r="EP775" s="34"/>
      <c r="EQ775" s="34"/>
      <c r="ER775" s="34"/>
      <c r="ES775" s="34"/>
      <c r="ET775" s="34"/>
      <c r="EU775" s="34"/>
      <c r="EV775" s="34"/>
      <c r="EW775" s="34"/>
      <c r="EX775" s="34"/>
      <c r="EY775" s="34"/>
      <c r="EZ775" s="34"/>
      <c r="FA775" s="34"/>
      <c r="FB775" s="34"/>
      <c r="FC775" s="34"/>
      <c r="FD775" s="34"/>
      <c r="FE775" s="34"/>
      <c r="FF775" s="34"/>
      <c r="FG775" s="34"/>
      <c r="FH775" s="34"/>
      <c r="FI775" s="34"/>
      <c r="FJ775" s="34"/>
      <c r="FK775" s="34"/>
      <c r="FL775" s="34"/>
      <c r="FM775" s="34"/>
      <c r="FN775" s="34"/>
      <c r="FO775" s="34"/>
      <c r="FP775" s="34"/>
      <c r="FQ775" s="34"/>
      <c r="FR775" s="34"/>
      <c r="FS775" s="34"/>
      <c r="FT775" s="34"/>
      <c r="FU775" s="34"/>
      <c r="FV775" s="34"/>
      <c r="FW775" s="34"/>
      <c r="FX775" s="34"/>
      <c r="FY775" s="34"/>
      <c r="FZ775" s="34"/>
      <c r="GA775" s="34"/>
      <c r="GB775" s="34"/>
      <c r="GC775" s="34"/>
      <c r="GD775" s="34"/>
      <c r="GE775" s="34"/>
      <c r="GF775" s="34"/>
      <c r="GG775" s="34"/>
      <c r="GH775" s="34"/>
      <c r="GI775" s="34"/>
      <c r="GJ775" s="34"/>
      <c r="GK775" s="34"/>
      <c r="GL775" s="34"/>
      <c r="GM775" s="34"/>
      <c r="GN775" s="34"/>
      <c r="GO775" s="34"/>
      <c r="GP775" s="34"/>
      <c r="GQ775" s="34"/>
      <c r="GR775" s="34"/>
      <c r="GS775" s="34"/>
      <c r="GT775" s="34"/>
      <c r="GU775" s="34"/>
      <c r="GV775" s="34"/>
      <c r="GW775" s="34"/>
      <c r="GX775" s="34"/>
      <c r="GY775" s="34"/>
      <c r="GZ775" s="34"/>
      <c r="HA775" s="34"/>
      <c r="HB775" s="34"/>
      <c r="HC775" s="34"/>
      <c r="HD775" s="34"/>
      <c r="HE775" s="34"/>
      <c r="HF775" s="34"/>
      <c r="HG775" s="34"/>
      <c r="HH775" s="34"/>
      <c r="HI775" s="34"/>
      <c r="HJ775" s="34"/>
      <c r="HK775" s="34"/>
      <c r="HL775" s="34"/>
      <c r="HM775" s="34"/>
      <c r="HN775" s="34"/>
      <c r="HO775" s="34"/>
      <c r="HP775" s="34"/>
      <c r="HQ775" s="34"/>
      <c r="HR775" s="34"/>
      <c r="HS775" s="34"/>
      <c r="HT775" s="34"/>
      <c r="HU775" s="34"/>
      <c r="HV775" s="34"/>
      <c r="HW775" s="34"/>
      <c r="HX775" s="34"/>
      <c r="HY775" s="34"/>
      <c r="HZ775" s="34"/>
      <c r="IA775" s="34"/>
      <c r="IB775" s="34"/>
      <c r="IC775" s="34"/>
      <c r="ID775" s="34"/>
      <c r="IE775" s="34"/>
      <c r="IF775" s="34"/>
      <c r="IG775" s="34"/>
      <c r="IH775" s="34"/>
      <c r="II775" s="34"/>
      <c r="IJ775" s="34"/>
      <c r="IK775" s="34"/>
      <c r="IL775" s="34"/>
      <c r="IM775" s="34"/>
      <c r="IN775" s="34"/>
      <c r="IO775" s="34"/>
      <c r="IP775" s="34"/>
      <c r="IQ775" s="34"/>
      <c r="IR775" s="34"/>
      <c r="IS775" s="34"/>
      <c r="IT775" s="34"/>
      <c r="IU775" s="34"/>
      <c r="IV775" s="34"/>
    </row>
    <row r="776" spans="1:256" ht="30" customHeight="1">
      <c r="A776" s="675" t="s">
        <v>227</v>
      </c>
      <c r="B776" s="676"/>
      <c r="C776" s="676"/>
      <c r="D776" s="676"/>
      <c r="E776" s="1534">
        <v>3711</v>
      </c>
      <c r="F776" s="1534"/>
      <c r="G776" s="1535"/>
      <c r="H776" s="1536">
        <v>2137</v>
      </c>
      <c r="I776" s="1534"/>
      <c r="J776" s="1537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  <c r="AP776" s="34"/>
      <c r="AQ776" s="34"/>
      <c r="AR776" s="34"/>
      <c r="AS776" s="34"/>
      <c r="AT776" s="34"/>
      <c r="AU776" s="34"/>
      <c r="AV776" s="34"/>
      <c r="AW776" s="34"/>
      <c r="AX776" s="34"/>
      <c r="AY776" s="34"/>
      <c r="AZ776" s="34"/>
      <c r="BA776" s="34"/>
      <c r="BB776" s="34"/>
      <c r="BC776" s="34"/>
      <c r="BD776" s="34"/>
      <c r="BE776" s="34"/>
      <c r="BF776" s="34"/>
      <c r="BG776" s="34"/>
      <c r="BH776" s="34"/>
      <c r="BI776" s="34"/>
      <c r="BJ776" s="34"/>
      <c r="BK776" s="34"/>
      <c r="BL776" s="34"/>
      <c r="BM776" s="34"/>
      <c r="BN776" s="34"/>
      <c r="BO776" s="34"/>
      <c r="BP776" s="34"/>
      <c r="BQ776" s="34"/>
      <c r="BR776" s="34"/>
      <c r="BS776" s="34"/>
      <c r="BT776" s="34"/>
      <c r="BU776" s="34"/>
      <c r="BV776" s="34"/>
      <c r="BW776" s="34"/>
      <c r="BX776" s="34"/>
      <c r="BY776" s="34"/>
      <c r="BZ776" s="34"/>
      <c r="CA776" s="34"/>
      <c r="CB776" s="34"/>
      <c r="CC776" s="34"/>
      <c r="CD776" s="34"/>
      <c r="CE776" s="34"/>
      <c r="CF776" s="34"/>
      <c r="CG776" s="34"/>
      <c r="CH776" s="34"/>
      <c r="CI776" s="34"/>
      <c r="CJ776" s="34"/>
      <c r="CK776" s="34"/>
      <c r="CL776" s="34"/>
      <c r="CM776" s="34"/>
      <c r="CN776" s="34"/>
      <c r="CO776" s="34"/>
      <c r="CP776" s="34"/>
      <c r="CQ776" s="34"/>
      <c r="CR776" s="34"/>
      <c r="CS776" s="34"/>
      <c r="CT776" s="34"/>
      <c r="CU776" s="34"/>
      <c r="CV776" s="34"/>
      <c r="CW776" s="34"/>
      <c r="CX776" s="34"/>
      <c r="CY776" s="34"/>
      <c r="CZ776" s="34"/>
      <c r="DA776" s="34"/>
      <c r="DB776" s="34"/>
      <c r="DC776" s="34"/>
      <c r="DD776" s="34"/>
      <c r="DE776" s="34"/>
      <c r="DF776" s="34"/>
      <c r="DG776" s="34"/>
      <c r="DH776" s="34"/>
      <c r="DI776" s="34"/>
      <c r="DJ776" s="34"/>
      <c r="DK776" s="34"/>
      <c r="DL776" s="34"/>
      <c r="DM776" s="34"/>
      <c r="DN776" s="34"/>
      <c r="DO776" s="34"/>
      <c r="DP776" s="34"/>
      <c r="DQ776" s="34"/>
      <c r="DR776" s="34"/>
      <c r="DS776" s="34"/>
      <c r="DT776" s="34"/>
      <c r="DU776" s="34"/>
      <c r="DV776" s="34"/>
      <c r="DW776" s="34"/>
      <c r="DX776" s="34"/>
      <c r="DY776" s="34"/>
      <c r="DZ776" s="34"/>
      <c r="EA776" s="34"/>
      <c r="EB776" s="34"/>
      <c r="EC776" s="34"/>
      <c r="ED776" s="34"/>
      <c r="EE776" s="34"/>
      <c r="EF776" s="34"/>
      <c r="EG776" s="34"/>
      <c r="EH776" s="34"/>
      <c r="EI776" s="34"/>
      <c r="EJ776" s="34"/>
      <c r="EK776" s="34"/>
      <c r="EL776" s="34"/>
      <c r="EM776" s="34"/>
      <c r="EN776" s="34"/>
      <c r="EO776" s="34"/>
      <c r="EP776" s="34"/>
      <c r="EQ776" s="34"/>
      <c r="ER776" s="34"/>
      <c r="ES776" s="34"/>
      <c r="ET776" s="34"/>
      <c r="EU776" s="34"/>
      <c r="EV776" s="34"/>
      <c r="EW776" s="34"/>
      <c r="EX776" s="34"/>
      <c r="EY776" s="34"/>
      <c r="EZ776" s="34"/>
      <c r="FA776" s="34"/>
      <c r="FB776" s="34"/>
      <c r="FC776" s="34"/>
      <c r="FD776" s="34"/>
      <c r="FE776" s="34"/>
      <c r="FF776" s="34"/>
      <c r="FG776" s="34"/>
      <c r="FH776" s="34"/>
      <c r="FI776" s="34"/>
      <c r="FJ776" s="34"/>
      <c r="FK776" s="34"/>
      <c r="FL776" s="34"/>
      <c r="FM776" s="34"/>
      <c r="FN776" s="34"/>
      <c r="FO776" s="34"/>
      <c r="FP776" s="34"/>
      <c r="FQ776" s="34"/>
      <c r="FR776" s="34"/>
      <c r="FS776" s="34"/>
      <c r="FT776" s="34"/>
      <c r="FU776" s="34"/>
      <c r="FV776" s="34"/>
      <c r="FW776" s="34"/>
      <c r="FX776" s="34"/>
      <c r="FY776" s="34"/>
      <c r="FZ776" s="34"/>
      <c r="GA776" s="34"/>
      <c r="GB776" s="34"/>
      <c r="GC776" s="34"/>
      <c r="GD776" s="34"/>
      <c r="GE776" s="34"/>
      <c r="GF776" s="34"/>
      <c r="GG776" s="34"/>
      <c r="GH776" s="34"/>
      <c r="GI776" s="34"/>
      <c r="GJ776" s="34"/>
      <c r="GK776" s="34"/>
      <c r="GL776" s="34"/>
      <c r="GM776" s="34"/>
      <c r="GN776" s="34"/>
      <c r="GO776" s="34"/>
      <c r="GP776" s="34"/>
      <c r="GQ776" s="34"/>
      <c r="GR776" s="34"/>
      <c r="GS776" s="34"/>
      <c r="GT776" s="34"/>
      <c r="GU776" s="34"/>
      <c r="GV776" s="34"/>
      <c r="GW776" s="34"/>
      <c r="GX776" s="34"/>
      <c r="GY776" s="34"/>
      <c r="GZ776" s="34"/>
      <c r="HA776" s="34"/>
      <c r="HB776" s="34"/>
      <c r="HC776" s="34"/>
      <c r="HD776" s="34"/>
      <c r="HE776" s="34"/>
      <c r="HF776" s="34"/>
      <c r="HG776" s="34"/>
      <c r="HH776" s="34"/>
      <c r="HI776" s="34"/>
      <c r="HJ776" s="34"/>
      <c r="HK776" s="34"/>
      <c r="HL776" s="34"/>
      <c r="HM776" s="34"/>
      <c r="HN776" s="34"/>
      <c r="HO776" s="34"/>
      <c r="HP776" s="34"/>
      <c r="HQ776" s="34"/>
      <c r="HR776" s="34"/>
      <c r="HS776" s="34"/>
      <c r="HT776" s="34"/>
      <c r="HU776" s="34"/>
      <c r="HV776" s="34"/>
      <c r="HW776" s="34"/>
      <c r="HX776" s="34"/>
      <c r="HY776" s="34"/>
      <c r="HZ776" s="34"/>
      <c r="IA776" s="34"/>
      <c r="IB776" s="34"/>
      <c r="IC776" s="34"/>
      <c r="ID776" s="34"/>
      <c r="IE776" s="34"/>
      <c r="IF776" s="34"/>
      <c r="IG776" s="34"/>
      <c r="IH776" s="34"/>
      <c r="II776" s="34"/>
      <c r="IJ776" s="34"/>
      <c r="IK776" s="34"/>
      <c r="IL776" s="34"/>
      <c r="IM776" s="34"/>
      <c r="IN776" s="34"/>
      <c r="IO776" s="34"/>
      <c r="IP776" s="34"/>
      <c r="IQ776" s="34"/>
      <c r="IR776" s="34"/>
      <c r="IS776" s="34"/>
      <c r="IT776" s="34"/>
      <c r="IU776" s="34"/>
      <c r="IV776" s="34"/>
    </row>
    <row r="777" spans="1:256" ht="30" customHeight="1">
      <c r="A777" s="675" t="s">
        <v>228</v>
      </c>
      <c r="B777" s="676"/>
      <c r="C777" s="676"/>
      <c r="D777" s="676"/>
      <c r="E777" s="1534"/>
      <c r="F777" s="1534"/>
      <c r="G777" s="1535"/>
      <c r="H777" s="1536"/>
      <c r="I777" s="1534"/>
      <c r="J777" s="1537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  <c r="AL777" s="34"/>
      <c r="AM777" s="34"/>
      <c r="AN777" s="34"/>
      <c r="AO777" s="34"/>
      <c r="AP777" s="34"/>
      <c r="AQ777" s="34"/>
      <c r="AR777" s="34"/>
      <c r="AS777" s="34"/>
      <c r="AT777" s="34"/>
      <c r="AU777" s="34"/>
      <c r="AV777" s="34"/>
      <c r="AW777" s="34"/>
      <c r="AX777" s="34"/>
      <c r="AY777" s="34"/>
      <c r="AZ777" s="34"/>
      <c r="BA777" s="34"/>
      <c r="BB777" s="34"/>
      <c r="BC777" s="34"/>
      <c r="BD777" s="34"/>
      <c r="BE777" s="34"/>
      <c r="BF777" s="34"/>
      <c r="BG777" s="34"/>
      <c r="BH777" s="34"/>
      <c r="BI777" s="34"/>
      <c r="BJ777" s="34"/>
      <c r="BK777" s="34"/>
      <c r="BL777" s="34"/>
      <c r="BM777" s="34"/>
      <c r="BN777" s="34"/>
      <c r="BO777" s="34"/>
      <c r="BP777" s="34"/>
      <c r="BQ777" s="34"/>
      <c r="BR777" s="34"/>
      <c r="BS777" s="34"/>
      <c r="BT777" s="34"/>
      <c r="BU777" s="34"/>
      <c r="BV777" s="34"/>
      <c r="BW777" s="34"/>
      <c r="BX777" s="34"/>
      <c r="BY777" s="34"/>
      <c r="BZ777" s="34"/>
      <c r="CA777" s="34"/>
      <c r="CB777" s="34"/>
      <c r="CC777" s="34"/>
      <c r="CD777" s="34"/>
      <c r="CE777" s="34"/>
      <c r="CF777" s="34"/>
      <c r="CG777" s="34"/>
      <c r="CH777" s="34"/>
      <c r="CI777" s="34"/>
      <c r="CJ777" s="34"/>
      <c r="CK777" s="34"/>
      <c r="CL777" s="34"/>
      <c r="CM777" s="34"/>
      <c r="CN777" s="34"/>
      <c r="CO777" s="34"/>
      <c r="CP777" s="34"/>
      <c r="CQ777" s="34"/>
      <c r="CR777" s="34"/>
      <c r="CS777" s="34"/>
      <c r="CT777" s="34"/>
      <c r="CU777" s="34"/>
      <c r="CV777" s="34"/>
      <c r="CW777" s="34"/>
      <c r="CX777" s="34"/>
      <c r="CY777" s="34"/>
      <c r="CZ777" s="34"/>
      <c r="DA777" s="34"/>
      <c r="DB777" s="34"/>
      <c r="DC777" s="34"/>
      <c r="DD777" s="34"/>
      <c r="DE777" s="34"/>
      <c r="DF777" s="34"/>
      <c r="DG777" s="34"/>
      <c r="DH777" s="34"/>
      <c r="DI777" s="34"/>
      <c r="DJ777" s="34"/>
      <c r="DK777" s="34"/>
      <c r="DL777" s="34"/>
      <c r="DM777" s="34"/>
      <c r="DN777" s="34"/>
      <c r="DO777" s="34"/>
      <c r="DP777" s="34"/>
      <c r="DQ777" s="34"/>
      <c r="DR777" s="34"/>
      <c r="DS777" s="34"/>
      <c r="DT777" s="34"/>
      <c r="DU777" s="34"/>
      <c r="DV777" s="34"/>
      <c r="DW777" s="34"/>
      <c r="DX777" s="34"/>
      <c r="DY777" s="34"/>
      <c r="DZ777" s="34"/>
      <c r="EA777" s="34"/>
      <c r="EB777" s="34"/>
      <c r="EC777" s="34"/>
      <c r="ED777" s="34"/>
      <c r="EE777" s="34"/>
      <c r="EF777" s="34"/>
      <c r="EG777" s="34"/>
      <c r="EH777" s="34"/>
      <c r="EI777" s="34"/>
      <c r="EJ777" s="34"/>
      <c r="EK777" s="34"/>
      <c r="EL777" s="34"/>
      <c r="EM777" s="34"/>
      <c r="EN777" s="34"/>
      <c r="EO777" s="34"/>
      <c r="EP777" s="34"/>
      <c r="EQ777" s="34"/>
      <c r="ER777" s="34"/>
      <c r="ES777" s="34"/>
      <c r="ET777" s="34"/>
      <c r="EU777" s="34"/>
      <c r="EV777" s="34"/>
      <c r="EW777" s="34"/>
      <c r="EX777" s="34"/>
      <c r="EY777" s="34"/>
      <c r="EZ777" s="34"/>
      <c r="FA777" s="34"/>
      <c r="FB777" s="34"/>
      <c r="FC777" s="34"/>
      <c r="FD777" s="34"/>
      <c r="FE777" s="34"/>
      <c r="FF777" s="34"/>
      <c r="FG777" s="34"/>
      <c r="FH777" s="34"/>
      <c r="FI777" s="34"/>
      <c r="FJ777" s="34"/>
      <c r="FK777" s="34"/>
      <c r="FL777" s="34"/>
      <c r="FM777" s="34"/>
      <c r="FN777" s="34"/>
      <c r="FO777" s="34"/>
      <c r="FP777" s="34"/>
      <c r="FQ777" s="34"/>
      <c r="FR777" s="34"/>
      <c r="FS777" s="34"/>
      <c r="FT777" s="34"/>
      <c r="FU777" s="34"/>
      <c r="FV777" s="34"/>
      <c r="FW777" s="34"/>
      <c r="FX777" s="34"/>
      <c r="FY777" s="34"/>
      <c r="FZ777" s="34"/>
      <c r="GA777" s="34"/>
      <c r="GB777" s="34"/>
      <c r="GC777" s="34"/>
      <c r="GD777" s="34"/>
      <c r="GE777" s="34"/>
      <c r="GF777" s="34"/>
      <c r="GG777" s="34"/>
      <c r="GH777" s="34"/>
      <c r="GI777" s="34"/>
      <c r="GJ777" s="34"/>
      <c r="GK777" s="34"/>
      <c r="GL777" s="34"/>
      <c r="GM777" s="34"/>
      <c r="GN777" s="34"/>
      <c r="GO777" s="34"/>
      <c r="GP777" s="34"/>
      <c r="GQ777" s="34"/>
      <c r="GR777" s="34"/>
      <c r="GS777" s="34"/>
      <c r="GT777" s="34"/>
      <c r="GU777" s="34"/>
      <c r="GV777" s="34"/>
      <c r="GW777" s="34"/>
      <c r="GX777" s="34"/>
      <c r="GY777" s="34"/>
      <c r="GZ777" s="34"/>
      <c r="HA777" s="34"/>
      <c r="HB777" s="34"/>
      <c r="HC777" s="34"/>
      <c r="HD777" s="34"/>
      <c r="HE777" s="34"/>
      <c r="HF777" s="34"/>
      <c r="HG777" s="34"/>
      <c r="HH777" s="34"/>
      <c r="HI777" s="34"/>
      <c r="HJ777" s="34"/>
      <c r="HK777" s="34"/>
      <c r="HL777" s="34"/>
      <c r="HM777" s="34"/>
      <c r="HN777" s="34"/>
      <c r="HO777" s="34"/>
      <c r="HP777" s="34"/>
      <c r="HQ777" s="34"/>
      <c r="HR777" s="34"/>
      <c r="HS777" s="34"/>
      <c r="HT777" s="34"/>
      <c r="HU777" s="34"/>
      <c r="HV777" s="34"/>
      <c r="HW777" s="34"/>
      <c r="HX777" s="34"/>
      <c r="HY777" s="34"/>
      <c r="HZ777" s="34"/>
      <c r="IA777" s="34"/>
      <c r="IB777" s="34"/>
      <c r="IC777" s="34"/>
      <c r="ID777" s="34"/>
      <c r="IE777" s="34"/>
      <c r="IF777" s="34"/>
      <c r="IG777" s="34"/>
      <c r="IH777" s="34"/>
      <c r="II777" s="34"/>
      <c r="IJ777" s="34"/>
      <c r="IK777" s="34"/>
      <c r="IL777" s="34"/>
      <c r="IM777" s="34"/>
      <c r="IN777" s="34"/>
      <c r="IO777" s="34"/>
      <c r="IP777" s="34"/>
      <c r="IQ777" s="34"/>
      <c r="IR777" s="34"/>
      <c r="IS777" s="34"/>
      <c r="IT777" s="34"/>
      <c r="IU777" s="34"/>
      <c r="IV777" s="34"/>
    </row>
    <row r="778" spans="1:256" ht="16.5" customHeight="1" thickBot="1">
      <c r="A778" s="1430" t="s">
        <v>229</v>
      </c>
      <c r="B778" s="1431"/>
      <c r="C778" s="1431"/>
      <c r="D778" s="1431"/>
      <c r="E778" s="1526"/>
      <c r="F778" s="1526"/>
      <c r="G778" s="1527"/>
      <c r="H778" s="1528"/>
      <c r="I778" s="1526"/>
      <c r="J778" s="1529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  <c r="AP778" s="34"/>
      <c r="AQ778" s="34"/>
      <c r="AR778" s="34"/>
      <c r="AS778" s="34"/>
      <c r="AT778" s="34"/>
      <c r="AU778" s="34"/>
      <c r="AV778" s="34"/>
      <c r="AW778" s="34"/>
      <c r="AX778" s="34"/>
      <c r="AY778" s="34"/>
      <c r="AZ778" s="34"/>
      <c r="BA778" s="34"/>
      <c r="BB778" s="34"/>
      <c r="BC778" s="34"/>
      <c r="BD778" s="34"/>
      <c r="BE778" s="34"/>
      <c r="BF778" s="34"/>
      <c r="BG778" s="34"/>
      <c r="BH778" s="34"/>
      <c r="BI778" s="34"/>
      <c r="BJ778" s="34"/>
      <c r="BK778" s="34"/>
      <c r="BL778" s="34"/>
      <c r="BM778" s="34"/>
      <c r="BN778" s="34"/>
      <c r="BO778" s="34"/>
      <c r="BP778" s="34"/>
      <c r="BQ778" s="34"/>
      <c r="BR778" s="34"/>
      <c r="BS778" s="34"/>
      <c r="BT778" s="34"/>
      <c r="BU778" s="34"/>
      <c r="BV778" s="34"/>
      <c r="BW778" s="34"/>
      <c r="BX778" s="34"/>
      <c r="BY778" s="34"/>
      <c r="BZ778" s="34"/>
      <c r="CA778" s="34"/>
      <c r="CB778" s="34"/>
      <c r="CC778" s="34"/>
      <c r="CD778" s="34"/>
      <c r="CE778" s="34"/>
      <c r="CF778" s="34"/>
      <c r="CG778" s="34"/>
      <c r="CH778" s="34"/>
      <c r="CI778" s="34"/>
      <c r="CJ778" s="34"/>
      <c r="CK778" s="34"/>
      <c r="CL778" s="34"/>
      <c r="CM778" s="34"/>
      <c r="CN778" s="34"/>
      <c r="CO778" s="34"/>
      <c r="CP778" s="34"/>
      <c r="CQ778" s="34"/>
      <c r="CR778" s="34"/>
      <c r="CS778" s="34"/>
      <c r="CT778" s="34"/>
      <c r="CU778" s="34"/>
      <c r="CV778" s="34"/>
      <c r="CW778" s="34"/>
      <c r="CX778" s="34"/>
      <c r="CY778" s="34"/>
      <c r="CZ778" s="34"/>
      <c r="DA778" s="34"/>
      <c r="DB778" s="34"/>
      <c r="DC778" s="34"/>
      <c r="DD778" s="34"/>
      <c r="DE778" s="34"/>
      <c r="DF778" s="34"/>
      <c r="DG778" s="34"/>
      <c r="DH778" s="34"/>
      <c r="DI778" s="34"/>
      <c r="DJ778" s="34"/>
      <c r="DK778" s="34"/>
      <c r="DL778" s="34"/>
      <c r="DM778" s="34"/>
      <c r="DN778" s="34"/>
      <c r="DO778" s="34"/>
      <c r="DP778" s="34"/>
      <c r="DQ778" s="34"/>
      <c r="DR778" s="34"/>
      <c r="DS778" s="34"/>
      <c r="DT778" s="34"/>
      <c r="DU778" s="34"/>
      <c r="DV778" s="34"/>
      <c r="DW778" s="34"/>
      <c r="DX778" s="34"/>
      <c r="DY778" s="34"/>
      <c r="DZ778" s="34"/>
      <c r="EA778" s="34"/>
      <c r="EB778" s="34"/>
      <c r="EC778" s="34"/>
      <c r="ED778" s="34"/>
      <c r="EE778" s="34"/>
      <c r="EF778" s="34"/>
      <c r="EG778" s="34"/>
      <c r="EH778" s="34"/>
      <c r="EI778" s="34"/>
      <c r="EJ778" s="34"/>
      <c r="EK778" s="34"/>
      <c r="EL778" s="34"/>
      <c r="EM778" s="34"/>
      <c r="EN778" s="34"/>
      <c r="EO778" s="34"/>
      <c r="EP778" s="34"/>
      <c r="EQ778" s="34"/>
      <c r="ER778" s="34"/>
      <c r="ES778" s="34"/>
      <c r="ET778" s="34"/>
      <c r="EU778" s="34"/>
      <c r="EV778" s="34"/>
      <c r="EW778" s="34"/>
      <c r="EX778" s="34"/>
      <c r="EY778" s="34"/>
      <c r="EZ778" s="34"/>
      <c r="FA778" s="34"/>
      <c r="FB778" s="34"/>
      <c r="FC778" s="34"/>
      <c r="FD778" s="34"/>
      <c r="FE778" s="34"/>
      <c r="FF778" s="34"/>
      <c r="FG778" s="34"/>
      <c r="FH778" s="34"/>
      <c r="FI778" s="34"/>
      <c r="FJ778" s="34"/>
      <c r="FK778" s="34"/>
      <c r="FL778" s="34"/>
      <c r="FM778" s="34"/>
      <c r="FN778" s="34"/>
      <c r="FO778" s="34"/>
      <c r="FP778" s="34"/>
      <c r="FQ778" s="34"/>
      <c r="FR778" s="34"/>
      <c r="FS778" s="34"/>
      <c r="FT778" s="34"/>
      <c r="FU778" s="34"/>
      <c r="FV778" s="34"/>
      <c r="FW778" s="34"/>
      <c r="FX778" s="34"/>
      <c r="FY778" s="34"/>
      <c r="FZ778" s="34"/>
      <c r="GA778" s="34"/>
      <c r="GB778" s="34"/>
      <c r="GC778" s="34"/>
      <c r="GD778" s="34"/>
      <c r="GE778" s="34"/>
      <c r="GF778" s="34"/>
      <c r="GG778" s="34"/>
      <c r="GH778" s="34"/>
      <c r="GI778" s="34"/>
      <c r="GJ778" s="34"/>
      <c r="GK778" s="34"/>
      <c r="GL778" s="34"/>
      <c r="GM778" s="34"/>
      <c r="GN778" s="34"/>
      <c r="GO778" s="34"/>
      <c r="GP778" s="34"/>
      <c r="GQ778" s="34"/>
      <c r="GR778" s="34"/>
      <c r="GS778" s="34"/>
      <c r="GT778" s="34"/>
      <c r="GU778" s="34"/>
      <c r="GV778" s="34"/>
      <c r="GW778" s="34"/>
      <c r="GX778" s="34"/>
      <c r="GY778" s="34"/>
      <c r="GZ778" s="34"/>
      <c r="HA778" s="34"/>
      <c r="HB778" s="34"/>
      <c r="HC778" s="34"/>
      <c r="HD778" s="34"/>
      <c r="HE778" s="34"/>
      <c r="HF778" s="34"/>
      <c r="HG778" s="34"/>
      <c r="HH778" s="34"/>
      <c r="HI778" s="34"/>
      <c r="HJ778" s="34"/>
      <c r="HK778" s="34"/>
      <c r="HL778" s="34"/>
      <c r="HM778" s="34"/>
      <c r="HN778" s="34"/>
      <c r="HO778" s="34"/>
      <c r="HP778" s="34"/>
      <c r="HQ778" s="34"/>
      <c r="HR778" s="34"/>
      <c r="HS778" s="34"/>
      <c r="HT778" s="34"/>
      <c r="HU778" s="34"/>
      <c r="HV778" s="34"/>
      <c r="HW778" s="34"/>
      <c r="HX778" s="34"/>
      <c r="HY778" s="34"/>
      <c r="HZ778" s="34"/>
      <c r="IA778" s="34"/>
      <c r="IB778" s="34"/>
      <c r="IC778" s="34"/>
      <c r="ID778" s="34"/>
      <c r="IE778" s="34"/>
      <c r="IF778" s="34"/>
      <c r="IG778" s="34"/>
      <c r="IH778" s="34"/>
      <c r="II778" s="34"/>
      <c r="IJ778" s="34"/>
      <c r="IK778" s="34"/>
      <c r="IL778" s="34"/>
      <c r="IM778" s="34"/>
      <c r="IN778" s="34"/>
      <c r="IO778" s="34"/>
      <c r="IP778" s="34"/>
      <c r="IQ778" s="34"/>
      <c r="IR778" s="34"/>
      <c r="IS778" s="34"/>
      <c r="IT778" s="34"/>
      <c r="IU778" s="34"/>
      <c r="IV778" s="34"/>
    </row>
    <row r="779" spans="1:256" ht="16.5" customHeight="1" thickBot="1">
      <c r="A779" s="1442" t="s">
        <v>112</v>
      </c>
      <c r="B779" s="1443">
        <v>9194</v>
      </c>
      <c r="C779" s="1443">
        <v>5000</v>
      </c>
      <c r="D779" s="1443"/>
      <c r="E779" s="1530">
        <f>IF(SUM(E775:G778)=0,"",SUM(E775:G778))</f>
        <v>7188</v>
      </c>
      <c r="F779" s="1530"/>
      <c r="G779" s="1531"/>
      <c r="H779" s="1532">
        <f>IF(SUM(H775:J778)=0,"",SUM(H775:J778))</f>
        <v>6922</v>
      </c>
      <c r="I779" s="1530"/>
      <c r="J779" s="1533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  <c r="AL779" s="34"/>
      <c r="AM779" s="34"/>
      <c r="AN779" s="34"/>
      <c r="AO779" s="34"/>
      <c r="AP779" s="34"/>
      <c r="AQ779" s="34"/>
      <c r="AR779" s="34"/>
      <c r="AS779" s="34"/>
      <c r="AT779" s="34"/>
      <c r="AU779" s="34"/>
      <c r="AV779" s="34"/>
      <c r="AW779" s="34"/>
      <c r="AX779" s="34"/>
      <c r="AY779" s="34"/>
      <c r="AZ779" s="34"/>
      <c r="BA779" s="34"/>
      <c r="BB779" s="34"/>
      <c r="BC779" s="34"/>
      <c r="BD779" s="34"/>
      <c r="BE779" s="34"/>
      <c r="BF779" s="34"/>
      <c r="BG779" s="34"/>
      <c r="BH779" s="34"/>
      <c r="BI779" s="34"/>
      <c r="BJ779" s="34"/>
      <c r="BK779" s="34"/>
      <c r="BL779" s="34"/>
      <c r="BM779" s="34"/>
      <c r="BN779" s="34"/>
      <c r="BO779" s="34"/>
      <c r="BP779" s="34"/>
      <c r="BQ779" s="34"/>
      <c r="BR779" s="34"/>
      <c r="BS779" s="34"/>
      <c r="BT779" s="34"/>
      <c r="BU779" s="34"/>
      <c r="BV779" s="34"/>
      <c r="BW779" s="34"/>
      <c r="BX779" s="34"/>
      <c r="BY779" s="34"/>
      <c r="BZ779" s="34"/>
      <c r="CA779" s="34"/>
      <c r="CB779" s="34"/>
      <c r="CC779" s="34"/>
      <c r="CD779" s="34"/>
      <c r="CE779" s="34"/>
      <c r="CF779" s="34"/>
      <c r="CG779" s="34"/>
      <c r="CH779" s="34"/>
      <c r="CI779" s="34"/>
      <c r="CJ779" s="34"/>
      <c r="CK779" s="34"/>
      <c r="CL779" s="34"/>
      <c r="CM779" s="34"/>
      <c r="CN779" s="34"/>
      <c r="CO779" s="34"/>
      <c r="CP779" s="34"/>
      <c r="CQ779" s="34"/>
      <c r="CR779" s="34"/>
      <c r="CS779" s="34"/>
      <c r="CT779" s="34"/>
      <c r="CU779" s="34"/>
      <c r="CV779" s="34"/>
      <c r="CW779" s="34"/>
      <c r="CX779" s="34"/>
      <c r="CY779" s="34"/>
      <c r="CZ779" s="34"/>
      <c r="DA779" s="34"/>
      <c r="DB779" s="34"/>
      <c r="DC779" s="34"/>
      <c r="DD779" s="34"/>
      <c r="DE779" s="34"/>
      <c r="DF779" s="34"/>
      <c r="DG779" s="34"/>
      <c r="DH779" s="34"/>
      <c r="DI779" s="34"/>
      <c r="DJ779" s="34"/>
      <c r="DK779" s="34"/>
      <c r="DL779" s="34"/>
      <c r="DM779" s="34"/>
      <c r="DN779" s="34"/>
      <c r="DO779" s="34"/>
      <c r="DP779" s="34"/>
      <c r="DQ779" s="34"/>
      <c r="DR779" s="34"/>
      <c r="DS779" s="34"/>
      <c r="DT779" s="34"/>
      <c r="DU779" s="34"/>
      <c r="DV779" s="34"/>
      <c r="DW779" s="34"/>
      <c r="DX779" s="34"/>
      <c r="DY779" s="34"/>
      <c r="DZ779" s="34"/>
      <c r="EA779" s="34"/>
      <c r="EB779" s="34"/>
      <c r="EC779" s="34"/>
      <c r="ED779" s="34"/>
      <c r="EE779" s="34"/>
      <c r="EF779" s="34"/>
      <c r="EG779" s="34"/>
      <c r="EH779" s="34"/>
      <c r="EI779" s="34"/>
      <c r="EJ779" s="34"/>
      <c r="EK779" s="34"/>
      <c r="EL779" s="34"/>
      <c r="EM779" s="34"/>
      <c r="EN779" s="34"/>
      <c r="EO779" s="34"/>
      <c r="EP779" s="34"/>
      <c r="EQ779" s="34"/>
      <c r="ER779" s="34"/>
      <c r="ES779" s="34"/>
      <c r="ET779" s="34"/>
      <c r="EU779" s="34"/>
      <c r="EV779" s="34"/>
      <c r="EW779" s="34"/>
      <c r="EX779" s="34"/>
      <c r="EY779" s="34"/>
      <c r="EZ779" s="34"/>
      <c r="FA779" s="34"/>
      <c r="FB779" s="34"/>
      <c r="FC779" s="34"/>
      <c r="FD779" s="34"/>
      <c r="FE779" s="34"/>
      <c r="FF779" s="34"/>
      <c r="FG779" s="34"/>
      <c r="FH779" s="34"/>
      <c r="FI779" s="34"/>
      <c r="FJ779" s="34"/>
      <c r="FK779" s="34"/>
      <c r="FL779" s="34"/>
      <c r="FM779" s="34"/>
      <c r="FN779" s="34"/>
      <c r="FO779" s="34"/>
      <c r="FP779" s="34"/>
      <c r="FQ779" s="34"/>
      <c r="FR779" s="34"/>
      <c r="FS779" s="34"/>
      <c r="FT779" s="34"/>
      <c r="FU779" s="34"/>
      <c r="FV779" s="34"/>
      <c r="FW779" s="34"/>
      <c r="FX779" s="34"/>
      <c r="FY779" s="34"/>
      <c r="FZ779" s="34"/>
      <c r="GA779" s="34"/>
      <c r="GB779" s="34"/>
      <c r="GC779" s="34"/>
      <c r="GD779" s="34"/>
      <c r="GE779" s="34"/>
      <c r="GF779" s="34"/>
      <c r="GG779" s="34"/>
      <c r="GH779" s="34"/>
      <c r="GI779" s="34"/>
      <c r="GJ779" s="34"/>
      <c r="GK779" s="34"/>
      <c r="GL779" s="34"/>
      <c r="GM779" s="34"/>
      <c r="GN779" s="34"/>
      <c r="GO779" s="34"/>
      <c r="GP779" s="34"/>
      <c r="GQ779" s="34"/>
      <c r="GR779" s="34"/>
      <c r="GS779" s="34"/>
      <c r="GT779" s="34"/>
      <c r="GU779" s="34"/>
      <c r="GV779" s="34"/>
      <c r="GW779" s="34"/>
      <c r="GX779" s="34"/>
      <c r="GY779" s="34"/>
      <c r="GZ779" s="34"/>
      <c r="HA779" s="34"/>
      <c r="HB779" s="34"/>
      <c r="HC779" s="34"/>
      <c r="HD779" s="34"/>
      <c r="HE779" s="34"/>
      <c r="HF779" s="34"/>
      <c r="HG779" s="34"/>
      <c r="HH779" s="34"/>
      <c r="HI779" s="34"/>
      <c r="HJ779" s="34"/>
      <c r="HK779" s="34"/>
      <c r="HL779" s="34"/>
      <c r="HM779" s="34"/>
      <c r="HN779" s="34"/>
      <c r="HO779" s="34"/>
      <c r="HP779" s="34"/>
      <c r="HQ779" s="34"/>
      <c r="HR779" s="34"/>
      <c r="HS779" s="34"/>
      <c r="HT779" s="34"/>
      <c r="HU779" s="34"/>
      <c r="HV779" s="34"/>
      <c r="HW779" s="34"/>
      <c r="HX779" s="34"/>
      <c r="HY779" s="34"/>
      <c r="HZ779" s="34"/>
      <c r="IA779" s="34"/>
      <c r="IB779" s="34"/>
      <c r="IC779" s="34"/>
      <c r="ID779" s="34"/>
      <c r="IE779" s="34"/>
      <c r="IF779" s="34"/>
      <c r="IG779" s="34"/>
      <c r="IH779" s="34"/>
      <c r="II779" s="34"/>
      <c r="IJ779" s="34"/>
      <c r="IK779" s="34"/>
      <c r="IL779" s="34"/>
      <c r="IM779" s="34"/>
      <c r="IN779" s="34"/>
      <c r="IO779" s="34"/>
      <c r="IP779" s="34"/>
      <c r="IQ779" s="34"/>
      <c r="IR779" s="34"/>
      <c r="IS779" s="34"/>
      <c r="IT779" s="34"/>
      <c r="IU779" s="34"/>
      <c r="IV779" s="34"/>
    </row>
    <row r="780" spans="1:256" ht="15" thickTop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  <c r="AL780" s="34"/>
      <c r="AM780" s="34"/>
      <c r="AN780" s="34"/>
      <c r="AO780" s="34"/>
      <c r="AP780" s="34"/>
      <c r="AQ780" s="34"/>
      <c r="AR780" s="34"/>
      <c r="AS780" s="34"/>
      <c r="AT780" s="34"/>
      <c r="AU780" s="34"/>
      <c r="AV780" s="34"/>
      <c r="AW780" s="34"/>
      <c r="AX780" s="34"/>
      <c r="AY780" s="34"/>
      <c r="AZ780" s="34"/>
      <c r="BA780" s="34"/>
      <c r="BB780" s="34"/>
      <c r="BC780" s="34"/>
      <c r="BD780" s="34"/>
      <c r="BE780" s="34"/>
      <c r="BF780" s="34"/>
      <c r="BG780" s="34"/>
      <c r="BH780" s="34"/>
      <c r="BI780" s="34"/>
      <c r="BJ780" s="34"/>
      <c r="BK780" s="34"/>
      <c r="BL780" s="34"/>
      <c r="BM780" s="34"/>
      <c r="BN780" s="34"/>
      <c r="BO780" s="34"/>
      <c r="BP780" s="34"/>
      <c r="BQ780" s="34"/>
      <c r="BR780" s="34"/>
      <c r="BS780" s="34"/>
      <c r="BT780" s="34"/>
      <c r="BU780" s="34"/>
      <c r="BV780" s="34"/>
      <c r="BW780" s="34"/>
      <c r="BX780" s="34"/>
      <c r="BY780" s="34"/>
      <c r="BZ780" s="34"/>
      <c r="CA780" s="34"/>
      <c r="CB780" s="34"/>
      <c r="CC780" s="34"/>
      <c r="CD780" s="34"/>
      <c r="CE780" s="34"/>
      <c r="CF780" s="34"/>
      <c r="CG780" s="34"/>
      <c r="CH780" s="34"/>
      <c r="CI780" s="34"/>
      <c r="CJ780" s="34"/>
      <c r="CK780" s="34"/>
      <c r="CL780" s="34"/>
      <c r="CM780" s="34"/>
      <c r="CN780" s="34"/>
      <c r="CO780" s="34"/>
      <c r="CP780" s="34"/>
      <c r="CQ780" s="34"/>
      <c r="CR780" s="34"/>
      <c r="CS780" s="34"/>
      <c r="CT780" s="34"/>
      <c r="CU780" s="34"/>
      <c r="CV780" s="34"/>
      <c r="CW780" s="34"/>
      <c r="CX780" s="34"/>
      <c r="CY780" s="34"/>
      <c r="CZ780" s="34"/>
      <c r="DA780" s="34"/>
      <c r="DB780" s="34"/>
      <c r="DC780" s="34"/>
      <c r="DD780" s="34"/>
      <c r="DE780" s="34"/>
      <c r="DF780" s="34"/>
      <c r="DG780" s="34"/>
      <c r="DH780" s="34"/>
      <c r="DI780" s="34"/>
      <c r="DJ780" s="34"/>
      <c r="DK780" s="34"/>
      <c r="DL780" s="34"/>
      <c r="DM780" s="34"/>
      <c r="DN780" s="34"/>
      <c r="DO780" s="34"/>
      <c r="DP780" s="34"/>
      <c r="DQ780" s="34"/>
      <c r="DR780" s="34"/>
      <c r="DS780" s="34"/>
      <c r="DT780" s="34"/>
      <c r="DU780" s="34"/>
      <c r="DV780" s="34"/>
      <c r="DW780" s="34"/>
      <c r="DX780" s="34"/>
      <c r="DY780" s="34"/>
      <c r="DZ780" s="34"/>
      <c r="EA780" s="34"/>
      <c r="EB780" s="34"/>
      <c r="EC780" s="34"/>
      <c r="ED780" s="34"/>
      <c r="EE780" s="34"/>
      <c r="EF780" s="34"/>
      <c r="EG780" s="34"/>
      <c r="EH780" s="34"/>
      <c r="EI780" s="34"/>
      <c r="EJ780" s="34"/>
      <c r="EK780" s="34"/>
      <c r="EL780" s="34"/>
      <c r="EM780" s="34"/>
      <c r="EN780" s="34"/>
      <c r="EO780" s="34"/>
      <c r="EP780" s="34"/>
      <c r="EQ780" s="34"/>
      <c r="ER780" s="34"/>
      <c r="ES780" s="34"/>
      <c r="ET780" s="34"/>
      <c r="EU780" s="34"/>
      <c r="EV780" s="34"/>
      <c r="EW780" s="34"/>
      <c r="EX780" s="34"/>
      <c r="EY780" s="34"/>
      <c r="EZ780" s="34"/>
      <c r="FA780" s="34"/>
      <c r="FB780" s="34"/>
      <c r="FC780" s="34"/>
      <c r="FD780" s="34"/>
      <c r="FE780" s="34"/>
      <c r="FF780" s="34"/>
      <c r="FG780" s="34"/>
      <c r="FH780" s="34"/>
      <c r="FI780" s="34"/>
      <c r="FJ780" s="34"/>
      <c r="FK780" s="34"/>
      <c r="FL780" s="34"/>
      <c r="FM780" s="34"/>
      <c r="FN780" s="34"/>
      <c r="FO780" s="34"/>
      <c r="FP780" s="34"/>
      <c r="FQ780" s="34"/>
      <c r="FR780" s="34"/>
      <c r="FS780" s="34"/>
      <c r="FT780" s="34"/>
      <c r="FU780" s="34"/>
      <c r="FV780" s="34"/>
      <c r="FW780" s="34"/>
      <c r="FX780" s="34"/>
      <c r="FY780" s="34"/>
      <c r="FZ780" s="34"/>
      <c r="GA780" s="34"/>
      <c r="GB780" s="34"/>
      <c r="GC780" s="34"/>
      <c r="GD780" s="34"/>
      <c r="GE780" s="34"/>
      <c r="GF780" s="34"/>
      <c r="GG780" s="34"/>
      <c r="GH780" s="34"/>
      <c r="GI780" s="34"/>
      <c r="GJ780" s="34"/>
      <c r="GK780" s="34"/>
      <c r="GL780" s="34"/>
      <c r="GM780" s="34"/>
      <c r="GN780" s="34"/>
      <c r="GO780" s="34"/>
      <c r="GP780" s="34"/>
      <c r="GQ780" s="34"/>
      <c r="GR780" s="34"/>
      <c r="GS780" s="34"/>
      <c r="GT780" s="34"/>
      <c r="GU780" s="34"/>
      <c r="GV780" s="34"/>
      <c r="GW780" s="34"/>
      <c r="GX780" s="34"/>
      <c r="GY780" s="34"/>
      <c r="GZ780" s="34"/>
      <c r="HA780" s="34"/>
      <c r="HB780" s="34"/>
      <c r="HC780" s="34"/>
      <c r="HD780" s="34"/>
      <c r="HE780" s="34"/>
      <c r="HF780" s="34"/>
      <c r="HG780" s="34"/>
      <c r="HH780" s="34"/>
      <c r="HI780" s="34"/>
      <c r="HJ780" s="34"/>
      <c r="HK780" s="34"/>
      <c r="HL780" s="34"/>
      <c r="HM780" s="34"/>
      <c r="HN780" s="34"/>
      <c r="HO780" s="34"/>
      <c r="HP780" s="34"/>
      <c r="HQ780" s="34"/>
      <c r="HR780" s="34"/>
      <c r="HS780" s="34"/>
      <c r="HT780" s="34"/>
      <c r="HU780" s="34"/>
      <c r="HV780" s="34"/>
      <c r="HW780" s="34"/>
      <c r="HX780" s="34"/>
      <c r="HY780" s="34"/>
      <c r="HZ780" s="34"/>
      <c r="IA780" s="34"/>
      <c r="IB780" s="34"/>
      <c r="IC780" s="34"/>
      <c r="ID780" s="34"/>
      <c r="IE780" s="34"/>
      <c r="IF780" s="34"/>
      <c r="IG780" s="34"/>
      <c r="IH780" s="34"/>
      <c r="II780" s="34"/>
      <c r="IJ780" s="34"/>
      <c r="IK780" s="34"/>
      <c r="IL780" s="34"/>
      <c r="IM780" s="34"/>
      <c r="IN780" s="34"/>
      <c r="IO780" s="34"/>
      <c r="IP780" s="34"/>
      <c r="IQ780" s="34"/>
      <c r="IR780" s="34"/>
      <c r="IS780" s="34"/>
      <c r="IT780" s="34"/>
      <c r="IU780" s="34"/>
      <c r="IV780" s="34"/>
    </row>
    <row r="781" spans="1:256" ht="15">
      <c r="A781" s="462" t="s">
        <v>819</v>
      </c>
      <c r="B781" s="462"/>
      <c r="C781" s="462"/>
      <c r="D781" s="462"/>
      <c r="E781" s="462"/>
      <c r="F781" s="462"/>
      <c r="G781" s="462"/>
      <c r="H781" s="462"/>
      <c r="I781" s="462"/>
      <c r="J781" s="462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  <c r="AA781" s="65"/>
      <c r="AB781" s="65"/>
      <c r="AC781" s="65"/>
      <c r="AD781" s="65"/>
      <c r="AE781" s="65"/>
      <c r="AF781" s="65"/>
      <c r="AG781" s="65"/>
      <c r="AH781" s="65"/>
      <c r="AI781" s="65"/>
      <c r="AJ781" s="65"/>
      <c r="AK781" s="65"/>
      <c r="AL781" s="65"/>
      <c r="AM781" s="65"/>
      <c r="AN781" s="65"/>
      <c r="AO781" s="65"/>
      <c r="AP781" s="65"/>
      <c r="AQ781" s="65"/>
      <c r="AR781" s="65"/>
      <c r="AS781" s="65"/>
      <c r="AT781" s="65"/>
      <c r="AU781" s="65"/>
      <c r="AV781" s="65"/>
      <c r="AW781" s="65"/>
      <c r="AX781" s="65"/>
      <c r="AY781" s="65"/>
      <c r="AZ781" s="65"/>
      <c r="BA781" s="65"/>
      <c r="BB781" s="65"/>
      <c r="BC781" s="65"/>
      <c r="BD781" s="65"/>
      <c r="BE781" s="65"/>
      <c r="BF781" s="65"/>
      <c r="BG781" s="65"/>
      <c r="BH781" s="65"/>
      <c r="BI781" s="65"/>
      <c r="BJ781" s="65"/>
      <c r="BK781" s="65"/>
      <c r="BL781" s="65"/>
      <c r="BM781" s="65"/>
      <c r="BN781" s="65"/>
      <c r="BO781" s="65"/>
      <c r="BP781" s="65"/>
      <c r="BQ781" s="65"/>
      <c r="BR781" s="65"/>
      <c r="BS781" s="65"/>
      <c r="BT781" s="65"/>
      <c r="BU781" s="65"/>
      <c r="BV781" s="65"/>
      <c r="BW781" s="65"/>
      <c r="BX781" s="65"/>
      <c r="BY781" s="65"/>
      <c r="BZ781" s="65"/>
      <c r="CA781" s="65"/>
      <c r="CB781" s="65"/>
      <c r="CC781" s="65"/>
      <c r="CD781" s="65"/>
      <c r="CE781" s="65"/>
      <c r="CF781" s="65"/>
      <c r="CG781" s="65"/>
      <c r="CH781" s="65"/>
      <c r="CI781" s="65"/>
      <c r="CJ781" s="65"/>
      <c r="CK781" s="65"/>
      <c r="CL781" s="65"/>
      <c r="CM781" s="65"/>
      <c r="CN781" s="65"/>
      <c r="CO781" s="65"/>
      <c r="CP781" s="65"/>
      <c r="CQ781" s="65"/>
      <c r="CR781" s="65"/>
      <c r="CS781" s="65"/>
      <c r="CT781" s="65"/>
      <c r="CU781" s="65"/>
      <c r="CV781" s="65"/>
      <c r="CW781" s="65"/>
      <c r="CX781" s="65"/>
      <c r="CY781" s="65"/>
      <c r="CZ781" s="65"/>
      <c r="DA781" s="65"/>
      <c r="DB781" s="65"/>
      <c r="DC781" s="65"/>
      <c r="DD781" s="65"/>
      <c r="DE781" s="65"/>
      <c r="DF781" s="65"/>
      <c r="DG781" s="65"/>
      <c r="DH781" s="65"/>
      <c r="DI781" s="65"/>
      <c r="DJ781" s="65"/>
      <c r="DK781" s="65"/>
      <c r="DL781" s="65"/>
      <c r="DM781" s="65"/>
      <c r="DN781" s="65"/>
      <c r="DO781" s="65"/>
      <c r="DP781" s="65"/>
      <c r="DQ781" s="65"/>
      <c r="DR781" s="65"/>
      <c r="DS781" s="65"/>
      <c r="DT781" s="65"/>
      <c r="DU781" s="65"/>
      <c r="DV781" s="65"/>
      <c r="DW781" s="65"/>
      <c r="DX781" s="65"/>
      <c r="DY781" s="65"/>
      <c r="DZ781" s="65"/>
      <c r="EA781" s="65"/>
      <c r="EB781" s="65"/>
      <c r="EC781" s="65"/>
      <c r="ED781" s="65"/>
      <c r="EE781" s="65"/>
      <c r="EF781" s="65"/>
      <c r="EG781" s="65"/>
      <c r="EH781" s="65"/>
      <c r="EI781" s="65"/>
      <c r="EJ781" s="65"/>
      <c r="EK781" s="65"/>
      <c r="EL781" s="65"/>
      <c r="EM781" s="65"/>
      <c r="EN781" s="65"/>
      <c r="EO781" s="65"/>
      <c r="EP781" s="65"/>
      <c r="EQ781" s="65"/>
      <c r="ER781" s="65"/>
      <c r="ES781" s="65"/>
      <c r="ET781" s="65"/>
      <c r="EU781" s="65"/>
      <c r="EV781" s="65"/>
      <c r="EW781" s="65"/>
      <c r="EX781" s="65"/>
      <c r="EY781" s="65"/>
      <c r="EZ781" s="65"/>
      <c r="FA781" s="65"/>
      <c r="FB781" s="65"/>
      <c r="FC781" s="65"/>
      <c r="FD781" s="65"/>
      <c r="FE781" s="65"/>
      <c r="FF781" s="65"/>
      <c r="FG781" s="65"/>
      <c r="FH781" s="65"/>
      <c r="FI781" s="65"/>
      <c r="FJ781" s="65"/>
      <c r="FK781" s="65"/>
      <c r="FL781" s="65"/>
      <c r="FM781" s="65"/>
      <c r="FN781" s="65"/>
      <c r="FO781" s="65"/>
      <c r="FP781" s="65"/>
      <c r="FQ781" s="65"/>
      <c r="FR781" s="65"/>
      <c r="FS781" s="65"/>
      <c r="FT781" s="65"/>
      <c r="FU781" s="65"/>
      <c r="FV781" s="65"/>
      <c r="FW781" s="65"/>
      <c r="FX781" s="65"/>
      <c r="FY781" s="65"/>
      <c r="FZ781" s="65"/>
      <c r="GA781" s="65"/>
      <c r="GB781" s="65"/>
      <c r="GC781" s="65"/>
      <c r="GD781" s="65"/>
      <c r="GE781" s="65"/>
      <c r="GF781" s="65"/>
      <c r="GG781" s="65"/>
      <c r="GH781" s="65"/>
      <c r="GI781" s="65"/>
      <c r="GJ781" s="65"/>
      <c r="GK781" s="65"/>
      <c r="GL781" s="65"/>
      <c r="GM781" s="65"/>
      <c r="GN781" s="65"/>
      <c r="GO781" s="65"/>
      <c r="GP781" s="65"/>
      <c r="GQ781" s="65"/>
      <c r="GR781" s="65"/>
      <c r="GS781" s="65"/>
      <c r="GT781" s="65"/>
      <c r="GU781" s="65"/>
      <c r="GV781" s="65"/>
      <c r="GW781" s="65"/>
      <c r="GX781" s="65"/>
      <c r="GY781" s="65"/>
      <c r="GZ781" s="65"/>
      <c r="HA781" s="65"/>
      <c r="HB781" s="65"/>
      <c r="HC781" s="65"/>
      <c r="HD781" s="65"/>
      <c r="HE781" s="65"/>
      <c r="HF781" s="65"/>
      <c r="HG781" s="65"/>
      <c r="HH781" s="65"/>
      <c r="HI781" s="65"/>
      <c r="HJ781" s="65"/>
      <c r="HK781" s="65"/>
      <c r="HL781" s="65"/>
      <c r="HM781" s="65"/>
      <c r="HN781" s="65"/>
      <c r="HO781" s="65"/>
      <c r="HP781" s="65"/>
      <c r="HQ781" s="65"/>
      <c r="HR781" s="65"/>
      <c r="HS781" s="65"/>
      <c r="HT781" s="65"/>
      <c r="HU781" s="65"/>
      <c r="HV781" s="65"/>
      <c r="HW781" s="65"/>
      <c r="HX781" s="65"/>
      <c r="HY781" s="65"/>
      <c r="HZ781" s="65"/>
      <c r="IA781" s="65"/>
      <c r="IB781" s="65"/>
      <c r="IC781" s="65"/>
      <c r="ID781" s="65"/>
      <c r="IE781" s="65"/>
      <c r="IF781" s="65"/>
      <c r="IG781" s="65"/>
      <c r="IH781" s="65"/>
      <c r="II781" s="65"/>
      <c r="IJ781" s="65"/>
      <c r="IK781" s="65"/>
      <c r="IL781" s="65"/>
      <c r="IM781" s="65"/>
      <c r="IN781" s="65"/>
      <c r="IO781" s="65"/>
      <c r="IP781" s="65"/>
      <c r="IQ781" s="65"/>
      <c r="IR781" s="65"/>
      <c r="IS781" s="65"/>
      <c r="IT781" s="65"/>
      <c r="IU781" s="65"/>
      <c r="IV781" s="65"/>
    </row>
    <row r="782" spans="1:256">
      <c r="A782" s="1429"/>
      <c r="B782" s="1429"/>
      <c r="C782" s="1429"/>
      <c r="D782" s="1429"/>
      <c r="E782" s="1429"/>
      <c r="F782" s="1429"/>
      <c r="G782" s="1429"/>
      <c r="H782" s="1429"/>
      <c r="I782" s="1429"/>
      <c r="J782" s="1429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  <c r="AO782" s="34"/>
      <c r="AP782" s="34"/>
      <c r="AQ782" s="34"/>
      <c r="AR782" s="34"/>
      <c r="AS782" s="34"/>
      <c r="AT782" s="34"/>
      <c r="AU782" s="34"/>
      <c r="AV782" s="34"/>
      <c r="AW782" s="34"/>
      <c r="AX782" s="34"/>
      <c r="AY782" s="34"/>
      <c r="AZ782" s="34"/>
      <c r="BA782" s="34"/>
      <c r="BB782" s="34"/>
      <c r="BC782" s="34"/>
      <c r="BD782" s="34"/>
      <c r="BE782" s="34"/>
      <c r="BF782" s="34"/>
      <c r="BG782" s="34"/>
      <c r="BH782" s="34"/>
      <c r="BI782" s="34"/>
      <c r="BJ782" s="34"/>
      <c r="BK782" s="34"/>
      <c r="BL782" s="34"/>
      <c r="BM782" s="34"/>
      <c r="BN782" s="34"/>
      <c r="BO782" s="34"/>
      <c r="BP782" s="34"/>
      <c r="BQ782" s="34"/>
      <c r="BR782" s="34"/>
      <c r="BS782" s="34"/>
      <c r="BT782" s="34"/>
      <c r="BU782" s="34"/>
      <c r="BV782" s="34"/>
      <c r="BW782" s="34"/>
      <c r="BX782" s="34"/>
      <c r="BY782" s="34"/>
      <c r="BZ782" s="34"/>
      <c r="CA782" s="34"/>
      <c r="CB782" s="34"/>
      <c r="CC782" s="34"/>
      <c r="CD782" s="34"/>
      <c r="CE782" s="34"/>
      <c r="CF782" s="34"/>
      <c r="CG782" s="34"/>
      <c r="CH782" s="34"/>
      <c r="CI782" s="34"/>
      <c r="CJ782" s="34"/>
      <c r="CK782" s="34"/>
      <c r="CL782" s="34"/>
      <c r="CM782" s="34"/>
      <c r="CN782" s="34"/>
      <c r="CO782" s="34"/>
      <c r="CP782" s="34"/>
      <c r="CQ782" s="34"/>
      <c r="CR782" s="34"/>
      <c r="CS782" s="34"/>
      <c r="CT782" s="34"/>
      <c r="CU782" s="34"/>
      <c r="CV782" s="34"/>
      <c r="CW782" s="34"/>
      <c r="CX782" s="34"/>
      <c r="CY782" s="34"/>
      <c r="CZ782" s="34"/>
      <c r="DA782" s="34"/>
      <c r="DB782" s="34"/>
      <c r="DC782" s="34"/>
      <c r="DD782" s="34"/>
      <c r="DE782" s="34"/>
      <c r="DF782" s="34"/>
      <c r="DG782" s="34"/>
      <c r="DH782" s="34"/>
      <c r="DI782" s="34"/>
      <c r="DJ782" s="34"/>
      <c r="DK782" s="34"/>
      <c r="DL782" s="34"/>
      <c r="DM782" s="34"/>
      <c r="DN782" s="34"/>
      <c r="DO782" s="34"/>
      <c r="DP782" s="34"/>
      <c r="DQ782" s="34"/>
      <c r="DR782" s="34"/>
      <c r="DS782" s="34"/>
      <c r="DT782" s="34"/>
      <c r="DU782" s="34"/>
      <c r="DV782" s="34"/>
      <c r="DW782" s="34"/>
      <c r="DX782" s="34"/>
      <c r="DY782" s="34"/>
      <c r="DZ782" s="34"/>
      <c r="EA782" s="34"/>
      <c r="EB782" s="34"/>
      <c r="EC782" s="34"/>
      <c r="ED782" s="34"/>
      <c r="EE782" s="34"/>
      <c r="EF782" s="34"/>
      <c r="EG782" s="34"/>
      <c r="EH782" s="34"/>
      <c r="EI782" s="34"/>
      <c r="EJ782" s="34"/>
      <c r="EK782" s="34"/>
      <c r="EL782" s="34"/>
      <c r="EM782" s="34"/>
      <c r="EN782" s="34"/>
      <c r="EO782" s="34"/>
      <c r="EP782" s="34"/>
      <c r="EQ782" s="34"/>
      <c r="ER782" s="34"/>
      <c r="ES782" s="34"/>
      <c r="ET782" s="34"/>
      <c r="EU782" s="34"/>
      <c r="EV782" s="34"/>
      <c r="EW782" s="34"/>
      <c r="EX782" s="34"/>
      <c r="EY782" s="34"/>
      <c r="EZ782" s="34"/>
      <c r="FA782" s="34"/>
      <c r="FB782" s="34"/>
      <c r="FC782" s="34"/>
      <c r="FD782" s="34"/>
      <c r="FE782" s="34"/>
      <c r="FF782" s="34"/>
      <c r="FG782" s="34"/>
      <c r="FH782" s="34"/>
      <c r="FI782" s="34"/>
      <c r="FJ782" s="34"/>
      <c r="FK782" s="34"/>
      <c r="FL782" s="34"/>
      <c r="FM782" s="34"/>
      <c r="FN782" s="34"/>
      <c r="FO782" s="34"/>
      <c r="FP782" s="34"/>
      <c r="FQ782" s="34"/>
      <c r="FR782" s="34"/>
      <c r="FS782" s="34"/>
      <c r="FT782" s="34"/>
      <c r="FU782" s="34"/>
      <c r="FV782" s="34"/>
      <c r="FW782" s="34"/>
      <c r="FX782" s="34"/>
      <c r="FY782" s="34"/>
      <c r="FZ782" s="34"/>
      <c r="GA782" s="34"/>
      <c r="GB782" s="34"/>
      <c r="GC782" s="34"/>
      <c r="GD782" s="34"/>
      <c r="GE782" s="34"/>
      <c r="GF782" s="34"/>
      <c r="GG782" s="34"/>
      <c r="GH782" s="34"/>
      <c r="GI782" s="34"/>
      <c r="GJ782" s="34"/>
      <c r="GK782" s="34"/>
      <c r="GL782" s="34"/>
      <c r="GM782" s="34"/>
      <c r="GN782" s="34"/>
      <c r="GO782" s="34"/>
      <c r="GP782" s="34"/>
      <c r="GQ782" s="34"/>
      <c r="GR782" s="34"/>
      <c r="GS782" s="34"/>
      <c r="GT782" s="34"/>
      <c r="GU782" s="34"/>
      <c r="GV782" s="34"/>
      <c r="GW782" s="34"/>
      <c r="GX782" s="34"/>
      <c r="GY782" s="34"/>
      <c r="GZ782" s="34"/>
      <c r="HA782" s="34"/>
      <c r="HB782" s="34"/>
      <c r="HC782" s="34"/>
      <c r="HD782" s="34"/>
      <c r="HE782" s="34"/>
      <c r="HF782" s="34"/>
      <c r="HG782" s="34"/>
      <c r="HH782" s="34"/>
      <c r="HI782" s="34"/>
      <c r="HJ782" s="34"/>
      <c r="HK782" s="34"/>
      <c r="HL782" s="34"/>
      <c r="HM782" s="34"/>
      <c r="HN782" s="34"/>
      <c r="HO782" s="34"/>
      <c r="HP782" s="34"/>
      <c r="HQ782" s="34"/>
      <c r="HR782" s="34"/>
      <c r="HS782" s="34"/>
      <c r="HT782" s="34"/>
      <c r="HU782" s="34"/>
      <c r="HV782" s="34"/>
      <c r="HW782" s="34"/>
      <c r="HX782" s="34"/>
      <c r="HY782" s="34"/>
      <c r="HZ782" s="34"/>
      <c r="IA782" s="34"/>
      <c r="IB782" s="34"/>
      <c r="IC782" s="34"/>
      <c r="ID782" s="34"/>
      <c r="IE782" s="34"/>
      <c r="IF782" s="34"/>
      <c r="IG782" s="34"/>
      <c r="IH782" s="34"/>
      <c r="II782" s="34"/>
      <c r="IJ782" s="34"/>
      <c r="IK782" s="34"/>
      <c r="IL782" s="34"/>
      <c r="IM782" s="34"/>
      <c r="IN782" s="34"/>
      <c r="IO782" s="34"/>
      <c r="IP782" s="34"/>
      <c r="IQ782" s="34"/>
      <c r="IR782" s="34"/>
      <c r="IS782" s="34"/>
      <c r="IT782" s="34"/>
      <c r="IU782" s="34"/>
      <c r="IV782" s="34"/>
    </row>
    <row r="783" spans="1:256">
      <c r="A783" s="1429"/>
      <c r="B783" s="1429"/>
      <c r="C783" s="1429"/>
      <c r="D783" s="1429"/>
      <c r="E783" s="1429"/>
      <c r="F783" s="1429"/>
      <c r="G783" s="1429"/>
      <c r="H783" s="1429"/>
      <c r="I783" s="1429"/>
      <c r="J783" s="1429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  <c r="AL783" s="65"/>
      <c r="AM783" s="65"/>
      <c r="AN783" s="65"/>
      <c r="AO783" s="65"/>
      <c r="AP783" s="65"/>
      <c r="AQ783" s="65"/>
      <c r="AR783" s="65"/>
      <c r="AS783" s="65"/>
      <c r="AT783" s="65"/>
      <c r="AU783" s="65"/>
      <c r="AV783" s="65"/>
      <c r="AW783" s="65"/>
      <c r="AX783" s="65"/>
      <c r="AY783" s="65"/>
      <c r="AZ783" s="65"/>
      <c r="BA783" s="65"/>
      <c r="BB783" s="65"/>
      <c r="BC783" s="65"/>
      <c r="BD783" s="65"/>
      <c r="BE783" s="65"/>
      <c r="BF783" s="65"/>
      <c r="BG783" s="65"/>
      <c r="BH783" s="65"/>
      <c r="BI783" s="65"/>
      <c r="BJ783" s="65"/>
      <c r="BK783" s="65"/>
      <c r="BL783" s="65"/>
      <c r="BM783" s="65"/>
      <c r="BN783" s="65"/>
      <c r="BO783" s="65"/>
      <c r="BP783" s="65"/>
      <c r="BQ783" s="65"/>
      <c r="BR783" s="65"/>
      <c r="BS783" s="65"/>
      <c r="BT783" s="65"/>
      <c r="BU783" s="65"/>
      <c r="BV783" s="65"/>
      <c r="BW783" s="65"/>
      <c r="BX783" s="65"/>
      <c r="BY783" s="65"/>
      <c r="BZ783" s="65"/>
      <c r="CA783" s="65"/>
      <c r="CB783" s="65"/>
      <c r="CC783" s="65"/>
      <c r="CD783" s="65"/>
      <c r="CE783" s="65"/>
      <c r="CF783" s="65"/>
      <c r="CG783" s="65"/>
      <c r="CH783" s="65"/>
      <c r="CI783" s="65"/>
      <c r="CJ783" s="65"/>
      <c r="CK783" s="65"/>
      <c r="CL783" s="65"/>
      <c r="CM783" s="65"/>
      <c r="CN783" s="65"/>
      <c r="CO783" s="65"/>
      <c r="CP783" s="65"/>
      <c r="CQ783" s="65"/>
      <c r="CR783" s="65"/>
      <c r="CS783" s="65"/>
      <c r="CT783" s="65"/>
      <c r="CU783" s="65"/>
      <c r="CV783" s="65"/>
      <c r="CW783" s="65"/>
      <c r="CX783" s="65"/>
      <c r="CY783" s="65"/>
      <c r="CZ783" s="65"/>
      <c r="DA783" s="65"/>
      <c r="DB783" s="65"/>
      <c r="DC783" s="65"/>
      <c r="DD783" s="65"/>
      <c r="DE783" s="65"/>
      <c r="DF783" s="65"/>
      <c r="DG783" s="65"/>
      <c r="DH783" s="65"/>
      <c r="DI783" s="65"/>
      <c r="DJ783" s="65"/>
      <c r="DK783" s="65"/>
      <c r="DL783" s="65"/>
      <c r="DM783" s="65"/>
      <c r="DN783" s="65"/>
      <c r="DO783" s="65"/>
      <c r="DP783" s="65"/>
      <c r="DQ783" s="65"/>
      <c r="DR783" s="65"/>
      <c r="DS783" s="65"/>
      <c r="DT783" s="65"/>
      <c r="DU783" s="65"/>
      <c r="DV783" s="65"/>
      <c r="DW783" s="65"/>
      <c r="DX783" s="65"/>
      <c r="DY783" s="65"/>
      <c r="DZ783" s="65"/>
      <c r="EA783" s="65"/>
      <c r="EB783" s="65"/>
      <c r="EC783" s="65"/>
      <c r="ED783" s="65"/>
      <c r="EE783" s="65"/>
      <c r="EF783" s="65"/>
      <c r="EG783" s="65"/>
      <c r="EH783" s="65"/>
      <c r="EI783" s="65"/>
      <c r="EJ783" s="65"/>
      <c r="EK783" s="65"/>
      <c r="EL783" s="65"/>
      <c r="EM783" s="65"/>
      <c r="EN783" s="65"/>
      <c r="EO783" s="65"/>
      <c r="EP783" s="65"/>
      <c r="EQ783" s="65"/>
      <c r="ER783" s="65"/>
      <c r="ES783" s="65"/>
      <c r="ET783" s="65"/>
      <c r="EU783" s="65"/>
      <c r="EV783" s="65"/>
      <c r="EW783" s="65"/>
      <c r="EX783" s="65"/>
      <c r="EY783" s="65"/>
      <c r="EZ783" s="65"/>
      <c r="FA783" s="65"/>
      <c r="FB783" s="65"/>
      <c r="FC783" s="65"/>
      <c r="FD783" s="65"/>
      <c r="FE783" s="65"/>
      <c r="FF783" s="65"/>
      <c r="FG783" s="65"/>
      <c r="FH783" s="65"/>
      <c r="FI783" s="65"/>
      <c r="FJ783" s="65"/>
      <c r="FK783" s="65"/>
      <c r="FL783" s="65"/>
      <c r="FM783" s="65"/>
      <c r="FN783" s="65"/>
      <c r="FO783" s="65"/>
      <c r="FP783" s="65"/>
      <c r="FQ783" s="65"/>
      <c r="FR783" s="65"/>
      <c r="FS783" s="65"/>
      <c r="FT783" s="65"/>
      <c r="FU783" s="65"/>
      <c r="FV783" s="65"/>
      <c r="FW783" s="65"/>
      <c r="FX783" s="65"/>
      <c r="FY783" s="65"/>
      <c r="FZ783" s="65"/>
      <c r="GA783" s="65"/>
      <c r="GB783" s="65"/>
      <c r="GC783" s="65"/>
      <c r="GD783" s="65"/>
      <c r="GE783" s="65"/>
      <c r="GF783" s="65"/>
      <c r="GG783" s="65"/>
      <c r="GH783" s="65"/>
      <c r="GI783" s="65"/>
      <c r="GJ783" s="65"/>
      <c r="GK783" s="65"/>
      <c r="GL783" s="65"/>
      <c r="GM783" s="65"/>
      <c r="GN783" s="65"/>
      <c r="GO783" s="65"/>
      <c r="GP783" s="65"/>
      <c r="GQ783" s="65"/>
      <c r="GR783" s="65"/>
      <c r="GS783" s="65"/>
      <c r="GT783" s="65"/>
      <c r="GU783" s="65"/>
      <c r="GV783" s="65"/>
      <c r="GW783" s="65"/>
      <c r="GX783" s="65"/>
      <c r="GY783" s="65"/>
      <c r="GZ783" s="65"/>
      <c r="HA783" s="65"/>
      <c r="HB783" s="65"/>
      <c r="HC783" s="65"/>
      <c r="HD783" s="65"/>
      <c r="HE783" s="65"/>
      <c r="HF783" s="65"/>
      <c r="HG783" s="65"/>
      <c r="HH783" s="65"/>
      <c r="HI783" s="65"/>
      <c r="HJ783" s="65"/>
      <c r="HK783" s="65"/>
      <c r="HL783" s="65"/>
      <c r="HM783" s="65"/>
      <c r="HN783" s="65"/>
      <c r="HO783" s="65"/>
      <c r="HP783" s="65"/>
      <c r="HQ783" s="65"/>
      <c r="HR783" s="65"/>
      <c r="HS783" s="65"/>
      <c r="HT783" s="65"/>
      <c r="HU783" s="65"/>
      <c r="HV783" s="65"/>
      <c r="HW783" s="65"/>
      <c r="HX783" s="65"/>
      <c r="HY783" s="65"/>
      <c r="HZ783" s="65"/>
      <c r="IA783" s="65"/>
      <c r="IB783" s="65"/>
      <c r="IC783" s="65"/>
      <c r="ID783" s="65"/>
      <c r="IE783" s="65"/>
      <c r="IF783" s="65"/>
      <c r="IG783" s="65"/>
      <c r="IH783" s="65"/>
      <c r="II783" s="65"/>
      <c r="IJ783" s="65"/>
      <c r="IK783" s="65"/>
      <c r="IL783" s="65"/>
      <c r="IM783" s="65"/>
      <c r="IN783" s="65"/>
      <c r="IO783" s="65"/>
      <c r="IP783" s="65"/>
      <c r="IQ783" s="65"/>
      <c r="IR783" s="65"/>
      <c r="IS783" s="65"/>
      <c r="IT783" s="65"/>
      <c r="IU783" s="65"/>
      <c r="IV783" s="65"/>
    </row>
    <row r="784" spans="1:256">
      <c r="A784" s="1429"/>
      <c r="B784" s="1429"/>
      <c r="C784" s="1429"/>
      <c r="D784" s="1429"/>
      <c r="E784" s="1429"/>
      <c r="F784" s="1429"/>
      <c r="G784" s="1429"/>
      <c r="H784" s="1429"/>
      <c r="I784" s="1429"/>
      <c r="J784" s="1429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  <c r="AA784" s="65"/>
      <c r="AB784" s="65"/>
      <c r="AC784" s="65"/>
      <c r="AD784" s="65"/>
      <c r="AE784" s="65"/>
      <c r="AF784" s="65"/>
      <c r="AG784" s="65"/>
      <c r="AH784" s="65"/>
      <c r="AI784" s="65"/>
      <c r="AJ784" s="65"/>
      <c r="AK784" s="65"/>
      <c r="AL784" s="65"/>
      <c r="AM784" s="65"/>
      <c r="AN784" s="65"/>
      <c r="AO784" s="65"/>
      <c r="AP784" s="65"/>
      <c r="AQ784" s="65"/>
      <c r="AR784" s="65"/>
      <c r="AS784" s="65"/>
      <c r="AT784" s="65"/>
      <c r="AU784" s="65"/>
      <c r="AV784" s="65"/>
      <c r="AW784" s="65"/>
      <c r="AX784" s="65"/>
      <c r="AY784" s="65"/>
      <c r="AZ784" s="65"/>
      <c r="BA784" s="65"/>
      <c r="BB784" s="65"/>
      <c r="BC784" s="65"/>
      <c r="BD784" s="65"/>
      <c r="BE784" s="65"/>
      <c r="BF784" s="65"/>
      <c r="BG784" s="65"/>
      <c r="BH784" s="65"/>
      <c r="BI784" s="65"/>
      <c r="BJ784" s="65"/>
      <c r="BK784" s="65"/>
      <c r="BL784" s="65"/>
      <c r="BM784" s="65"/>
      <c r="BN784" s="65"/>
      <c r="BO784" s="65"/>
      <c r="BP784" s="65"/>
      <c r="BQ784" s="65"/>
      <c r="BR784" s="65"/>
      <c r="BS784" s="65"/>
      <c r="BT784" s="65"/>
      <c r="BU784" s="65"/>
      <c r="BV784" s="65"/>
      <c r="BW784" s="65"/>
      <c r="BX784" s="65"/>
      <c r="BY784" s="65"/>
      <c r="BZ784" s="65"/>
      <c r="CA784" s="65"/>
      <c r="CB784" s="65"/>
      <c r="CC784" s="65"/>
      <c r="CD784" s="65"/>
      <c r="CE784" s="65"/>
      <c r="CF784" s="65"/>
      <c r="CG784" s="65"/>
      <c r="CH784" s="65"/>
      <c r="CI784" s="65"/>
      <c r="CJ784" s="65"/>
      <c r="CK784" s="65"/>
      <c r="CL784" s="65"/>
      <c r="CM784" s="65"/>
      <c r="CN784" s="65"/>
      <c r="CO784" s="65"/>
      <c r="CP784" s="65"/>
      <c r="CQ784" s="65"/>
      <c r="CR784" s="65"/>
      <c r="CS784" s="65"/>
      <c r="CT784" s="65"/>
      <c r="CU784" s="65"/>
      <c r="CV784" s="65"/>
      <c r="CW784" s="65"/>
      <c r="CX784" s="65"/>
      <c r="CY784" s="65"/>
      <c r="CZ784" s="65"/>
      <c r="DA784" s="65"/>
      <c r="DB784" s="65"/>
      <c r="DC784" s="65"/>
      <c r="DD784" s="65"/>
      <c r="DE784" s="65"/>
      <c r="DF784" s="65"/>
      <c r="DG784" s="65"/>
      <c r="DH784" s="65"/>
      <c r="DI784" s="65"/>
      <c r="DJ784" s="65"/>
      <c r="DK784" s="65"/>
      <c r="DL784" s="65"/>
      <c r="DM784" s="65"/>
      <c r="DN784" s="65"/>
      <c r="DO784" s="65"/>
      <c r="DP784" s="65"/>
      <c r="DQ784" s="65"/>
      <c r="DR784" s="65"/>
      <c r="DS784" s="65"/>
      <c r="DT784" s="65"/>
      <c r="DU784" s="65"/>
      <c r="DV784" s="65"/>
      <c r="DW784" s="65"/>
      <c r="DX784" s="65"/>
      <c r="DY784" s="65"/>
      <c r="DZ784" s="65"/>
      <c r="EA784" s="65"/>
      <c r="EB784" s="65"/>
      <c r="EC784" s="65"/>
      <c r="ED784" s="65"/>
      <c r="EE784" s="65"/>
      <c r="EF784" s="65"/>
      <c r="EG784" s="65"/>
      <c r="EH784" s="65"/>
      <c r="EI784" s="65"/>
      <c r="EJ784" s="65"/>
      <c r="EK784" s="65"/>
      <c r="EL784" s="65"/>
      <c r="EM784" s="65"/>
      <c r="EN784" s="65"/>
      <c r="EO784" s="65"/>
      <c r="EP784" s="65"/>
      <c r="EQ784" s="65"/>
      <c r="ER784" s="65"/>
      <c r="ES784" s="65"/>
      <c r="ET784" s="65"/>
      <c r="EU784" s="65"/>
      <c r="EV784" s="65"/>
      <c r="EW784" s="65"/>
      <c r="EX784" s="65"/>
      <c r="EY784" s="65"/>
      <c r="EZ784" s="65"/>
      <c r="FA784" s="65"/>
      <c r="FB784" s="65"/>
      <c r="FC784" s="65"/>
      <c r="FD784" s="65"/>
      <c r="FE784" s="65"/>
      <c r="FF784" s="65"/>
      <c r="FG784" s="65"/>
      <c r="FH784" s="65"/>
      <c r="FI784" s="65"/>
      <c r="FJ784" s="65"/>
      <c r="FK784" s="65"/>
      <c r="FL784" s="65"/>
      <c r="FM784" s="65"/>
      <c r="FN784" s="65"/>
      <c r="FO784" s="65"/>
      <c r="FP784" s="65"/>
      <c r="FQ784" s="65"/>
      <c r="FR784" s="65"/>
      <c r="FS784" s="65"/>
      <c r="FT784" s="65"/>
      <c r="FU784" s="65"/>
      <c r="FV784" s="65"/>
      <c r="FW784" s="65"/>
      <c r="FX784" s="65"/>
      <c r="FY784" s="65"/>
      <c r="FZ784" s="65"/>
      <c r="GA784" s="65"/>
      <c r="GB784" s="65"/>
      <c r="GC784" s="65"/>
      <c r="GD784" s="65"/>
      <c r="GE784" s="65"/>
      <c r="GF784" s="65"/>
      <c r="GG784" s="65"/>
      <c r="GH784" s="65"/>
      <c r="GI784" s="65"/>
      <c r="GJ784" s="65"/>
      <c r="GK784" s="65"/>
      <c r="GL784" s="65"/>
      <c r="GM784" s="65"/>
      <c r="GN784" s="65"/>
      <c r="GO784" s="65"/>
      <c r="GP784" s="65"/>
      <c r="GQ784" s="65"/>
      <c r="GR784" s="65"/>
      <c r="GS784" s="65"/>
      <c r="GT784" s="65"/>
      <c r="GU784" s="65"/>
      <c r="GV784" s="65"/>
      <c r="GW784" s="65"/>
      <c r="GX784" s="65"/>
      <c r="GY784" s="65"/>
      <c r="GZ784" s="65"/>
      <c r="HA784" s="65"/>
      <c r="HB784" s="65"/>
      <c r="HC784" s="65"/>
      <c r="HD784" s="65"/>
      <c r="HE784" s="65"/>
      <c r="HF784" s="65"/>
      <c r="HG784" s="65"/>
      <c r="HH784" s="65"/>
      <c r="HI784" s="65"/>
      <c r="HJ784" s="65"/>
      <c r="HK784" s="65"/>
      <c r="HL784" s="65"/>
      <c r="HM784" s="65"/>
      <c r="HN784" s="65"/>
      <c r="HO784" s="65"/>
      <c r="HP784" s="65"/>
      <c r="HQ784" s="65"/>
      <c r="HR784" s="65"/>
      <c r="HS784" s="65"/>
      <c r="HT784" s="65"/>
      <c r="HU784" s="65"/>
      <c r="HV784" s="65"/>
      <c r="HW784" s="65"/>
      <c r="HX784" s="65"/>
      <c r="HY784" s="65"/>
      <c r="HZ784" s="65"/>
      <c r="IA784" s="65"/>
      <c r="IB784" s="65"/>
      <c r="IC784" s="65"/>
      <c r="ID784" s="65"/>
      <c r="IE784" s="65"/>
      <c r="IF784" s="65"/>
      <c r="IG784" s="65"/>
      <c r="IH784" s="65"/>
      <c r="II784" s="65"/>
      <c r="IJ784" s="65"/>
      <c r="IK784" s="65"/>
      <c r="IL784" s="65"/>
      <c r="IM784" s="65"/>
      <c r="IN784" s="65"/>
      <c r="IO784" s="65"/>
      <c r="IP784" s="65"/>
      <c r="IQ784" s="65"/>
      <c r="IR784" s="65"/>
      <c r="IS784" s="65"/>
      <c r="IT784" s="65"/>
      <c r="IU784" s="65"/>
      <c r="IV784" s="65"/>
    </row>
    <row r="785" spans="1:256">
      <c r="A785" s="1429"/>
      <c r="B785" s="1429"/>
      <c r="C785" s="1429"/>
      <c r="D785" s="1429"/>
      <c r="E785" s="1429"/>
      <c r="F785" s="1429"/>
      <c r="G785" s="1429"/>
      <c r="H785" s="1429"/>
      <c r="I785" s="1429"/>
      <c r="J785" s="1429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  <c r="AN785" s="34"/>
      <c r="AO785" s="34"/>
      <c r="AP785" s="34"/>
      <c r="AQ785" s="34"/>
      <c r="AR785" s="34"/>
      <c r="AS785" s="34"/>
      <c r="AT785" s="34"/>
      <c r="AU785" s="34"/>
      <c r="AV785" s="34"/>
      <c r="AW785" s="34"/>
      <c r="AX785" s="34"/>
      <c r="AY785" s="34"/>
      <c r="AZ785" s="34"/>
      <c r="BA785" s="34"/>
      <c r="BB785" s="34"/>
      <c r="BC785" s="34"/>
      <c r="BD785" s="34"/>
      <c r="BE785" s="34"/>
      <c r="BF785" s="34"/>
      <c r="BG785" s="34"/>
      <c r="BH785" s="34"/>
      <c r="BI785" s="34"/>
      <c r="BJ785" s="34"/>
      <c r="BK785" s="34"/>
      <c r="BL785" s="34"/>
      <c r="BM785" s="34"/>
      <c r="BN785" s="34"/>
      <c r="BO785" s="34"/>
      <c r="BP785" s="34"/>
      <c r="BQ785" s="34"/>
      <c r="BR785" s="34"/>
      <c r="BS785" s="34"/>
      <c r="BT785" s="34"/>
      <c r="BU785" s="34"/>
      <c r="BV785" s="34"/>
      <c r="BW785" s="34"/>
      <c r="BX785" s="34"/>
      <c r="BY785" s="34"/>
      <c r="BZ785" s="34"/>
      <c r="CA785" s="34"/>
      <c r="CB785" s="34"/>
      <c r="CC785" s="34"/>
      <c r="CD785" s="34"/>
      <c r="CE785" s="34"/>
      <c r="CF785" s="34"/>
      <c r="CG785" s="34"/>
      <c r="CH785" s="34"/>
      <c r="CI785" s="34"/>
      <c r="CJ785" s="34"/>
      <c r="CK785" s="34"/>
      <c r="CL785" s="34"/>
      <c r="CM785" s="34"/>
      <c r="CN785" s="34"/>
      <c r="CO785" s="34"/>
      <c r="CP785" s="34"/>
      <c r="CQ785" s="34"/>
      <c r="CR785" s="34"/>
      <c r="CS785" s="34"/>
      <c r="CT785" s="34"/>
      <c r="CU785" s="34"/>
      <c r="CV785" s="34"/>
      <c r="CW785" s="34"/>
      <c r="CX785" s="34"/>
      <c r="CY785" s="34"/>
      <c r="CZ785" s="34"/>
      <c r="DA785" s="34"/>
      <c r="DB785" s="34"/>
      <c r="DC785" s="34"/>
      <c r="DD785" s="34"/>
      <c r="DE785" s="34"/>
      <c r="DF785" s="34"/>
      <c r="DG785" s="34"/>
      <c r="DH785" s="34"/>
      <c r="DI785" s="34"/>
      <c r="DJ785" s="34"/>
      <c r="DK785" s="34"/>
      <c r="DL785" s="34"/>
      <c r="DM785" s="34"/>
      <c r="DN785" s="34"/>
      <c r="DO785" s="34"/>
      <c r="DP785" s="34"/>
      <c r="DQ785" s="34"/>
      <c r="DR785" s="34"/>
      <c r="DS785" s="34"/>
      <c r="DT785" s="34"/>
      <c r="DU785" s="34"/>
      <c r="DV785" s="34"/>
      <c r="DW785" s="34"/>
      <c r="DX785" s="34"/>
      <c r="DY785" s="34"/>
      <c r="DZ785" s="34"/>
      <c r="EA785" s="34"/>
      <c r="EB785" s="34"/>
      <c r="EC785" s="34"/>
      <c r="ED785" s="34"/>
      <c r="EE785" s="34"/>
      <c r="EF785" s="34"/>
      <c r="EG785" s="34"/>
      <c r="EH785" s="34"/>
      <c r="EI785" s="34"/>
      <c r="EJ785" s="34"/>
      <c r="EK785" s="34"/>
      <c r="EL785" s="34"/>
      <c r="EM785" s="34"/>
      <c r="EN785" s="34"/>
      <c r="EO785" s="34"/>
      <c r="EP785" s="34"/>
      <c r="EQ785" s="34"/>
      <c r="ER785" s="34"/>
      <c r="ES785" s="34"/>
      <c r="ET785" s="34"/>
      <c r="EU785" s="34"/>
      <c r="EV785" s="34"/>
      <c r="EW785" s="34"/>
      <c r="EX785" s="34"/>
      <c r="EY785" s="34"/>
      <c r="EZ785" s="34"/>
      <c r="FA785" s="34"/>
      <c r="FB785" s="34"/>
      <c r="FC785" s="34"/>
      <c r="FD785" s="34"/>
      <c r="FE785" s="34"/>
      <c r="FF785" s="34"/>
      <c r="FG785" s="34"/>
      <c r="FH785" s="34"/>
      <c r="FI785" s="34"/>
      <c r="FJ785" s="34"/>
      <c r="FK785" s="34"/>
      <c r="FL785" s="34"/>
      <c r="FM785" s="34"/>
      <c r="FN785" s="34"/>
      <c r="FO785" s="34"/>
      <c r="FP785" s="34"/>
      <c r="FQ785" s="34"/>
      <c r="FR785" s="34"/>
      <c r="FS785" s="34"/>
      <c r="FT785" s="34"/>
      <c r="FU785" s="34"/>
      <c r="FV785" s="34"/>
      <c r="FW785" s="34"/>
      <c r="FX785" s="34"/>
      <c r="FY785" s="34"/>
      <c r="FZ785" s="34"/>
      <c r="GA785" s="34"/>
      <c r="GB785" s="34"/>
      <c r="GC785" s="34"/>
      <c r="GD785" s="34"/>
      <c r="GE785" s="34"/>
      <c r="GF785" s="34"/>
      <c r="GG785" s="34"/>
      <c r="GH785" s="34"/>
      <c r="GI785" s="34"/>
      <c r="GJ785" s="34"/>
      <c r="GK785" s="34"/>
      <c r="GL785" s="34"/>
      <c r="GM785" s="34"/>
      <c r="GN785" s="34"/>
      <c r="GO785" s="34"/>
      <c r="GP785" s="34"/>
      <c r="GQ785" s="34"/>
      <c r="GR785" s="34"/>
      <c r="GS785" s="34"/>
      <c r="GT785" s="34"/>
      <c r="GU785" s="34"/>
      <c r="GV785" s="34"/>
      <c r="GW785" s="34"/>
      <c r="GX785" s="34"/>
      <c r="GY785" s="34"/>
      <c r="GZ785" s="34"/>
      <c r="HA785" s="34"/>
      <c r="HB785" s="34"/>
      <c r="HC785" s="34"/>
      <c r="HD785" s="34"/>
      <c r="HE785" s="34"/>
      <c r="HF785" s="34"/>
      <c r="HG785" s="34"/>
      <c r="HH785" s="34"/>
      <c r="HI785" s="34"/>
      <c r="HJ785" s="34"/>
      <c r="HK785" s="34"/>
      <c r="HL785" s="34"/>
      <c r="HM785" s="34"/>
      <c r="HN785" s="34"/>
      <c r="HO785" s="34"/>
      <c r="HP785" s="34"/>
      <c r="HQ785" s="34"/>
      <c r="HR785" s="34"/>
      <c r="HS785" s="34"/>
      <c r="HT785" s="34"/>
      <c r="HU785" s="34"/>
      <c r="HV785" s="34"/>
      <c r="HW785" s="34"/>
      <c r="HX785" s="34"/>
      <c r="HY785" s="34"/>
      <c r="HZ785" s="34"/>
      <c r="IA785" s="34"/>
      <c r="IB785" s="34"/>
      <c r="IC785" s="34"/>
      <c r="ID785" s="34"/>
      <c r="IE785" s="34"/>
      <c r="IF785" s="34"/>
      <c r="IG785" s="34"/>
      <c r="IH785" s="34"/>
      <c r="II785" s="34"/>
      <c r="IJ785" s="34"/>
      <c r="IK785" s="34"/>
      <c r="IL785" s="34"/>
      <c r="IM785" s="34"/>
      <c r="IN785" s="34"/>
      <c r="IO785" s="34"/>
      <c r="IP785" s="34"/>
      <c r="IQ785" s="34"/>
      <c r="IR785" s="34"/>
      <c r="IS785" s="34"/>
      <c r="IT785" s="34"/>
      <c r="IU785" s="34"/>
      <c r="IV785" s="34"/>
    </row>
    <row r="786" spans="1:256">
      <c r="A786" s="1429"/>
      <c r="B786" s="1429"/>
      <c r="C786" s="1429"/>
      <c r="D786" s="1429"/>
      <c r="E786" s="1429"/>
      <c r="F786" s="1429"/>
      <c r="G786" s="1429"/>
      <c r="H786" s="1429"/>
      <c r="I786" s="1429"/>
      <c r="J786" s="1429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  <c r="AN786" s="34"/>
      <c r="AO786" s="34"/>
      <c r="AP786" s="34"/>
      <c r="AQ786" s="34"/>
      <c r="AR786" s="34"/>
      <c r="AS786" s="34"/>
      <c r="AT786" s="34"/>
      <c r="AU786" s="34"/>
      <c r="AV786" s="34"/>
      <c r="AW786" s="34"/>
      <c r="AX786" s="34"/>
      <c r="AY786" s="34"/>
      <c r="AZ786" s="34"/>
      <c r="BA786" s="34"/>
      <c r="BB786" s="34"/>
      <c r="BC786" s="34"/>
      <c r="BD786" s="34"/>
      <c r="BE786" s="34"/>
      <c r="BF786" s="34"/>
      <c r="BG786" s="34"/>
      <c r="BH786" s="34"/>
      <c r="BI786" s="34"/>
      <c r="BJ786" s="34"/>
      <c r="BK786" s="34"/>
      <c r="BL786" s="34"/>
      <c r="BM786" s="34"/>
      <c r="BN786" s="34"/>
      <c r="BO786" s="34"/>
      <c r="BP786" s="34"/>
      <c r="BQ786" s="34"/>
      <c r="BR786" s="34"/>
      <c r="BS786" s="34"/>
      <c r="BT786" s="34"/>
      <c r="BU786" s="34"/>
      <c r="BV786" s="34"/>
      <c r="BW786" s="34"/>
      <c r="BX786" s="34"/>
      <c r="BY786" s="34"/>
      <c r="BZ786" s="34"/>
      <c r="CA786" s="34"/>
      <c r="CB786" s="34"/>
      <c r="CC786" s="34"/>
      <c r="CD786" s="34"/>
      <c r="CE786" s="34"/>
      <c r="CF786" s="34"/>
      <c r="CG786" s="34"/>
      <c r="CH786" s="34"/>
      <c r="CI786" s="34"/>
      <c r="CJ786" s="34"/>
      <c r="CK786" s="34"/>
      <c r="CL786" s="34"/>
      <c r="CM786" s="34"/>
      <c r="CN786" s="34"/>
      <c r="CO786" s="34"/>
      <c r="CP786" s="34"/>
      <c r="CQ786" s="34"/>
      <c r="CR786" s="34"/>
      <c r="CS786" s="34"/>
      <c r="CT786" s="34"/>
      <c r="CU786" s="34"/>
      <c r="CV786" s="34"/>
      <c r="CW786" s="34"/>
      <c r="CX786" s="34"/>
      <c r="CY786" s="34"/>
      <c r="CZ786" s="34"/>
      <c r="DA786" s="34"/>
      <c r="DB786" s="34"/>
      <c r="DC786" s="34"/>
      <c r="DD786" s="34"/>
      <c r="DE786" s="34"/>
      <c r="DF786" s="34"/>
      <c r="DG786" s="34"/>
      <c r="DH786" s="34"/>
      <c r="DI786" s="34"/>
      <c r="DJ786" s="34"/>
      <c r="DK786" s="34"/>
      <c r="DL786" s="34"/>
      <c r="DM786" s="34"/>
      <c r="DN786" s="34"/>
      <c r="DO786" s="34"/>
      <c r="DP786" s="34"/>
      <c r="DQ786" s="34"/>
      <c r="DR786" s="34"/>
      <c r="DS786" s="34"/>
      <c r="DT786" s="34"/>
      <c r="DU786" s="34"/>
      <c r="DV786" s="34"/>
      <c r="DW786" s="34"/>
      <c r="DX786" s="34"/>
      <c r="DY786" s="34"/>
      <c r="DZ786" s="34"/>
      <c r="EA786" s="34"/>
      <c r="EB786" s="34"/>
      <c r="EC786" s="34"/>
      <c r="ED786" s="34"/>
      <c r="EE786" s="34"/>
      <c r="EF786" s="34"/>
      <c r="EG786" s="34"/>
      <c r="EH786" s="34"/>
      <c r="EI786" s="34"/>
      <c r="EJ786" s="34"/>
      <c r="EK786" s="34"/>
      <c r="EL786" s="34"/>
      <c r="EM786" s="34"/>
      <c r="EN786" s="34"/>
      <c r="EO786" s="34"/>
      <c r="EP786" s="34"/>
      <c r="EQ786" s="34"/>
      <c r="ER786" s="34"/>
      <c r="ES786" s="34"/>
      <c r="ET786" s="34"/>
      <c r="EU786" s="34"/>
      <c r="EV786" s="34"/>
      <c r="EW786" s="34"/>
      <c r="EX786" s="34"/>
      <c r="EY786" s="34"/>
      <c r="EZ786" s="34"/>
      <c r="FA786" s="34"/>
      <c r="FB786" s="34"/>
      <c r="FC786" s="34"/>
      <c r="FD786" s="34"/>
      <c r="FE786" s="34"/>
      <c r="FF786" s="34"/>
      <c r="FG786" s="34"/>
      <c r="FH786" s="34"/>
      <c r="FI786" s="34"/>
      <c r="FJ786" s="34"/>
      <c r="FK786" s="34"/>
      <c r="FL786" s="34"/>
      <c r="FM786" s="34"/>
      <c r="FN786" s="34"/>
      <c r="FO786" s="34"/>
      <c r="FP786" s="34"/>
      <c r="FQ786" s="34"/>
      <c r="FR786" s="34"/>
      <c r="FS786" s="34"/>
      <c r="FT786" s="34"/>
      <c r="FU786" s="34"/>
      <c r="FV786" s="34"/>
      <c r="FW786" s="34"/>
      <c r="FX786" s="34"/>
      <c r="FY786" s="34"/>
      <c r="FZ786" s="34"/>
      <c r="GA786" s="34"/>
      <c r="GB786" s="34"/>
      <c r="GC786" s="34"/>
      <c r="GD786" s="34"/>
      <c r="GE786" s="34"/>
      <c r="GF786" s="34"/>
      <c r="GG786" s="34"/>
      <c r="GH786" s="34"/>
      <c r="GI786" s="34"/>
      <c r="GJ786" s="34"/>
      <c r="GK786" s="34"/>
      <c r="GL786" s="34"/>
      <c r="GM786" s="34"/>
      <c r="GN786" s="34"/>
      <c r="GO786" s="34"/>
      <c r="GP786" s="34"/>
      <c r="GQ786" s="34"/>
      <c r="GR786" s="34"/>
      <c r="GS786" s="34"/>
      <c r="GT786" s="34"/>
      <c r="GU786" s="34"/>
      <c r="GV786" s="34"/>
      <c r="GW786" s="34"/>
      <c r="GX786" s="34"/>
      <c r="GY786" s="34"/>
      <c r="GZ786" s="34"/>
      <c r="HA786" s="34"/>
      <c r="HB786" s="34"/>
      <c r="HC786" s="34"/>
      <c r="HD786" s="34"/>
      <c r="HE786" s="34"/>
      <c r="HF786" s="34"/>
      <c r="HG786" s="34"/>
      <c r="HH786" s="34"/>
      <c r="HI786" s="34"/>
      <c r="HJ786" s="34"/>
      <c r="HK786" s="34"/>
      <c r="HL786" s="34"/>
      <c r="HM786" s="34"/>
      <c r="HN786" s="34"/>
      <c r="HO786" s="34"/>
      <c r="HP786" s="34"/>
      <c r="HQ786" s="34"/>
      <c r="HR786" s="34"/>
      <c r="HS786" s="34"/>
      <c r="HT786" s="34"/>
      <c r="HU786" s="34"/>
      <c r="HV786" s="34"/>
      <c r="HW786" s="34"/>
      <c r="HX786" s="34"/>
      <c r="HY786" s="34"/>
      <c r="HZ786" s="34"/>
      <c r="IA786" s="34"/>
      <c r="IB786" s="34"/>
      <c r="IC786" s="34"/>
      <c r="ID786" s="34"/>
      <c r="IE786" s="34"/>
      <c r="IF786" s="34"/>
      <c r="IG786" s="34"/>
      <c r="IH786" s="34"/>
      <c r="II786" s="34"/>
      <c r="IJ786" s="34"/>
      <c r="IK786" s="34"/>
      <c r="IL786" s="34"/>
      <c r="IM786" s="34"/>
      <c r="IN786" s="34"/>
      <c r="IO786" s="34"/>
      <c r="IP786" s="34"/>
      <c r="IQ786" s="34"/>
      <c r="IR786" s="34"/>
      <c r="IS786" s="34"/>
      <c r="IT786" s="34"/>
      <c r="IU786" s="34"/>
      <c r="IV786" s="34"/>
    </row>
    <row r="787" spans="1:256" hidden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  <c r="AN787" s="34"/>
      <c r="AO787" s="34"/>
      <c r="AP787" s="34"/>
      <c r="AQ787" s="34"/>
      <c r="AR787" s="34"/>
      <c r="AS787" s="34"/>
      <c r="AT787" s="34"/>
      <c r="AU787" s="34"/>
      <c r="AV787" s="34"/>
      <c r="AW787" s="34"/>
      <c r="AX787" s="34"/>
      <c r="AY787" s="34"/>
      <c r="AZ787" s="34"/>
      <c r="BA787" s="34"/>
      <c r="BB787" s="34"/>
      <c r="BC787" s="34"/>
      <c r="BD787" s="34"/>
      <c r="BE787" s="34"/>
      <c r="BF787" s="34"/>
      <c r="BG787" s="34"/>
      <c r="BH787" s="34"/>
      <c r="BI787" s="34"/>
      <c r="BJ787" s="34"/>
      <c r="BK787" s="34"/>
      <c r="BL787" s="34"/>
      <c r="BM787" s="34"/>
      <c r="BN787" s="34"/>
      <c r="BO787" s="34"/>
      <c r="BP787" s="34"/>
      <c r="BQ787" s="34"/>
      <c r="BR787" s="34"/>
      <c r="BS787" s="34"/>
      <c r="BT787" s="34"/>
      <c r="BU787" s="34"/>
      <c r="BV787" s="34"/>
      <c r="BW787" s="34"/>
      <c r="BX787" s="34"/>
      <c r="BY787" s="34"/>
      <c r="BZ787" s="34"/>
      <c r="CA787" s="34"/>
      <c r="CB787" s="34"/>
      <c r="CC787" s="34"/>
      <c r="CD787" s="34"/>
      <c r="CE787" s="34"/>
      <c r="CF787" s="34"/>
      <c r="CG787" s="34"/>
      <c r="CH787" s="34"/>
      <c r="CI787" s="34"/>
      <c r="CJ787" s="34"/>
      <c r="CK787" s="34"/>
      <c r="CL787" s="34"/>
      <c r="CM787" s="34"/>
      <c r="CN787" s="34"/>
      <c r="CO787" s="34"/>
      <c r="CP787" s="34"/>
      <c r="CQ787" s="34"/>
      <c r="CR787" s="34"/>
      <c r="CS787" s="34"/>
      <c r="CT787" s="34"/>
      <c r="CU787" s="34"/>
      <c r="CV787" s="34"/>
      <c r="CW787" s="34"/>
      <c r="CX787" s="34"/>
      <c r="CY787" s="34"/>
      <c r="CZ787" s="34"/>
      <c r="DA787" s="34"/>
      <c r="DB787" s="34"/>
      <c r="DC787" s="34"/>
      <c r="DD787" s="34"/>
      <c r="DE787" s="34"/>
      <c r="DF787" s="34"/>
      <c r="DG787" s="34"/>
      <c r="DH787" s="34"/>
      <c r="DI787" s="34"/>
      <c r="DJ787" s="34"/>
      <c r="DK787" s="34"/>
      <c r="DL787" s="34"/>
      <c r="DM787" s="34"/>
      <c r="DN787" s="34"/>
      <c r="DO787" s="34"/>
      <c r="DP787" s="34"/>
      <c r="DQ787" s="34"/>
      <c r="DR787" s="34"/>
      <c r="DS787" s="34"/>
      <c r="DT787" s="34"/>
      <c r="DU787" s="34"/>
      <c r="DV787" s="34"/>
      <c r="DW787" s="34"/>
      <c r="DX787" s="34"/>
      <c r="DY787" s="34"/>
      <c r="DZ787" s="34"/>
      <c r="EA787" s="34"/>
      <c r="EB787" s="34"/>
      <c r="EC787" s="34"/>
      <c r="ED787" s="34"/>
      <c r="EE787" s="34"/>
      <c r="EF787" s="34"/>
      <c r="EG787" s="34"/>
      <c r="EH787" s="34"/>
      <c r="EI787" s="34"/>
      <c r="EJ787" s="34"/>
      <c r="EK787" s="34"/>
      <c r="EL787" s="34"/>
      <c r="EM787" s="34"/>
      <c r="EN787" s="34"/>
      <c r="EO787" s="34"/>
      <c r="EP787" s="34"/>
      <c r="EQ787" s="34"/>
      <c r="ER787" s="34"/>
      <c r="ES787" s="34"/>
      <c r="ET787" s="34"/>
      <c r="EU787" s="34"/>
      <c r="EV787" s="34"/>
      <c r="EW787" s="34"/>
      <c r="EX787" s="34"/>
      <c r="EY787" s="34"/>
      <c r="EZ787" s="34"/>
      <c r="FA787" s="34"/>
      <c r="FB787" s="34"/>
      <c r="FC787" s="34"/>
      <c r="FD787" s="34"/>
      <c r="FE787" s="34"/>
      <c r="FF787" s="34"/>
      <c r="FG787" s="34"/>
      <c r="FH787" s="34"/>
      <c r="FI787" s="34"/>
      <c r="FJ787" s="34"/>
      <c r="FK787" s="34"/>
      <c r="FL787" s="34"/>
      <c r="FM787" s="34"/>
      <c r="FN787" s="34"/>
      <c r="FO787" s="34"/>
      <c r="FP787" s="34"/>
      <c r="FQ787" s="34"/>
      <c r="FR787" s="34"/>
      <c r="FS787" s="34"/>
      <c r="FT787" s="34"/>
      <c r="FU787" s="34"/>
      <c r="FV787" s="34"/>
      <c r="FW787" s="34"/>
      <c r="FX787" s="34"/>
      <c r="FY787" s="34"/>
      <c r="FZ787" s="34"/>
      <c r="GA787" s="34"/>
      <c r="GB787" s="34"/>
      <c r="GC787" s="34"/>
      <c r="GD787" s="34"/>
      <c r="GE787" s="34"/>
      <c r="GF787" s="34"/>
      <c r="GG787" s="34"/>
      <c r="GH787" s="34"/>
      <c r="GI787" s="34"/>
      <c r="GJ787" s="34"/>
      <c r="GK787" s="34"/>
      <c r="GL787" s="34"/>
      <c r="GM787" s="34"/>
      <c r="GN787" s="34"/>
      <c r="GO787" s="34"/>
      <c r="GP787" s="34"/>
      <c r="GQ787" s="34"/>
      <c r="GR787" s="34"/>
      <c r="GS787" s="34"/>
      <c r="GT787" s="34"/>
      <c r="GU787" s="34"/>
      <c r="GV787" s="34"/>
      <c r="GW787" s="34"/>
      <c r="GX787" s="34"/>
      <c r="GY787" s="34"/>
      <c r="GZ787" s="34"/>
      <c r="HA787" s="34"/>
      <c r="HB787" s="34"/>
      <c r="HC787" s="34"/>
      <c r="HD787" s="34"/>
      <c r="HE787" s="34"/>
      <c r="HF787" s="34"/>
      <c r="HG787" s="34"/>
      <c r="HH787" s="34"/>
      <c r="HI787" s="34"/>
      <c r="HJ787" s="34"/>
      <c r="HK787" s="34"/>
      <c r="HL787" s="34"/>
      <c r="HM787" s="34"/>
      <c r="HN787" s="34"/>
      <c r="HO787" s="34"/>
      <c r="HP787" s="34"/>
      <c r="HQ787" s="34"/>
      <c r="HR787" s="34"/>
      <c r="HS787" s="34"/>
      <c r="HT787" s="34"/>
      <c r="HU787" s="34"/>
      <c r="HV787" s="34"/>
      <c r="HW787" s="34"/>
      <c r="HX787" s="34"/>
      <c r="HY787" s="34"/>
      <c r="HZ787" s="34"/>
      <c r="IA787" s="34"/>
      <c r="IB787" s="34"/>
      <c r="IC787" s="34"/>
      <c r="ID787" s="34"/>
      <c r="IE787" s="34"/>
      <c r="IF787" s="34"/>
      <c r="IG787" s="34"/>
      <c r="IH787" s="34"/>
      <c r="II787" s="34"/>
      <c r="IJ787" s="34"/>
      <c r="IK787" s="34"/>
      <c r="IL787" s="34"/>
      <c r="IM787" s="34"/>
      <c r="IN787" s="34"/>
      <c r="IO787" s="34"/>
      <c r="IP787" s="34"/>
      <c r="IQ787" s="34"/>
      <c r="IR787" s="34"/>
      <c r="IS787" s="34"/>
      <c r="IT787" s="34"/>
      <c r="IU787" s="34"/>
      <c r="IV787" s="34"/>
    </row>
    <row r="788" spans="1:256" ht="15" hidden="1" thickBot="1">
      <c r="A788" s="1567" t="s">
        <v>128</v>
      </c>
      <c r="B788" s="1567"/>
      <c r="C788" s="32"/>
      <c r="D788" s="32"/>
      <c r="E788" s="32"/>
      <c r="F788" s="32"/>
      <c r="G788" s="32"/>
      <c r="H788" s="32"/>
      <c r="I788" s="32"/>
      <c r="J788" s="32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  <c r="AN788" s="34"/>
      <c r="AO788" s="34"/>
      <c r="AP788" s="34"/>
      <c r="AQ788" s="34"/>
      <c r="AR788" s="34"/>
      <c r="AS788" s="34"/>
      <c r="AT788" s="34"/>
      <c r="AU788" s="34"/>
      <c r="AV788" s="34"/>
      <c r="AW788" s="34"/>
      <c r="AX788" s="34"/>
      <c r="AY788" s="34"/>
      <c r="AZ788" s="34"/>
      <c r="BA788" s="34"/>
      <c r="BB788" s="34"/>
      <c r="BC788" s="34"/>
      <c r="BD788" s="34"/>
      <c r="BE788" s="34"/>
      <c r="BF788" s="34"/>
      <c r="BG788" s="34"/>
      <c r="BH788" s="34"/>
      <c r="BI788" s="34"/>
      <c r="BJ788" s="34"/>
      <c r="BK788" s="34"/>
      <c r="BL788" s="34"/>
      <c r="BM788" s="34"/>
      <c r="BN788" s="34"/>
      <c r="BO788" s="34"/>
      <c r="BP788" s="34"/>
      <c r="BQ788" s="34"/>
      <c r="BR788" s="34"/>
      <c r="BS788" s="34"/>
      <c r="BT788" s="34"/>
      <c r="BU788" s="34"/>
      <c r="BV788" s="34"/>
      <c r="BW788" s="34"/>
      <c r="BX788" s="34"/>
      <c r="BY788" s="34"/>
      <c r="BZ788" s="34"/>
      <c r="CA788" s="34"/>
      <c r="CB788" s="34"/>
      <c r="CC788" s="34"/>
      <c r="CD788" s="34"/>
      <c r="CE788" s="34"/>
      <c r="CF788" s="34"/>
      <c r="CG788" s="34"/>
      <c r="CH788" s="34"/>
      <c r="CI788" s="34"/>
      <c r="CJ788" s="34"/>
      <c r="CK788" s="34"/>
      <c r="CL788" s="34"/>
      <c r="CM788" s="34"/>
      <c r="CN788" s="34"/>
      <c r="CO788" s="34"/>
      <c r="CP788" s="34"/>
      <c r="CQ788" s="34"/>
      <c r="CR788" s="34"/>
      <c r="CS788" s="34"/>
      <c r="CT788" s="34"/>
      <c r="CU788" s="34"/>
      <c r="CV788" s="34"/>
      <c r="CW788" s="34"/>
      <c r="CX788" s="34"/>
      <c r="CY788" s="34"/>
      <c r="CZ788" s="34"/>
      <c r="DA788" s="34"/>
      <c r="DB788" s="34"/>
      <c r="DC788" s="34"/>
      <c r="DD788" s="34"/>
      <c r="DE788" s="34"/>
      <c r="DF788" s="34"/>
      <c r="DG788" s="34"/>
      <c r="DH788" s="34"/>
      <c r="DI788" s="34"/>
      <c r="DJ788" s="34"/>
      <c r="DK788" s="34"/>
      <c r="DL788" s="34"/>
      <c r="DM788" s="34"/>
      <c r="DN788" s="34"/>
      <c r="DO788" s="34"/>
      <c r="DP788" s="34"/>
      <c r="DQ788" s="34"/>
      <c r="DR788" s="34"/>
      <c r="DS788" s="34"/>
      <c r="DT788" s="34"/>
      <c r="DU788" s="34"/>
      <c r="DV788" s="34"/>
      <c r="DW788" s="34"/>
      <c r="DX788" s="34"/>
      <c r="DY788" s="34"/>
      <c r="DZ788" s="34"/>
      <c r="EA788" s="34"/>
      <c r="EB788" s="34"/>
      <c r="EC788" s="34"/>
      <c r="ED788" s="34"/>
      <c r="EE788" s="34"/>
      <c r="EF788" s="34"/>
      <c r="EG788" s="34"/>
      <c r="EH788" s="34"/>
      <c r="EI788" s="34"/>
      <c r="EJ788" s="34"/>
      <c r="EK788" s="34"/>
      <c r="EL788" s="34"/>
      <c r="EM788" s="34"/>
      <c r="EN788" s="34"/>
      <c r="EO788" s="34"/>
      <c r="EP788" s="34"/>
      <c r="EQ788" s="34"/>
      <c r="ER788" s="34"/>
      <c r="ES788" s="34"/>
      <c r="ET788" s="34"/>
      <c r="EU788" s="34"/>
      <c r="EV788" s="34"/>
      <c r="EW788" s="34"/>
      <c r="EX788" s="34"/>
      <c r="EY788" s="34"/>
      <c r="EZ788" s="34"/>
      <c r="FA788" s="34"/>
      <c r="FB788" s="34"/>
      <c r="FC788" s="34"/>
      <c r="FD788" s="34"/>
      <c r="FE788" s="34"/>
      <c r="FF788" s="34"/>
      <c r="FG788" s="34"/>
      <c r="FH788" s="34"/>
      <c r="FI788" s="34"/>
      <c r="FJ788" s="34"/>
      <c r="FK788" s="34"/>
      <c r="FL788" s="34"/>
      <c r="FM788" s="34"/>
      <c r="FN788" s="34"/>
      <c r="FO788" s="34"/>
      <c r="FP788" s="34"/>
      <c r="FQ788" s="34"/>
      <c r="FR788" s="34"/>
      <c r="FS788" s="34"/>
      <c r="FT788" s="34"/>
      <c r="FU788" s="34"/>
      <c r="FV788" s="34"/>
      <c r="FW788" s="34"/>
      <c r="FX788" s="34"/>
      <c r="FY788" s="34"/>
      <c r="FZ788" s="34"/>
      <c r="GA788" s="34"/>
      <c r="GB788" s="34"/>
      <c r="GC788" s="34"/>
      <c r="GD788" s="34"/>
      <c r="GE788" s="34"/>
      <c r="GF788" s="34"/>
      <c r="GG788" s="34"/>
      <c r="GH788" s="34"/>
      <c r="GI788" s="34"/>
      <c r="GJ788" s="34"/>
      <c r="GK788" s="34"/>
      <c r="GL788" s="34"/>
      <c r="GM788" s="34"/>
      <c r="GN788" s="34"/>
      <c r="GO788" s="34"/>
      <c r="GP788" s="34"/>
      <c r="GQ788" s="34"/>
      <c r="GR788" s="34"/>
      <c r="GS788" s="34"/>
      <c r="GT788" s="34"/>
      <c r="GU788" s="34"/>
      <c r="GV788" s="34"/>
      <c r="GW788" s="34"/>
      <c r="GX788" s="34"/>
      <c r="GY788" s="34"/>
      <c r="GZ788" s="34"/>
      <c r="HA788" s="34"/>
      <c r="HB788" s="34"/>
      <c r="HC788" s="34"/>
      <c r="HD788" s="34"/>
      <c r="HE788" s="34"/>
      <c r="HF788" s="34"/>
      <c r="HG788" s="34"/>
      <c r="HH788" s="34"/>
      <c r="HI788" s="34"/>
      <c r="HJ788" s="34"/>
      <c r="HK788" s="34"/>
      <c r="HL788" s="34"/>
      <c r="HM788" s="34"/>
      <c r="HN788" s="34"/>
      <c r="HO788" s="34"/>
      <c r="HP788" s="34"/>
      <c r="HQ788" s="34"/>
      <c r="HR788" s="34"/>
      <c r="HS788" s="34"/>
      <c r="HT788" s="34"/>
      <c r="HU788" s="34"/>
      <c r="HV788" s="34"/>
      <c r="HW788" s="34"/>
      <c r="HX788" s="34"/>
      <c r="HY788" s="34"/>
      <c r="HZ788" s="34"/>
      <c r="IA788" s="34"/>
      <c r="IB788" s="34"/>
      <c r="IC788" s="34"/>
      <c r="ID788" s="34"/>
      <c r="IE788" s="34"/>
      <c r="IF788" s="34"/>
      <c r="IG788" s="34"/>
      <c r="IH788" s="34"/>
      <c r="II788" s="34"/>
      <c r="IJ788" s="34"/>
      <c r="IK788" s="34"/>
      <c r="IL788" s="34"/>
      <c r="IM788" s="34"/>
      <c r="IN788" s="34"/>
      <c r="IO788" s="34"/>
      <c r="IP788" s="34"/>
      <c r="IQ788" s="34"/>
      <c r="IR788" s="34"/>
      <c r="IS788" s="34"/>
      <c r="IT788" s="34"/>
      <c r="IU788" s="34"/>
      <c r="IV788" s="34"/>
    </row>
    <row r="789" spans="1:256" ht="18" hidden="1" customHeight="1" thickTop="1" thickBot="1">
      <c r="A789" s="1488" t="s">
        <v>15</v>
      </c>
      <c r="B789" s="1489"/>
      <c r="C789" s="1489"/>
      <c r="D789" s="655" t="s">
        <v>6</v>
      </c>
      <c r="E789" s="655"/>
      <c r="F789" s="655"/>
      <c r="G789" s="655"/>
      <c r="H789" s="655"/>
      <c r="I789" s="655"/>
      <c r="J789" s="656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  <c r="AN789" s="34"/>
      <c r="AO789" s="34"/>
      <c r="AP789" s="34"/>
      <c r="AQ789" s="34"/>
      <c r="AR789" s="34"/>
      <c r="AS789" s="34"/>
      <c r="AT789" s="34"/>
      <c r="AU789" s="34"/>
      <c r="AV789" s="34"/>
      <c r="AW789" s="34"/>
      <c r="AX789" s="34"/>
      <c r="AY789" s="34"/>
      <c r="AZ789" s="34"/>
      <c r="BA789" s="34"/>
      <c r="BB789" s="34"/>
      <c r="BC789" s="34"/>
      <c r="BD789" s="34"/>
      <c r="BE789" s="34"/>
      <c r="BF789" s="34"/>
      <c r="BG789" s="34"/>
      <c r="BH789" s="34"/>
      <c r="BI789" s="34"/>
      <c r="BJ789" s="34"/>
      <c r="BK789" s="34"/>
      <c r="BL789" s="34"/>
      <c r="BM789" s="34"/>
      <c r="BN789" s="34"/>
      <c r="BO789" s="34"/>
      <c r="BP789" s="34"/>
      <c r="BQ789" s="34"/>
      <c r="BR789" s="34"/>
      <c r="BS789" s="34"/>
      <c r="BT789" s="34"/>
      <c r="BU789" s="34"/>
      <c r="BV789" s="34"/>
      <c r="BW789" s="34"/>
      <c r="BX789" s="34"/>
      <c r="BY789" s="34"/>
      <c r="BZ789" s="34"/>
      <c r="CA789" s="34"/>
      <c r="CB789" s="34"/>
      <c r="CC789" s="34"/>
      <c r="CD789" s="34"/>
      <c r="CE789" s="34"/>
      <c r="CF789" s="34"/>
      <c r="CG789" s="34"/>
      <c r="CH789" s="34"/>
      <c r="CI789" s="34"/>
      <c r="CJ789" s="34"/>
      <c r="CK789" s="34"/>
      <c r="CL789" s="34"/>
      <c r="CM789" s="34"/>
      <c r="CN789" s="34"/>
      <c r="CO789" s="34"/>
      <c r="CP789" s="34"/>
      <c r="CQ789" s="34"/>
      <c r="CR789" s="34"/>
      <c r="CS789" s="34"/>
      <c r="CT789" s="34"/>
      <c r="CU789" s="34"/>
      <c r="CV789" s="34"/>
      <c r="CW789" s="34"/>
      <c r="CX789" s="34"/>
      <c r="CY789" s="34"/>
      <c r="CZ789" s="34"/>
      <c r="DA789" s="34"/>
      <c r="DB789" s="34"/>
      <c r="DC789" s="34"/>
      <c r="DD789" s="34"/>
      <c r="DE789" s="34"/>
      <c r="DF789" s="34"/>
      <c r="DG789" s="34"/>
      <c r="DH789" s="34"/>
      <c r="DI789" s="34"/>
      <c r="DJ789" s="34"/>
      <c r="DK789" s="34"/>
      <c r="DL789" s="34"/>
      <c r="DM789" s="34"/>
      <c r="DN789" s="34"/>
      <c r="DO789" s="34"/>
      <c r="DP789" s="34"/>
      <c r="DQ789" s="34"/>
      <c r="DR789" s="34"/>
      <c r="DS789" s="34"/>
      <c r="DT789" s="34"/>
      <c r="DU789" s="34"/>
      <c r="DV789" s="34"/>
      <c r="DW789" s="34"/>
      <c r="DX789" s="34"/>
      <c r="DY789" s="34"/>
      <c r="DZ789" s="34"/>
      <c r="EA789" s="34"/>
      <c r="EB789" s="34"/>
      <c r="EC789" s="34"/>
      <c r="ED789" s="34"/>
      <c r="EE789" s="34"/>
      <c r="EF789" s="34"/>
      <c r="EG789" s="34"/>
      <c r="EH789" s="34"/>
      <c r="EI789" s="34"/>
      <c r="EJ789" s="34"/>
      <c r="EK789" s="34"/>
      <c r="EL789" s="34"/>
      <c r="EM789" s="34"/>
      <c r="EN789" s="34"/>
      <c r="EO789" s="34"/>
      <c r="EP789" s="34"/>
      <c r="EQ789" s="34"/>
      <c r="ER789" s="34"/>
      <c r="ES789" s="34"/>
      <c r="ET789" s="34"/>
      <c r="EU789" s="34"/>
      <c r="EV789" s="34"/>
      <c r="EW789" s="34"/>
      <c r="EX789" s="34"/>
      <c r="EY789" s="34"/>
      <c r="EZ789" s="34"/>
      <c r="FA789" s="34"/>
      <c r="FB789" s="34"/>
      <c r="FC789" s="34"/>
      <c r="FD789" s="34"/>
      <c r="FE789" s="34"/>
      <c r="FF789" s="34"/>
      <c r="FG789" s="34"/>
      <c r="FH789" s="34"/>
      <c r="FI789" s="34"/>
      <c r="FJ789" s="34"/>
      <c r="FK789" s="34"/>
      <c r="FL789" s="34"/>
      <c r="FM789" s="34"/>
      <c r="FN789" s="34"/>
      <c r="FO789" s="34"/>
      <c r="FP789" s="34"/>
      <c r="FQ789" s="34"/>
      <c r="FR789" s="34"/>
      <c r="FS789" s="34"/>
      <c r="FT789" s="34"/>
      <c r="FU789" s="34"/>
      <c r="FV789" s="34"/>
      <c r="FW789" s="34"/>
      <c r="FX789" s="34"/>
      <c r="FY789" s="34"/>
      <c r="FZ789" s="34"/>
      <c r="GA789" s="34"/>
      <c r="GB789" s="34"/>
      <c r="GC789" s="34"/>
      <c r="GD789" s="34"/>
      <c r="GE789" s="34"/>
      <c r="GF789" s="34"/>
      <c r="GG789" s="34"/>
      <c r="GH789" s="34"/>
      <c r="GI789" s="34"/>
      <c r="GJ789" s="34"/>
      <c r="GK789" s="34"/>
      <c r="GL789" s="34"/>
      <c r="GM789" s="34"/>
      <c r="GN789" s="34"/>
      <c r="GO789" s="34"/>
      <c r="GP789" s="34"/>
      <c r="GQ789" s="34"/>
      <c r="GR789" s="34"/>
      <c r="GS789" s="34"/>
      <c r="GT789" s="34"/>
      <c r="GU789" s="34"/>
      <c r="GV789" s="34"/>
      <c r="GW789" s="34"/>
      <c r="GX789" s="34"/>
      <c r="GY789" s="34"/>
      <c r="GZ789" s="34"/>
      <c r="HA789" s="34"/>
      <c r="HB789" s="34"/>
      <c r="HC789" s="34"/>
      <c r="HD789" s="34"/>
      <c r="HE789" s="34"/>
      <c r="HF789" s="34"/>
      <c r="HG789" s="34"/>
      <c r="HH789" s="34"/>
      <c r="HI789" s="34"/>
      <c r="HJ789" s="34"/>
      <c r="HK789" s="34"/>
      <c r="HL789" s="34"/>
      <c r="HM789" s="34"/>
      <c r="HN789" s="34"/>
      <c r="HO789" s="34"/>
      <c r="HP789" s="34"/>
      <c r="HQ789" s="34"/>
      <c r="HR789" s="34"/>
      <c r="HS789" s="34"/>
      <c r="HT789" s="34"/>
      <c r="HU789" s="34"/>
      <c r="HV789" s="34"/>
      <c r="HW789" s="34"/>
      <c r="HX789" s="34"/>
      <c r="HY789" s="34"/>
      <c r="HZ789" s="34"/>
      <c r="IA789" s="34"/>
      <c r="IB789" s="34"/>
      <c r="IC789" s="34"/>
      <c r="ID789" s="34"/>
      <c r="IE789" s="34"/>
      <c r="IF789" s="34"/>
      <c r="IG789" s="34"/>
      <c r="IH789" s="34"/>
      <c r="II789" s="34"/>
      <c r="IJ789" s="34"/>
      <c r="IK789" s="34"/>
      <c r="IL789" s="34"/>
      <c r="IM789" s="34"/>
      <c r="IN789" s="34"/>
      <c r="IO789" s="34"/>
      <c r="IP789" s="34"/>
      <c r="IQ789" s="34"/>
      <c r="IR789" s="34"/>
      <c r="IS789" s="34"/>
      <c r="IT789" s="34"/>
      <c r="IU789" s="34"/>
      <c r="IV789" s="34"/>
    </row>
    <row r="790" spans="1:256" ht="17.25" hidden="1" customHeight="1" thickBot="1">
      <c r="A790" s="1490"/>
      <c r="B790" s="1491"/>
      <c r="C790" s="1491"/>
      <c r="D790" s="1479" t="s">
        <v>237</v>
      </c>
      <c r="E790" s="1480"/>
      <c r="F790" s="1520" t="s">
        <v>32</v>
      </c>
      <c r="G790" s="1522" t="s">
        <v>33</v>
      </c>
      <c r="H790" s="1520" t="s">
        <v>123</v>
      </c>
      <c r="I790" s="1483" t="s">
        <v>124</v>
      </c>
      <c r="J790" s="1485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  <c r="AN790" s="34"/>
      <c r="AO790" s="34"/>
      <c r="AP790" s="34"/>
      <c r="AQ790" s="34"/>
      <c r="AR790" s="34"/>
      <c r="AS790" s="34"/>
      <c r="AT790" s="34"/>
      <c r="AU790" s="34"/>
      <c r="AV790" s="34"/>
      <c r="AW790" s="34"/>
      <c r="AX790" s="34"/>
      <c r="AY790" s="34"/>
      <c r="AZ790" s="34"/>
      <c r="BA790" s="34"/>
      <c r="BB790" s="34"/>
      <c r="BC790" s="34"/>
      <c r="BD790" s="34"/>
      <c r="BE790" s="34"/>
      <c r="BF790" s="34"/>
      <c r="BG790" s="34"/>
      <c r="BH790" s="34"/>
      <c r="BI790" s="34"/>
      <c r="BJ790" s="34"/>
      <c r="BK790" s="34"/>
      <c r="BL790" s="34"/>
      <c r="BM790" s="34"/>
      <c r="BN790" s="34"/>
      <c r="BO790" s="34"/>
      <c r="BP790" s="34"/>
      <c r="BQ790" s="34"/>
      <c r="BR790" s="34"/>
      <c r="BS790" s="34"/>
      <c r="BT790" s="34"/>
      <c r="BU790" s="34"/>
      <c r="BV790" s="34"/>
      <c r="BW790" s="34"/>
      <c r="BX790" s="34"/>
      <c r="BY790" s="34"/>
      <c r="BZ790" s="34"/>
      <c r="CA790" s="34"/>
      <c r="CB790" s="34"/>
      <c r="CC790" s="34"/>
      <c r="CD790" s="34"/>
      <c r="CE790" s="34"/>
      <c r="CF790" s="34"/>
      <c r="CG790" s="34"/>
      <c r="CH790" s="34"/>
      <c r="CI790" s="34"/>
      <c r="CJ790" s="34"/>
      <c r="CK790" s="34"/>
      <c r="CL790" s="34"/>
      <c r="CM790" s="34"/>
      <c r="CN790" s="34"/>
      <c r="CO790" s="34"/>
      <c r="CP790" s="34"/>
      <c r="CQ790" s="34"/>
      <c r="CR790" s="34"/>
      <c r="CS790" s="34"/>
      <c r="CT790" s="34"/>
      <c r="CU790" s="34"/>
      <c r="CV790" s="34"/>
      <c r="CW790" s="34"/>
      <c r="CX790" s="34"/>
      <c r="CY790" s="34"/>
      <c r="CZ790" s="34"/>
      <c r="DA790" s="34"/>
      <c r="DB790" s="34"/>
      <c r="DC790" s="34"/>
      <c r="DD790" s="34"/>
      <c r="DE790" s="34"/>
      <c r="DF790" s="34"/>
      <c r="DG790" s="34"/>
      <c r="DH790" s="34"/>
      <c r="DI790" s="34"/>
      <c r="DJ790" s="34"/>
      <c r="DK790" s="34"/>
      <c r="DL790" s="34"/>
      <c r="DM790" s="34"/>
      <c r="DN790" s="34"/>
      <c r="DO790" s="34"/>
      <c r="DP790" s="34"/>
      <c r="DQ790" s="34"/>
      <c r="DR790" s="34"/>
      <c r="DS790" s="34"/>
      <c r="DT790" s="34"/>
      <c r="DU790" s="34"/>
      <c r="DV790" s="34"/>
      <c r="DW790" s="34"/>
      <c r="DX790" s="34"/>
      <c r="DY790" s="34"/>
      <c r="DZ790" s="34"/>
      <c r="EA790" s="34"/>
      <c r="EB790" s="34"/>
      <c r="EC790" s="34"/>
      <c r="ED790" s="34"/>
      <c r="EE790" s="34"/>
      <c r="EF790" s="34"/>
      <c r="EG790" s="34"/>
      <c r="EH790" s="34"/>
      <c r="EI790" s="34"/>
      <c r="EJ790" s="34"/>
      <c r="EK790" s="34"/>
      <c r="EL790" s="34"/>
      <c r="EM790" s="34"/>
      <c r="EN790" s="34"/>
      <c r="EO790" s="34"/>
      <c r="EP790" s="34"/>
      <c r="EQ790" s="34"/>
      <c r="ER790" s="34"/>
      <c r="ES790" s="34"/>
      <c r="ET790" s="34"/>
      <c r="EU790" s="34"/>
      <c r="EV790" s="34"/>
      <c r="EW790" s="34"/>
      <c r="EX790" s="34"/>
      <c r="EY790" s="34"/>
      <c r="EZ790" s="34"/>
      <c r="FA790" s="34"/>
      <c r="FB790" s="34"/>
      <c r="FC790" s="34"/>
      <c r="FD790" s="34"/>
      <c r="FE790" s="34"/>
      <c r="FF790" s="34"/>
      <c r="FG790" s="34"/>
      <c r="FH790" s="34"/>
      <c r="FI790" s="34"/>
      <c r="FJ790" s="34"/>
      <c r="FK790" s="34"/>
      <c r="FL790" s="34"/>
      <c r="FM790" s="34"/>
      <c r="FN790" s="34"/>
      <c r="FO790" s="34"/>
      <c r="FP790" s="34"/>
      <c r="FQ790" s="34"/>
      <c r="FR790" s="34"/>
      <c r="FS790" s="34"/>
      <c r="FT790" s="34"/>
      <c r="FU790" s="34"/>
      <c r="FV790" s="34"/>
      <c r="FW790" s="34"/>
      <c r="FX790" s="34"/>
      <c r="FY790" s="34"/>
      <c r="FZ790" s="34"/>
      <c r="GA790" s="34"/>
      <c r="GB790" s="34"/>
      <c r="GC790" s="34"/>
      <c r="GD790" s="34"/>
      <c r="GE790" s="34"/>
      <c r="GF790" s="34"/>
      <c r="GG790" s="34"/>
      <c r="GH790" s="34"/>
      <c r="GI790" s="34"/>
      <c r="GJ790" s="34"/>
      <c r="GK790" s="34"/>
      <c r="GL790" s="34"/>
      <c r="GM790" s="34"/>
      <c r="GN790" s="34"/>
      <c r="GO790" s="34"/>
      <c r="GP790" s="34"/>
      <c r="GQ790" s="34"/>
      <c r="GR790" s="34"/>
      <c r="GS790" s="34"/>
      <c r="GT790" s="34"/>
      <c r="GU790" s="34"/>
      <c r="GV790" s="34"/>
      <c r="GW790" s="34"/>
      <c r="GX790" s="34"/>
      <c r="GY790" s="34"/>
      <c r="GZ790" s="34"/>
      <c r="HA790" s="34"/>
      <c r="HB790" s="34"/>
      <c r="HC790" s="34"/>
      <c r="HD790" s="34"/>
      <c r="HE790" s="34"/>
      <c r="HF790" s="34"/>
      <c r="HG790" s="34"/>
      <c r="HH790" s="34"/>
      <c r="HI790" s="34"/>
      <c r="HJ790" s="34"/>
      <c r="HK790" s="34"/>
      <c r="HL790" s="34"/>
      <c r="HM790" s="34"/>
      <c r="HN790" s="34"/>
      <c r="HO790" s="34"/>
      <c r="HP790" s="34"/>
      <c r="HQ790" s="34"/>
      <c r="HR790" s="34"/>
      <c r="HS790" s="34"/>
      <c r="HT790" s="34"/>
      <c r="HU790" s="34"/>
      <c r="HV790" s="34"/>
      <c r="HW790" s="34"/>
      <c r="HX790" s="34"/>
      <c r="HY790" s="34"/>
      <c r="HZ790" s="34"/>
      <c r="IA790" s="34"/>
      <c r="IB790" s="34"/>
      <c r="IC790" s="34"/>
      <c r="ID790" s="34"/>
      <c r="IE790" s="34"/>
      <c r="IF790" s="34"/>
      <c r="IG790" s="34"/>
      <c r="IH790" s="34"/>
      <c r="II790" s="34"/>
      <c r="IJ790" s="34"/>
      <c r="IK790" s="34"/>
      <c r="IL790" s="34"/>
      <c r="IM790" s="34"/>
      <c r="IN790" s="34"/>
      <c r="IO790" s="34"/>
      <c r="IP790" s="34"/>
      <c r="IQ790" s="34"/>
      <c r="IR790" s="34"/>
      <c r="IS790" s="34"/>
      <c r="IT790" s="34"/>
      <c r="IU790" s="34"/>
      <c r="IV790" s="34"/>
    </row>
    <row r="791" spans="1:256" ht="82.5" hidden="1" customHeight="1">
      <c r="A791" s="1525"/>
      <c r="B791" s="1523"/>
      <c r="C791" s="1523"/>
      <c r="D791" s="1523"/>
      <c r="E791" s="1524"/>
      <c r="F791" s="1521"/>
      <c r="G791" s="1385"/>
      <c r="H791" s="1521"/>
      <c r="I791" s="1568"/>
      <c r="J791" s="1569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  <c r="AN791" s="34"/>
      <c r="AO791" s="34"/>
      <c r="AP791" s="34"/>
      <c r="AQ791" s="34"/>
      <c r="AR791" s="34"/>
      <c r="AS791" s="34"/>
      <c r="AT791" s="34"/>
      <c r="AU791" s="34"/>
      <c r="AV791" s="34"/>
      <c r="AW791" s="34"/>
      <c r="AX791" s="34"/>
      <c r="AY791" s="34"/>
      <c r="AZ791" s="34"/>
      <c r="BA791" s="34"/>
      <c r="BB791" s="34"/>
      <c r="BC791" s="34"/>
      <c r="BD791" s="34"/>
      <c r="BE791" s="34"/>
      <c r="BF791" s="34"/>
      <c r="BG791" s="34"/>
      <c r="BH791" s="34"/>
      <c r="BI791" s="34"/>
      <c r="BJ791" s="34"/>
      <c r="BK791" s="34"/>
      <c r="BL791" s="34"/>
      <c r="BM791" s="34"/>
      <c r="BN791" s="34"/>
      <c r="BO791" s="34"/>
      <c r="BP791" s="34"/>
      <c r="BQ791" s="34"/>
      <c r="BR791" s="34"/>
      <c r="BS791" s="34"/>
      <c r="BT791" s="34"/>
      <c r="BU791" s="34"/>
      <c r="BV791" s="34"/>
      <c r="BW791" s="34"/>
      <c r="BX791" s="34"/>
      <c r="BY791" s="34"/>
      <c r="BZ791" s="34"/>
      <c r="CA791" s="34"/>
      <c r="CB791" s="34"/>
      <c r="CC791" s="34"/>
      <c r="CD791" s="34"/>
      <c r="CE791" s="34"/>
      <c r="CF791" s="34"/>
      <c r="CG791" s="34"/>
      <c r="CH791" s="34"/>
      <c r="CI791" s="34"/>
      <c r="CJ791" s="34"/>
      <c r="CK791" s="34"/>
      <c r="CL791" s="34"/>
      <c r="CM791" s="34"/>
      <c r="CN791" s="34"/>
      <c r="CO791" s="34"/>
      <c r="CP791" s="34"/>
      <c r="CQ791" s="34"/>
      <c r="CR791" s="34"/>
      <c r="CS791" s="34"/>
      <c r="CT791" s="34"/>
      <c r="CU791" s="34"/>
      <c r="CV791" s="34"/>
      <c r="CW791" s="34"/>
      <c r="CX791" s="34"/>
      <c r="CY791" s="34"/>
      <c r="CZ791" s="34"/>
      <c r="DA791" s="34"/>
      <c r="DB791" s="34"/>
      <c r="DC791" s="34"/>
      <c r="DD791" s="34"/>
      <c r="DE791" s="34"/>
      <c r="DF791" s="34"/>
      <c r="DG791" s="34"/>
      <c r="DH791" s="34"/>
      <c r="DI791" s="34"/>
      <c r="DJ791" s="34"/>
      <c r="DK791" s="34"/>
      <c r="DL791" s="34"/>
      <c r="DM791" s="34"/>
      <c r="DN791" s="34"/>
      <c r="DO791" s="34"/>
      <c r="DP791" s="34"/>
      <c r="DQ791" s="34"/>
      <c r="DR791" s="34"/>
      <c r="DS791" s="34"/>
      <c r="DT791" s="34"/>
      <c r="DU791" s="34"/>
      <c r="DV791" s="34"/>
      <c r="DW791" s="34"/>
      <c r="DX791" s="34"/>
      <c r="DY791" s="34"/>
      <c r="DZ791" s="34"/>
      <c r="EA791" s="34"/>
      <c r="EB791" s="34"/>
      <c r="EC791" s="34"/>
      <c r="ED791" s="34"/>
      <c r="EE791" s="34"/>
      <c r="EF791" s="34"/>
      <c r="EG791" s="34"/>
      <c r="EH791" s="34"/>
      <c r="EI791" s="34"/>
      <c r="EJ791" s="34"/>
      <c r="EK791" s="34"/>
      <c r="EL791" s="34"/>
      <c r="EM791" s="34"/>
      <c r="EN791" s="34"/>
      <c r="EO791" s="34"/>
      <c r="EP791" s="34"/>
      <c r="EQ791" s="34"/>
      <c r="ER791" s="34"/>
      <c r="ES791" s="34"/>
      <c r="ET791" s="34"/>
      <c r="EU791" s="34"/>
      <c r="EV791" s="34"/>
      <c r="EW791" s="34"/>
      <c r="EX791" s="34"/>
      <c r="EY791" s="34"/>
      <c r="EZ791" s="34"/>
      <c r="FA791" s="34"/>
      <c r="FB791" s="34"/>
      <c r="FC791" s="34"/>
      <c r="FD791" s="34"/>
      <c r="FE791" s="34"/>
      <c r="FF791" s="34"/>
      <c r="FG791" s="34"/>
      <c r="FH791" s="34"/>
      <c r="FI791" s="34"/>
      <c r="FJ791" s="34"/>
      <c r="FK791" s="34"/>
      <c r="FL791" s="34"/>
      <c r="FM791" s="34"/>
      <c r="FN791" s="34"/>
      <c r="FO791" s="34"/>
      <c r="FP791" s="34"/>
      <c r="FQ791" s="34"/>
      <c r="FR791" s="34"/>
      <c r="FS791" s="34"/>
      <c r="FT791" s="34"/>
      <c r="FU791" s="34"/>
      <c r="FV791" s="34"/>
      <c r="FW791" s="34"/>
      <c r="FX791" s="34"/>
      <c r="FY791" s="34"/>
      <c r="FZ791" s="34"/>
      <c r="GA791" s="34"/>
      <c r="GB791" s="34"/>
      <c r="GC791" s="34"/>
      <c r="GD791" s="34"/>
      <c r="GE791" s="34"/>
      <c r="GF791" s="34"/>
      <c r="GG791" s="34"/>
      <c r="GH791" s="34"/>
      <c r="GI791" s="34"/>
      <c r="GJ791" s="34"/>
      <c r="GK791" s="34"/>
      <c r="GL791" s="34"/>
      <c r="GM791" s="34"/>
      <c r="GN791" s="34"/>
      <c r="GO791" s="34"/>
      <c r="GP791" s="34"/>
      <c r="GQ791" s="34"/>
      <c r="GR791" s="34"/>
      <c r="GS791" s="34"/>
      <c r="GT791" s="34"/>
      <c r="GU791" s="34"/>
      <c r="GV791" s="34"/>
      <c r="GW791" s="34"/>
      <c r="GX791" s="34"/>
      <c r="GY791" s="34"/>
      <c r="GZ791" s="34"/>
      <c r="HA791" s="34"/>
      <c r="HB791" s="34"/>
      <c r="HC791" s="34"/>
      <c r="HD791" s="34"/>
      <c r="HE791" s="34"/>
      <c r="HF791" s="34"/>
      <c r="HG791" s="34"/>
      <c r="HH791" s="34"/>
      <c r="HI791" s="34"/>
      <c r="HJ791" s="34"/>
      <c r="HK791" s="34"/>
      <c r="HL791" s="34"/>
      <c r="HM791" s="34"/>
      <c r="HN791" s="34"/>
      <c r="HO791" s="34"/>
      <c r="HP791" s="34"/>
      <c r="HQ791" s="34"/>
      <c r="HR791" s="34"/>
      <c r="HS791" s="34"/>
      <c r="HT791" s="34"/>
      <c r="HU791" s="34"/>
      <c r="HV791" s="34"/>
      <c r="HW791" s="34"/>
      <c r="HX791" s="34"/>
      <c r="HY791" s="34"/>
      <c r="HZ791" s="34"/>
      <c r="IA791" s="34"/>
      <c r="IB791" s="34"/>
      <c r="IC791" s="34"/>
      <c r="ID791" s="34"/>
      <c r="IE791" s="34"/>
      <c r="IF791" s="34"/>
      <c r="IG791" s="34"/>
      <c r="IH791" s="34"/>
      <c r="II791" s="34"/>
      <c r="IJ791" s="34"/>
      <c r="IK791" s="34"/>
      <c r="IL791" s="34"/>
      <c r="IM791" s="34"/>
      <c r="IN791" s="34"/>
      <c r="IO791" s="34"/>
      <c r="IP791" s="34"/>
      <c r="IQ791" s="34"/>
      <c r="IR791" s="34"/>
      <c r="IS791" s="34"/>
      <c r="IT791" s="34"/>
      <c r="IU791" s="34"/>
      <c r="IV791" s="34"/>
    </row>
    <row r="792" spans="1:256" ht="14.25" hidden="1" customHeight="1" thickBot="1">
      <c r="A792" s="1572" t="s">
        <v>113</v>
      </c>
      <c r="B792" s="1573"/>
      <c r="C792" s="1573"/>
      <c r="D792" s="1573" t="s">
        <v>114</v>
      </c>
      <c r="E792" s="1472"/>
      <c r="F792" s="103" t="s">
        <v>115</v>
      </c>
      <c r="G792" s="103" t="s">
        <v>116</v>
      </c>
      <c r="H792" s="103" t="s">
        <v>117</v>
      </c>
      <c r="I792" s="1574" t="s">
        <v>118</v>
      </c>
      <c r="J792" s="1575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  <c r="AN792" s="34"/>
      <c r="AO792" s="34"/>
      <c r="AP792" s="34"/>
      <c r="AQ792" s="34"/>
      <c r="AR792" s="34"/>
      <c r="AS792" s="34"/>
      <c r="AT792" s="34"/>
      <c r="AU792" s="34"/>
      <c r="AV792" s="34"/>
      <c r="AW792" s="34"/>
      <c r="AX792" s="34"/>
      <c r="AY792" s="34"/>
      <c r="AZ792" s="34"/>
      <c r="BA792" s="34"/>
      <c r="BB792" s="34"/>
      <c r="BC792" s="34"/>
      <c r="BD792" s="34"/>
      <c r="BE792" s="34"/>
      <c r="BF792" s="34"/>
      <c r="BG792" s="34"/>
      <c r="BH792" s="34"/>
      <c r="BI792" s="34"/>
      <c r="BJ792" s="34"/>
      <c r="BK792" s="34"/>
      <c r="BL792" s="34"/>
      <c r="BM792" s="34"/>
      <c r="BN792" s="34"/>
      <c r="BO792" s="34"/>
      <c r="BP792" s="34"/>
      <c r="BQ792" s="34"/>
      <c r="BR792" s="34"/>
      <c r="BS792" s="34"/>
      <c r="BT792" s="34"/>
      <c r="BU792" s="34"/>
      <c r="BV792" s="34"/>
      <c r="BW792" s="34"/>
      <c r="BX792" s="34"/>
      <c r="BY792" s="34"/>
      <c r="BZ792" s="34"/>
      <c r="CA792" s="34"/>
      <c r="CB792" s="34"/>
      <c r="CC792" s="34"/>
      <c r="CD792" s="34"/>
      <c r="CE792" s="34"/>
      <c r="CF792" s="34"/>
      <c r="CG792" s="34"/>
      <c r="CH792" s="34"/>
      <c r="CI792" s="34"/>
      <c r="CJ792" s="34"/>
      <c r="CK792" s="34"/>
      <c r="CL792" s="34"/>
      <c r="CM792" s="34"/>
      <c r="CN792" s="34"/>
      <c r="CO792" s="34"/>
      <c r="CP792" s="34"/>
      <c r="CQ792" s="34"/>
      <c r="CR792" s="34"/>
      <c r="CS792" s="34"/>
      <c r="CT792" s="34"/>
      <c r="CU792" s="34"/>
      <c r="CV792" s="34"/>
      <c r="CW792" s="34"/>
      <c r="CX792" s="34"/>
      <c r="CY792" s="34"/>
      <c r="CZ792" s="34"/>
      <c r="DA792" s="34"/>
      <c r="DB792" s="34"/>
      <c r="DC792" s="34"/>
      <c r="DD792" s="34"/>
      <c r="DE792" s="34"/>
      <c r="DF792" s="34"/>
      <c r="DG792" s="34"/>
      <c r="DH792" s="34"/>
      <c r="DI792" s="34"/>
      <c r="DJ792" s="34"/>
      <c r="DK792" s="34"/>
      <c r="DL792" s="34"/>
      <c r="DM792" s="34"/>
      <c r="DN792" s="34"/>
      <c r="DO792" s="34"/>
      <c r="DP792" s="34"/>
      <c r="DQ792" s="34"/>
      <c r="DR792" s="34"/>
      <c r="DS792" s="34"/>
      <c r="DT792" s="34"/>
      <c r="DU792" s="34"/>
      <c r="DV792" s="34"/>
      <c r="DW792" s="34"/>
      <c r="DX792" s="34"/>
      <c r="DY792" s="34"/>
      <c r="DZ792" s="34"/>
      <c r="EA792" s="34"/>
      <c r="EB792" s="34"/>
      <c r="EC792" s="34"/>
      <c r="ED792" s="34"/>
      <c r="EE792" s="34"/>
      <c r="EF792" s="34"/>
      <c r="EG792" s="34"/>
      <c r="EH792" s="34"/>
      <c r="EI792" s="34"/>
      <c r="EJ792" s="34"/>
      <c r="EK792" s="34"/>
      <c r="EL792" s="34"/>
      <c r="EM792" s="34"/>
      <c r="EN792" s="34"/>
      <c r="EO792" s="34"/>
      <c r="EP792" s="34"/>
      <c r="EQ792" s="34"/>
      <c r="ER792" s="34"/>
      <c r="ES792" s="34"/>
      <c r="ET792" s="34"/>
      <c r="EU792" s="34"/>
      <c r="EV792" s="34"/>
      <c r="EW792" s="34"/>
      <c r="EX792" s="34"/>
      <c r="EY792" s="34"/>
      <c r="EZ792" s="34"/>
      <c r="FA792" s="34"/>
      <c r="FB792" s="34"/>
      <c r="FC792" s="34"/>
      <c r="FD792" s="34"/>
      <c r="FE792" s="34"/>
      <c r="FF792" s="34"/>
      <c r="FG792" s="34"/>
      <c r="FH792" s="34"/>
      <c r="FI792" s="34"/>
      <c r="FJ792" s="34"/>
      <c r="FK792" s="34"/>
      <c r="FL792" s="34"/>
      <c r="FM792" s="34"/>
      <c r="FN792" s="34"/>
      <c r="FO792" s="34"/>
      <c r="FP792" s="34"/>
      <c r="FQ792" s="34"/>
      <c r="FR792" s="34"/>
      <c r="FS792" s="34"/>
      <c r="FT792" s="34"/>
      <c r="FU792" s="34"/>
      <c r="FV792" s="34"/>
      <c r="FW792" s="34"/>
      <c r="FX792" s="34"/>
      <c r="FY792" s="34"/>
      <c r="FZ792" s="34"/>
      <c r="GA792" s="34"/>
      <c r="GB792" s="34"/>
      <c r="GC792" s="34"/>
      <c r="GD792" s="34"/>
      <c r="GE792" s="34"/>
      <c r="GF792" s="34"/>
      <c r="GG792" s="34"/>
      <c r="GH792" s="34"/>
      <c r="GI792" s="34"/>
      <c r="GJ792" s="34"/>
      <c r="GK792" s="34"/>
      <c r="GL792" s="34"/>
      <c r="GM792" s="34"/>
      <c r="GN792" s="34"/>
      <c r="GO792" s="34"/>
      <c r="GP792" s="34"/>
      <c r="GQ792" s="34"/>
      <c r="GR792" s="34"/>
      <c r="GS792" s="34"/>
      <c r="GT792" s="34"/>
      <c r="GU792" s="34"/>
      <c r="GV792" s="34"/>
      <c r="GW792" s="34"/>
      <c r="GX792" s="34"/>
      <c r="GY792" s="34"/>
      <c r="GZ792" s="34"/>
      <c r="HA792" s="34"/>
      <c r="HB792" s="34"/>
      <c r="HC792" s="34"/>
      <c r="HD792" s="34"/>
      <c r="HE792" s="34"/>
      <c r="HF792" s="34"/>
      <c r="HG792" s="34"/>
      <c r="HH792" s="34"/>
      <c r="HI792" s="34"/>
      <c r="HJ792" s="34"/>
      <c r="HK792" s="34"/>
      <c r="HL792" s="34"/>
      <c r="HM792" s="34"/>
      <c r="HN792" s="34"/>
      <c r="HO792" s="34"/>
      <c r="HP792" s="34"/>
      <c r="HQ792" s="34"/>
      <c r="HR792" s="34"/>
      <c r="HS792" s="34"/>
      <c r="HT792" s="34"/>
      <c r="HU792" s="34"/>
      <c r="HV792" s="34"/>
      <c r="HW792" s="34"/>
      <c r="HX792" s="34"/>
      <c r="HY792" s="34"/>
      <c r="HZ792" s="34"/>
      <c r="IA792" s="34"/>
      <c r="IB792" s="34"/>
      <c r="IC792" s="34"/>
      <c r="ID792" s="34"/>
      <c r="IE792" s="34"/>
      <c r="IF792" s="34"/>
      <c r="IG792" s="34"/>
      <c r="IH792" s="34"/>
      <c r="II792" s="34"/>
      <c r="IJ792" s="34"/>
      <c r="IK792" s="34"/>
      <c r="IL792" s="34"/>
      <c r="IM792" s="34"/>
      <c r="IN792" s="34"/>
      <c r="IO792" s="34"/>
      <c r="IP792" s="34"/>
      <c r="IQ792" s="34"/>
      <c r="IR792" s="34"/>
      <c r="IS792" s="34"/>
      <c r="IT792" s="34"/>
      <c r="IU792" s="34"/>
      <c r="IV792" s="34"/>
    </row>
    <row r="793" spans="1:256" ht="16.5" hidden="1" customHeight="1" thickTop="1">
      <c r="A793" s="968" t="s">
        <v>820</v>
      </c>
      <c r="B793" s="969"/>
      <c r="C793" s="969"/>
      <c r="D793" s="1516"/>
      <c r="E793" s="1517"/>
      <c r="F793" s="158"/>
      <c r="G793" s="158"/>
      <c r="H793" s="158"/>
      <c r="I793" s="1518" t="str">
        <f t="shared" ref="I793:I798" si="38">IF(D793+F793-G793+H793=0,"",D793+F793-G793+H793)</f>
        <v/>
      </c>
      <c r="J793" s="1519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  <c r="AN793" s="34"/>
      <c r="AO793" s="34"/>
      <c r="AP793" s="34"/>
      <c r="AQ793" s="34"/>
      <c r="AR793" s="34"/>
      <c r="AS793" s="34"/>
      <c r="AT793" s="34"/>
      <c r="AU793" s="34"/>
      <c r="AV793" s="34"/>
      <c r="AW793" s="34"/>
      <c r="AX793" s="34"/>
      <c r="AY793" s="34"/>
      <c r="AZ793" s="34"/>
      <c r="BA793" s="34"/>
      <c r="BB793" s="34"/>
      <c r="BC793" s="34"/>
      <c r="BD793" s="34"/>
      <c r="BE793" s="34"/>
      <c r="BF793" s="34"/>
      <c r="BG793" s="34"/>
      <c r="BH793" s="34"/>
      <c r="BI793" s="34"/>
      <c r="BJ793" s="34"/>
      <c r="BK793" s="34"/>
      <c r="BL793" s="34"/>
      <c r="BM793" s="34"/>
      <c r="BN793" s="34"/>
      <c r="BO793" s="34"/>
      <c r="BP793" s="34"/>
      <c r="BQ793" s="34"/>
      <c r="BR793" s="34"/>
      <c r="BS793" s="34"/>
      <c r="BT793" s="34"/>
      <c r="BU793" s="34"/>
      <c r="BV793" s="34"/>
      <c r="BW793" s="34"/>
      <c r="BX793" s="34"/>
      <c r="BY793" s="34"/>
      <c r="BZ793" s="34"/>
      <c r="CA793" s="34"/>
      <c r="CB793" s="34"/>
      <c r="CC793" s="34"/>
      <c r="CD793" s="34"/>
      <c r="CE793" s="34"/>
      <c r="CF793" s="34"/>
      <c r="CG793" s="34"/>
      <c r="CH793" s="34"/>
      <c r="CI793" s="34"/>
      <c r="CJ793" s="34"/>
      <c r="CK793" s="34"/>
      <c r="CL793" s="34"/>
      <c r="CM793" s="34"/>
      <c r="CN793" s="34"/>
      <c r="CO793" s="34"/>
      <c r="CP793" s="34"/>
      <c r="CQ793" s="34"/>
      <c r="CR793" s="34"/>
      <c r="CS793" s="34"/>
      <c r="CT793" s="34"/>
      <c r="CU793" s="34"/>
      <c r="CV793" s="34"/>
      <c r="CW793" s="34"/>
      <c r="CX793" s="34"/>
      <c r="CY793" s="34"/>
      <c r="CZ793" s="34"/>
      <c r="DA793" s="34"/>
      <c r="DB793" s="34"/>
      <c r="DC793" s="34"/>
      <c r="DD793" s="34"/>
      <c r="DE793" s="34"/>
      <c r="DF793" s="34"/>
      <c r="DG793" s="34"/>
      <c r="DH793" s="34"/>
      <c r="DI793" s="34"/>
      <c r="DJ793" s="34"/>
      <c r="DK793" s="34"/>
      <c r="DL793" s="34"/>
      <c r="DM793" s="34"/>
      <c r="DN793" s="34"/>
      <c r="DO793" s="34"/>
      <c r="DP793" s="34"/>
      <c r="DQ793" s="34"/>
      <c r="DR793" s="34"/>
      <c r="DS793" s="34"/>
      <c r="DT793" s="34"/>
      <c r="DU793" s="34"/>
      <c r="DV793" s="34"/>
      <c r="DW793" s="34"/>
      <c r="DX793" s="34"/>
      <c r="DY793" s="34"/>
      <c r="DZ793" s="34"/>
      <c r="EA793" s="34"/>
      <c r="EB793" s="34"/>
      <c r="EC793" s="34"/>
      <c r="ED793" s="34"/>
      <c r="EE793" s="34"/>
      <c r="EF793" s="34"/>
      <c r="EG793" s="34"/>
      <c r="EH793" s="34"/>
      <c r="EI793" s="34"/>
      <c r="EJ793" s="34"/>
      <c r="EK793" s="34"/>
      <c r="EL793" s="34"/>
      <c r="EM793" s="34"/>
      <c r="EN793" s="34"/>
      <c r="EO793" s="34"/>
      <c r="EP793" s="34"/>
      <c r="EQ793" s="34"/>
      <c r="ER793" s="34"/>
      <c r="ES793" s="34"/>
      <c r="ET793" s="34"/>
      <c r="EU793" s="34"/>
      <c r="EV793" s="34"/>
      <c r="EW793" s="34"/>
      <c r="EX793" s="34"/>
      <c r="EY793" s="34"/>
      <c r="EZ793" s="34"/>
      <c r="FA793" s="34"/>
      <c r="FB793" s="34"/>
      <c r="FC793" s="34"/>
      <c r="FD793" s="34"/>
      <c r="FE793" s="34"/>
      <c r="FF793" s="34"/>
      <c r="FG793" s="34"/>
      <c r="FH793" s="34"/>
      <c r="FI793" s="34"/>
      <c r="FJ793" s="34"/>
      <c r="FK793" s="34"/>
      <c r="FL793" s="34"/>
      <c r="FM793" s="34"/>
      <c r="FN793" s="34"/>
      <c r="FO793" s="34"/>
      <c r="FP793" s="34"/>
      <c r="FQ793" s="34"/>
      <c r="FR793" s="34"/>
      <c r="FS793" s="34"/>
      <c r="FT793" s="34"/>
      <c r="FU793" s="34"/>
      <c r="FV793" s="34"/>
      <c r="FW793" s="34"/>
      <c r="FX793" s="34"/>
      <c r="FY793" s="34"/>
      <c r="FZ793" s="34"/>
      <c r="GA793" s="34"/>
      <c r="GB793" s="34"/>
      <c r="GC793" s="34"/>
      <c r="GD793" s="34"/>
      <c r="GE793" s="34"/>
      <c r="GF793" s="34"/>
      <c r="GG793" s="34"/>
      <c r="GH793" s="34"/>
      <c r="GI793" s="34"/>
      <c r="GJ793" s="34"/>
      <c r="GK793" s="34"/>
      <c r="GL793" s="34"/>
      <c r="GM793" s="34"/>
      <c r="GN793" s="34"/>
      <c r="GO793" s="34"/>
      <c r="GP793" s="34"/>
      <c r="GQ793" s="34"/>
      <c r="GR793" s="34"/>
      <c r="GS793" s="34"/>
      <c r="GT793" s="34"/>
      <c r="GU793" s="34"/>
      <c r="GV793" s="34"/>
      <c r="GW793" s="34"/>
      <c r="GX793" s="34"/>
      <c r="GY793" s="34"/>
      <c r="GZ793" s="34"/>
      <c r="HA793" s="34"/>
      <c r="HB793" s="34"/>
      <c r="HC793" s="34"/>
      <c r="HD793" s="34"/>
      <c r="HE793" s="34"/>
      <c r="HF793" s="34"/>
      <c r="HG793" s="34"/>
      <c r="HH793" s="34"/>
      <c r="HI793" s="34"/>
      <c r="HJ793" s="34"/>
      <c r="HK793" s="34"/>
      <c r="HL793" s="34"/>
      <c r="HM793" s="34"/>
      <c r="HN793" s="34"/>
      <c r="HO793" s="34"/>
      <c r="HP793" s="34"/>
      <c r="HQ793" s="34"/>
      <c r="HR793" s="34"/>
      <c r="HS793" s="34"/>
      <c r="HT793" s="34"/>
      <c r="HU793" s="34"/>
      <c r="HV793" s="34"/>
      <c r="HW793" s="34"/>
      <c r="HX793" s="34"/>
      <c r="HY793" s="34"/>
      <c r="HZ793" s="34"/>
      <c r="IA793" s="34"/>
      <c r="IB793" s="34"/>
      <c r="IC793" s="34"/>
      <c r="ID793" s="34"/>
      <c r="IE793" s="34"/>
      <c r="IF793" s="34"/>
      <c r="IG793" s="34"/>
      <c r="IH793" s="34"/>
      <c r="II793" s="34"/>
      <c r="IJ793" s="34"/>
      <c r="IK793" s="34"/>
      <c r="IL793" s="34"/>
      <c r="IM793" s="34"/>
      <c r="IN793" s="34"/>
      <c r="IO793" s="34"/>
      <c r="IP793" s="34"/>
      <c r="IQ793" s="34"/>
      <c r="IR793" s="34"/>
      <c r="IS793" s="34"/>
      <c r="IT793" s="34"/>
      <c r="IU793" s="34"/>
      <c r="IV793" s="34"/>
    </row>
    <row r="794" spans="1:256" ht="16.5" hidden="1" customHeight="1">
      <c r="A794" s="675" t="s">
        <v>231</v>
      </c>
      <c r="B794" s="676"/>
      <c r="C794" s="676"/>
      <c r="D794" s="1436"/>
      <c r="E794" s="1240"/>
      <c r="F794" s="160"/>
      <c r="G794" s="160"/>
      <c r="H794" s="160"/>
      <c r="I794" s="1458" t="str">
        <f t="shared" si="38"/>
        <v/>
      </c>
      <c r="J794" s="1459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  <c r="AN794" s="34"/>
      <c r="AO794" s="34"/>
      <c r="AP794" s="34"/>
      <c r="AQ794" s="34"/>
      <c r="AR794" s="34"/>
      <c r="AS794" s="34"/>
      <c r="AT794" s="34"/>
      <c r="AU794" s="34"/>
      <c r="AV794" s="34"/>
      <c r="AW794" s="34"/>
      <c r="AX794" s="34"/>
      <c r="AY794" s="34"/>
      <c r="AZ794" s="34"/>
      <c r="BA794" s="34"/>
      <c r="BB794" s="34"/>
      <c r="BC794" s="34"/>
      <c r="BD794" s="34"/>
      <c r="BE794" s="34"/>
      <c r="BF794" s="34"/>
      <c r="BG794" s="34"/>
      <c r="BH794" s="34"/>
      <c r="BI794" s="34"/>
      <c r="BJ794" s="34"/>
      <c r="BK794" s="34"/>
      <c r="BL794" s="34"/>
      <c r="BM794" s="34"/>
      <c r="BN794" s="34"/>
      <c r="BO794" s="34"/>
      <c r="BP794" s="34"/>
      <c r="BQ794" s="34"/>
      <c r="BR794" s="34"/>
      <c r="BS794" s="34"/>
      <c r="BT794" s="34"/>
      <c r="BU794" s="34"/>
      <c r="BV794" s="34"/>
      <c r="BW794" s="34"/>
      <c r="BX794" s="34"/>
      <c r="BY794" s="34"/>
      <c r="BZ794" s="34"/>
      <c r="CA794" s="34"/>
      <c r="CB794" s="34"/>
      <c r="CC794" s="34"/>
      <c r="CD794" s="34"/>
      <c r="CE794" s="34"/>
      <c r="CF794" s="34"/>
      <c r="CG794" s="34"/>
      <c r="CH794" s="34"/>
      <c r="CI794" s="34"/>
      <c r="CJ794" s="34"/>
      <c r="CK794" s="34"/>
      <c r="CL794" s="34"/>
      <c r="CM794" s="34"/>
      <c r="CN794" s="34"/>
      <c r="CO794" s="34"/>
      <c r="CP794" s="34"/>
      <c r="CQ794" s="34"/>
      <c r="CR794" s="34"/>
      <c r="CS794" s="34"/>
      <c r="CT794" s="34"/>
      <c r="CU794" s="34"/>
      <c r="CV794" s="34"/>
      <c r="CW794" s="34"/>
      <c r="CX794" s="34"/>
      <c r="CY794" s="34"/>
      <c r="CZ794" s="34"/>
      <c r="DA794" s="34"/>
      <c r="DB794" s="34"/>
      <c r="DC794" s="34"/>
      <c r="DD794" s="34"/>
      <c r="DE794" s="34"/>
      <c r="DF794" s="34"/>
      <c r="DG794" s="34"/>
      <c r="DH794" s="34"/>
      <c r="DI794" s="34"/>
      <c r="DJ794" s="34"/>
      <c r="DK794" s="34"/>
      <c r="DL794" s="34"/>
      <c r="DM794" s="34"/>
      <c r="DN794" s="34"/>
      <c r="DO794" s="34"/>
      <c r="DP794" s="34"/>
      <c r="DQ794" s="34"/>
      <c r="DR794" s="34"/>
      <c r="DS794" s="34"/>
      <c r="DT794" s="34"/>
      <c r="DU794" s="34"/>
      <c r="DV794" s="34"/>
      <c r="DW794" s="34"/>
      <c r="DX794" s="34"/>
      <c r="DY794" s="34"/>
      <c r="DZ794" s="34"/>
      <c r="EA794" s="34"/>
      <c r="EB794" s="34"/>
      <c r="EC794" s="34"/>
      <c r="ED794" s="34"/>
      <c r="EE794" s="34"/>
      <c r="EF794" s="34"/>
      <c r="EG794" s="34"/>
      <c r="EH794" s="34"/>
      <c r="EI794" s="34"/>
      <c r="EJ794" s="34"/>
      <c r="EK794" s="34"/>
      <c r="EL794" s="34"/>
      <c r="EM794" s="34"/>
      <c r="EN794" s="34"/>
      <c r="EO794" s="34"/>
      <c r="EP794" s="34"/>
      <c r="EQ794" s="34"/>
      <c r="ER794" s="34"/>
      <c r="ES794" s="34"/>
      <c r="ET794" s="34"/>
      <c r="EU794" s="34"/>
      <c r="EV794" s="34"/>
      <c r="EW794" s="34"/>
      <c r="EX794" s="34"/>
      <c r="EY794" s="34"/>
      <c r="EZ794" s="34"/>
      <c r="FA794" s="34"/>
      <c r="FB794" s="34"/>
      <c r="FC794" s="34"/>
      <c r="FD794" s="34"/>
      <c r="FE794" s="34"/>
      <c r="FF794" s="34"/>
      <c r="FG794" s="34"/>
      <c r="FH794" s="34"/>
      <c r="FI794" s="34"/>
      <c r="FJ794" s="34"/>
      <c r="FK794" s="34"/>
      <c r="FL794" s="34"/>
      <c r="FM794" s="34"/>
      <c r="FN794" s="34"/>
      <c r="FO794" s="34"/>
      <c r="FP794" s="34"/>
      <c r="FQ794" s="34"/>
      <c r="FR794" s="34"/>
      <c r="FS794" s="34"/>
      <c r="FT794" s="34"/>
      <c r="FU794" s="34"/>
      <c r="FV794" s="34"/>
      <c r="FW794" s="34"/>
      <c r="FX794" s="34"/>
      <c r="FY794" s="34"/>
      <c r="FZ794" s="34"/>
      <c r="GA794" s="34"/>
      <c r="GB794" s="34"/>
      <c r="GC794" s="34"/>
      <c r="GD794" s="34"/>
      <c r="GE794" s="34"/>
      <c r="GF794" s="34"/>
      <c r="GG794" s="34"/>
      <c r="GH794" s="34"/>
      <c r="GI794" s="34"/>
      <c r="GJ794" s="34"/>
      <c r="GK794" s="34"/>
      <c r="GL794" s="34"/>
      <c r="GM794" s="34"/>
      <c r="GN794" s="34"/>
      <c r="GO794" s="34"/>
      <c r="GP794" s="34"/>
      <c r="GQ794" s="34"/>
      <c r="GR794" s="34"/>
      <c r="GS794" s="34"/>
      <c r="GT794" s="34"/>
      <c r="GU794" s="34"/>
      <c r="GV794" s="34"/>
      <c r="GW794" s="34"/>
      <c r="GX794" s="34"/>
      <c r="GY794" s="34"/>
      <c r="GZ794" s="34"/>
      <c r="HA794" s="34"/>
      <c r="HB794" s="34"/>
      <c r="HC794" s="34"/>
      <c r="HD794" s="34"/>
      <c r="HE794" s="34"/>
      <c r="HF794" s="34"/>
      <c r="HG794" s="34"/>
      <c r="HH794" s="34"/>
      <c r="HI794" s="34"/>
      <c r="HJ794" s="34"/>
      <c r="HK794" s="34"/>
      <c r="HL794" s="34"/>
      <c r="HM794" s="34"/>
      <c r="HN794" s="34"/>
      <c r="HO794" s="34"/>
      <c r="HP794" s="34"/>
      <c r="HQ794" s="34"/>
      <c r="HR794" s="34"/>
      <c r="HS794" s="34"/>
      <c r="HT794" s="34"/>
      <c r="HU794" s="34"/>
      <c r="HV794" s="34"/>
      <c r="HW794" s="34"/>
      <c r="HX794" s="34"/>
      <c r="HY794" s="34"/>
      <c r="HZ794" s="34"/>
      <c r="IA794" s="34"/>
      <c r="IB794" s="34"/>
      <c r="IC794" s="34"/>
      <c r="ID794" s="34"/>
      <c r="IE794" s="34"/>
      <c r="IF794" s="34"/>
      <c r="IG794" s="34"/>
      <c r="IH794" s="34"/>
      <c r="II794" s="34"/>
      <c r="IJ794" s="34"/>
      <c r="IK794" s="34"/>
      <c r="IL794" s="34"/>
      <c r="IM794" s="34"/>
      <c r="IN794" s="34"/>
      <c r="IO794" s="34"/>
      <c r="IP794" s="34"/>
      <c r="IQ794" s="34"/>
      <c r="IR794" s="34"/>
      <c r="IS794" s="34"/>
      <c r="IT794" s="34"/>
      <c r="IU794" s="34"/>
      <c r="IV794" s="34"/>
    </row>
    <row r="795" spans="1:256" ht="15.75" hidden="1" customHeight="1">
      <c r="A795" s="668" t="s">
        <v>232</v>
      </c>
      <c r="B795" s="669"/>
      <c r="C795" s="669"/>
      <c r="D795" s="1145"/>
      <c r="E795" s="1146"/>
      <c r="F795" s="167"/>
      <c r="G795" s="167"/>
      <c r="H795" s="167"/>
      <c r="I795" s="1562" t="str">
        <f t="shared" si="38"/>
        <v/>
      </c>
      <c r="J795" s="1563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  <c r="AN795" s="34"/>
      <c r="AO795" s="34"/>
      <c r="AP795" s="34"/>
      <c r="AQ795" s="34"/>
      <c r="AR795" s="34"/>
      <c r="AS795" s="34"/>
      <c r="AT795" s="34"/>
      <c r="AU795" s="34"/>
      <c r="AV795" s="34"/>
      <c r="AW795" s="34"/>
      <c r="AX795" s="34"/>
      <c r="AY795" s="34"/>
      <c r="AZ795" s="34"/>
      <c r="BA795" s="34"/>
      <c r="BB795" s="34"/>
      <c r="BC795" s="34"/>
      <c r="BD795" s="34"/>
      <c r="BE795" s="34"/>
      <c r="BF795" s="34"/>
      <c r="BG795" s="34"/>
      <c r="BH795" s="34"/>
      <c r="BI795" s="34"/>
      <c r="BJ795" s="34"/>
      <c r="BK795" s="34"/>
      <c r="BL795" s="34"/>
      <c r="BM795" s="34"/>
      <c r="BN795" s="34"/>
      <c r="BO795" s="34"/>
      <c r="BP795" s="34"/>
      <c r="BQ795" s="34"/>
      <c r="BR795" s="34"/>
      <c r="BS795" s="34"/>
      <c r="BT795" s="34"/>
      <c r="BU795" s="34"/>
      <c r="BV795" s="34"/>
      <c r="BW795" s="34"/>
      <c r="BX795" s="34"/>
      <c r="BY795" s="34"/>
      <c r="BZ795" s="34"/>
      <c r="CA795" s="34"/>
      <c r="CB795" s="34"/>
      <c r="CC795" s="34"/>
      <c r="CD795" s="34"/>
      <c r="CE795" s="34"/>
      <c r="CF795" s="34"/>
      <c r="CG795" s="34"/>
      <c r="CH795" s="34"/>
      <c r="CI795" s="34"/>
      <c r="CJ795" s="34"/>
      <c r="CK795" s="34"/>
      <c r="CL795" s="34"/>
      <c r="CM795" s="34"/>
      <c r="CN795" s="34"/>
      <c r="CO795" s="34"/>
      <c r="CP795" s="34"/>
      <c r="CQ795" s="34"/>
      <c r="CR795" s="34"/>
      <c r="CS795" s="34"/>
      <c r="CT795" s="34"/>
      <c r="CU795" s="34"/>
      <c r="CV795" s="34"/>
      <c r="CW795" s="34"/>
      <c r="CX795" s="34"/>
      <c r="CY795" s="34"/>
      <c r="CZ795" s="34"/>
      <c r="DA795" s="34"/>
      <c r="DB795" s="34"/>
      <c r="DC795" s="34"/>
      <c r="DD795" s="34"/>
      <c r="DE795" s="34"/>
      <c r="DF795" s="34"/>
      <c r="DG795" s="34"/>
      <c r="DH795" s="34"/>
      <c r="DI795" s="34"/>
      <c r="DJ795" s="34"/>
      <c r="DK795" s="34"/>
      <c r="DL795" s="34"/>
      <c r="DM795" s="34"/>
      <c r="DN795" s="34"/>
      <c r="DO795" s="34"/>
      <c r="DP795" s="34"/>
      <c r="DQ795" s="34"/>
      <c r="DR795" s="34"/>
      <c r="DS795" s="34"/>
      <c r="DT795" s="34"/>
      <c r="DU795" s="34"/>
      <c r="DV795" s="34"/>
      <c r="DW795" s="34"/>
      <c r="DX795" s="34"/>
      <c r="DY795" s="34"/>
      <c r="DZ795" s="34"/>
      <c r="EA795" s="34"/>
      <c r="EB795" s="34"/>
      <c r="EC795" s="34"/>
      <c r="ED795" s="34"/>
      <c r="EE795" s="34"/>
      <c r="EF795" s="34"/>
      <c r="EG795" s="34"/>
      <c r="EH795" s="34"/>
      <c r="EI795" s="34"/>
      <c r="EJ795" s="34"/>
      <c r="EK795" s="34"/>
      <c r="EL795" s="34"/>
      <c r="EM795" s="34"/>
      <c r="EN795" s="34"/>
      <c r="EO795" s="34"/>
      <c r="EP795" s="34"/>
      <c r="EQ795" s="34"/>
      <c r="ER795" s="34"/>
      <c r="ES795" s="34"/>
      <c r="ET795" s="34"/>
      <c r="EU795" s="34"/>
      <c r="EV795" s="34"/>
      <c r="EW795" s="34"/>
      <c r="EX795" s="34"/>
      <c r="EY795" s="34"/>
      <c r="EZ795" s="34"/>
      <c r="FA795" s="34"/>
      <c r="FB795" s="34"/>
      <c r="FC795" s="34"/>
      <c r="FD795" s="34"/>
      <c r="FE795" s="34"/>
      <c r="FF795" s="34"/>
      <c r="FG795" s="34"/>
      <c r="FH795" s="34"/>
      <c r="FI795" s="34"/>
      <c r="FJ795" s="34"/>
      <c r="FK795" s="34"/>
      <c r="FL795" s="34"/>
      <c r="FM795" s="34"/>
      <c r="FN795" s="34"/>
      <c r="FO795" s="34"/>
      <c r="FP795" s="34"/>
      <c r="FQ795" s="34"/>
      <c r="FR795" s="34"/>
      <c r="FS795" s="34"/>
      <c r="FT795" s="34"/>
      <c r="FU795" s="34"/>
      <c r="FV795" s="34"/>
      <c r="FW795" s="34"/>
      <c r="FX795" s="34"/>
      <c r="FY795" s="34"/>
      <c r="FZ795" s="34"/>
      <c r="GA795" s="34"/>
      <c r="GB795" s="34"/>
      <c r="GC795" s="34"/>
      <c r="GD795" s="34"/>
      <c r="GE795" s="34"/>
      <c r="GF795" s="34"/>
      <c r="GG795" s="34"/>
      <c r="GH795" s="34"/>
      <c r="GI795" s="34"/>
      <c r="GJ795" s="34"/>
      <c r="GK795" s="34"/>
      <c r="GL795" s="34"/>
      <c r="GM795" s="34"/>
      <c r="GN795" s="34"/>
      <c r="GO795" s="34"/>
      <c r="GP795" s="34"/>
      <c r="GQ795" s="34"/>
      <c r="GR795" s="34"/>
      <c r="GS795" s="34"/>
      <c r="GT795" s="34"/>
      <c r="GU795" s="34"/>
      <c r="GV795" s="34"/>
      <c r="GW795" s="34"/>
      <c r="GX795" s="34"/>
      <c r="GY795" s="34"/>
      <c r="GZ795" s="34"/>
      <c r="HA795" s="34"/>
      <c r="HB795" s="34"/>
      <c r="HC795" s="34"/>
      <c r="HD795" s="34"/>
      <c r="HE795" s="34"/>
      <c r="HF795" s="34"/>
      <c r="HG795" s="34"/>
      <c r="HH795" s="34"/>
      <c r="HI795" s="34"/>
      <c r="HJ795" s="34"/>
      <c r="HK795" s="34"/>
      <c r="HL795" s="34"/>
      <c r="HM795" s="34"/>
      <c r="HN795" s="34"/>
      <c r="HO795" s="34"/>
      <c r="HP795" s="34"/>
      <c r="HQ795" s="34"/>
      <c r="HR795" s="34"/>
      <c r="HS795" s="34"/>
      <c r="HT795" s="34"/>
      <c r="HU795" s="34"/>
      <c r="HV795" s="34"/>
      <c r="HW795" s="34"/>
      <c r="HX795" s="34"/>
      <c r="HY795" s="34"/>
      <c r="HZ795" s="34"/>
      <c r="IA795" s="34"/>
      <c r="IB795" s="34"/>
      <c r="IC795" s="34"/>
      <c r="ID795" s="34"/>
      <c r="IE795" s="34"/>
      <c r="IF795" s="34"/>
      <c r="IG795" s="34"/>
      <c r="IH795" s="34"/>
      <c r="II795" s="34"/>
      <c r="IJ795" s="34"/>
      <c r="IK795" s="34"/>
      <c r="IL795" s="34"/>
      <c r="IM795" s="34"/>
      <c r="IN795" s="34"/>
      <c r="IO795" s="34"/>
      <c r="IP795" s="34"/>
      <c r="IQ795" s="34"/>
      <c r="IR795" s="34"/>
      <c r="IS795" s="34"/>
      <c r="IT795" s="34"/>
      <c r="IU795" s="34"/>
      <c r="IV795" s="34"/>
    </row>
    <row r="796" spans="1:256" ht="33.75" hidden="1" customHeight="1">
      <c r="A796" s="675" t="s">
        <v>233</v>
      </c>
      <c r="B796" s="676"/>
      <c r="C796" s="676"/>
      <c r="D796" s="1436"/>
      <c r="E796" s="1240"/>
      <c r="F796" s="160"/>
      <c r="G796" s="160"/>
      <c r="H796" s="160"/>
      <c r="I796" s="1458" t="str">
        <f t="shared" si="38"/>
        <v/>
      </c>
      <c r="J796" s="1459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  <c r="AN796" s="34"/>
      <c r="AO796" s="34"/>
      <c r="AP796" s="34"/>
      <c r="AQ796" s="34"/>
      <c r="AR796" s="34"/>
      <c r="AS796" s="34"/>
      <c r="AT796" s="34"/>
      <c r="AU796" s="34"/>
      <c r="AV796" s="34"/>
      <c r="AW796" s="34"/>
      <c r="AX796" s="34"/>
      <c r="AY796" s="34"/>
      <c r="AZ796" s="34"/>
      <c r="BA796" s="34"/>
      <c r="BB796" s="34"/>
      <c r="BC796" s="34"/>
      <c r="BD796" s="34"/>
      <c r="BE796" s="34"/>
      <c r="BF796" s="34"/>
      <c r="BG796" s="34"/>
      <c r="BH796" s="34"/>
      <c r="BI796" s="34"/>
      <c r="BJ796" s="34"/>
      <c r="BK796" s="34"/>
      <c r="BL796" s="34"/>
      <c r="BM796" s="34"/>
      <c r="BN796" s="34"/>
      <c r="BO796" s="34"/>
      <c r="BP796" s="34"/>
      <c r="BQ796" s="34"/>
      <c r="BR796" s="34"/>
      <c r="BS796" s="34"/>
      <c r="BT796" s="34"/>
      <c r="BU796" s="34"/>
      <c r="BV796" s="34"/>
      <c r="BW796" s="34"/>
      <c r="BX796" s="34"/>
      <c r="BY796" s="34"/>
      <c r="BZ796" s="34"/>
      <c r="CA796" s="34"/>
      <c r="CB796" s="34"/>
      <c r="CC796" s="34"/>
      <c r="CD796" s="34"/>
      <c r="CE796" s="34"/>
      <c r="CF796" s="34"/>
      <c r="CG796" s="34"/>
      <c r="CH796" s="34"/>
      <c r="CI796" s="34"/>
      <c r="CJ796" s="34"/>
      <c r="CK796" s="34"/>
      <c r="CL796" s="34"/>
      <c r="CM796" s="34"/>
      <c r="CN796" s="34"/>
      <c r="CO796" s="34"/>
      <c r="CP796" s="34"/>
      <c r="CQ796" s="34"/>
      <c r="CR796" s="34"/>
      <c r="CS796" s="34"/>
      <c r="CT796" s="34"/>
      <c r="CU796" s="34"/>
      <c r="CV796" s="34"/>
      <c r="CW796" s="34"/>
      <c r="CX796" s="34"/>
      <c r="CY796" s="34"/>
      <c r="CZ796" s="34"/>
      <c r="DA796" s="34"/>
      <c r="DB796" s="34"/>
      <c r="DC796" s="34"/>
      <c r="DD796" s="34"/>
      <c r="DE796" s="34"/>
      <c r="DF796" s="34"/>
      <c r="DG796" s="34"/>
      <c r="DH796" s="34"/>
      <c r="DI796" s="34"/>
      <c r="DJ796" s="34"/>
      <c r="DK796" s="34"/>
      <c r="DL796" s="34"/>
      <c r="DM796" s="34"/>
      <c r="DN796" s="34"/>
      <c r="DO796" s="34"/>
      <c r="DP796" s="34"/>
      <c r="DQ796" s="34"/>
      <c r="DR796" s="34"/>
      <c r="DS796" s="34"/>
      <c r="DT796" s="34"/>
      <c r="DU796" s="34"/>
      <c r="DV796" s="34"/>
      <c r="DW796" s="34"/>
      <c r="DX796" s="34"/>
      <c r="DY796" s="34"/>
      <c r="DZ796" s="34"/>
      <c r="EA796" s="34"/>
      <c r="EB796" s="34"/>
      <c r="EC796" s="34"/>
      <c r="ED796" s="34"/>
      <c r="EE796" s="34"/>
      <c r="EF796" s="34"/>
      <c r="EG796" s="34"/>
      <c r="EH796" s="34"/>
      <c r="EI796" s="34"/>
      <c r="EJ796" s="34"/>
      <c r="EK796" s="34"/>
      <c r="EL796" s="34"/>
      <c r="EM796" s="34"/>
      <c r="EN796" s="34"/>
      <c r="EO796" s="34"/>
      <c r="EP796" s="34"/>
      <c r="EQ796" s="34"/>
      <c r="ER796" s="34"/>
      <c r="ES796" s="34"/>
      <c r="ET796" s="34"/>
      <c r="EU796" s="34"/>
      <c r="EV796" s="34"/>
      <c r="EW796" s="34"/>
      <c r="EX796" s="34"/>
      <c r="EY796" s="34"/>
      <c r="EZ796" s="34"/>
      <c r="FA796" s="34"/>
      <c r="FB796" s="34"/>
      <c r="FC796" s="34"/>
      <c r="FD796" s="34"/>
      <c r="FE796" s="34"/>
      <c r="FF796" s="34"/>
      <c r="FG796" s="34"/>
      <c r="FH796" s="34"/>
      <c r="FI796" s="34"/>
      <c r="FJ796" s="34"/>
      <c r="FK796" s="34"/>
      <c r="FL796" s="34"/>
      <c r="FM796" s="34"/>
      <c r="FN796" s="34"/>
      <c r="FO796" s="34"/>
      <c r="FP796" s="34"/>
      <c r="FQ796" s="34"/>
      <c r="FR796" s="34"/>
      <c r="FS796" s="34"/>
      <c r="FT796" s="34"/>
      <c r="FU796" s="34"/>
      <c r="FV796" s="34"/>
      <c r="FW796" s="34"/>
      <c r="FX796" s="34"/>
      <c r="FY796" s="34"/>
      <c r="FZ796" s="34"/>
      <c r="GA796" s="34"/>
      <c r="GB796" s="34"/>
      <c r="GC796" s="34"/>
      <c r="GD796" s="34"/>
      <c r="GE796" s="34"/>
      <c r="GF796" s="34"/>
      <c r="GG796" s="34"/>
      <c r="GH796" s="34"/>
      <c r="GI796" s="34"/>
      <c r="GJ796" s="34"/>
      <c r="GK796" s="34"/>
      <c r="GL796" s="34"/>
      <c r="GM796" s="34"/>
      <c r="GN796" s="34"/>
      <c r="GO796" s="34"/>
      <c r="GP796" s="34"/>
      <c r="GQ796" s="34"/>
      <c r="GR796" s="34"/>
      <c r="GS796" s="34"/>
      <c r="GT796" s="34"/>
      <c r="GU796" s="34"/>
      <c r="GV796" s="34"/>
      <c r="GW796" s="34"/>
      <c r="GX796" s="34"/>
      <c r="GY796" s="34"/>
      <c r="GZ796" s="34"/>
      <c r="HA796" s="34"/>
      <c r="HB796" s="34"/>
      <c r="HC796" s="34"/>
      <c r="HD796" s="34"/>
      <c r="HE796" s="34"/>
      <c r="HF796" s="34"/>
      <c r="HG796" s="34"/>
      <c r="HH796" s="34"/>
      <c r="HI796" s="34"/>
      <c r="HJ796" s="34"/>
      <c r="HK796" s="34"/>
      <c r="HL796" s="34"/>
      <c r="HM796" s="34"/>
      <c r="HN796" s="34"/>
      <c r="HO796" s="34"/>
      <c r="HP796" s="34"/>
      <c r="HQ796" s="34"/>
      <c r="HR796" s="34"/>
      <c r="HS796" s="34"/>
      <c r="HT796" s="34"/>
      <c r="HU796" s="34"/>
      <c r="HV796" s="34"/>
      <c r="HW796" s="34"/>
      <c r="HX796" s="34"/>
      <c r="HY796" s="34"/>
      <c r="HZ796" s="34"/>
      <c r="IA796" s="34"/>
      <c r="IB796" s="34"/>
      <c r="IC796" s="34"/>
      <c r="ID796" s="34"/>
      <c r="IE796" s="34"/>
      <c r="IF796" s="34"/>
      <c r="IG796" s="34"/>
      <c r="IH796" s="34"/>
      <c r="II796" s="34"/>
      <c r="IJ796" s="34"/>
      <c r="IK796" s="34"/>
      <c r="IL796" s="34"/>
      <c r="IM796" s="34"/>
      <c r="IN796" s="34"/>
      <c r="IO796" s="34"/>
      <c r="IP796" s="34"/>
      <c r="IQ796" s="34"/>
      <c r="IR796" s="34"/>
      <c r="IS796" s="34"/>
      <c r="IT796" s="34"/>
      <c r="IU796" s="34"/>
      <c r="IV796" s="34"/>
    </row>
    <row r="797" spans="1:256" ht="16.5" hidden="1" customHeight="1">
      <c r="A797" s="675" t="s">
        <v>234</v>
      </c>
      <c r="B797" s="676"/>
      <c r="C797" s="676"/>
      <c r="D797" s="1436"/>
      <c r="E797" s="1240"/>
      <c r="F797" s="160"/>
      <c r="G797" s="160"/>
      <c r="H797" s="160"/>
      <c r="I797" s="1458" t="str">
        <f t="shared" si="38"/>
        <v/>
      </c>
      <c r="J797" s="1459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F797" s="34"/>
      <c r="AG797" s="34"/>
      <c r="AH797" s="34"/>
      <c r="AI797" s="34"/>
      <c r="AJ797" s="34"/>
      <c r="AK797" s="34"/>
      <c r="AL797" s="34"/>
      <c r="AM797" s="34"/>
      <c r="AN797" s="34"/>
      <c r="AO797" s="34"/>
      <c r="AP797" s="34"/>
      <c r="AQ797" s="34"/>
      <c r="AR797" s="34"/>
      <c r="AS797" s="34"/>
      <c r="AT797" s="34"/>
      <c r="AU797" s="34"/>
      <c r="AV797" s="34"/>
      <c r="AW797" s="34"/>
      <c r="AX797" s="34"/>
      <c r="AY797" s="34"/>
      <c r="AZ797" s="34"/>
      <c r="BA797" s="34"/>
      <c r="BB797" s="34"/>
      <c r="BC797" s="34"/>
      <c r="BD797" s="34"/>
      <c r="BE797" s="34"/>
      <c r="BF797" s="34"/>
      <c r="BG797" s="34"/>
      <c r="BH797" s="34"/>
      <c r="BI797" s="34"/>
      <c r="BJ797" s="34"/>
      <c r="BK797" s="34"/>
      <c r="BL797" s="34"/>
      <c r="BM797" s="34"/>
      <c r="BN797" s="34"/>
      <c r="BO797" s="34"/>
      <c r="BP797" s="34"/>
      <c r="BQ797" s="34"/>
      <c r="BR797" s="34"/>
      <c r="BS797" s="34"/>
      <c r="BT797" s="34"/>
      <c r="BU797" s="34"/>
      <c r="BV797" s="34"/>
      <c r="BW797" s="34"/>
      <c r="BX797" s="34"/>
      <c r="BY797" s="34"/>
      <c r="BZ797" s="34"/>
      <c r="CA797" s="34"/>
      <c r="CB797" s="34"/>
      <c r="CC797" s="34"/>
      <c r="CD797" s="34"/>
      <c r="CE797" s="34"/>
      <c r="CF797" s="34"/>
      <c r="CG797" s="34"/>
      <c r="CH797" s="34"/>
      <c r="CI797" s="34"/>
      <c r="CJ797" s="34"/>
      <c r="CK797" s="34"/>
      <c r="CL797" s="34"/>
      <c r="CM797" s="34"/>
      <c r="CN797" s="34"/>
      <c r="CO797" s="34"/>
      <c r="CP797" s="34"/>
      <c r="CQ797" s="34"/>
      <c r="CR797" s="34"/>
      <c r="CS797" s="34"/>
      <c r="CT797" s="34"/>
      <c r="CU797" s="34"/>
      <c r="CV797" s="34"/>
      <c r="CW797" s="34"/>
      <c r="CX797" s="34"/>
      <c r="CY797" s="34"/>
      <c r="CZ797" s="34"/>
      <c r="DA797" s="34"/>
      <c r="DB797" s="34"/>
      <c r="DC797" s="34"/>
      <c r="DD797" s="34"/>
      <c r="DE797" s="34"/>
      <c r="DF797" s="34"/>
      <c r="DG797" s="34"/>
      <c r="DH797" s="34"/>
      <c r="DI797" s="34"/>
      <c r="DJ797" s="34"/>
      <c r="DK797" s="34"/>
      <c r="DL797" s="34"/>
      <c r="DM797" s="34"/>
      <c r="DN797" s="34"/>
      <c r="DO797" s="34"/>
      <c r="DP797" s="34"/>
      <c r="DQ797" s="34"/>
      <c r="DR797" s="34"/>
      <c r="DS797" s="34"/>
      <c r="DT797" s="34"/>
      <c r="DU797" s="34"/>
      <c r="DV797" s="34"/>
      <c r="DW797" s="34"/>
      <c r="DX797" s="34"/>
      <c r="DY797" s="34"/>
      <c r="DZ797" s="34"/>
      <c r="EA797" s="34"/>
      <c r="EB797" s="34"/>
      <c r="EC797" s="34"/>
      <c r="ED797" s="34"/>
      <c r="EE797" s="34"/>
      <c r="EF797" s="34"/>
      <c r="EG797" s="34"/>
      <c r="EH797" s="34"/>
      <c r="EI797" s="34"/>
      <c r="EJ797" s="34"/>
      <c r="EK797" s="34"/>
      <c r="EL797" s="34"/>
      <c r="EM797" s="34"/>
      <c r="EN797" s="34"/>
      <c r="EO797" s="34"/>
      <c r="EP797" s="34"/>
      <c r="EQ797" s="34"/>
      <c r="ER797" s="34"/>
      <c r="ES797" s="34"/>
      <c r="ET797" s="34"/>
      <c r="EU797" s="34"/>
      <c r="EV797" s="34"/>
      <c r="EW797" s="34"/>
      <c r="EX797" s="34"/>
      <c r="EY797" s="34"/>
      <c r="EZ797" s="34"/>
      <c r="FA797" s="34"/>
      <c r="FB797" s="34"/>
      <c r="FC797" s="34"/>
      <c r="FD797" s="34"/>
      <c r="FE797" s="34"/>
      <c r="FF797" s="34"/>
      <c r="FG797" s="34"/>
      <c r="FH797" s="34"/>
      <c r="FI797" s="34"/>
      <c r="FJ797" s="34"/>
      <c r="FK797" s="34"/>
      <c r="FL797" s="34"/>
      <c r="FM797" s="34"/>
      <c r="FN797" s="34"/>
      <c r="FO797" s="34"/>
      <c r="FP797" s="34"/>
      <c r="FQ797" s="34"/>
      <c r="FR797" s="34"/>
      <c r="FS797" s="34"/>
      <c r="FT797" s="34"/>
      <c r="FU797" s="34"/>
      <c r="FV797" s="34"/>
      <c r="FW797" s="34"/>
      <c r="FX797" s="34"/>
      <c r="FY797" s="34"/>
      <c r="FZ797" s="34"/>
      <c r="GA797" s="34"/>
      <c r="GB797" s="34"/>
      <c r="GC797" s="34"/>
      <c r="GD797" s="34"/>
      <c r="GE797" s="34"/>
      <c r="GF797" s="34"/>
      <c r="GG797" s="34"/>
      <c r="GH797" s="34"/>
      <c r="GI797" s="34"/>
      <c r="GJ797" s="34"/>
      <c r="GK797" s="34"/>
      <c r="GL797" s="34"/>
      <c r="GM797" s="34"/>
      <c r="GN797" s="34"/>
      <c r="GO797" s="34"/>
      <c r="GP797" s="34"/>
      <c r="GQ797" s="34"/>
      <c r="GR797" s="34"/>
      <c r="GS797" s="34"/>
      <c r="GT797" s="34"/>
      <c r="GU797" s="34"/>
      <c r="GV797" s="34"/>
      <c r="GW797" s="34"/>
      <c r="GX797" s="34"/>
      <c r="GY797" s="34"/>
      <c r="GZ797" s="34"/>
      <c r="HA797" s="34"/>
      <c r="HB797" s="34"/>
      <c r="HC797" s="34"/>
      <c r="HD797" s="34"/>
      <c r="HE797" s="34"/>
      <c r="HF797" s="34"/>
      <c r="HG797" s="34"/>
      <c r="HH797" s="34"/>
      <c r="HI797" s="34"/>
      <c r="HJ797" s="34"/>
      <c r="HK797" s="34"/>
      <c r="HL797" s="34"/>
      <c r="HM797" s="34"/>
      <c r="HN797" s="34"/>
      <c r="HO797" s="34"/>
      <c r="HP797" s="34"/>
      <c r="HQ797" s="34"/>
      <c r="HR797" s="34"/>
      <c r="HS797" s="34"/>
      <c r="HT797" s="34"/>
      <c r="HU797" s="34"/>
      <c r="HV797" s="34"/>
      <c r="HW797" s="34"/>
      <c r="HX797" s="34"/>
      <c r="HY797" s="34"/>
      <c r="HZ797" s="34"/>
      <c r="IA797" s="34"/>
      <c r="IB797" s="34"/>
      <c r="IC797" s="34"/>
      <c r="ID797" s="34"/>
      <c r="IE797" s="34"/>
      <c r="IF797" s="34"/>
      <c r="IG797" s="34"/>
      <c r="IH797" s="34"/>
      <c r="II797" s="34"/>
      <c r="IJ797" s="34"/>
      <c r="IK797" s="34"/>
      <c r="IL797" s="34"/>
      <c r="IM797" s="34"/>
      <c r="IN797" s="34"/>
      <c r="IO797" s="34"/>
      <c r="IP797" s="34"/>
      <c r="IQ797" s="34"/>
      <c r="IR797" s="34"/>
      <c r="IS797" s="34"/>
      <c r="IT797" s="34"/>
      <c r="IU797" s="34"/>
      <c r="IV797" s="34"/>
    </row>
    <row r="798" spans="1:256" ht="36" hidden="1" customHeight="1" thickBot="1">
      <c r="A798" s="1430" t="s">
        <v>235</v>
      </c>
      <c r="B798" s="1431"/>
      <c r="C798" s="1431"/>
      <c r="D798" s="1285"/>
      <c r="E798" s="1211"/>
      <c r="F798" s="168"/>
      <c r="G798" s="168"/>
      <c r="H798" s="168"/>
      <c r="I798" s="1432" t="str">
        <f t="shared" si="38"/>
        <v/>
      </c>
      <c r="J798" s="1433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  <c r="AN798" s="34"/>
      <c r="AO798" s="34"/>
      <c r="AP798" s="34"/>
      <c r="AQ798" s="34"/>
      <c r="AR798" s="34"/>
      <c r="AS798" s="34"/>
      <c r="AT798" s="34"/>
      <c r="AU798" s="34"/>
      <c r="AV798" s="34"/>
      <c r="AW798" s="34"/>
      <c r="AX798" s="34"/>
      <c r="AY798" s="34"/>
      <c r="AZ798" s="34"/>
      <c r="BA798" s="34"/>
      <c r="BB798" s="34"/>
      <c r="BC798" s="34"/>
      <c r="BD798" s="34"/>
      <c r="BE798" s="34"/>
      <c r="BF798" s="34"/>
      <c r="BG798" s="34"/>
      <c r="BH798" s="34"/>
      <c r="BI798" s="34"/>
      <c r="BJ798" s="34"/>
      <c r="BK798" s="34"/>
      <c r="BL798" s="34"/>
      <c r="BM798" s="34"/>
      <c r="BN798" s="34"/>
      <c r="BO798" s="34"/>
      <c r="BP798" s="34"/>
      <c r="BQ798" s="34"/>
      <c r="BR798" s="34"/>
      <c r="BS798" s="34"/>
      <c r="BT798" s="34"/>
      <c r="BU798" s="34"/>
      <c r="BV798" s="34"/>
      <c r="BW798" s="34"/>
      <c r="BX798" s="34"/>
      <c r="BY798" s="34"/>
      <c r="BZ798" s="34"/>
      <c r="CA798" s="34"/>
      <c r="CB798" s="34"/>
      <c r="CC798" s="34"/>
      <c r="CD798" s="34"/>
      <c r="CE798" s="34"/>
      <c r="CF798" s="34"/>
      <c r="CG798" s="34"/>
      <c r="CH798" s="34"/>
      <c r="CI798" s="34"/>
      <c r="CJ798" s="34"/>
      <c r="CK798" s="34"/>
      <c r="CL798" s="34"/>
      <c r="CM798" s="34"/>
      <c r="CN798" s="34"/>
      <c r="CO798" s="34"/>
      <c r="CP798" s="34"/>
      <c r="CQ798" s="34"/>
      <c r="CR798" s="34"/>
      <c r="CS798" s="34"/>
      <c r="CT798" s="34"/>
      <c r="CU798" s="34"/>
      <c r="CV798" s="34"/>
      <c r="CW798" s="34"/>
      <c r="CX798" s="34"/>
      <c r="CY798" s="34"/>
      <c r="CZ798" s="34"/>
      <c r="DA798" s="34"/>
      <c r="DB798" s="34"/>
      <c r="DC798" s="34"/>
      <c r="DD798" s="34"/>
      <c r="DE798" s="34"/>
      <c r="DF798" s="34"/>
      <c r="DG798" s="34"/>
      <c r="DH798" s="34"/>
      <c r="DI798" s="34"/>
      <c r="DJ798" s="34"/>
      <c r="DK798" s="34"/>
      <c r="DL798" s="34"/>
      <c r="DM798" s="34"/>
      <c r="DN798" s="34"/>
      <c r="DO798" s="34"/>
      <c r="DP798" s="34"/>
      <c r="DQ798" s="34"/>
      <c r="DR798" s="34"/>
      <c r="DS798" s="34"/>
      <c r="DT798" s="34"/>
      <c r="DU798" s="34"/>
      <c r="DV798" s="34"/>
      <c r="DW798" s="34"/>
      <c r="DX798" s="34"/>
      <c r="DY798" s="34"/>
      <c r="DZ798" s="34"/>
      <c r="EA798" s="34"/>
      <c r="EB798" s="34"/>
      <c r="EC798" s="34"/>
      <c r="ED798" s="34"/>
      <c r="EE798" s="34"/>
      <c r="EF798" s="34"/>
      <c r="EG798" s="34"/>
      <c r="EH798" s="34"/>
      <c r="EI798" s="34"/>
      <c r="EJ798" s="34"/>
      <c r="EK798" s="34"/>
      <c r="EL798" s="34"/>
      <c r="EM798" s="34"/>
      <c r="EN798" s="34"/>
      <c r="EO798" s="34"/>
      <c r="EP798" s="34"/>
      <c r="EQ798" s="34"/>
      <c r="ER798" s="34"/>
      <c r="ES798" s="34"/>
      <c r="ET798" s="34"/>
      <c r="EU798" s="34"/>
      <c r="EV798" s="34"/>
      <c r="EW798" s="34"/>
      <c r="EX798" s="34"/>
      <c r="EY798" s="34"/>
      <c r="EZ798" s="34"/>
      <c r="FA798" s="34"/>
      <c r="FB798" s="34"/>
      <c r="FC798" s="34"/>
      <c r="FD798" s="34"/>
      <c r="FE798" s="34"/>
      <c r="FF798" s="34"/>
      <c r="FG798" s="34"/>
      <c r="FH798" s="34"/>
      <c r="FI798" s="34"/>
      <c r="FJ798" s="34"/>
      <c r="FK798" s="34"/>
      <c r="FL798" s="34"/>
      <c r="FM798" s="34"/>
      <c r="FN798" s="34"/>
      <c r="FO798" s="34"/>
      <c r="FP798" s="34"/>
      <c r="FQ798" s="34"/>
      <c r="FR798" s="34"/>
      <c r="FS798" s="34"/>
      <c r="FT798" s="34"/>
      <c r="FU798" s="34"/>
      <c r="FV798" s="34"/>
      <c r="FW798" s="34"/>
      <c r="FX798" s="34"/>
      <c r="FY798" s="34"/>
      <c r="FZ798" s="34"/>
      <c r="GA798" s="34"/>
      <c r="GB798" s="34"/>
      <c r="GC798" s="34"/>
      <c r="GD798" s="34"/>
      <c r="GE798" s="34"/>
      <c r="GF798" s="34"/>
      <c r="GG798" s="34"/>
      <c r="GH798" s="34"/>
      <c r="GI798" s="34"/>
      <c r="GJ798" s="34"/>
      <c r="GK798" s="34"/>
      <c r="GL798" s="34"/>
      <c r="GM798" s="34"/>
      <c r="GN798" s="34"/>
      <c r="GO798" s="34"/>
      <c r="GP798" s="34"/>
      <c r="GQ798" s="34"/>
      <c r="GR798" s="34"/>
      <c r="GS798" s="34"/>
      <c r="GT798" s="34"/>
      <c r="GU798" s="34"/>
      <c r="GV798" s="34"/>
      <c r="GW798" s="34"/>
      <c r="GX798" s="34"/>
      <c r="GY798" s="34"/>
      <c r="GZ798" s="34"/>
      <c r="HA798" s="34"/>
      <c r="HB798" s="34"/>
      <c r="HC798" s="34"/>
      <c r="HD798" s="34"/>
      <c r="HE798" s="34"/>
      <c r="HF798" s="34"/>
      <c r="HG798" s="34"/>
      <c r="HH798" s="34"/>
      <c r="HI798" s="34"/>
      <c r="HJ798" s="34"/>
      <c r="HK798" s="34"/>
      <c r="HL798" s="34"/>
      <c r="HM798" s="34"/>
      <c r="HN798" s="34"/>
      <c r="HO798" s="34"/>
      <c r="HP798" s="34"/>
      <c r="HQ798" s="34"/>
      <c r="HR798" s="34"/>
      <c r="HS798" s="34"/>
      <c r="HT798" s="34"/>
      <c r="HU798" s="34"/>
      <c r="HV798" s="34"/>
      <c r="HW798" s="34"/>
      <c r="HX798" s="34"/>
      <c r="HY798" s="34"/>
      <c r="HZ798" s="34"/>
      <c r="IA798" s="34"/>
      <c r="IB798" s="34"/>
      <c r="IC798" s="34"/>
      <c r="ID798" s="34"/>
      <c r="IE798" s="34"/>
      <c r="IF798" s="34"/>
      <c r="IG798" s="34"/>
      <c r="IH798" s="34"/>
      <c r="II798" s="34"/>
      <c r="IJ798" s="34"/>
      <c r="IK798" s="34"/>
      <c r="IL798" s="34"/>
      <c r="IM798" s="34"/>
      <c r="IN798" s="34"/>
      <c r="IO798" s="34"/>
      <c r="IP798" s="34"/>
      <c r="IQ798" s="34"/>
      <c r="IR798" s="34"/>
      <c r="IS798" s="34"/>
      <c r="IT798" s="34"/>
      <c r="IU798" s="34"/>
      <c r="IV798" s="34"/>
    </row>
    <row r="799" spans="1:256" ht="31.5" hidden="1" customHeight="1" thickBot="1">
      <c r="A799" s="1442" t="s">
        <v>236</v>
      </c>
      <c r="B799" s="1443"/>
      <c r="C799" s="1443"/>
      <c r="D799" s="1444" t="str">
        <f>IF(SUM(D793:E798)=0,"",SUM(D793:E798))</f>
        <v/>
      </c>
      <c r="E799" s="1445"/>
      <c r="F799" s="163" t="str">
        <f>IF(SUM(F793:F798)=0,"",SUM(F793:F798))</f>
        <v/>
      </c>
      <c r="G799" s="163" t="str">
        <f>IF(SUM(G793:G798)=0,"",SUM(G793:G798))</f>
        <v/>
      </c>
      <c r="H799" s="163" t="str">
        <f>IF(SUM(H793:H798)=0,"",SUM(H793:H798))</f>
        <v/>
      </c>
      <c r="I799" s="1462" t="str">
        <f>IF(IF(I793="",0,I793)+IF(I794="",0,I794)+IF(I795="",0,I795)+IF(I796="",0,I796)+IF(I797="",0,I797)+IF(I798="",0,I798)=0,"",IF(I793="",0,I793)+IF(I794="",0,I794)+IF(I795="",0,I795)+IF(I796="",0,I796)+IF(I797="",0,I797)+IF(I798="",0,I798))</f>
        <v/>
      </c>
      <c r="J799" s="1463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  <c r="AE799" s="34"/>
      <c r="AF799" s="34"/>
      <c r="AG799" s="34"/>
      <c r="AH799" s="34"/>
      <c r="AI799" s="34"/>
      <c r="AJ799" s="34"/>
      <c r="AK799" s="34"/>
      <c r="AL799" s="34"/>
      <c r="AM799" s="34"/>
      <c r="AN799" s="34"/>
      <c r="AO799" s="34"/>
      <c r="AP799" s="34"/>
      <c r="AQ799" s="34"/>
      <c r="AR799" s="34"/>
      <c r="AS799" s="34"/>
      <c r="AT799" s="34"/>
      <c r="AU799" s="34"/>
      <c r="AV799" s="34"/>
      <c r="AW799" s="34"/>
      <c r="AX799" s="34"/>
      <c r="AY799" s="34"/>
      <c r="AZ799" s="34"/>
      <c r="BA799" s="34"/>
      <c r="BB799" s="34"/>
      <c r="BC799" s="34"/>
      <c r="BD799" s="34"/>
      <c r="BE799" s="34"/>
      <c r="BF799" s="34"/>
      <c r="BG799" s="34"/>
      <c r="BH799" s="34"/>
      <c r="BI799" s="34"/>
      <c r="BJ799" s="34"/>
      <c r="BK799" s="34"/>
      <c r="BL799" s="34"/>
      <c r="BM799" s="34"/>
      <c r="BN799" s="34"/>
      <c r="BO799" s="34"/>
      <c r="BP799" s="34"/>
      <c r="BQ799" s="34"/>
      <c r="BR799" s="34"/>
      <c r="BS799" s="34"/>
      <c r="BT799" s="34"/>
      <c r="BU799" s="34"/>
      <c r="BV799" s="34"/>
      <c r="BW799" s="34"/>
      <c r="BX799" s="34"/>
      <c r="BY799" s="34"/>
      <c r="BZ799" s="34"/>
      <c r="CA799" s="34"/>
      <c r="CB799" s="34"/>
      <c r="CC799" s="34"/>
      <c r="CD799" s="34"/>
      <c r="CE799" s="34"/>
      <c r="CF799" s="34"/>
      <c r="CG799" s="34"/>
      <c r="CH799" s="34"/>
      <c r="CI799" s="34"/>
      <c r="CJ799" s="34"/>
      <c r="CK799" s="34"/>
      <c r="CL799" s="34"/>
      <c r="CM799" s="34"/>
      <c r="CN799" s="34"/>
      <c r="CO799" s="34"/>
      <c r="CP799" s="34"/>
      <c r="CQ799" s="34"/>
      <c r="CR799" s="34"/>
      <c r="CS799" s="34"/>
      <c r="CT799" s="34"/>
      <c r="CU799" s="34"/>
      <c r="CV799" s="34"/>
      <c r="CW799" s="34"/>
      <c r="CX799" s="34"/>
      <c r="CY799" s="34"/>
      <c r="CZ799" s="34"/>
      <c r="DA799" s="34"/>
      <c r="DB799" s="34"/>
      <c r="DC799" s="34"/>
      <c r="DD799" s="34"/>
      <c r="DE799" s="34"/>
      <c r="DF799" s="34"/>
      <c r="DG799" s="34"/>
      <c r="DH799" s="34"/>
      <c r="DI799" s="34"/>
      <c r="DJ799" s="34"/>
      <c r="DK799" s="34"/>
      <c r="DL799" s="34"/>
      <c r="DM799" s="34"/>
      <c r="DN799" s="34"/>
      <c r="DO799" s="34"/>
      <c r="DP799" s="34"/>
      <c r="DQ799" s="34"/>
      <c r="DR799" s="34"/>
      <c r="DS799" s="34"/>
      <c r="DT799" s="34"/>
      <c r="DU799" s="34"/>
      <c r="DV799" s="34"/>
      <c r="DW799" s="34"/>
      <c r="DX799" s="34"/>
      <c r="DY799" s="34"/>
      <c r="DZ799" s="34"/>
      <c r="EA799" s="34"/>
      <c r="EB799" s="34"/>
      <c r="EC799" s="34"/>
      <c r="ED799" s="34"/>
      <c r="EE799" s="34"/>
      <c r="EF799" s="34"/>
      <c r="EG799" s="34"/>
      <c r="EH799" s="34"/>
      <c r="EI799" s="34"/>
      <c r="EJ799" s="34"/>
      <c r="EK799" s="34"/>
      <c r="EL799" s="34"/>
      <c r="EM799" s="34"/>
      <c r="EN799" s="34"/>
      <c r="EO799" s="34"/>
      <c r="EP799" s="34"/>
      <c r="EQ799" s="34"/>
      <c r="ER799" s="34"/>
      <c r="ES799" s="34"/>
      <c r="ET799" s="34"/>
      <c r="EU799" s="34"/>
      <c r="EV799" s="34"/>
      <c r="EW799" s="34"/>
      <c r="EX799" s="34"/>
      <c r="EY799" s="34"/>
      <c r="EZ799" s="34"/>
      <c r="FA799" s="34"/>
      <c r="FB799" s="34"/>
      <c r="FC799" s="34"/>
      <c r="FD799" s="34"/>
      <c r="FE799" s="34"/>
      <c r="FF799" s="34"/>
      <c r="FG799" s="34"/>
      <c r="FH799" s="34"/>
      <c r="FI799" s="34"/>
      <c r="FJ799" s="34"/>
      <c r="FK799" s="34"/>
      <c r="FL799" s="34"/>
      <c r="FM799" s="34"/>
      <c r="FN799" s="34"/>
      <c r="FO799" s="34"/>
      <c r="FP799" s="34"/>
      <c r="FQ799" s="34"/>
      <c r="FR799" s="34"/>
      <c r="FS799" s="34"/>
      <c r="FT799" s="34"/>
      <c r="FU799" s="34"/>
      <c r="FV799" s="34"/>
      <c r="FW799" s="34"/>
      <c r="FX799" s="34"/>
      <c r="FY799" s="34"/>
      <c r="FZ799" s="34"/>
      <c r="GA799" s="34"/>
      <c r="GB799" s="34"/>
      <c r="GC799" s="34"/>
      <c r="GD799" s="34"/>
      <c r="GE799" s="34"/>
      <c r="GF799" s="34"/>
      <c r="GG799" s="34"/>
      <c r="GH799" s="34"/>
      <c r="GI799" s="34"/>
      <c r="GJ799" s="34"/>
      <c r="GK799" s="34"/>
      <c r="GL799" s="34"/>
      <c r="GM799" s="34"/>
      <c r="GN799" s="34"/>
      <c r="GO799" s="34"/>
      <c r="GP799" s="34"/>
      <c r="GQ799" s="34"/>
      <c r="GR799" s="34"/>
      <c r="GS799" s="34"/>
      <c r="GT799" s="34"/>
      <c r="GU799" s="34"/>
      <c r="GV799" s="34"/>
      <c r="GW799" s="34"/>
      <c r="GX799" s="34"/>
      <c r="GY799" s="34"/>
      <c r="GZ799" s="34"/>
      <c r="HA799" s="34"/>
      <c r="HB799" s="34"/>
      <c r="HC799" s="34"/>
      <c r="HD799" s="34"/>
      <c r="HE799" s="34"/>
      <c r="HF799" s="34"/>
      <c r="HG799" s="34"/>
      <c r="HH799" s="34"/>
      <c r="HI799" s="34"/>
      <c r="HJ799" s="34"/>
      <c r="HK799" s="34"/>
      <c r="HL799" s="34"/>
      <c r="HM799" s="34"/>
      <c r="HN799" s="34"/>
      <c r="HO799" s="34"/>
      <c r="HP799" s="34"/>
      <c r="HQ799" s="34"/>
      <c r="HR799" s="34"/>
      <c r="HS799" s="34"/>
      <c r="HT799" s="34"/>
      <c r="HU799" s="34"/>
      <c r="HV799" s="34"/>
      <c r="HW799" s="34"/>
      <c r="HX799" s="34"/>
      <c r="HY799" s="34"/>
      <c r="HZ799" s="34"/>
      <c r="IA799" s="34"/>
      <c r="IB799" s="34"/>
      <c r="IC799" s="34"/>
      <c r="ID799" s="34"/>
      <c r="IE799" s="34"/>
      <c r="IF799" s="34"/>
      <c r="IG799" s="34"/>
      <c r="IH799" s="34"/>
      <c r="II799" s="34"/>
      <c r="IJ799" s="34"/>
      <c r="IK799" s="34"/>
      <c r="IL799" s="34"/>
      <c r="IM799" s="34"/>
      <c r="IN799" s="34"/>
      <c r="IO799" s="34"/>
      <c r="IP799" s="34"/>
      <c r="IQ799" s="34"/>
      <c r="IR799" s="34"/>
      <c r="IS799" s="34"/>
      <c r="IT799" s="34"/>
      <c r="IU799" s="34"/>
      <c r="IV799" s="34"/>
    </row>
    <row r="800" spans="1:256" ht="16.5" hidden="1" customHeight="1" thickTop="1">
      <c r="A800" s="41"/>
      <c r="B800" s="41"/>
      <c r="C800" s="41"/>
      <c r="D800" s="77"/>
      <c r="E800" s="77"/>
      <c r="F800" s="75"/>
      <c r="G800" s="75"/>
      <c r="H800" s="75"/>
      <c r="I800" s="77"/>
      <c r="J800" s="77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  <c r="AE800" s="34"/>
      <c r="AF800" s="34"/>
      <c r="AG800" s="34"/>
      <c r="AH800" s="34"/>
      <c r="AI800" s="34"/>
      <c r="AJ800" s="34"/>
      <c r="AK800" s="34"/>
      <c r="AL800" s="34"/>
      <c r="AM800" s="34"/>
      <c r="AN800" s="34"/>
      <c r="AO800" s="34"/>
      <c r="AP800" s="34"/>
      <c r="AQ800" s="34"/>
      <c r="AR800" s="34"/>
      <c r="AS800" s="34"/>
      <c r="AT800" s="34"/>
      <c r="AU800" s="34"/>
      <c r="AV800" s="34"/>
      <c r="AW800" s="34"/>
      <c r="AX800" s="34"/>
      <c r="AY800" s="34"/>
      <c r="AZ800" s="34"/>
      <c r="BA800" s="34"/>
      <c r="BB800" s="34"/>
      <c r="BC800" s="34"/>
      <c r="BD800" s="34"/>
      <c r="BE800" s="34"/>
      <c r="BF800" s="34"/>
      <c r="BG800" s="34"/>
      <c r="BH800" s="34"/>
      <c r="BI800" s="34"/>
      <c r="BJ800" s="34"/>
      <c r="BK800" s="34"/>
      <c r="BL800" s="34"/>
      <c r="BM800" s="34"/>
      <c r="BN800" s="34"/>
      <c r="BO800" s="34"/>
      <c r="BP800" s="34"/>
      <c r="BQ800" s="34"/>
      <c r="BR800" s="34"/>
      <c r="BS800" s="34"/>
      <c r="BT800" s="34"/>
      <c r="BU800" s="34"/>
      <c r="BV800" s="34"/>
      <c r="BW800" s="34"/>
      <c r="BX800" s="34"/>
      <c r="BY800" s="34"/>
      <c r="BZ800" s="34"/>
      <c r="CA800" s="34"/>
      <c r="CB800" s="34"/>
      <c r="CC800" s="34"/>
      <c r="CD800" s="34"/>
      <c r="CE800" s="34"/>
      <c r="CF800" s="34"/>
      <c r="CG800" s="34"/>
      <c r="CH800" s="34"/>
      <c r="CI800" s="34"/>
      <c r="CJ800" s="34"/>
      <c r="CK800" s="34"/>
      <c r="CL800" s="34"/>
      <c r="CM800" s="34"/>
      <c r="CN800" s="34"/>
      <c r="CO800" s="34"/>
      <c r="CP800" s="34"/>
      <c r="CQ800" s="34"/>
      <c r="CR800" s="34"/>
      <c r="CS800" s="34"/>
      <c r="CT800" s="34"/>
      <c r="CU800" s="34"/>
      <c r="CV800" s="34"/>
      <c r="CW800" s="34"/>
      <c r="CX800" s="34"/>
      <c r="CY800" s="34"/>
      <c r="CZ800" s="34"/>
      <c r="DA800" s="34"/>
      <c r="DB800" s="34"/>
      <c r="DC800" s="34"/>
      <c r="DD800" s="34"/>
      <c r="DE800" s="34"/>
      <c r="DF800" s="34"/>
      <c r="DG800" s="34"/>
      <c r="DH800" s="34"/>
      <c r="DI800" s="34"/>
      <c r="DJ800" s="34"/>
      <c r="DK800" s="34"/>
      <c r="DL800" s="34"/>
      <c r="DM800" s="34"/>
      <c r="DN800" s="34"/>
      <c r="DO800" s="34"/>
      <c r="DP800" s="34"/>
      <c r="DQ800" s="34"/>
      <c r="DR800" s="34"/>
      <c r="DS800" s="34"/>
      <c r="DT800" s="34"/>
      <c r="DU800" s="34"/>
      <c r="DV800" s="34"/>
      <c r="DW800" s="34"/>
      <c r="DX800" s="34"/>
      <c r="DY800" s="34"/>
      <c r="DZ800" s="34"/>
      <c r="EA800" s="34"/>
      <c r="EB800" s="34"/>
      <c r="EC800" s="34"/>
      <c r="ED800" s="34"/>
      <c r="EE800" s="34"/>
      <c r="EF800" s="34"/>
      <c r="EG800" s="34"/>
      <c r="EH800" s="34"/>
      <c r="EI800" s="34"/>
      <c r="EJ800" s="34"/>
      <c r="EK800" s="34"/>
      <c r="EL800" s="34"/>
      <c r="EM800" s="34"/>
      <c r="EN800" s="34"/>
      <c r="EO800" s="34"/>
      <c r="EP800" s="34"/>
      <c r="EQ800" s="34"/>
      <c r="ER800" s="34"/>
      <c r="ES800" s="34"/>
      <c r="ET800" s="34"/>
      <c r="EU800" s="34"/>
      <c r="EV800" s="34"/>
      <c r="EW800" s="34"/>
      <c r="EX800" s="34"/>
      <c r="EY800" s="34"/>
      <c r="EZ800" s="34"/>
      <c r="FA800" s="34"/>
      <c r="FB800" s="34"/>
      <c r="FC800" s="34"/>
      <c r="FD800" s="34"/>
      <c r="FE800" s="34"/>
      <c r="FF800" s="34"/>
      <c r="FG800" s="34"/>
      <c r="FH800" s="34"/>
      <c r="FI800" s="34"/>
      <c r="FJ800" s="34"/>
      <c r="FK800" s="34"/>
      <c r="FL800" s="34"/>
      <c r="FM800" s="34"/>
      <c r="FN800" s="34"/>
      <c r="FO800" s="34"/>
      <c r="FP800" s="34"/>
      <c r="FQ800" s="34"/>
      <c r="FR800" s="34"/>
      <c r="FS800" s="34"/>
      <c r="FT800" s="34"/>
      <c r="FU800" s="34"/>
      <c r="FV800" s="34"/>
      <c r="FW800" s="34"/>
      <c r="FX800" s="34"/>
      <c r="FY800" s="34"/>
      <c r="FZ800" s="34"/>
      <c r="GA800" s="34"/>
      <c r="GB800" s="34"/>
      <c r="GC800" s="34"/>
      <c r="GD800" s="34"/>
      <c r="GE800" s="34"/>
      <c r="GF800" s="34"/>
      <c r="GG800" s="34"/>
      <c r="GH800" s="34"/>
      <c r="GI800" s="34"/>
      <c r="GJ800" s="34"/>
      <c r="GK800" s="34"/>
      <c r="GL800" s="34"/>
      <c r="GM800" s="34"/>
      <c r="GN800" s="34"/>
      <c r="GO800" s="34"/>
      <c r="GP800" s="34"/>
      <c r="GQ800" s="34"/>
      <c r="GR800" s="34"/>
      <c r="GS800" s="34"/>
      <c r="GT800" s="34"/>
      <c r="GU800" s="34"/>
      <c r="GV800" s="34"/>
      <c r="GW800" s="34"/>
      <c r="GX800" s="34"/>
      <c r="GY800" s="34"/>
      <c r="GZ800" s="34"/>
      <c r="HA800" s="34"/>
      <c r="HB800" s="34"/>
      <c r="HC800" s="34"/>
      <c r="HD800" s="34"/>
      <c r="HE800" s="34"/>
      <c r="HF800" s="34"/>
      <c r="HG800" s="34"/>
      <c r="HH800" s="34"/>
      <c r="HI800" s="34"/>
      <c r="HJ800" s="34"/>
      <c r="HK800" s="34"/>
      <c r="HL800" s="34"/>
      <c r="HM800" s="34"/>
      <c r="HN800" s="34"/>
      <c r="HO800" s="34"/>
      <c r="HP800" s="34"/>
      <c r="HQ800" s="34"/>
      <c r="HR800" s="34"/>
      <c r="HS800" s="34"/>
      <c r="HT800" s="34"/>
      <c r="HU800" s="34"/>
      <c r="HV800" s="34"/>
      <c r="HW800" s="34"/>
      <c r="HX800" s="34"/>
      <c r="HY800" s="34"/>
      <c r="HZ800" s="34"/>
      <c r="IA800" s="34"/>
      <c r="IB800" s="34"/>
      <c r="IC800" s="34"/>
      <c r="ID800" s="34"/>
      <c r="IE800" s="34"/>
      <c r="IF800" s="34"/>
      <c r="IG800" s="34"/>
      <c r="IH800" s="34"/>
      <c r="II800" s="34"/>
      <c r="IJ800" s="34"/>
      <c r="IK800" s="34"/>
      <c r="IL800" s="34"/>
      <c r="IM800" s="34"/>
      <c r="IN800" s="34"/>
      <c r="IO800" s="34"/>
      <c r="IP800" s="34"/>
      <c r="IQ800" s="34"/>
      <c r="IR800" s="34"/>
      <c r="IS800" s="34"/>
      <c r="IT800" s="34"/>
      <c r="IU800" s="34"/>
      <c r="IV800" s="34"/>
    </row>
    <row r="801" spans="1:256" ht="16.5" hidden="1" customHeight="1">
      <c r="A801" s="462" t="s">
        <v>819</v>
      </c>
      <c r="B801" s="462"/>
      <c r="C801" s="462"/>
      <c r="D801" s="462"/>
      <c r="E801" s="462"/>
      <c r="F801" s="462"/>
      <c r="G801" s="462"/>
      <c r="H801" s="462"/>
      <c r="I801" s="462"/>
      <c r="J801" s="462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  <c r="AL801" s="65"/>
      <c r="AM801" s="65"/>
      <c r="AN801" s="65"/>
      <c r="AO801" s="65"/>
      <c r="AP801" s="65"/>
      <c r="AQ801" s="65"/>
      <c r="AR801" s="65"/>
      <c r="AS801" s="65"/>
      <c r="AT801" s="65"/>
      <c r="AU801" s="65"/>
      <c r="AV801" s="65"/>
      <c r="AW801" s="65"/>
      <c r="AX801" s="65"/>
      <c r="AY801" s="65"/>
      <c r="AZ801" s="65"/>
      <c r="BA801" s="65"/>
      <c r="BB801" s="65"/>
      <c r="BC801" s="65"/>
      <c r="BD801" s="65"/>
      <c r="BE801" s="65"/>
      <c r="BF801" s="65"/>
      <c r="BG801" s="65"/>
      <c r="BH801" s="65"/>
      <c r="BI801" s="65"/>
      <c r="BJ801" s="65"/>
      <c r="BK801" s="65"/>
      <c r="BL801" s="65"/>
      <c r="BM801" s="65"/>
      <c r="BN801" s="65"/>
      <c r="BO801" s="65"/>
      <c r="BP801" s="65"/>
      <c r="BQ801" s="65"/>
      <c r="BR801" s="65"/>
      <c r="BS801" s="65"/>
      <c r="BT801" s="65"/>
      <c r="BU801" s="65"/>
      <c r="BV801" s="65"/>
      <c r="BW801" s="65"/>
      <c r="BX801" s="65"/>
      <c r="BY801" s="65"/>
      <c r="BZ801" s="65"/>
      <c r="CA801" s="65"/>
      <c r="CB801" s="65"/>
      <c r="CC801" s="65"/>
      <c r="CD801" s="65"/>
      <c r="CE801" s="65"/>
      <c r="CF801" s="65"/>
      <c r="CG801" s="65"/>
      <c r="CH801" s="65"/>
      <c r="CI801" s="65"/>
      <c r="CJ801" s="65"/>
      <c r="CK801" s="65"/>
      <c r="CL801" s="65"/>
      <c r="CM801" s="65"/>
      <c r="CN801" s="65"/>
      <c r="CO801" s="65"/>
      <c r="CP801" s="65"/>
      <c r="CQ801" s="65"/>
      <c r="CR801" s="65"/>
      <c r="CS801" s="65"/>
      <c r="CT801" s="65"/>
      <c r="CU801" s="65"/>
      <c r="CV801" s="65"/>
      <c r="CW801" s="65"/>
      <c r="CX801" s="65"/>
      <c r="CY801" s="65"/>
      <c r="CZ801" s="65"/>
      <c r="DA801" s="65"/>
      <c r="DB801" s="65"/>
      <c r="DC801" s="65"/>
      <c r="DD801" s="65"/>
      <c r="DE801" s="65"/>
      <c r="DF801" s="65"/>
      <c r="DG801" s="65"/>
      <c r="DH801" s="65"/>
      <c r="DI801" s="65"/>
      <c r="DJ801" s="65"/>
      <c r="DK801" s="65"/>
      <c r="DL801" s="65"/>
      <c r="DM801" s="65"/>
      <c r="DN801" s="65"/>
      <c r="DO801" s="65"/>
      <c r="DP801" s="65"/>
      <c r="DQ801" s="65"/>
      <c r="DR801" s="65"/>
      <c r="DS801" s="65"/>
      <c r="DT801" s="65"/>
      <c r="DU801" s="65"/>
      <c r="DV801" s="65"/>
      <c r="DW801" s="65"/>
      <c r="DX801" s="65"/>
      <c r="DY801" s="65"/>
      <c r="DZ801" s="65"/>
      <c r="EA801" s="65"/>
      <c r="EB801" s="65"/>
      <c r="EC801" s="65"/>
      <c r="ED801" s="65"/>
      <c r="EE801" s="65"/>
      <c r="EF801" s="65"/>
      <c r="EG801" s="65"/>
      <c r="EH801" s="65"/>
      <c r="EI801" s="65"/>
      <c r="EJ801" s="65"/>
      <c r="EK801" s="65"/>
      <c r="EL801" s="65"/>
      <c r="EM801" s="65"/>
      <c r="EN801" s="65"/>
      <c r="EO801" s="65"/>
      <c r="EP801" s="65"/>
      <c r="EQ801" s="65"/>
      <c r="ER801" s="65"/>
      <c r="ES801" s="65"/>
      <c r="ET801" s="65"/>
      <c r="EU801" s="65"/>
      <c r="EV801" s="65"/>
      <c r="EW801" s="65"/>
      <c r="EX801" s="65"/>
      <c r="EY801" s="65"/>
      <c r="EZ801" s="65"/>
      <c r="FA801" s="65"/>
      <c r="FB801" s="65"/>
      <c r="FC801" s="65"/>
      <c r="FD801" s="65"/>
      <c r="FE801" s="65"/>
      <c r="FF801" s="65"/>
      <c r="FG801" s="65"/>
      <c r="FH801" s="65"/>
      <c r="FI801" s="65"/>
      <c r="FJ801" s="65"/>
      <c r="FK801" s="65"/>
      <c r="FL801" s="65"/>
      <c r="FM801" s="65"/>
      <c r="FN801" s="65"/>
      <c r="FO801" s="65"/>
      <c r="FP801" s="65"/>
      <c r="FQ801" s="65"/>
      <c r="FR801" s="65"/>
      <c r="FS801" s="65"/>
      <c r="FT801" s="65"/>
      <c r="FU801" s="65"/>
      <c r="FV801" s="65"/>
      <c r="FW801" s="65"/>
      <c r="FX801" s="65"/>
      <c r="FY801" s="65"/>
      <c r="FZ801" s="65"/>
      <c r="GA801" s="65"/>
      <c r="GB801" s="65"/>
      <c r="GC801" s="65"/>
      <c r="GD801" s="65"/>
      <c r="GE801" s="65"/>
      <c r="GF801" s="65"/>
      <c r="GG801" s="65"/>
      <c r="GH801" s="65"/>
      <c r="GI801" s="65"/>
      <c r="GJ801" s="65"/>
      <c r="GK801" s="65"/>
      <c r="GL801" s="65"/>
      <c r="GM801" s="65"/>
      <c r="GN801" s="65"/>
      <c r="GO801" s="65"/>
      <c r="GP801" s="65"/>
      <c r="GQ801" s="65"/>
      <c r="GR801" s="65"/>
      <c r="GS801" s="65"/>
      <c r="GT801" s="65"/>
      <c r="GU801" s="65"/>
      <c r="GV801" s="65"/>
      <c r="GW801" s="65"/>
      <c r="GX801" s="65"/>
      <c r="GY801" s="65"/>
      <c r="GZ801" s="65"/>
      <c r="HA801" s="65"/>
      <c r="HB801" s="65"/>
      <c r="HC801" s="65"/>
      <c r="HD801" s="65"/>
      <c r="HE801" s="65"/>
      <c r="HF801" s="65"/>
      <c r="HG801" s="65"/>
      <c r="HH801" s="65"/>
      <c r="HI801" s="65"/>
      <c r="HJ801" s="65"/>
      <c r="HK801" s="65"/>
      <c r="HL801" s="65"/>
      <c r="HM801" s="65"/>
      <c r="HN801" s="65"/>
      <c r="HO801" s="65"/>
      <c r="HP801" s="65"/>
      <c r="HQ801" s="65"/>
      <c r="HR801" s="65"/>
      <c r="HS801" s="65"/>
      <c r="HT801" s="65"/>
      <c r="HU801" s="65"/>
      <c r="HV801" s="65"/>
      <c r="HW801" s="65"/>
      <c r="HX801" s="65"/>
      <c r="HY801" s="65"/>
      <c r="HZ801" s="65"/>
      <c r="IA801" s="65"/>
      <c r="IB801" s="65"/>
      <c r="IC801" s="65"/>
      <c r="ID801" s="65"/>
      <c r="IE801" s="65"/>
      <c r="IF801" s="65"/>
      <c r="IG801" s="65"/>
      <c r="IH801" s="65"/>
      <c r="II801" s="65"/>
      <c r="IJ801" s="65"/>
      <c r="IK801" s="65"/>
      <c r="IL801" s="65"/>
      <c r="IM801" s="65"/>
      <c r="IN801" s="65"/>
      <c r="IO801" s="65"/>
      <c r="IP801" s="65"/>
      <c r="IQ801" s="65"/>
      <c r="IR801" s="65"/>
      <c r="IS801" s="65"/>
      <c r="IT801" s="65"/>
      <c r="IU801" s="65"/>
      <c r="IV801" s="65"/>
    </row>
    <row r="802" spans="1:256" ht="16.5" hidden="1" customHeight="1">
      <c r="A802" s="2090"/>
      <c r="B802" s="2090"/>
      <c r="C802" s="2090"/>
      <c r="D802" s="2090"/>
      <c r="E802" s="2090"/>
      <c r="F802" s="2090"/>
      <c r="G802" s="2090"/>
      <c r="H802" s="2090"/>
      <c r="I802" s="2090"/>
      <c r="J802" s="2090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  <c r="AL802" s="34"/>
      <c r="AM802" s="34"/>
      <c r="AN802" s="34"/>
      <c r="AO802" s="34"/>
      <c r="AP802" s="34"/>
      <c r="AQ802" s="34"/>
      <c r="AR802" s="34"/>
      <c r="AS802" s="34"/>
      <c r="AT802" s="34"/>
      <c r="AU802" s="34"/>
      <c r="AV802" s="34"/>
      <c r="AW802" s="34"/>
      <c r="AX802" s="34"/>
      <c r="AY802" s="34"/>
      <c r="AZ802" s="34"/>
      <c r="BA802" s="34"/>
      <c r="BB802" s="34"/>
      <c r="BC802" s="34"/>
      <c r="BD802" s="34"/>
      <c r="BE802" s="34"/>
      <c r="BF802" s="34"/>
      <c r="BG802" s="34"/>
      <c r="BH802" s="34"/>
      <c r="BI802" s="34"/>
      <c r="BJ802" s="34"/>
      <c r="BK802" s="34"/>
      <c r="BL802" s="34"/>
      <c r="BM802" s="34"/>
      <c r="BN802" s="34"/>
      <c r="BO802" s="34"/>
      <c r="BP802" s="34"/>
      <c r="BQ802" s="34"/>
      <c r="BR802" s="34"/>
      <c r="BS802" s="34"/>
      <c r="BT802" s="34"/>
      <c r="BU802" s="34"/>
      <c r="BV802" s="34"/>
      <c r="BW802" s="34"/>
      <c r="BX802" s="34"/>
      <c r="BY802" s="34"/>
      <c r="BZ802" s="34"/>
      <c r="CA802" s="34"/>
      <c r="CB802" s="34"/>
      <c r="CC802" s="34"/>
      <c r="CD802" s="34"/>
      <c r="CE802" s="34"/>
      <c r="CF802" s="34"/>
      <c r="CG802" s="34"/>
      <c r="CH802" s="34"/>
      <c r="CI802" s="34"/>
      <c r="CJ802" s="34"/>
      <c r="CK802" s="34"/>
      <c r="CL802" s="34"/>
      <c r="CM802" s="34"/>
      <c r="CN802" s="34"/>
      <c r="CO802" s="34"/>
      <c r="CP802" s="34"/>
      <c r="CQ802" s="34"/>
      <c r="CR802" s="34"/>
      <c r="CS802" s="34"/>
      <c r="CT802" s="34"/>
      <c r="CU802" s="34"/>
      <c r="CV802" s="34"/>
      <c r="CW802" s="34"/>
      <c r="CX802" s="34"/>
      <c r="CY802" s="34"/>
      <c r="CZ802" s="34"/>
      <c r="DA802" s="34"/>
      <c r="DB802" s="34"/>
      <c r="DC802" s="34"/>
      <c r="DD802" s="34"/>
      <c r="DE802" s="34"/>
      <c r="DF802" s="34"/>
      <c r="DG802" s="34"/>
      <c r="DH802" s="34"/>
      <c r="DI802" s="34"/>
      <c r="DJ802" s="34"/>
      <c r="DK802" s="34"/>
      <c r="DL802" s="34"/>
      <c r="DM802" s="34"/>
      <c r="DN802" s="34"/>
      <c r="DO802" s="34"/>
      <c r="DP802" s="34"/>
      <c r="DQ802" s="34"/>
      <c r="DR802" s="34"/>
      <c r="DS802" s="34"/>
      <c r="DT802" s="34"/>
      <c r="DU802" s="34"/>
      <c r="DV802" s="34"/>
      <c r="DW802" s="34"/>
      <c r="DX802" s="34"/>
      <c r="DY802" s="34"/>
      <c r="DZ802" s="34"/>
      <c r="EA802" s="34"/>
      <c r="EB802" s="34"/>
      <c r="EC802" s="34"/>
      <c r="ED802" s="34"/>
      <c r="EE802" s="34"/>
      <c r="EF802" s="34"/>
      <c r="EG802" s="34"/>
      <c r="EH802" s="34"/>
      <c r="EI802" s="34"/>
      <c r="EJ802" s="34"/>
      <c r="EK802" s="34"/>
      <c r="EL802" s="34"/>
      <c r="EM802" s="34"/>
      <c r="EN802" s="34"/>
      <c r="EO802" s="34"/>
      <c r="EP802" s="34"/>
      <c r="EQ802" s="34"/>
      <c r="ER802" s="34"/>
      <c r="ES802" s="34"/>
      <c r="ET802" s="34"/>
      <c r="EU802" s="34"/>
      <c r="EV802" s="34"/>
      <c r="EW802" s="34"/>
      <c r="EX802" s="34"/>
      <c r="EY802" s="34"/>
      <c r="EZ802" s="34"/>
      <c r="FA802" s="34"/>
      <c r="FB802" s="34"/>
      <c r="FC802" s="34"/>
      <c r="FD802" s="34"/>
      <c r="FE802" s="34"/>
      <c r="FF802" s="34"/>
      <c r="FG802" s="34"/>
      <c r="FH802" s="34"/>
      <c r="FI802" s="34"/>
      <c r="FJ802" s="34"/>
      <c r="FK802" s="34"/>
      <c r="FL802" s="34"/>
      <c r="FM802" s="34"/>
      <c r="FN802" s="34"/>
      <c r="FO802" s="34"/>
      <c r="FP802" s="34"/>
      <c r="FQ802" s="34"/>
      <c r="FR802" s="34"/>
      <c r="FS802" s="34"/>
      <c r="FT802" s="34"/>
      <c r="FU802" s="34"/>
      <c r="FV802" s="34"/>
      <c r="FW802" s="34"/>
      <c r="FX802" s="34"/>
      <c r="FY802" s="34"/>
      <c r="FZ802" s="34"/>
      <c r="GA802" s="34"/>
      <c r="GB802" s="34"/>
      <c r="GC802" s="34"/>
      <c r="GD802" s="34"/>
      <c r="GE802" s="34"/>
      <c r="GF802" s="34"/>
      <c r="GG802" s="34"/>
      <c r="GH802" s="34"/>
      <c r="GI802" s="34"/>
      <c r="GJ802" s="34"/>
      <c r="GK802" s="34"/>
      <c r="GL802" s="34"/>
      <c r="GM802" s="34"/>
      <c r="GN802" s="34"/>
      <c r="GO802" s="34"/>
      <c r="GP802" s="34"/>
      <c r="GQ802" s="34"/>
      <c r="GR802" s="34"/>
      <c r="GS802" s="34"/>
      <c r="GT802" s="34"/>
      <c r="GU802" s="34"/>
      <c r="GV802" s="34"/>
      <c r="GW802" s="34"/>
      <c r="GX802" s="34"/>
      <c r="GY802" s="34"/>
      <c r="GZ802" s="34"/>
      <c r="HA802" s="34"/>
      <c r="HB802" s="34"/>
      <c r="HC802" s="34"/>
      <c r="HD802" s="34"/>
      <c r="HE802" s="34"/>
      <c r="HF802" s="34"/>
      <c r="HG802" s="34"/>
      <c r="HH802" s="34"/>
      <c r="HI802" s="34"/>
      <c r="HJ802" s="34"/>
      <c r="HK802" s="34"/>
      <c r="HL802" s="34"/>
      <c r="HM802" s="34"/>
      <c r="HN802" s="34"/>
      <c r="HO802" s="34"/>
      <c r="HP802" s="34"/>
      <c r="HQ802" s="34"/>
      <c r="HR802" s="34"/>
      <c r="HS802" s="34"/>
      <c r="HT802" s="34"/>
      <c r="HU802" s="34"/>
      <c r="HV802" s="34"/>
      <c r="HW802" s="34"/>
      <c r="HX802" s="34"/>
      <c r="HY802" s="34"/>
      <c r="HZ802" s="34"/>
      <c r="IA802" s="34"/>
      <c r="IB802" s="34"/>
      <c r="IC802" s="34"/>
      <c r="ID802" s="34"/>
      <c r="IE802" s="34"/>
      <c r="IF802" s="34"/>
      <c r="IG802" s="34"/>
      <c r="IH802" s="34"/>
      <c r="II802" s="34"/>
      <c r="IJ802" s="34"/>
      <c r="IK802" s="34"/>
      <c r="IL802" s="34"/>
      <c r="IM802" s="34"/>
      <c r="IN802" s="34"/>
      <c r="IO802" s="34"/>
      <c r="IP802" s="34"/>
      <c r="IQ802" s="34"/>
      <c r="IR802" s="34"/>
      <c r="IS802" s="34"/>
      <c r="IT802" s="34"/>
      <c r="IU802" s="34"/>
      <c r="IV802" s="34"/>
    </row>
    <row r="803" spans="1:256" ht="16.5" hidden="1" customHeight="1">
      <c r="A803" s="2090"/>
      <c r="B803" s="2090"/>
      <c r="C803" s="2090"/>
      <c r="D803" s="2090"/>
      <c r="E803" s="2090"/>
      <c r="F803" s="2090"/>
      <c r="G803" s="2090"/>
      <c r="H803" s="2090"/>
      <c r="I803" s="2090"/>
      <c r="J803" s="2090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  <c r="AL803" s="65"/>
      <c r="AM803" s="65"/>
      <c r="AN803" s="65"/>
      <c r="AO803" s="65"/>
      <c r="AP803" s="65"/>
      <c r="AQ803" s="65"/>
      <c r="AR803" s="65"/>
      <c r="AS803" s="65"/>
      <c r="AT803" s="65"/>
      <c r="AU803" s="65"/>
      <c r="AV803" s="65"/>
      <c r="AW803" s="65"/>
      <c r="AX803" s="65"/>
      <c r="AY803" s="65"/>
      <c r="AZ803" s="65"/>
      <c r="BA803" s="65"/>
      <c r="BB803" s="65"/>
      <c r="BC803" s="65"/>
      <c r="BD803" s="65"/>
      <c r="BE803" s="65"/>
      <c r="BF803" s="65"/>
      <c r="BG803" s="65"/>
      <c r="BH803" s="65"/>
      <c r="BI803" s="65"/>
      <c r="BJ803" s="65"/>
      <c r="BK803" s="65"/>
      <c r="BL803" s="65"/>
      <c r="BM803" s="65"/>
      <c r="BN803" s="65"/>
      <c r="BO803" s="65"/>
      <c r="BP803" s="65"/>
      <c r="BQ803" s="65"/>
      <c r="BR803" s="65"/>
      <c r="BS803" s="65"/>
      <c r="BT803" s="65"/>
      <c r="BU803" s="65"/>
      <c r="BV803" s="65"/>
      <c r="BW803" s="65"/>
      <c r="BX803" s="65"/>
      <c r="BY803" s="65"/>
      <c r="BZ803" s="65"/>
      <c r="CA803" s="65"/>
      <c r="CB803" s="65"/>
      <c r="CC803" s="65"/>
      <c r="CD803" s="65"/>
      <c r="CE803" s="65"/>
      <c r="CF803" s="65"/>
      <c r="CG803" s="65"/>
      <c r="CH803" s="65"/>
      <c r="CI803" s="65"/>
      <c r="CJ803" s="65"/>
      <c r="CK803" s="65"/>
      <c r="CL803" s="65"/>
      <c r="CM803" s="65"/>
      <c r="CN803" s="65"/>
      <c r="CO803" s="65"/>
      <c r="CP803" s="65"/>
      <c r="CQ803" s="65"/>
      <c r="CR803" s="65"/>
      <c r="CS803" s="65"/>
      <c r="CT803" s="65"/>
      <c r="CU803" s="65"/>
      <c r="CV803" s="65"/>
      <c r="CW803" s="65"/>
      <c r="CX803" s="65"/>
      <c r="CY803" s="65"/>
      <c r="CZ803" s="65"/>
      <c r="DA803" s="65"/>
      <c r="DB803" s="65"/>
      <c r="DC803" s="65"/>
      <c r="DD803" s="65"/>
      <c r="DE803" s="65"/>
      <c r="DF803" s="65"/>
      <c r="DG803" s="65"/>
      <c r="DH803" s="65"/>
      <c r="DI803" s="65"/>
      <c r="DJ803" s="65"/>
      <c r="DK803" s="65"/>
      <c r="DL803" s="65"/>
      <c r="DM803" s="65"/>
      <c r="DN803" s="65"/>
      <c r="DO803" s="65"/>
      <c r="DP803" s="65"/>
      <c r="DQ803" s="65"/>
      <c r="DR803" s="65"/>
      <c r="DS803" s="65"/>
      <c r="DT803" s="65"/>
      <c r="DU803" s="65"/>
      <c r="DV803" s="65"/>
      <c r="DW803" s="65"/>
      <c r="DX803" s="65"/>
      <c r="DY803" s="65"/>
      <c r="DZ803" s="65"/>
      <c r="EA803" s="65"/>
      <c r="EB803" s="65"/>
      <c r="EC803" s="65"/>
      <c r="ED803" s="65"/>
      <c r="EE803" s="65"/>
      <c r="EF803" s="65"/>
      <c r="EG803" s="65"/>
      <c r="EH803" s="65"/>
      <c r="EI803" s="65"/>
      <c r="EJ803" s="65"/>
      <c r="EK803" s="65"/>
      <c r="EL803" s="65"/>
      <c r="EM803" s="65"/>
      <c r="EN803" s="65"/>
      <c r="EO803" s="65"/>
      <c r="EP803" s="65"/>
      <c r="EQ803" s="65"/>
      <c r="ER803" s="65"/>
      <c r="ES803" s="65"/>
      <c r="ET803" s="65"/>
      <c r="EU803" s="65"/>
      <c r="EV803" s="65"/>
      <c r="EW803" s="65"/>
      <c r="EX803" s="65"/>
      <c r="EY803" s="65"/>
      <c r="EZ803" s="65"/>
      <c r="FA803" s="65"/>
      <c r="FB803" s="65"/>
      <c r="FC803" s="65"/>
      <c r="FD803" s="65"/>
      <c r="FE803" s="65"/>
      <c r="FF803" s="65"/>
      <c r="FG803" s="65"/>
      <c r="FH803" s="65"/>
      <c r="FI803" s="65"/>
      <c r="FJ803" s="65"/>
      <c r="FK803" s="65"/>
      <c r="FL803" s="65"/>
      <c r="FM803" s="65"/>
      <c r="FN803" s="65"/>
      <c r="FO803" s="65"/>
      <c r="FP803" s="65"/>
      <c r="FQ803" s="65"/>
      <c r="FR803" s="65"/>
      <c r="FS803" s="65"/>
      <c r="FT803" s="65"/>
      <c r="FU803" s="65"/>
      <c r="FV803" s="65"/>
      <c r="FW803" s="65"/>
      <c r="FX803" s="65"/>
      <c r="FY803" s="65"/>
      <c r="FZ803" s="65"/>
      <c r="GA803" s="65"/>
      <c r="GB803" s="65"/>
      <c r="GC803" s="65"/>
      <c r="GD803" s="65"/>
      <c r="GE803" s="65"/>
      <c r="GF803" s="65"/>
      <c r="GG803" s="65"/>
      <c r="GH803" s="65"/>
      <c r="GI803" s="65"/>
      <c r="GJ803" s="65"/>
      <c r="GK803" s="65"/>
      <c r="GL803" s="65"/>
      <c r="GM803" s="65"/>
      <c r="GN803" s="65"/>
      <c r="GO803" s="65"/>
      <c r="GP803" s="65"/>
      <c r="GQ803" s="65"/>
      <c r="GR803" s="65"/>
      <c r="GS803" s="65"/>
      <c r="GT803" s="65"/>
      <c r="GU803" s="65"/>
      <c r="GV803" s="65"/>
      <c r="GW803" s="65"/>
      <c r="GX803" s="65"/>
      <c r="GY803" s="65"/>
      <c r="GZ803" s="65"/>
      <c r="HA803" s="65"/>
      <c r="HB803" s="65"/>
      <c r="HC803" s="65"/>
      <c r="HD803" s="65"/>
      <c r="HE803" s="65"/>
      <c r="HF803" s="65"/>
      <c r="HG803" s="65"/>
      <c r="HH803" s="65"/>
      <c r="HI803" s="65"/>
      <c r="HJ803" s="65"/>
      <c r="HK803" s="65"/>
      <c r="HL803" s="65"/>
      <c r="HM803" s="65"/>
      <c r="HN803" s="65"/>
      <c r="HO803" s="65"/>
      <c r="HP803" s="65"/>
      <c r="HQ803" s="65"/>
      <c r="HR803" s="65"/>
      <c r="HS803" s="65"/>
      <c r="HT803" s="65"/>
      <c r="HU803" s="65"/>
      <c r="HV803" s="65"/>
      <c r="HW803" s="65"/>
      <c r="HX803" s="65"/>
      <c r="HY803" s="65"/>
      <c r="HZ803" s="65"/>
      <c r="IA803" s="65"/>
      <c r="IB803" s="65"/>
      <c r="IC803" s="65"/>
      <c r="ID803" s="65"/>
      <c r="IE803" s="65"/>
      <c r="IF803" s="65"/>
      <c r="IG803" s="65"/>
      <c r="IH803" s="65"/>
      <c r="II803" s="65"/>
      <c r="IJ803" s="65"/>
      <c r="IK803" s="65"/>
      <c r="IL803" s="65"/>
      <c r="IM803" s="65"/>
      <c r="IN803" s="65"/>
      <c r="IO803" s="65"/>
      <c r="IP803" s="65"/>
      <c r="IQ803" s="65"/>
      <c r="IR803" s="65"/>
      <c r="IS803" s="65"/>
      <c r="IT803" s="65"/>
      <c r="IU803" s="65"/>
      <c r="IV803" s="65"/>
    </row>
    <row r="804" spans="1:256" ht="16.5" hidden="1" customHeight="1">
      <c r="A804" s="2090"/>
      <c r="B804" s="2090"/>
      <c r="C804" s="2090"/>
      <c r="D804" s="2090"/>
      <c r="E804" s="2090"/>
      <c r="F804" s="2090"/>
      <c r="G804" s="2090"/>
      <c r="H804" s="2090"/>
      <c r="I804" s="2090"/>
      <c r="J804" s="2090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  <c r="AA804" s="65"/>
      <c r="AB804" s="65"/>
      <c r="AC804" s="65"/>
      <c r="AD804" s="65"/>
      <c r="AE804" s="65"/>
      <c r="AF804" s="65"/>
      <c r="AG804" s="65"/>
      <c r="AH804" s="65"/>
      <c r="AI804" s="65"/>
      <c r="AJ804" s="65"/>
      <c r="AK804" s="65"/>
      <c r="AL804" s="65"/>
      <c r="AM804" s="65"/>
      <c r="AN804" s="65"/>
      <c r="AO804" s="65"/>
      <c r="AP804" s="65"/>
      <c r="AQ804" s="65"/>
      <c r="AR804" s="65"/>
      <c r="AS804" s="65"/>
      <c r="AT804" s="65"/>
      <c r="AU804" s="65"/>
      <c r="AV804" s="65"/>
      <c r="AW804" s="65"/>
      <c r="AX804" s="65"/>
      <c r="AY804" s="65"/>
      <c r="AZ804" s="65"/>
      <c r="BA804" s="65"/>
      <c r="BB804" s="65"/>
      <c r="BC804" s="65"/>
      <c r="BD804" s="65"/>
      <c r="BE804" s="65"/>
      <c r="BF804" s="65"/>
      <c r="BG804" s="65"/>
      <c r="BH804" s="65"/>
      <c r="BI804" s="65"/>
      <c r="BJ804" s="65"/>
      <c r="BK804" s="65"/>
      <c r="BL804" s="65"/>
      <c r="BM804" s="65"/>
      <c r="BN804" s="65"/>
      <c r="BO804" s="65"/>
      <c r="BP804" s="65"/>
      <c r="BQ804" s="65"/>
      <c r="BR804" s="65"/>
      <c r="BS804" s="65"/>
      <c r="BT804" s="65"/>
      <c r="BU804" s="65"/>
      <c r="BV804" s="65"/>
      <c r="BW804" s="65"/>
      <c r="BX804" s="65"/>
      <c r="BY804" s="65"/>
      <c r="BZ804" s="65"/>
      <c r="CA804" s="65"/>
      <c r="CB804" s="65"/>
      <c r="CC804" s="65"/>
      <c r="CD804" s="65"/>
      <c r="CE804" s="65"/>
      <c r="CF804" s="65"/>
      <c r="CG804" s="65"/>
      <c r="CH804" s="65"/>
      <c r="CI804" s="65"/>
      <c r="CJ804" s="65"/>
      <c r="CK804" s="65"/>
      <c r="CL804" s="65"/>
      <c r="CM804" s="65"/>
      <c r="CN804" s="65"/>
      <c r="CO804" s="65"/>
      <c r="CP804" s="65"/>
      <c r="CQ804" s="65"/>
      <c r="CR804" s="65"/>
      <c r="CS804" s="65"/>
      <c r="CT804" s="65"/>
      <c r="CU804" s="65"/>
      <c r="CV804" s="65"/>
      <c r="CW804" s="65"/>
      <c r="CX804" s="65"/>
      <c r="CY804" s="65"/>
      <c r="CZ804" s="65"/>
      <c r="DA804" s="65"/>
      <c r="DB804" s="65"/>
      <c r="DC804" s="65"/>
      <c r="DD804" s="65"/>
      <c r="DE804" s="65"/>
      <c r="DF804" s="65"/>
      <c r="DG804" s="65"/>
      <c r="DH804" s="65"/>
      <c r="DI804" s="65"/>
      <c r="DJ804" s="65"/>
      <c r="DK804" s="65"/>
      <c r="DL804" s="65"/>
      <c r="DM804" s="65"/>
      <c r="DN804" s="65"/>
      <c r="DO804" s="65"/>
      <c r="DP804" s="65"/>
      <c r="DQ804" s="65"/>
      <c r="DR804" s="65"/>
      <c r="DS804" s="65"/>
      <c r="DT804" s="65"/>
      <c r="DU804" s="65"/>
      <c r="DV804" s="65"/>
      <c r="DW804" s="65"/>
      <c r="DX804" s="65"/>
      <c r="DY804" s="65"/>
      <c r="DZ804" s="65"/>
      <c r="EA804" s="65"/>
      <c r="EB804" s="65"/>
      <c r="EC804" s="65"/>
      <c r="ED804" s="65"/>
      <c r="EE804" s="65"/>
      <c r="EF804" s="65"/>
      <c r="EG804" s="65"/>
      <c r="EH804" s="65"/>
      <c r="EI804" s="65"/>
      <c r="EJ804" s="65"/>
      <c r="EK804" s="65"/>
      <c r="EL804" s="65"/>
      <c r="EM804" s="65"/>
      <c r="EN804" s="65"/>
      <c r="EO804" s="65"/>
      <c r="EP804" s="65"/>
      <c r="EQ804" s="65"/>
      <c r="ER804" s="65"/>
      <c r="ES804" s="65"/>
      <c r="ET804" s="65"/>
      <c r="EU804" s="65"/>
      <c r="EV804" s="65"/>
      <c r="EW804" s="65"/>
      <c r="EX804" s="65"/>
      <c r="EY804" s="65"/>
      <c r="EZ804" s="65"/>
      <c r="FA804" s="65"/>
      <c r="FB804" s="65"/>
      <c r="FC804" s="65"/>
      <c r="FD804" s="65"/>
      <c r="FE804" s="65"/>
      <c r="FF804" s="65"/>
      <c r="FG804" s="65"/>
      <c r="FH804" s="65"/>
      <c r="FI804" s="65"/>
      <c r="FJ804" s="65"/>
      <c r="FK804" s="65"/>
      <c r="FL804" s="65"/>
      <c r="FM804" s="65"/>
      <c r="FN804" s="65"/>
      <c r="FO804" s="65"/>
      <c r="FP804" s="65"/>
      <c r="FQ804" s="65"/>
      <c r="FR804" s="65"/>
      <c r="FS804" s="65"/>
      <c r="FT804" s="65"/>
      <c r="FU804" s="65"/>
      <c r="FV804" s="65"/>
      <c r="FW804" s="65"/>
      <c r="FX804" s="65"/>
      <c r="FY804" s="65"/>
      <c r="FZ804" s="65"/>
      <c r="GA804" s="65"/>
      <c r="GB804" s="65"/>
      <c r="GC804" s="65"/>
      <c r="GD804" s="65"/>
      <c r="GE804" s="65"/>
      <c r="GF804" s="65"/>
      <c r="GG804" s="65"/>
      <c r="GH804" s="65"/>
      <c r="GI804" s="65"/>
      <c r="GJ804" s="65"/>
      <c r="GK804" s="65"/>
      <c r="GL804" s="65"/>
      <c r="GM804" s="65"/>
      <c r="GN804" s="65"/>
      <c r="GO804" s="65"/>
      <c r="GP804" s="65"/>
      <c r="GQ804" s="65"/>
      <c r="GR804" s="65"/>
      <c r="GS804" s="65"/>
      <c r="GT804" s="65"/>
      <c r="GU804" s="65"/>
      <c r="GV804" s="65"/>
      <c r="GW804" s="65"/>
      <c r="GX804" s="65"/>
      <c r="GY804" s="65"/>
      <c r="GZ804" s="65"/>
      <c r="HA804" s="65"/>
      <c r="HB804" s="65"/>
      <c r="HC804" s="65"/>
      <c r="HD804" s="65"/>
      <c r="HE804" s="65"/>
      <c r="HF804" s="65"/>
      <c r="HG804" s="65"/>
      <c r="HH804" s="65"/>
      <c r="HI804" s="65"/>
      <c r="HJ804" s="65"/>
      <c r="HK804" s="65"/>
      <c r="HL804" s="65"/>
      <c r="HM804" s="65"/>
      <c r="HN804" s="65"/>
      <c r="HO804" s="65"/>
      <c r="HP804" s="65"/>
      <c r="HQ804" s="65"/>
      <c r="HR804" s="65"/>
      <c r="HS804" s="65"/>
      <c r="HT804" s="65"/>
      <c r="HU804" s="65"/>
      <c r="HV804" s="65"/>
      <c r="HW804" s="65"/>
      <c r="HX804" s="65"/>
      <c r="HY804" s="65"/>
      <c r="HZ804" s="65"/>
      <c r="IA804" s="65"/>
      <c r="IB804" s="65"/>
      <c r="IC804" s="65"/>
      <c r="ID804" s="65"/>
      <c r="IE804" s="65"/>
      <c r="IF804" s="65"/>
      <c r="IG804" s="65"/>
      <c r="IH804" s="65"/>
      <c r="II804" s="65"/>
      <c r="IJ804" s="65"/>
      <c r="IK804" s="65"/>
      <c r="IL804" s="65"/>
      <c r="IM804" s="65"/>
      <c r="IN804" s="65"/>
      <c r="IO804" s="65"/>
      <c r="IP804" s="65"/>
      <c r="IQ804" s="65"/>
      <c r="IR804" s="65"/>
      <c r="IS804" s="65"/>
      <c r="IT804" s="65"/>
      <c r="IU804" s="65"/>
      <c r="IV804" s="65"/>
    </row>
    <row r="805" spans="1:256" ht="16.5" hidden="1" customHeight="1">
      <c r="A805" s="2090"/>
      <c r="B805" s="2090"/>
      <c r="C805" s="2090"/>
      <c r="D805" s="2090"/>
      <c r="E805" s="2090"/>
      <c r="F805" s="2090"/>
      <c r="G805" s="2090"/>
      <c r="H805" s="2090"/>
      <c r="I805" s="2090"/>
      <c r="J805" s="2090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  <c r="AE805" s="34"/>
      <c r="AF805" s="34"/>
      <c r="AG805" s="34"/>
      <c r="AH805" s="34"/>
      <c r="AI805" s="34"/>
      <c r="AJ805" s="34"/>
      <c r="AK805" s="34"/>
      <c r="AL805" s="34"/>
      <c r="AM805" s="34"/>
      <c r="AN805" s="34"/>
      <c r="AO805" s="34"/>
      <c r="AP805" s="34"/>
      <c r="AQ805" s="34"/>
      <c r="AR805" s="34"/>
      <c r="AS805" s="34"/>
      <c r="AT805" s="34"/>
      <c r="AU805" s="34"/>
      <c r="AV805" s="34"/>
      <c r="AW805" s="34"/>
      <c r="AX805" s="34"/>
      <c r="AY805" s="34"/>
      <c r="AZ805" s="34"/>
      <c r="BA805" s="34"/>
      <c r="BB805" s="34"/>
      <c r="BC805" s="34"/>
      <c r="BD805" s="34"/>
      <c r="BE805" s="34"/>
      <c r="BF805" s="34"/>
      <c r="BG805" s="34"/>
      <c r="BH805" s="34"/>
      <c r="BI805" s="34"/>
      <c r="BJ805" s="34"/>
      <c r="BK805" s="34"/>
      <c r="BL805" s="34"/>
      <c r="BM805" s="34"/>
      <c r="BN805" s="34"/>
      <c r="BO805" s="34"/>
      <c r="BP805" s="34"/>
      <c r="BQ805" s="34"/>
      <c r="BR805" s="34"/>
      <c r="BS805" s="34"/>
      <c r="BT805" s="34"/>
      <c r="BU805" s="34"/>
      <c r="BV805" s="34"/>
      <c r="BW805" s="34"/>
      <c r="BX805" s="34"/>
      <c r="BY805" s="34"/>
      <c r="BZ805" s="34"/>
      <c r="CA805" s="34"/>
      <c r="CB805" s="34"/>
      <c r="CC805" s="34"/>
      <c r="CD805" s="34"/>
      <c r="CE805" s="34"/>
      <c r="CF805" s="34"/>
      <c r="CG805" s="34"/>
      <c r="CH805" s="34"/>
      <c r="CI805" s="34"/>
      <c r="CJ805" s="34"/>
      <c r="CK805" s="34"/>
      <c r="CL805" s="34"/>
      <c r="CM805" s="34"/>
      <c r="CN805" s="34"/>
      <c r="CO805" s="34"/>
      <c r="CP805" s="34"/>
      <c r="CQ805" s="34"/>
      <c r="CR805" s="34"/>
      <c r="CS805" s="34"/>
      <c r="CT805" s="34"/>
      <c r="CU805" s="34"/>
      <c r="CV805" s="34"/>
      <c r="CW805" s="34"/>
      <c r="CX805" s="34"/>
      <c r="CY805" s="34"/>
      <c r="CZ805" s="34"/>
      <c r="DA805" s="34"/>
      <c r="DB805" s="34"/>
      <c r="DC805" s="34"/>
      <c r="DD805" s="34"/>
      <c r="DE805" s="34"/>
      <c r="DF805" s="34"/>
      <c r="DG805" s="34"/>
      <c r="DH805" s="34"/>
      <c r="DI805" s="34"/>
      <c r="DJ805" s="34"/>
      <c r="DK805" s="34"/>
      <c r="DL805" s="34"/>
      <c r="DM805" s="34"/>
      <c r="DN805" s="34"/>
      <c r="DO805" s="34"/>
      <c r="DP805" s="34"/>
      <c r="DQ805" s="34"/>
      <c r="DR805" s="34"/>
      <c r="DS805" s="34"/>
      <c r="DT805" s="34"/>
      <c r="DU805" s="34"/>
      <c r="DV805" s="34"/>
      <c r="DW805" s="34"/>
      <c r="DX805" s="34"/>
      <c r="DY805" s="34"/>
      <c r="DZ805" s="34"/>
      <c r="EA805" s="34"/>
      <c r="EB805" s="34"/>
      <c r="EC805" s="34"/>
      <c r="ED805" s="34"/>
      <c r="EE805" s="34"/>
      <c r="EF805" s="34"/>
      <c r="EG805" s="34"/>
      <c r="EH805" s="34"/>
      <c r="EI805" s="34"/>
      <c r="EJ805" s="34"/>
      <c r="EK805" s="34"/>
      <c r="EL805" s="34"/>
      <c r="EM805" s="34"/>
      <c r="EN805" s="34"/>
      <c r="EO805" s="34"/>
      <c r="EP805" s="34"/>
      <c r="EQ805" s="34"/>
      <c r="ER805" s="34"/>
      <c r="ES805" s="34"/>
      <c r="ET805" s="34"/>
      <c r="EU805" s="34"/>
      <c r="EV805" s="34"/>
      <c r="EW805" s="34"/>
      <c r="EX805" s="34"/>
      <c r="EY805" s="34"/>
      <c r="EZ805" s="34"/>
      <c r="FA805" s="34"/>
      <c r="FB805" s="34"/>
      <c r="FC805" s="34"/>
      <c r="FD805" s="34"/>
      <c r="FE805" s="34"/>
      <c r="FF805" s="34"/>
      <c r="FG805" s="34"/>
      <c r="FH805" s="34"/>
      <c r="FI805" s="34"/>
      <c r="FJ805" s="34"/>
      <c r="FK805" s="34"/>
      <c r="FL805" s="34"/>
      <c r="FM805" s="34"/>
      <c r="FN805" s="34"/>
      <c r="FO805" s="34"/>
      <c r="FP805" s="34"/>
      <c r="FQ805" s="34"/>
      <c r="FR805" s="34"/>
      <c r="FS805" s="34"/>
      <c r="FT805" s="34"/>
      <c r="FU805" s="34"/>
      <c r="FV805" s="34"/>
      <c r="FW805" s="34"/>
      <c r="FX805" s="34"/>
      <c r="FY805" s="34"/>
      <c r="FZ805" s="34"/>
      <c r="GA805" s="34"/>
      <c r="GB805" s="34"/>
      <c r="GC805" s="34"/>
      <c r="GD805" s="34"/>
      <c r="GE805" s="34"/>
      <c r="GF805" s="34"/>
      <c r="GG805" s="34"/>
      <c r="GH805" s="34"/>
      <c r="GI805" s="34"/>
      <c r="GJ805" s="34"/>
      <c r="GK805" s="34"/>
      <c r="GL805" s="34"/>
      <c r="GM805" s="34"/>
      <c r="GN805" s="34"/>
      <c r="GO805" s="34"/>
      <c r="GP805" s="34"/>
      <c r="GQ805" s="34"/>
      <c r="GR805" s="34"/>
      <c r="GS805" s="34"/>
      <c r="GT805" s="34"/>
      <c r="GU805" s="34"/>
      <c r="GV805" s="34"/>
      <c r="GW805" s="34"/>
      <c r="GX805" s="34"/>
      <c r="GY805" s="34"/>
      <c r="GZ805" s="34"/>
      <c r="HA805" s="34"/>
      <c r="HB805" s="34"/>
      <c r="HC805" s="34"/>
      <c r="HD805" s="34"/>
      <c r="HE805" s="34"/>
      <c r="HF805" s="34"/>
      <c r="HG805" s="34"/>
      <c r="HH805" s="34"/>
      <c r="HI805" s="34"/>
      <c r="HJ805" s="34"/>
      <c r="HK805" s="34"/>
      <c r="HL805" s="34"/>
      <c r="HM805" s="34"/>
      <c r="HN805" s="34"/>
      <c r="HO805" s="34"/>
      <c r="HP805" s="34"/>
      <c r="HQ805" s="34"/>
      <c r="HR805" s="34"/>
      <c r="HS805" s="34"/>
      <c r="HT805" s="34"/>
      <c r="HU805" s="34"/>
      <c r="HV805" s="34"/>
      <c r="HW805" s="34"/>
      <c r="HX805" s="34"/>
      <c r="HY805" s="34"/>
      <c r="HZ805" s="34"/>
      <c r="IA805" s="34"/>
      <c r="IB805" s="34"/>
      <c r="IC805" s="34"/>
      <c r="ID805" s="34"/>
      <c r="IE805" s="34"/>
      <c r="IF805" s="34"/>
      <c r="IG805" s="34"/>
      <c r="IH805" s="34"/>
      <c r="II805" s="34"/>
      <c r="IJ805" s="34"/>
      <c r="IK805" s="34"/>
      <c r="IL805" s="34"/>
      <c r="IM805" s="34"/>
      <c r="IN805" s="34"/>
      <c r="IO805" s="34"/>
      <c r="IP805" s="34"/>
      <c r="IQ805" s="34"/>
      <c r="IR805" s="34"/>
      <c r="IS805" s="34"/>
      <c r="IT805" s="34"/>
      <c r="IU805" s="34"/>
      <c r="IV805" s="34"/>
    </row>
    <row r="806" spans="1:256" ht="16.5" hidden="1" customHeight="1">
      <c r="A806" s="2090"/>
      <c r="B806" s="2090"/>
      <c r="C806" s="2090"/>
      <c r="D806" s="2090"/>
      <c r="E806" s="2090"/>
      <c r="F806" s="2090"/>
      <c r="G806" s="2090"/>
      <c r="H806" s="2090"/>
      <c r="I806" s="2090"/>
      <c r="J806" s="2090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  <c r="AL806" s="34"/>
      <c r="AM806" s="34"/>
      <c r="AN806" s="34"/>
      <c r="AO806" s="34"/>
      <c r="AP806" s="34"/>
      <c r="AQ806" s="34"/>
      <c r="AR806" s="34"/>
      <c r="AS806" s="34"/>
      <c r="AT806" s="34"/>
      <c r="AU806" s="34"/>
      <c r="AV806" s="34"/>
      <c r="AW806" s="34"/>
      <c r="AX806" s="34"/>
      <c r="AY806" s="34"/>
      <c r="AZ806" s="34"/>
      <c r="BA806" s="34"/>
      <c r="BB806" s="34"/>
      <c r="BC806" s="34"/>
      <c r="BD806" s="34"/>
      <c r="BE806" s="34"/>
      <c r="BF806" s="34"/>
      <c r="BG806" s="34"/>
      <c r="BH806" s="34"/>
      <c r="BI806" s="34"/>
      <c r="BJ806" s="34"/>
      <c r="BK806" s="34"/>
      <c r="BL806" s="34"/>
      <c r="BM806" s="34"/>
      <c r="BN806" s="34"/>
      <c r="BO806" s="34"/>
      <c r="BP806" s="34"/>
      <c r="BQ806" s="34"/>
      <c r="BR806" s="34"/>
      <c r="BS806" s="34"/>
      <c r="BT806" s="34"/>
      <c r="BU806" s="34"/>
      <c r="BV806" s="34"/>
      <c r="BW806" s="34"/>
      <c r="BX806" s="34"/>
      <c r="BY806" s="34"/>
      <c r="BZ806" s="34"/>
      <c r="CA806" s="34"/>
      <c r="CB806" s="34"/>
      <c r="CC806" s="34"/>
      <c r="CD806" s="34"/>
      <c r="CE806" s="34"/>
      <c r="CF806" s="34"/>
      <c r="CG806" s="34"/>
      <c r="CH806" s="34"/>
      <c r="CI806" s="34"/>
      <c r="CJ806" s="34"/>
      <c r="CK806" s="34"/>
      <c r="CL806" s="34"/>
      <c r="CM806" s="34"/>
      <c r="CN806" s="34"/>
      <c r="CO806" s="34"/>
      <c r="CP806" s="34"/>
      <c r="CQ806" s="34"/>
      <c r="CR806" s="34"/>
      <c r="CS806" s="34"/>
      <c r="CT806" s="34"/>
      <c r="CU806" s="34"/>
      <c r="CV806" s="34"/>
      <c r="CW806" s="34"/>
      <c r="CX806" s="34"/>
      <c r="CY806" s="34"/>
      <c r="CZ806" s="34"/>
      <c r="DA806" s="34"/>
      <c r="DB806" s="34"/>
      <c r="DC806" s="34"/>
      <c r="DD806" s="34"/>
      <c r="DE806" s="34"/>
      <c r="DF806" s="34"/>
      <c r="DG806" s="34"/>
      <c r="DH806" s="34"/>
      <c r="DI806" s="34"/>
      <c r="DJ806" s="34"/>
      <c r="DK806" s="34"/>
      <c r="DL806" s="34"/>
      <c r="DM806" s="34"/>
      <c r="DN806" s="34"/>
      <c r="DO806" s="34"/>
      <c r="DP806" s="34"/>
      <c r="DQ806" s="34"/>
      <c r="DR806" s="34"/>
      <c r="DS806" s="34"/>
      <c r="DT806" s="34"/>
      <c r="DU806" s="34"/>
      <c r="DV806" s="34"/>
      <c r="DW806" s="34"/>
      <c r="DX806" s="34"/>
      <c r="DY806" s="34"/>
      <c r="DZ806" s="34"/>
      <c r="EA806" s="34"/>
      <c r="EB806" s="34"/>
      <c r="EC806" s="34"/>
      <c r="ED806" s="34"/>
      <c r="EE806" s="34"/>
      <c r="EF806" s="34"/>
      <c r="EG806" s="34"/>
      <c r="EH806" s="34"/>
      <c r="EI806" s="34"/>
      <c r="EJ806" s="34"/>
      <c r="EK806" s="34"/>
      <c r="EL806" s="34"/>
      <c r="EM806" s="34"/>
      <c r="EN806" s="34"/>
      <c r="EO806" s="34"/>
      <c r="EP806" s="34"/>
      <c r="EQ806" s="34"/>
      <c r="ER806" s="34"/>
      <c r="ES806" s="34"/>
      <c r="ET806" s="34"/>
      <c r="EU806" s="34"/>
      <c r="EV806" s="34"/>
      <c r="EW806" s="34"/>
      <c r="EX806" s="34"/>
      <c r="EY806" s="34"/>
      <c r="EZ806" s="34"/>
      <c r="FA806" s="34"/>
      <c r="FB806" s="34"/>
      <c r="FC806" s="34"/>
      <c r="FD806" s="34"/>
      <c r="FE806" s="34"/>
      <c r="FF806" s="34"/>
      <c r="FG806" s="34"/>
      <c r="FH806" s="34"/>
      <c r="FI806" s="34"/>
      <c r="FJ806" s="34"/>
      <c r="FK806" s="34"/>
      <c r="FL806" s="34"/>
      <c r="FM806" s="34"/>
      <c r="FN806" s="34"/>
      <c r="FO806" s="34"/>
      <c r="FP806" s="34"/>
      <c r="FQ806" s="34"/>
      <c r="FR806" s="34"/>
      <c r="FS806" s="34"/>
      <c r="FT806" s="34"/>
      <c r="FU806" s="34"/>
      <c r="FV806" s="34"/>
      <c r="FW806" s="34"/>
      <c r="FX806" s="34"/>
      <c r="FY806" s="34"/>
      <c r="FZ806" s="34"/>
      <c r="GA806" s="34"/>
      <c r="GB806" s="34"/>
      <c r="GC806" s="34"/>
      <c r="GD806" s="34"/>
      <c r="GE806" s="34"/>
      <c r="GF806" s="34"/>
      <c r="GG806" s="34"/>
      <c r="GH806" s="34"/>
      <c r="GI806" s="34"/>
      <c r="GJ806" s="34"/>
      <c r="GK806" s="34"/>
      <c r="GL806" s="34"/>
      <c r="GM806" s="34"/>
      <c r="GN806" s="34"/>
      <c r="GO806" s="34"/>
      <c r="GP806" s="34"/>
      <c r="GQ806" s="34"/>
      <c r="GR806" s="34"/>
      <c r="GS806" s="34"/>
      <c r="GT806" s="34"/>
      <c r="GU806" s="34"/>
      <c r="GV806" s="34"/>
      <c r="GW806" s="34"/>
      <c r="GX806" s="34"/>
      <c r="GY806" s="34"/>
      <c r="GZ806" s="34"/>
      <c r="HA806" s="34"/>
      <c r="HB806" s="34"/>
      <c r="HC806" s="34"/>
      <c r="HD806" s="34"/>
      <c r="HE806" s="34"/>
      <c r="HF806" s="34"/>
      <c r="HG806" s="34"/>
      <c r="HH806" s="34"/>
      <c r="HI806" s="34"/>
      <c r="HJ806" s="34"/>
      <c r="HK806" s="34"/>
      <c r="HL806" s="34"/>
      <c r="HM806" s="34"/>
      <c r="HN806" s="34"/>
      <c r="HO806" s="34"/>
      <c r="HP806" s="34"/>
      <c r="HQ806" s="34"/>
      <c r="HR806" s="34"/>
      <c r="HS806" s="34"/>
      <c r="HT806" s="34"/>
      <c r="HU806" s="34"/>
      <c r="HV806" s="34"/>
      <c r="HW806" s="34"/>
      <c r="HX806" s="34"/>
      <c r="HY806" s="34"/>
      <c r="HZ806" s="34"/>
      <c r="IA806" s="34"/>
      <c r="IB806" s="34"/>
      <c r="IC806" s="34"/>
      <c r="ID806" s="34"/>
      <c r="IE806" s="34"/>
      <c r="IF806" s="34"/>
      <c r="IG806" s="34"/>
      <c r="IH806" s="34"/>
      <c r="II806" s="34"/>
      <c r="IJ806" s="34"/>
      <c r="IK806" s="34"/>
      <c r="IL806" s="34"/>
      <c r="IM806" s="34"/>
      <c r="IN806" s="34"/>
      <c r="IO806" s="34"/>
      <c r="IP806" s="34"/>
      <c r="IQ806" s="34"/>
      <c r="IR806" s="34"/>
      <c r="IS806" s="34"/>
      <c r="IT806" s="34"/>
      <c r="IU806" s="34"/>
      <c r="IV806" s="34"/>
    </row>
    <row r="807" spans="1:256" ht="16.5" hidden="1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F807" s="34"/>
      <c r="AG807" s="34"/>
      <c r="AH807" s="34"/>
      <c r="AI807" s="34"/>
      <c r="AJ807" s="34"/>
      <c r="AK807" s="34"/>
      <c r="AL807" s="34"/>
      <c r="AM807" s="34"/>
      <c r="AN807" s="34"/>
      <c r="AO807" s="34"/>
      <c r="AP807" s="34"/>
      <c r="AQ807" s="34"/>
      <c r="AR807" s="34"/>
      <c r="AS807" s="34"/>
      <c r="AT807" s="34"/>
      <c r="AU807" s="34"/>
      <c r="AV807" s="34"/>
      <c r="AW807" s="34"/>
      <c r="AX807" s="34"/>
      <c r="AY807" s="34"/>
      <c r="AZ807" s="34"/>
      <c r="BA807" s="34"/>
      <c r="BB807" s="34"/>
      <c r="BC807" s="34"/>
      <c r="BD807" s="34"/>
      <c r="BE807" s="34"/>
      <c r="BF807" s="34"/>
      <c r="BG807" s="34"/>
      <c r="BH807" s="34"/>
      <c r="BI807" s="34"/>
      <c r="BJ807" s="34"/>
      <c r="BK807" s="34"/>
      <c r="BL807" s="34"/>
      <c r="BM807" s="34"/>
      <c r="BN807" s="34"/>
      <c r="BO807" s="34"/>
      <c r="BP807" s="34"/>
      <c r="BQ807" s="34"/>
      <c r="BR807" s="34"/>
      <c r="BS807" s="34"/>
      <c r="BT807" s="34"/>
      <c r="BU807" s="34"/>
      <c r="BV807" s="34"/>
      <c r="BW807" s="34"/>
      <c r="BX807" s="34"/>
      <c r="BY807" s="34"/>
      <c r="BZ807" s="34"/>
      <c r="CA807" s="34"/>
      <c r="CB807" s="34"/>
      <c r="CC807" s="34"/>
      <c r="CD807" s="34"/>
      <c r="CE807" s="34"/>
      <c r="CF807" s="34"/>
      <c r="CG807" s="34"/>
      <c r="CH807" s="34"/>
      <c r="CI807" s="34"/>
      <c r="CJ807" s="34"/>
      <c r="CK807" s="34"/>
      <c r="CL807" s="34"/>
      <c r="CM807" s="34"/>
      <c r="CN807" s="34"/>
      <c r="CO807" s="34"/>
      <c r="CP807" s="34"/>
      <c r="CQ807" s="34"/>
      <c r="CR807" s="34"/>
      <c r="CS807" s="34"/>
      <c r="CT807" s="34"/>
      <c r="CU807" s="34"/>
      <c r="CV807" s="34"/>
      <c r="CW807" s="34"/>
      <c r="CX807" s="34"/>
      <c r="CY807" s="34"/>
      <c r="CZ807" s="34"/>
      <c r="DA807" s="34"/>
      <c r="DB807" s="34"/>
      <c r="DC807" s="34"/>
      <c r="DD807" s="34"/>
      <c r="DE807" s="34"/>
      <c r="DF807" s="34"/>
      <c r="DG807" s="34"/>
      <c r="DH807" s="34"/>
      <c r="DI807" s="34"/>
      <c r="DJ807" s="34"/>
      <c r="DK807" s="34"/>
      <c r="DL807" s="34"/>
      <c r="DM807" s="34"/>
      <c r="DN807" s="34"/>
      <c r="DO807" s="34"/>
      <c r="DP807" s="34"/>
      <c r="DQ807" s="34"/>
      <c r="DR807" s="34"/>
      <c r="DS807" s="34"/>
      <c r="DT807" s="34"/>
      <c r="DU807" s="34"/>
      <c r="DV807" s="34"/>
      <c r="DW807" s="34"/>
      <c r="DX807" s="34"/>
      <c r="DY807" s="34"/>
      <c r="DZ807" s="34"/>
      <c r="EA807" s="34"/>
      <c r="EB807" s="34"/>
      <c r="EC807" s="34"/>
      <c r="ED807" s="34"/>
      <c r="EE807" s="34"/>
      <c r="EF807" s="34"/>
      <c r="EG807" s="34"/>
      <c r="EH807" s="34"/>
      <c r="EI807" s="34"/>
      <c r="EJ807" s="34"/>
      <c r="EK807" s="34"/>
      <c r="EL807" s="34"/>
      <c r="EM807" s="34"/>
      <c r="EN807" s="34"/>
      <c r="EO807" s="34"/>
      <c r="EP807" s="34"/>
      <c r="EQ807" s="34"/>
      <c r="ER807" s="34"/>
      <c r="ES807" s="34"/>
      <c r="ET807" s="34"/>
      <c r="EU807" s="34"/>
      <c r="EV807" s="34"/>
      <c r="EW807" s="34"/>
      <c r="EX807" s="34"/>
      <c r="EY807" s="34"/>
      <c r="EZ807" s="34"/>
      <c r="FA807" s="34"/>
      <c r="FB807" s="34"/>
      <c r="FC807" s="34"/>
      <c r="FD807" s="34"/>
      <c r="FE807" s="34"/>
      <c r="FF807" s="34"/>
      <c r="FG807" s="34"/>
      <c r="FH807" s="34"/>
      <c r="FI807" s="34"/>
      <c r="FJ807" s="34"/>
      <c r="FK807" s="34"/>
      <c r="FL807" s="34"/>
      <c r="FM807" s="34"/>
      <c r="FN807" s="34"/>
      <c r="FO807" s="34"/>
      <c r="FP807" s="34"/>
      <c r="FQ807" s="34"/>
      <c r="FR807" s="34"/>
      <c r="FS807" s="34"/>
      <c r="FT807" s="34"/>
      <c r="FU807" s="34"/>
      <c r="FV807" s="34"/>
      <c r="FW807" s="34"/>
      <c r="FX807" s="34"/>
      <c r="FY807" s="34"/>
      <c r="FZ807" s="34"/>
      <c r="GA807" s="34"/>
      <c r="GB807" s="34"/>
      <c r="GC807" s="34"/>
      <c r="GD807" s="34"/>
      <c r="GE807" s="34"/>
      <c r="GF807" s="34"/>
      <c r="GG807" s="34"/>
      <c r="GH807" s="34"/>
      <c r="GI807" s="34"/>
      <c r="GJ807" s="34"/>
      <c r="GK807" s="34"/>
      <c r="GL807" s="34"/>
      <c r="GM807" s="34"/>
      <c r="GN807" s="34"/>
      <c r="GO807" s="34"/>
      <c r="GP807" s="34"/>
      <c r="GQ807" s="34"/>
      <c r="GR807" s="34"/>
      <c r="GS807" s="34"/>
      <c r="GT807" s="34"/>
      <c r="GU807" s="34"/>
      <c r="GV807" s="34"/>
      <c r="GW807" s="34"/>
      <c r="GX807" s="34"/>
      <c r="GY807" s="34"/>
      <c r="GZ807" s="34"/>
      <c r="HA807" s="34"/>
      <c r="HB807" s="34"/>
      <c r="HC807" s="34"/>
      <c r="HD807" s="34"/>
      <c r="HE807" s="34"/>
      <c r="HF807" s="34"/>
      <c r="HG807" s="34"/>
      <c r="HH807" s="34"/>
      <c r="HI807" s="34"/>
      <c r="HJ807" s="34"/>
      <c r="HK807" s="34"/>
      <c r="HL807" s="34"/>
      <c r="HM807" s="34"/>
      <c r="HN807" s="34"/>
      <c r="HO807" s="34"/>
      <c r="HP807" s="34"/>
      <c r="HQ807" s="34"/>
      <c r="HR807" s="34"/>
      <c r="HS807" s="34"/>
      <c r="HT807" s="34"/>
      <c r="HU807" s="34"/>
      <c r="HV807" s="34"/>
      <c r="HW807" s="34"/>
      <c r="HX807" s="34"/>
      <c r="HY807" s="34"/>
      <c r="HZ807" s="34"/>
      <c r="IA807" s="34"/>
      <c r="IB807" s="34"/>
      <c r="IC807" s="34"/>
      <c r="ID807" s="34"/>
      <c r="IE807" s="34"/>
      <c r="IF807" s="34"/>
      <c r="IG807" s="34"/>
      <c r="IH807" s="34"/>
      <c r="II807" s="34"/>
      <c r="IJ807" s="34"/>
      <c r="IK807" s="34"/>
      <c r="IL807" s="34"/>
      <c r="IM807" s="34"/>
      <c r="IN807" s="34"/>
      <c r="IO807" s="34"/>
      <c r="IP807" s="34"/>
      <c r="IQ807" s="34"/>
      <c r="IR807" s="34"/>
      <c r="IS807" s="34"/>
      <c r="IT807" s="34"/>
      <c r="IU807" s="34"/>
      <c r="IV807" s="34"/>
    </row>
    <row r="808" spans="1:256" ht="16.5" hidden="1" customHeight="1">
      <c r="A808" s="65"/>
      <c r="B808" s="65"/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  <c r="AA808" s="65"/>
      <c r="AB808" s="65"/>
      <c r="AC808" s="65"/>
      <c r="AD808" s="65"/>
      <c r="AE808" s="65"/>
      <c r="AF808" s="65"/>
      <c r="AG808" s="65"/>
      <c r="AH808" s="65"/>
      <c r="AI808" s="65"/>
      <c r="AJ808" s="65"/>
      <c r="AK808" s="65"/>
      <c r="AL808" s="65"/>
      <c r="AM808" s="65"/>
      <c r="AN808" s="65"/>
      <c r="AO808" s="65"/>
      <c r="AP808" s="65"/>
      <c r="AQ808" s="65"/>
      <c r="AR808" s="65"/>
      <c r="AS808" s="65"/>
      <c r="AT808" s="65"/>
      <c r="AU808" s="65"/>
      <c r="AV808" s="65"/>
      <c r="AW808" s="65"/>
      <c r="AX808" s="65"/>
      <c r="AY808" s="65"/>
      <c r="AZ808" s="65"/>
      <c r="BA808" s="65"/>
      <c r="BB808" s="65"/>
      <c r="BC808" s="65"/>
      <c r="BD808" s="65"/>
      <c r="BE808" s="65"/>
      <c r="BF808" s="65"/>
      <c r="BG808" s="65"/>
      <c r="BH808" s="65"/>
      <c r="BI808" s="65"/>
      <c r="BJ808" s="65"/>
      <c r="BK808" s="65"/>
      <c r="BL808" s="65"/>
      <c r="BM808" s="65"/>
      <c r="BN808" s="65"/>
      <c r="BO808" s="65"/>
      <c r="BP808" s="65"/>
      <c r="BQ808" s="65"/>
      <c r="BR808" s="65"/>
      <c r="BS808" s="65"/>
      <c r="BT808" s="65"/>
      <c r="BU808" s="65"/>
      <c r="BV808" s="65"/>
      <c r="BW808" s="65"/>
      <c r="BX808" s="65"/>
      <c r="BY808" s="65"/>
      <c r="BZ808" s="65"/>
      <c r="CA808" s="65"/>
      <c r="CB808" s="65"/>
      <c r="CC808" s="65"/>
      <c r="CD808" s="65"/>
      <c r="CE808" s="65"/>
      <c r="CF808" s="65"/>
      <c r="CG808" s="65"/>
      <c r="CH808" s="65"/>
      <c r="CI808" s="65"/>
      <c r="CJ808" s="65"/>
      <c r="CK808" s="65"/>
      <c r="CL808" s="65"/>
      <c r="CM808" s="65"/>
      <c r="CN808" s="65"/>
      <c r="CO808" s="65"/>
      <c r="CP808" s="65"/>
      <c r="CQ808" s="65"/>
      <c r="CR808" s="65"/>
      <c r="CS808" s="65"/>
      <c r="CT808" s="65"/>
      <c r="CU808" s="65"/>
      <c r="CV808" s="65"/>
      <c r="CW808" s="65"/>
      <c r="CX808" s="65"/>
      <c r="CY808" s="65"/>
      <c r="CZ808" s="65"/>
      <c r="DA808" s="65"/>
      <c r="DB808" s="65"/>
      <c r="DC808" s="65"/>
      <c r="DD808" s="65"/>
      <c r="DE808" s="65"/>
      <c r="DF808" s="65"/>
      <c r="DG808" s="65"/>
      <c r="DH808" s="65"/>
      <c r="DI808" s="65"/>
      <c r="DJ808" s="65"/>
      <c r="DK808" s="65"/>
      <c r="DL808" s="65"/>
      <c r="DM808" s="65"/>
      <c r="DN808" s="65"/>
      <c r="DO808" s="65"/>
      <c r="DP808" s="65"/>
      <c r="DQ808" s="65"/>
      <c r="DR808" s="65"/>
      <c r="DS808" s="65"/>
      <c r="DT808" s="65"/>
      <c r="DU808" s="65"/>
      <c r="DV808" s="65"/>
      <c r="DW808" s="65"/>
      <c r="DX808" s="65"/>
      <c r="DY808" s="65"/>
      <c r="DZ808" s="65"/>
      <c r="EA808" s="65"/>
      <c r="EB808" s="65"/>
      <c r="EC808" s="65"/>
      <c r="ED808" s="65"/>
      <c r="EE808" s="65"/>
      <c r="EF808" s="65"/>
      <c r="EG808" s="65"/>
      <c r="EH808" s="65"/>
      <c r="EI808" s="65"/>
      <c r="EJ808" s="65"/>
      <c r="EK808" s="65"/>
      <c r="EL808" s="65"/>
      <c r="EM808" s="65"/>
      <c r="EN808" s="65"/>
      <c r="EO808" s="65"/>
      <c r="EP808" s="65"/>
      <c r="EQ808" s="65"/>
      <c r="ER808" s="65"/>
      <c r="ES808" s="65"/>
      <c r="ET808" s="65"/>
      <c r="EU808" s="65"/>
      <c r="EV808" s="65"/>
      <c r="EW808" s="65"/>
      <c r="EX808" s="65"/>
      <c r="EY808" s="65"/>
      <c r="EZ808" s="65"/>
      <c r="FA808" s="65"/>
      <c r="FB808" s="65"/>
      <c r="FC808" s="65"/>
      <c r="FD808" s="65"/>
      <c r="FE808" s="65"/>
      <c r="FF808" s="65"/>
      <c r="FG808" s="65"/>
      <c r="FH808" s="65"/>
      <c r="FI808" s="65"/>
      <c r="FJ808" s="65"/>
      <c r="FK808" s="65"/>
      <c r="FL808" s="65"/>
      <c r="FM808" s="65"/>
      <c r="FN808" s="65"/>
      <c r="FO808" s="65"/>
      <c r="FP808" s="65"/>
      <c r="FQ808" s="65"/>
      <c r="FR808" s="65"/>
      <c r="FS808" s="65"/>
      <c r="FT808" s="65"/>
      <c r="FU808" s="65"/>
      <c r="FV808" s="65"/>
      <c r="FW808" s="65"/>
      <c r="FX808" s="65"/>
      <c r="FY808" s="65"/>
      <c r="FZ808" s="65"/>
      <c r="GA808" s="65"/>
      <c r="GB808" s="65"/>
      <c r="GC808" s="65"/>
      <c r="GD808" s="65"/>
      <c r="GE808" s="65"/>
      <c r="GF808" s="65"/>
      <c r="GG808" s="65"/>
      <c r="GH808" s="65"/>
      <c r="GI808" s="65"/>
      <c r="GJ808" s="65"/>
      <c r="GK808" s="65"/>
      <c r="GL808" s="65"/>
      <c r="GM808" s="65"/>
      <c r="GN808" s="65"/>
      <c r="GO808" s="65"/>
      <c r="GP808" s="65"/>
      <c r="GQ808" s="65"/>
      <c r="GR808" s="65"/>
      <c r="GS808" s="65"/>
      <c r="GT808" s="65"/>
      <c r="GU808" s="65"/>
      <c r="GV808" s="65"/>
      <c r="GW808" s="65"/>
      <c r="GX808" s="65"/>
      <c r="GY808" s="65"/>
      <c r="GZ808" s="65"/>
      <c r="HA808" s="65"/>
      <c r="HB808" s="65"/>
      <c r="HC808" s="65"/>
      <c r="HD808" s="65"/>
      <c r="HE808" s="65"/>
      <c r="HF808" s="65"/>
      <c r="HG808" s="65"/>
      <c r="HH808" s="65"/>
      <c r="HI808" s="65"/>
      <c r="HJ808" s="65"/>
      <c r="HK808" s="65"/>
      <c r="HL808" s="65"/>
      <c r="HM808" s="65"/>
      <c r="HN808" s="65"/>
      <c r="HO808" s="65"/>
      <c r="HP808" s="65"/>
      <c r="HQ808" s="65"/>
      <c r="HR808" s="65"/>
      <c r="HS808" s="65"/>
      <c r="HT808" s="65"/>
      <c r="HU808" s="65"/>
      <c r="HV808" s="65"/>
      <c r="HW808" s="65"/>
      <c r="HX808" s="65"/>
      <c r="HY808" s="65"/>
      <c r="HZ808" s="65"/>
      <c r="IA808" s="65"/>
      <c r="IB808" s="65"/>
      <c r="IC808" s="65"/>
      <c r="ID808" s="65"/>
      <c r="IE808" s="65"/>
      <c r="IF808" s="65"/>
      <c r="IG808" s="65"/>
      <c r="IH808" s="65"/>
      <c r="II808" s="65"/>
      <c r="IJ808" s="65"/>
      <c r="IK808" s="65"/>
      <c r="IL808" s="65"/>
      <c r="IM808" s="65"/>
      <c r="IN808" s="65"/>
      <c r="IO808" s="65"/>
      <c r="IP808" s="65"/>
      <c r="IQ808" s="65"/>
      <c r="IR808" s="65"/>
      <c r="IS808" s="65"/>
      <c r="IT808" s="65"/>
      <c r="IU808" s="65"/>
      <c r="IV808" s="65"/>
    </row>
    <row r="809" spans="1:256" ht="16.5" hidden="1" customHeight="1">
      <c r="A809" s="65"/>
      <c r="B809" s="65"/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  <c r="AA809" s="65"/>
      <c r="AB809" s="65"/>
      <c r="AC809" s="65"/>
      <c r="AD809" s="65"/>
      <c r="AE809" s="65"/>
      <c r="AF809" s="65"/>
      <c r="AG809" s="65"/>
      <c r="AH809" s="65"/>
      <c r="AI809" s="65"/>
      <c r="AJ809" s="65"/>
      <c r="AK809" s="65"/>
      <c r="AL809" s="65"/>
      <c r="AM809" s="65"/>
      <c r="AN809" s="65"/>
      <c r="AO809" s="65"/>
      <c r="AP809" s="65"/>
      <c r="AQ809" s="65"/>
      <c r="AR809" s="65"/>
      <c r="AS809" s="65"/>
      <c r="AT809" s="65"/>
      <c r="AU809" s="65"/>
      <c r="AV809" s="65"/>
      <c r="AW809" s="65"/>
      <c r="AX809" s="65"/>
      <c r="AY809" s="65"/>
      <c r="AZ809" s="65"/>
      <c r="BA809" s="65"/>
      <c r="BB809" s="65"/>
      <c r="BC809" s="65"/>
      <c r="BD809" s="65"/>
      <c r="BE809" s="65"/>
      <c r="BF809" s="65"/>
      <c r="BG809" s="65"/>
      <c r="BH809" s="65"/>
      <c r="BI809" s="65"/>
      <c r="BJ809" s="65"/>
      <c r="BK809" s="65"/>
      <c r="BL809" s="65"/>
      <c r="BM809" s="65"/>
      <c r="BN809" s="65"/>
      <c r="BO809" s="65"/>
      <c r="BP809" s="65"/>
      <c r="BQ809" s="65"/>
      <c r="BR809" s="65"/>
      <c r="BS809" s="65"/>
      <c r="BT809" s="65"/>
      <c r="BU809" s="65"/>
      <c r="BV809" s="65"/>
      <c r="BW809" s="65"/>
      <c r="BX809" s="65"/>
      <c r="BY809" s="65"/>
      <c r="BZ809" s="65"/>
      <c r="CA809" s="65"/>
      <c r="CB809" s="65"/>
      <c r="CC809" s="65"/>
      <c r="CD809" s="65"/>
      <c r="CE809" s="65"/>
      <c r="CF809" s="65"/>
      <c r="CG809" s="65"/>
      <c r="CH809" s="65"/>
      <c r="CI809" s="65"/>
      <c r="CJ809" s="65"/>
      <c r="CK809" s="65"/>
      <c r="CL809" s="65"/>
      <c r="CM809" s="65"/>
      <c r="CN809" s="65"/>
      <c r="CO809" s="65"/>
      <c r="CP809" s="65"/>
      <c r="CQ809" s="65"/>
      <c r="CR809" s="65"/>
      <c r="CS809" s="65"/>
      <c r="CT809" s="65"/>
      <c r="CU809" s="65"/>
      <c r="CV809" s="65"/>
      <c r="CW809" s="65"/>
      <c r="CX809" s="65"/>
      <c r="CY809" s="65"/>
      <c r="CZ809" s="65"/>
      <c r="DA809" s="65"/>
      <c r="DB809" s="65"/>
      <c r="DC809" s="65"/>
      <c r="DD809" s="65"/>
      <c r="DE809" s="65"/>
      <c r="DF809" s="65"/>
      <c r="DG809" s="65"/>
      <c r="DH809" s="65"/>
      <c r="DI809" s="65"/>
      <c r="DJ809" s="65"/>
      <c r="DK809" s="65"/>
      <c r="DL809" s="65"/>
      <c r="DM809" s="65"/>
      <c r="DN809" s="65"/>
      <c r="DO809" s="65"/>
      <c r="DP809" s="65"/>
      <c r="DQ809" s="65"/>
      <c r="DR809" s="65"/>
      <c r="DS809" s="65"/>
      <c r="DT809" s="65"/>
      <c r="DU809" s="65"/>
      <c r="DV809" s="65"/>
      <c r="DW809" s="65"/>
      <c r="DX809" s="65"/>
      <c r="DY809" s="65"/>
      <c r="DZ809" s="65"/>
      <c r="EA809" s="65"/>
      <c r="EB809" s="65"/>
      <c r="EC809" s="65"/>
      <c r="ED809" s="65"/>
      <c r="EE809" s="65"/>
      <c r="EF809" s="65"/>
      <c r="EG809" s="65"/>
      <c r="EH809" s="65"/>
      <c r="EI809" s="65"/>
      <c r="EJ809" s="65"/>
      <c r="EK809" s="65"/>
      <c r="EL809" s="65"/>
      <c r="EM809" s="65"/>
      <c r="EN809" s="65"/>
      <c r="EO809" s="65"/>
      <c r="EP809" s="65"/>
      <c r="EQ809" s="65"/>
      <c r="ER809" s="65"/>
      <c r="ES809" s="65"/>
      <c r="ET809" s="65"/>
      <c r="EU809" s="65"/>
      <c r="EV809" s="65"/>
      <c r="EW809" s="65"/>
      <c r="EX809" s="65"/>
      <c r="EY809" s="65"/>
      <c r="EZ809" s="65"/>
      <c r="FA809" s="65"/>
      <c r="FB809" s="65"/>
      <c r="FC809" s="65"/>
      <c r="FD809" s="65"/>
      <c r="FE809" s="65"/>
      <c r="FF809" s="65"/>
      <c r="FG809" s="65"/>
      <c r="FH809" s="65"/>
      <c r="FI809" s="65"/>
      <c r="FJ809" s="65"/>
      <c r="FK809" s="65"/>
      <c r="FL809" s="65"/>
      <c r="FM809" s="65"/>
      <c r="FN809" s="65"/>
      <c r="FO809" s="65"/>
      <c r="FP809" s="65"/>
      <c r="FQ809" s="65"/>
      <c r="FR809" s="65"/>
      <c r="FS809" s="65"/>
      <c r="FT809" s="65"/>
      <c r="FU809" s="65"/>
      <c r="FV809" s="65"/>
      <c r="FW809" s="65"/>
      <c r="FX809" s="65"/>
      <c r="FY809" s="65"/>
      <c r="FZ809" s="65"/>
      <c r="GA809" s="65"/>
      <c r="GB809" s="65"/>
      <c r="GC809" s="65"/>
      <c r="GD809" s="65"/>
      <c r="GE809" s="65"/>
      <c r="GF809" s="65"/>
      <c r="GG809" s="65"/>
      <c r="GH809" s="65"/>
      <c r="GI809" s="65"/>
      <c r="GJ809" s="65"/>
      <c r="GK809" s="65"/>
      <c r="GL809" s="65"/>
      <c r="GM809" s="65"/>
      <c r="GN809" s="65"/>
      <c r="GO809" s="65"/>
      <c r="GP809" s="65"/>
      <c r="GQ809" s="65"/>
      <c r="GR809" s="65"/>
      <c r="GS809" s="65"/>
      <c r="GT809" s="65"/>
      <c r="GU809" s="65"/>
      <c r="GV809" s="65"/>
      <c r="GW809" s="65"/>
      <c r="GX809" s="65"/>
      <c r="GY809" s="65"/>
      <c r="GZ809" s="65"/>
      <c r="HA809" s="65"/>
      <c r="HB809" s="65"/>
      <c r="HC809" s="65"/>
      <c r="HD809" s="65"/>
      <c r="HE809" s="65"/>
      <c r="HF809" s="65"/>
      <c r="HG809" s="65"/>
      <c r="HH809" s="65"/>
      <c r="HI809" s="65"/>
      <c r="HJ809" s="65"/>
      <c r="HK809" s="65"/>
      <c r="HL809" s="65"/>
      <c r="HM809" s="65"/>
      <c r="HN809" s="65"/>
      <c r="HO809" s="65"/>
      <c r="HP809" s="65"/>
      <c r="HQ809" s="65"/>
      <c r="HR809" s="65"/>
      <c r="HS809" s="65"/>
      <c r="HT809" s="65"/>
      <c r="HU809" s="65"/>
      <c r="HV809" s="65"/>
      <c r="HW809" s="65"/>
      <c r="HX809" s="65"/>
      <c r="HY809" s="65"/>
      <c r="HZ809" s="65"/>
      <c r="IA809" s="65"/>
      <c r="IB809" s="65"/>
      <c r="IC809" s="65"/>
      <c r="ID809" s="65"/>
      <c r="IE809" s="65"/>
      <c r="IF809" s="65"/>
      <c r="IG809" s="65"/>
      <c r="IH809" s="65"/>
      <c r="II809" s="65"/>
      <c r="IJ809" s="65"/>
      <c r="IK809" s="65"/>
      <c r="IL809" s="65"/>
      <c r="IM809" s="65"/>
      <c r="IN809" s="65"/>
      <c r="IO809" s="65"/>
      <c r="IP809" s="65"/>
      <c r="IQ809" s="65"/>
      <c r="IR809" s="65"/>
      <c r="IS809" s="65"/>
      <c r="IT809" s="65"/>
      <c r="IU809" s="65"/>
      <c r="IV809" s="65"/>
    </row>
    <row r="810" spans="1:256" ht="15.75" hidden="1" customHeight="1">
      <c r="A810" s="9" t="s">
        <v>821</v>
      </c>
      <c r="B810" s="506" t="s">
        <v>822</v>
      </c>
      <c r="C810" s="506"/>
      <c r="D810" s="506"/>
      <c r="E810" s="506"/>
      <c r="F810" s="506"/>
      <c r="G810" s="506"/>
      <c r="H810" s="506"/>
      <c r="I810" s="506"/>
      <c r="J810" s="506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  <c r="AL810" s="34"/>
      <c r="AM810" s="34"/>
      <c r="AN810" s="34"/>
      <c r="AO810" s="34"/>
      <c r="AP810" s="34"/>
      <c r="AQ810" s="34"/>
      <c r="AR810" s="34"/>
      <c r="AS810" s="34"/>
      <c r="AT810" s="34"/>
      <c r="AU810" s="34"/>
      <c r="AV810" s="34"/>
      <c r="AW810" s="34"/>
      <c r="AX810" s="34"/>
      <c r="AY810" s="34"/>
      <c r="AZ810" s="34"/>
      <c r="BA810" s="34"/>
      <c r="BB810" s="34"/>
      <c r="BC810" s="34"/>
      <c r="BD810" s="34"/>
      <c r="BE810" s="34"/>
      <c r="BF810" s="34"/>
      <c r="BG810" s="34"/>
      <c r="BH810" s="34"/>
      <c r="BI810" s="34"/>
      <c r="BJ810" s="34"/>
      <c r="BK810" s="34"/>
      <c r="BL810" s="34"/>
      <c r="BM810" s="34"/>
      <c r="BN810" s="34"/>
      <c r="BO810" s="34"/>
      <c r="BP810" s="34"/>
      <c r="BQ810" s="34"/>
      <c r="BR810" s="34"/>
      <c r="BS810" s="34"/>
      <c r="BT810" s="34"/>
      <c r="BU810" s="34"/>
      <c r="BV810" s="34"/>
      <c r="BW810" s="34"/>
      <c r="BX810" s="34"/>
      <c r="BY810" s="34"/>
      <c r="BZ810" s="34"/>
      <c r="CA810" s="34"/>
      <c r="CB810" s="34"/>
      <c r="CC810" s="34"/>
      <c r="CD810" s="34"/>
      <c r="CE810" s="34"/>
      <c r="CF810" s="34"/>
      <c r="CG810" s="34"/>
      <c r="CH810" s="34"/>
      <c r="CI810" s="34"/>
      <c r="CJ810" s="34"/>
      <c r="CK810" s="34"/>
      <c r="CL810" s="34"/>
      <c r="CM810" s="34"/>
      <c r="CN810" s="34"/>
      <c r="CO810" s="34"/>
      <c r="CP810" s="34"/>
      <c r="CQ810" s="34"/>
      <c r="CR810" s="34"/>
      <c r="CS810" s="34"/>
      <c r="CT810" s="34"/>
      <c r="CU810" s="34"/>
      <c r="CV810" s="34"/>
      <c r="CW810" s="34"/>
      <c r="CX810" s="34"/>
      <c r="CY810" s="34"/>
      <c r="CZ810" s="34"/>
      <c r="DA810" s="34"/>
      <c r="DB810" s="34"/>
      <c r="DC810" s="34"/>
      <c r="DD810" s="34"/>
      <c r="DE810" s="34"/>
      <c r="DF810" s="34"/>
      <c r="DG810" s="34"/>
      <c r="DH810" s="34"/>
      <c r="DI810" s="34"/>
      <c r="DJ810" s="34"/>
      <c r="DK810" s="34"/>
      <c r="DL810" s="34"/>
      <c r="DM810" s="34"/>
      <c r="DN810" s="34"/>
      <c r="DO810" s="34"/>
      <c r="DP810" s="34"/>
      <c r="DQ810" s="34"/>
      <c r="DR810" s="34"/>
      <c r="DS810" s="34"/>
      <c r="DT810" s="34"/>
      <c r="DU810" s="34"/>
      <c r="DV810" s="34"/>
      <c r="DW810" s="34"/>
      <c r="DX810" s="34"/>
      <c r="DY810" s="34"/>
      <c r="DZ810" s="34"/>
      <c r="EA810" s="34"/>
      <c r="EB810" s="34"/>
      <c r="EC810" s="34"/>
      <c r="ED810" s="34"/>
      <c r="EE810" s="34"/>
      <c r="EF810" s="34"/>
      <c r="EG810" s="34"/>
      <c r="EH810" s="34"/>
      <c r="EI810" s="34"/>
      <c r="EJ810" s="34"/>
      <c r="EK810" s="34"/>
      <c r="EL810" s="34"/>
      <c r="EM810" s="34"/>
      <c r="EN810" s="34"/>
      <c r="EO810" s="34"/>
      <c r="EP810" s="34"/>
      <c r="EQ810" s="34"/>
      <c r="ER810" s="34"/>
      <c r="ES810" s="34"/>
      <c r="ET810" s="34"/>
      <c r="EU810" s="34"/>
      <c r="EV810" s="34"/>
      <c r="EW810" s="34"/>
      <c r="EX810" s="34"/>
      <c r="EY810" s="34"/>
      <c r="EZ810" s="34"/>
      <c r="FA810" s="34"/>
      <c r="FB810" s="34"/>
      <c r="FC810" s="34"/>
      <c r="FD810" s="34"/>
      <c r="FE810" s="34"/>
      <c r="FF810" s="34"/>
      <c r="FG810" s="34"/>
      <c r="FH810" s="34"/>
      <c r="FI810" s="34"/>
      <c r="FJ810" s="34"/>
      <c r="FK810" s="34"/>
      <c r="FL810" s="34"/>
      <c r="FM810" s="34"/>
      <c r="FN810" s="34"/>
      <c r="FO810" s="34"/>
      <c r="FP810" s="34"/>
      <c r="FQ810" s="34"/>
      <c r="FR810" s="34"/>
      <c r="FS810" s="34"/>
      <c r="FT810" s="34"/>
      <c r="FU810" s="34"/>
      <c r="FV810" s="34"/>
      <c r="FW810" s="34"/>
      <c r="FX810" s="34"/>
      <c r="FY810" s="34"/>
      <c r="FZ810" s="34"/>
      <c r="GA810" s="34"/>
      <c r="GB810" s="34"/>
      <c r="GC810" s="34"/>
      <c r="GD810" s="34"/>
      <c r="GE810" s="34"/>
      <c r="GF810" s="34"/>
      <c r="GG810" s="34"/>
      <c r="GH810" s="34"/>
      <c r="GI810" s="34"/>
      <c r="GJ810" s="34"/>
      <c r="GK810" s="34"/>
      <c r="GL810" s="34"/>
      <c r="GM810" s="34"/>
      <c r="GN810" s="34"/>
      <c r="GO810" s="34"/>
      <c r="GP810" s="34"/>
      <c r="GQ810" s="34"/>
      <c r="GR810" s="34"/>
      <c r="GS810" s="34"/>
      <c r="GT810" s="34"/>
      <c r="GU810" s="34"/>
      <c r="GV810" s="34"/>
      <c r="GW810" s="34"/>
      <c r="GX810" s="34"/>
      <c r="GY810" s="34"/>
      <c r="GZ810" s="34"/>
      <c r="HA810" s="34"/>
      <c r="HB810" s="34"/>
      <c r="HC810" s="34"/>
      <c r="HD810" s="34"/>
      <c r="HE810" s="34"/>
      <c r="HF810" s="34"/>
      <c r="HG810" s="34"/>
      <c r="HH810" s="34"/>
      <c r="HI810" s="34"/>
      <c r="HJ810" s="34"/>
      <c r="HK810" s="34"/>
      <c r="HL810" s="34"/>
      <c r="HM810" s="34"/>
      <c r="HN810" s="34"/>
      <c r="HO810" s="34"/>
      <c r="HP810" s="34"/>
      <c r="HQ810" s="34"/>
      <c r="HR810" s="34"/>
      <c r="HS810" s="34"/>
      <c r="HT810" s="34"/>
      <c r="HU810" s="34"/>
      <c r="HV810" s="34"/>
      <c r="HW810" s="34"/>
      <c r="HX810" s="34"/>
      <c r="HY810" s="34"/>
      <c r="HZ810" s="34"/>
      <c r="IA810" s="34"/>
      <c r="IB810" s="34"/>
      <c r="IC810" s="34"/>
      <c r="ID810" s="34"/>
      <c r="IE810" s="34"/>
      <c r="IF810" s="34"/>
      <c r="IG810" s="34"/>
      <c r="IH810" s="34"/>
      <c r="II810" s="34"/>
      <c r="IJ810" s="34"/>
      <c r="IK810" s="34"/>
      <c r="IL810" s="34"/>
      <c r="IM810" s="34"/>
      <c r="IN810" s="34"/>
      <c r="IO810" s="34"/>
      <c r="IP810" s="34"/>
      <c r="IQ810" s="34"/>
      <c r="IR810" s="34"/>
      <c r="IS810" s="34"/>
      <c r="IT810" s="34"/>
      <c r="IU810" s="34"/>
      <c r="IV810" s="34"/>
    </row>
    <row r="811" spans="1:256" ht="16.5" hidden="1" customHeight="1" thickBot="1">
      <c r="A811" s="9"/>
      <c r="B811" s="152"/>
      <c r="C811" s="152"/>
      <c r="D811" s="152"/>
      <c r="E811" s="152"/>
      <c r="F811" s="152"/>
      <c r="G811" s="152"/>
      <c r="H811" s="152"/>
      <c r="I811" s="152"/>
      <c r="J811" s="152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  <c r="AL811" s="65"/>
      <c r="AM811" s="65"/>
      <c r="AN811" s="65"/>
      <c r="AO811" s="65"/>
      <c r="AP811" s="65"/>
      <c r="AQ811" s="65"/>
      <c r="AR811" s="65"/>
      <c r="AS811" s="65"/>
      <c r="AT811" s="65"/>
      <c r="AU811" s="65"/>
      <c r="AV811" s="65"/>
      <c r="AW811" s="65"/>
      <c r="AX811" s="65"/>
      <c r="AY811" s="65"/>
      <c r="AZ811" s="65"/>
      <c r="BA811" s="65"/>
      <c r="BB811" s="65"/>
      <c r="BC811" s="65"/>
      <c r="BD811" s="65"/>
      <c r="BE811" s="65"/>
      <c r="BF811" s="65"/>
      <c r="BG811" s="65"/>
      <c r="BH811" s="65"/>
      <c r="BI811" s="65"/>
      <c r="BJ811" s="65"/>
      <c r="BK811" s="65"/>
      <c r="BL811" s="65"/>
      <c r="BM811" s="65"/>
      <c r="BN811" s="65"/>
      <c r="BO811" s="65"/>
      <c r="BP811" s="65"/>
      <c r="BQ811" s="65"/>
      <c r="BR811" s="65"/>
      <c r="BS811" s="65"/>
      <c r="BT811" s="65"/>
      <c r="BU811" s="65"/>
      <c r="BV811" s="65"/>
      <c r="BW811" s="65"/>
      <c r="BX811" s="65"/>
      <c r="BY811" s="65"/>
      <c r="BZ811" s="65"/>
      <c r="CA811" s="65"/>
      <c r="CB811" s="65"/>
      <c r="CC811" s="65"/>
      <c r="CD811" s="65"/>
      <c r="CE811" s="65"/>
      <c r="CF811" s="65"/>
      <c r="CG811" s="65"/>
      <c r="CH811" s="65"/>
      <c r="CI811" s="65"/>
      <c r="CJ811" s="65"/>
      <c r="CK811" s="65"/>
      <c r="CL811" s="65"/>
      <c r="CM811" s="65"/>
      <c r="CN811" s="65"/>
      <c r="CO811" s="65"/>
      <c r="CP811" s="65"/>
      <c r="CQ811" s="65"/>
      <c r="CR811" s="65"/>
      <c r="CS811" s="65"/>
      <c r="CT811" s="65"/>
      <c r="CU811" s="65"/>
      <c r="CV811" s="65"/>
      <c r="CW811" s="65"/>
      <c r="CX811" s="65"/>
      <c r="CY811" s="65"/>
      <c r="CZ811" s="65"/>
      <c r="DA811" s="65"/>
      <c r="DB811" s="65"/>
      <c r="DC811" s="65"/>
      <c r="DD811" s="65"/>
      <c r="DE811" s="65"/>
      <c r="DF811" s="65"/>
      <c r="DG811" s="65"/>
      <c r="DH811" s="65"/>
      <c r="DI811" s="65"/>
      <c r="DJ811" s="65"/>
      <c r="DK811" s="65"/>
      <c r="DL811" s="65"/>
      <c r="DM811" s="65"/>
      <c r="DN811" s="65"/>
      <c r="DO811" s="65"/>
      <c r="DP811" s="65"/>
      <c r="DQ811" s="65"/>
      <c r="DR811" s="65"/>
      <c r="DS811" s="65"/>
      <c r="DT811" s="65"/>
      <c r="DU811" s="65"/>
      <c r="DV811" s="65"/>
      <c r="DW811" s="65"/>
      <c r="DX811" s="65"/>
      <c r="DY811" s="65"/>
      <c r="DZ811" s="65"/>
      <c r="EA811" s="65"/>
      <c r="EB811" s="65"/>
      <c r="EC811" s="65"/>
      <c r="ED811" s="65"/>
      <c r="EE811" s="65"/>
      <c r="EF811" s="65"/>
      <c r="EG811" s="65"/>
      <c r="EH811" s="65"/>
      <c r="EI811" s="65"/>
      <c r="EJ811" s="65"/>
      <c r="EK811" s="65"/>
      <c r="EL811" s="65"/>
      <c r="EM811" s="65"/>
      <c r="EN811" s="65"/>
      <c r="EO811" s="65"/>
      <c r="EP811" s="65"/>
      <c r="EQ811" s="65"/>
      <c r="ER811" s="65"/>
      <c r="ES811" s="65"/>
      <c r="ET811" s="65"/>
      <c r="EU811" s="65"/>
      <c r="EV811" s="65"/>
      <c r="EW811" s="65"/>
      <c r="EX811" s="65"/>
      <c r="EY811" s="65"/>
      <c r="EZ811" s="65"/>
      <c r="FA811" s="65"/>
      <c r="FB811" s="65"/>
      <c r="FC811" s="65"/>
      <c r="FD811" s="65"/>
      <c r="FE811" s="65"/>
      <c r="FF811" s="65"/>
      <c r="FG811" s="65"/>
      <c r="FH811" s="65"/>
      <c r="FI811" s="65"/>
      <c r="FJ811" s="65"/>
      <c r="FK811" s="65"/>
      <c r="FL811" s="65"/>
      <c r="FM811" s="65"/>
      <c r="FN811" s="65"/>
      <c r="FO811" s="65"/>
      <c r="FP811" s="65"/>
      <c r="FQ811" s="65"/>
      <c r="FR811" s="65"/>
      <c r="FS811" s="65"/>
      <c r="FT811" s="65"/>
      <c r="FU811" s="65"/>
      <c r="FV811" s="65"/>
      <c r="FW811" s="65"/>
      <c r="FX811" s="65"/>
      <c r="FY811" s="65"/>
      <c r="FZ811" s="65"/>
      <c r="GA811" s="65"/>
      <c r="GB811" s="65"/>
      <c r="GC811" s="65"/>
      <c r="GD811" s="65"/>
      <c r="GE811" s="65"/>
      <c r="GF811" s="65"/>
      <c r="GG811" s="65"/>
      <c r="GH811" s="65"/>
      <c r="GI811" s="65"/>
      <c r="GJ811" s="65"/>
      <c r="GK811" s="65"/>
      <c r="GL811" s="65"/>
      <c r="GM811" s="65"/>
      <c r="GN811" s="65"/>
      <c r="GO811" s="65"/>
      <c r="GP811" s="65"/>
      <c r="GQ811" s="65"/>
      <c r="GR811" s="65"/>
      <c r="GS811" s="65"/>
      <c r="GT811" s="65"/>
      <c r="GU811" s="65"/>
      <c r="GV811" s="65"/>
      <c r="GW811" s="65"/>
      <c r="GX811" s="65"/>
      <c r="GY811" s="65"/>
      <c r="GZ811" s="65"/>
      <c r="HA811" s="65"/>
      <c r="HB811" s="65"/>
      <c r="HC811" s="65"/>
      <c r="HD811" s="65"/>
      <c r="HE811" s="65"/>
      <c r="HF811" s="65"/>
      <c r="HG811" s="65"/>
      <c r="HH811" s="65"/>
      <c r="HI811" s="65"/>
      <c r="HJ811" s="65"/>
      <c r="HK811" s="65"/>
      <c r="HL811" s="65"/>
      <c r="HM811" s="65"/>
      <c r="HN811" s="65"/>
      <c r="HO811" s="65"/>
      <c r="HP811" s="65"/>
      <c r="HQ811" s="65"/>
      <c r="HR811" s="65"/>
      <c r="HS811" s="65"/>
      <c r="HT811" s="65"/>
      <c r="HU811" s="65"/>
      <c r="HV811" s="65"/>
      <c r="HW811" s="65"/>
      <c r="HX811" s="65"/>
      <c r="HY811" s="65"/>
      <c r="HZ811" s="65"/>
      <c r="IA811" s="65"/>
      <c r="IB811" s="65"/>
      <c r="IC811" s="65"/>
      <c r="ID811" s="65"/>
      <c r="IE811" s="65"/>
      <c r="IF811" s="65"/>
      <c r="IG811" s="65"/>
      <c r="IH811" s="65"/>
      <c r="II811" s="65"/>
      <c r="IJ811" s="65"/>
      <c r="IK811" s="65"/>
      <c r="IL811" s="65"/>
      <c r="IM811" s="65"/>
      <c r="IN811" s="65"/>
      <c r="IO811" s="65"/>
      <c r="IP811" s="65"/>
      <c r="IQ811" s="65"/>
      <c r="IR811" s="65"/>
      <c r="IS811" s="65"/>
      <c r="IT811" s="65"/>
      <c r="IU811" s="65"/>
      <c r="IV811" s="65"/>
    </row>
    <row r="812" spans="1:256" ht="23.25" hidden="1" customHeight="1" thickTop="1">
      <c r="A812" s="473" t="s">
        <v>15</v>
      </c>
      <c r="B812" s="1473"/>
      <c r="C812" s="1470" t="s">
        <v>824</v>
      </c>
      <c r="D812" s="1469"/>
      <c r="E812" s="1383" t="s">
        <v>203</v>
      </c>
      <c r="F812" s="1469"/>
      <c r="G812" s="1460" t="s">
        <v>773</v>
      </c>
      <c r="H812" s="1461"/>
      <c r="I812" s="1383" t="s">
        <v>238</v>
      </c>
      <c r="J812" s="138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  <c r="AN812" s="34"/>
      <c r="AO812" s="34"/>
      <c r="AP812" s="34"/>
      <c r="AQ812" s="34"/>
      <c r="AR812" s="34"/>
      <c r="AS812" s="34"/>
      <c r="AT812" s="34"/>
      <c r="AU812" s="34"/>
      <c r="AV812" s="34"/>
      <c r="AW812" s="34"/>
      <c r="AX812" s="34"/>
      <c r="AY812" s="34"/>
      <c r="AZ812" s="34"/>
      <c r="BA812" s="34"/>
      <c r="BB812" s="34"/>
      <c r="BC812" s="34"/>
      <c r="BD812" s="34"/>
      <c r="BE812" s="34"/>
      <c r="BF812" s="34"/>
      <c r="BG812" s="34"/>
      <c r="BH812" s="34"/>
      <c r="BI812" s="34"/>
      <c r="BJ812" s="34"/>
      <c r="BK812" s="34"/>
      <c r="BL812" s="34"/>
      <c r="BM812" s="34"/>
      <c r="BN812" s="34"/>
      <c r="BO812" s="34"/>
      <c r="BP812" s="34"/>
      <c r="BQ812" s="34"/>
      <c r="BR812" s="34"/>
      <c r="BS812" s="34"/>
      <c r="BT812" s="34"/>
      <c r="BU812" s="34"/>
      <c r="BV812" s="34"/>
      <c r="BW812" s="34"/>
      <c r="BX812" s="34"/>
      <c r="BY812" s="34"/>
      <c r="BZ812" s="34"/>
      <c r="CA812" s="34"/>
      <c r="CB812" s="34"/>
      <c r="CC812" s="34"/>
      <c r="CD812" s="34"/>
      <c r="CE812" s="34"/>
      <c r="CF812" s="34"/>
      <c r="CG812" s="34"/>
      <c r="CH812" s="34"/>
      <c r="CI812" s="34"/>
      <c r="CJ812" s="34"/>
      <c r="CK812" s="34"/>
      <c r="CL812" s="34"/>
      <c r="CM812" s="34"/>
      <c r="CN812" s="34"/>
      <c r="CO812" s="34"/>
      <c r="CP812" s="34"/>
      <c r="CQ812" s="34"/>
      <c r="CR812" s="34"/>
      <c r="CS812" s="34"/>
      <c r="CT812" s="34"/>
      <c r="CU812" s="34"/>
      <c r="CV812" s="34"/>
      <c r="CW812" s="34"/>
      <c r="CX812" s="34"/>
      <c r="CY812" s="34"/>
      <c r="CZ812" s="34"/>
      <c r="DA812" s="34"/>
      <c r="DB812" s="34"/>
      <c r="DC812" s="34"/>
      <c r="DD812" s="34"/>
      <c r="DE812" s="34"/>
      <c r="DF812" s="34"/>
      <c r="DG812" s="34"/>
      <c r="DH812" s="34"/>
      <c r="DI812" s="34"/>
      <c r="DJ812" s="34"/>
      <c r="DK812" s="34"/>
      <c r="DL812" s="34"/>
      <c r="DM812" s="34"/>
      <c r="DN812" s="34"/>
      <c r="DO812" s="34"/>
      <c r="DP812" s="34"/>
      <c r="DQ812" s="34"/>
      <c r="DR812" s="34"/>
      <c r="DS812" s="34"/>
      <c r="DT812" s="34"/>
      <c r="DU812" s="34"/>
      <c r="DV812" s="34"/>
      <c r="DW812" s="34"/>
      <c r="DX812" s="34"/>
      <c r="DY812" s="34"/>
      <c r="DZ812" s="34"/>
      <c r="EA812" s="34"/>
      <c r="EB812" s="34"/>
      <c r="EC812" s="34"/>
      <c r="ED812" s="34"/>
      <c r="EE812" s="34"/>
      <c r="EF812" s="34"/>
      <c r="EG812" s="34"/>
      <c r="EH812" s="34"/>
      <c r="EI812" s="34"/>
      <c r="EJ812" s="34"/>
      <c r="EK812" s="34"/>
      <c r="EL812" s="34"/>
      <c r="EM812" s="34"/>
      <c r="EN812" s="34"/>
      <c r="EO812" s="34"/>
      <c r="EP812" s="34"/>
      <c r="EQ812" s="34"/>
      <c r="ER812" s="34"/>
      <c r="ES812" s="34"/>
      <c r="ET812" s="34"/>
      <c r="EU812" s="34"/>
      <c r="EV812" s="34"/>
      <c r="EW812" s="34"/>
      <c r="EX812" s="34"/>
      <c r="EY812" s="34"/>
      <c r="EZ812" s="34"/>
      <c r="FA812" s="34"/>
      <c r="FB812" s="34"/>
      <c r="FC812" s="34"/>
      <c r="FD812" s="34"/>
      <c r="FE812" s="34"/>
      <c r="FF812" s="34"/>
      <c r="FG812" s="34"/>
      <c r="FH812" s="34"/>
      <c r="FI812" s="34"/>
      <c r="FJ812" s="34"/>
      <c r="FK812" s="34"/>
      <c r="FL812" s="34"/>
      <c r="FM812" s="34"/>
      <c r="FN812" s="34"/>
      <c r="FO812" s="34"/>
      <c r="FP812" s="34"/>
      <c r="FQ812" s="34"/>
      <c r="FR812" s="34"/>
      <c r="FS812" s="34"/>
      <c r="FT812" s="34"/>
      <c r="FU812" s="34"/>
      <c r="FV812" s="34"/>
      <c r="FW812" s="34"/>
      <c r="FX812" s="34"/>
      <c r="FY812" s="34"/>
      <c r="FZ812" s="34"/>
      <c r="GA812" s="34"/>
      <c r="GB812" s="34"/>
      <c r="GC812" s="34"/>
      <c r="GD812" s="34"/>
      <c r="GE812" s="34"/>
      <c r="GF812" s="34"/>
      <c r="GG812" s="34"/>
      <c r="GH812" s="34"/>
      <c r="GI812" s="34"/>
      <c r="GJ812" s="34"/>
      <c r="GK812" s="34"/>
      <c r="GL812" s="34"/>
      <c r="GM812" s="34"/>
      <c r="GN812" s="34"/>
      <c r="GO812" s="34"/>
      <c r="GP812" s="34"/>
      <c r="GQ812" s="34"/>
      <c r="GR812" s="34"/>
      <c r="GS812" s="34"/>
      <c r="GT812" s="34"/>
      <c r="GU812" s="34"/>
      <c r="GV812" s="34"/>
      <c r="GW812" s="34"/>
      <c r="GX812" s="34"/>
      <c r="GY812" s="34"/>
      <c r="GZ812" s="34"/>
      <c r="HA812" s="34"/>
      <c r="HB812" s="34"/>
      <c r="HC812" s="34"/>
      <c r="HD812" s="34"/>
      <c r="HE812" s="34"/>
      <c r="HF812" s="34"/>
      <c r="HG812" s="34"/>
      <c r="HH812" s="34"/>
      <c r="HI812" s="34"/>
      <c r="HJ812" s="34"/>
      <c r="HK812" s="34"/>
      <c r="HL812" s="34"/>
      <c r="HM812" s="34"/>
      <c r="HN812" s="34"/>
      <c r="HO812" s="34"/>
      <c r="HP812" s="34"/>
      <c r="HQ812" s="34"/>
      <c r="HR812" s="34"/>
      <c r="HS812" s="34"/>
      <c r="HT812" s="34"/>
      <c r="HU812" s="34"/>
      <c r="HV812" s="34"/>
      <c r="HW812" s="34"/>
      <c r="HX812" s="34"/>
      <c r="HY812" s="34"/>
      <c r="HZ812" s="34"/>
      <c r="IA812" s="34"/>
      <c r="IB812" s="34"/>
      <c r="IC812" s="34"/>
      <c r="ID812" s="34"/>
      <c r="IE812" s="34"/>
      <c r="IF812" s="34"/>
      <c r="IG812" s="34"/>
      <c r="IH812" s="34"/>
      <c r="II812" s="34"/>
      <c r="IJ812" s="34"/>
      <c r="IK812" s="34"/>
      <c r="IL812" s="34"/>
      <c r="IM812" s="34"/>
      <c r="IN812" s="34"/>
      <c r="IO812" s="34"/>
      <c r="IP812" s="34"/>
      <c r="IQ812" s="34"/>
      <c r="IR812" s="34"/>
      <c r="IS812" s="34"/>
      <c r="IT812" s="34"/>
      <c r="IU812" s="34"/>
      <c r="IV812" s="34"/>
    </row>
    <row r="813" spans="1:256" ht="37.5" hidden="1" customHeight="1">
      <c r="A813" s="474"/>
      <c r="B813" s="1474"/>
      <c r="C813" s="654"/>
      <c r="D813" s="1471"/>
      <c r="E813" s="1385"/>
      <c r="F813" s="755"/>
      <c r="G813" s="154" t="s">
        <v>803</v>
      </c>
      <c r="H813" s="153" t="s">
        <v>823</v>
      </c>
      <c r="I813" s="1385"/>
      <c r="J813" s="1386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  <c r="AL813" s="65"/>
      <c r="AM813" s="65"/>
      <c r="AN813" s="65"/>
      <c r="AO813" s="65"/>
      <c r="AP813" s="65"/>
      <c r="AQ813" s="65"/>
      <c r="AR813" s="65"/>
      <c r="AS813" s="65"/>
      <c r="AT813" s="65"/>
      <c r="AU813" s="65"/>
      <c r="AV813" s="65"/>
      <c r="AW813" s="65"/>
      <c r="AX813" s="65"/>
      <c r="AY813" s="65"/>
      <c r="AZ813" s="65"/>
      <c r="BA813" s="65"/>
      <c r="BB813" s="65"/>
      <c r="BC813" s="65"/>
      <c r="BD813" s="65"/>
      <c r="BE813" s="65"/>
      <c r="BF813" s="65"/>
      <c r="BG813" s="65"/>
      <c r="BH813" s="65"/>
      <c r="BI813" s="65"/>
      <c r="BJ813" s="65"/>
      <c r="BK813" s="65"/>
      <c r="BL813" s="65"/>
      <c r="BM813" s="65"/>
      <c r="BN813" s="65"/>
      <c r="BO813" s="65"/>
      <c r="BP813" s="65"/>
      <c r="BQ813" s="65"/>
      <c r="BR813" s="65"/>
      <c r="BS813" s="65"/>
      <c r="BT813" s="65"/>
      <c r="BU813" s="65"/>
      <c r="BV813" s="65"/>
      <c r="BW813" s="65"/>
      <c r="BX813" s="65"/>
      <c r="BY813" s="65"/>
      <c r="BZ813" s="65"/>
      <c r="CA813" s="65"/>
      <c r="CB813" s="65"/>
      <c r="CC813" s="65"/>
      <c r="CD813" s="65"/>
      <c r="CE813" s="65"/>
      <c r="CF813" s="65"/>
      <c r="CG813" s="65"/>
      <c r="CH813" s="65"/>
      <c r="CI813" s="65"/>
      <c r="CJ813" s="65"/>
      <c r="CK813" s="65"/>
      <c r="CL813" s="65"/>
      <c r="CM813" s="65"/>
      <c r="CN813" s="65"/>
      <c r="CO813" s="65"/>
      <c r="CP813" s="65"/>
      <c r="CQ813" s="65"/>
      <c r="CR813" s="65"/>
      <c r="CS813" s="65"/>
      <c r="CT813" s="65"/>
      <c r="CU813" s="65"/>
      <c r="CV813" s="65"/>
      <c r="CW813" s="65"/>
      <c r="CX813" s="65"/>
      <c r="CY813" s="65"/>
      <c r="CZ813" s="65"/>
      <c r="DA813" s="65"/>
      <c r="DB813" s="65"/>
      <c r="DC813" s="65"/>
      <c r="DD813" s="65"/>
      <c r="DE813" s="65"/>
      <c r="DF813" s="65"/>
      <c r="DG813" s="65"/>
      <c r="DH813" s="65"/>
      <c r="DI813" s="65"/>
      <c r="DJ813" s="65"/>
      <c r="DK813" s="65"/>
      <c r="DL813" s="65"/>
      <c r="DM813" s="65"/>
      <c r="DN813" s="65"/>
      <c r="DO813" s="65"/>
      <c r="DP813" s="65"/>
      <c r="DQ813" s="65"/>
      <c r="DR813" s="65"/>
      <c r="DS813" s="65"/>
      <c r="DT813" s="65"/>
      <c r="DU813" s="65"/>
      <c r="DV813" s="65"/>
      <c r="DW813" s="65"/>
      <c r="DX813" s="65"/>
      <c r="DY813" s="65"/>
      <c r="DZ813" s="65"/>
      <c r="EA813" s="65"/>
      <c r="EB813" s="65"/>
      <c r="EC813" s="65"/>
      <c r="ED813" s="65"/>
      <c r="EE813" s="65"/>
      <c r="EF813" s="65"/>
      <c r="EG813" s="65"/>
      <c r="EH813" s="65"/>
      <c r="EI813" s="65"/>
      <c r="EJ813" s="65"/>
      <c r="EK813" s="65"/>
      <c r="EL813" s="65"/>
      <c r="EM813" s="65"/>
      <c r="EN813" s="65"/>
      <c r="EO813" s="65"/>
      <c r="EP813" s="65"/>
      <c r="EQ813" s="65"/>
      <c r="ER813" s="65"/>
      <c r="ES813" s="65"/>
      <c r="ET813" s="65"/>
      <c r="EU813" s="65"/>
      <c r="EV813" s="65"/>
      <c r="EW813" s="65"/>
      <c r="EX813" s="65"/>
      <c r="EY813" s="65"/>
      <c r="EZ813" s="65"/>
      <c r="FA813" s="65"/>
      <c r="FB813" s="65"/>
      <c r="FC813" s="65"/>
      <c r="FD813" s="65"/>
      <c r="FE813" s="65"/>
      <c r="FF813" s="65"/>
      <c r="FG813" s="65"/>
      <c r="FH813" s="65"/>
      <c r="FI813" s="65"/>
      <c r="FJ813" s="65"/>
      <c r="FK813" s="65"/>
      <c r="FL813" s="65"/>
      <c r="FM813" s="65"/>
      <c r="FN813" s="65"/>
      <c r="FO813" s="65"/>
      <c r="FP813" s="65"/>
      <c r="FQ813" s="65"/>
      <c r="FR813" s="65"/>
      <c r="FS813" s="65"/>
      <c r="FT813" s="65"/>
      <c r="FU813" s="65"/>
      <c r="FV813" s="65"/>
      <c r="FW813" s="65"/>
      <c r="FX813" s="65"/>
      <c r="FY813" s="65"/>
      <c r="FZ813" s="65"/>
      <c r="GA813" s="65"/>
      <c r="GB813" s="65"/>
      <c r="GC813" s="65"/>
      <c r="GD813" s="65"/>
      <c r="GE813" s="65"/>
      <c r="GF813" s="65"/>
      <c r="GG813" s="65"/>
      <c r="GH813" s="65"/>
      <c r="GI813" s="65"/>
      <c r="GJ813" s="65"/>
      <c r="GK813" s="65"/>
      <c r="GL813" s="65"/>
      <c r="GM813" s="65"/>
      <c r="GN813" s="65"/>
      <c r="GO813" s="65"/>
      <c r="GP813" s="65"/>
      <c r="GQ813" s="65"/>
      <c r="GR813" s="65"/>
      <c r="GS813" s="65"/>
      <c r="GT813" s="65"/>
      <c r="GU813" s="65"/>
      <c r="GV813" s="65"/>
      <c r="GW813" s="65"/>
      <c r="GX813" s="65"/>
      <c r="GY813" s="65"/>
      <c r="GZ813" s="65"/>
      <c r="HA813" s="65"/>
      <c r="HB813" s="65"/>
      <c r="HC813" s="65"/>
      <c r="HD813" s="65"/>
      <c r="HE813" s="65"/>
      <c r="HF813" s="65"/>
      <c r="HG813" s="65"/>
      <c r="HH813" s="65"/>
      <c r="HI813" s="65"/>
      <c r="HJ813" s="65"/>
      <c r="HK813" s="65"/>
      <c r="HL813" s="65"/>
      <c r="HM813" s="65"/>
      <c r="HN813" s="65"/>
      <c r="HO813" s="65"/>
      <c r="HP813" s="65"/>
      <c r="HQ813" s="65"/>
      <c r="HR813" s="65"/>
      <c r="HS813" s="65"/>
      <c r="HT813" s="65"/>
      <c r="HU813" s="65"/>
      <c r="HV813" s="65"/>
      <c r="HW813" s="65"/>
      <c r="HX813" s="65"/>
      <c r="HY813" s="65"/>
      <c r="HZ813" s="65"/>
      <c r="IA813" s="65"/>
      <c r="IB813" s="65"/>
      <c r="IC813" s="65"/>
      <c r="ID813" s="65"/>
      <c r="IE813" s="65"/>
      <c r="IF813" s="65"/>
      <c r="IG813" s="65"/>
      <c r="IH813" s="65"/>
      <c r="II813" s="65"/>
      <c r="IJ813" s="65"/>
      <c r="IK813" s="65"/>
      <c r="IL813" s="65"/>
      <c r="IM813" s="65"/>
      <c r="IN813" s="65"/>
      <c r="IO813" s="65"/>
      <c r="IP813" s="65"/>
      <c r="IQ813" s="65"/>
      <c r="IR813" s="65"/>
      <c r="IS813" s="65"/>
      <c r="IT813" s="65"/>
      <c r="IU813" s="65"/>
      <c r="IV813" s="65"/>
    </row>
    <row r="814" spans="1:256" ht="16.5" hidden="1" customHeight="1" thickBot="1">
      <c r="A814" s="947" t="s">
        <v>113</v>
      </c>
      <c r="B814" s="1468"/>
      <c r="C814" s="1472" t="s">
        <v>114</v>
      </c>
      <c r="D814" s="1380"/>
      <c r="E814" s="1574" t="s">
        <v>115</v>
      </c>
      <c r="F814" s="1472"/>
      <c r="G814" s="169" t="s">
        <v>116</v>
      </c>
      <c r="H814" s="103" t="s">
        <v>117</v>
      </c>
      <c r="I814" s="1574" t="s">
        <v>118</v>
      </c>
      <c r="J814" s="1575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  <c r="AN814" s="34"/>
      <c r="AO814" s="34"/>
      <c r="AP814" s="34"/>
      <c r="AQ814" s="34"/>
      <c r="AR814" s="34"/>
      <c r="AS814" s="34"/>
      <c r="AT814" s="34"/>
      <c r="AU814" s="34"/>
      <c r="AV814" s="34"/>
      <c r="AW814" s="34"/>
      <c r="AX814" s="34"/>
      <c r="AY814" s="34"/>
      <c r="AZ814" s="34"/>
      <c r="BA814" s="34"/>
      <c r="BB814" s="34"/>
      <c r="BC814" s="34"/>
      <c r="BD814" s="34"/>
      <c r="BE814" s="34"/>
      <c r="BF814" s="34"/>
      <c r="BG814" s="34"/>
      <c r="BH814" s="34"/>
      <c r="BI814" s="34"/>
      <c r="BJ814" s="34"/>
      <c r="BK814" s="34"/>
      <c r="BL814" s="34"/>
      <c r="BM814" s="34"/>
      <c r="BN814" s="34"/>
      <c r="BO814" s="34"/>
      <c r="BP814" s="34"/>
      <c r="BQ814" s="34"/>
      <c r="BR814" s="34"/>
      <c r="BS814" s="34"/>
      <c r="BT814" s="34"/>
      <c r="BU814" s="34"/>
      <c r="BV814" s="34"/>
      <c r="BW814" s="34"/>
      <c r="BX814" s="34"/>
      <c r="BY814" s="34"/>
      <c r="BZ814" s="34"/>
      <c r="CA814" s="34"/>
      <c r="CB814" s="34"/>
      <c r="CC814" s="34"/>
      <c r="CD814" s="34"/>
      <c r="CE814" s="34"/>
      <c r="CF814" s="34"/>
      <c r="CG814" s="34"/>
      <c r="CH814" s="34"/>
      <c r="CI814" s="34"/>
      <c r="CJ814" s="34"/>
      <c r="CK814" s="34"/>
      <c r="CL814" s="34"/>
      <c r="CM814" s="34"/>
      <c r="CN814" s="34"/>
      <c r="CO814" s="34"/>
      <c r="CP814" s="34"/>
      <c r="CQ814" s="34"/>
      <c r="CR814" s="34"/>
      <c r="CS814" s="34"/>
      <c r="CT814" s="34"/>
      <c r="CU814" s="34"/>
      <c r="CV814" s="34"/>
      <c r="CW814" s="34"/>
      <c r="CX814" s="34"/>
      <c r="CY814" s="34"/>
      <c r="CZ814" s="34"/>
      <c r="DA814" s="34"/>
      <c r="DB814" s="34"/>
      <c r="DC814" s="34"/>
      <c r="DD814" s="34"/>
      <c r="DE814" s="34"/>
      <c r="DF814" s="34"/>
      <c r="DG814" s="34"/>
      <c r="DH814" s="34"/>
      <c r="DI814" s="34"/>
      <c r="DJ814" s="34"/>
      <c r="DK814" s="34"/>
      <c r="DL814" s="34"/>
      <c r="DM814" s="34"/>
      <c r="DN814" s="34"/>
      <c r="DO814" s="34"/>
      <c r="DP814" s="34"/>
      <c r="DQ814" s="34"/>
      <c r="DR814" s="34"/>
      <c r="DS814" s="34"/>
      <c r="DT814" s="34"/>
      <c r="DU814" s="34"/>
      <c r="DV814" s="34"/>
      <c r="DW814" s="34"/>
      <c r="DX814" s="34"/>
      <c r="DY814" s="34"/>
      <c r="DZ814" s="34"/>
      <c r="EA814" s="34"/>
      <c r="EB814" s="34"/>
      <c r="EC814" s="34"/>
      <c r="ED814" s="34"/>
      <c r="EE814" s="34"/>
      <c r="EF814" s="34"/>
      <c r="EG814" s="34"/>
      <c r="EH814" s="34"/>
      <c r="EI814" s="34"/>
      <c r="EJ814" s="34"/>
      <c r="EK814" s="34"/>
      <c r="EL814" s="34"/>
      <c r="EM814" s="34"/>
      <c r="EN814" s="34"/>
      <c r="EO814" s="34"/>
      <c r="EP814" s="34"/>
      <c r="EQ814" s="34"/>
      <c r="ER814" s="34"/>
      <c r="ES814" s="34"/>
      <c r="ET814" s="34"/>
      <c r="EU814" s="34"/>
      <c r="EV814" s="34"/>
      <c r="EW814" s="34"/>
      <c r="EX814" s="34"/>
      <c r="EY814" s="34"/>
      <c r="EZ814" s="34"/>
      <c r="FA814" s="34"/>
      <c r="FB814" s="34"/>
      <c r="FC814" s="34"/>
      <c r="FD814" s="34"/>
      <c r="FE814" s="34"/>
      <c r="FF814" s="34"/>
      <c r="FG814" s="34"/>
      <c r="FH814" s="34"/>
      <c r="FI814" s="34"/>
      <c r="FJ814" s="34"/>
      <c r="FK814" s="34"/>
      <c r="FL814" s="34"/>
      <c r="FM814" s="34"/>
      <c r="FN814" s="34"/>
      <c r="FO814" s="34"/>
      <c r="FP814" s="34"/>
      <c r="FQ814" s="34"/>
      <c r="FR814" s="34"/>
      <c r="FS814" s="34"/>
      <c r="FT814" s="34"/>
      <c r="FU814" s="34"/>
      <c r="FV814" s="34"/>
      <c r="FW814" s="34"/>
      <c r="FX814" s="34"/>
      <c r="FY814" s="34"/>
      <c r="FZ814" s="34"/>
      <c r="GA814" s="34"/>
      <c r="GB814" s="34"/>
      <c r="GC814" s="34"/>
      <c r="GD814" s="34"/>
      <c r="GE814" s="34"/>
      <c r="GF814" s="34"/>
      <c r="GG814" s="34"/>
      <c r="GH814" s="34"/>
      <c r="GI814" s="34"/>
      <c r="GJ814" s="34"/>
      <c r="GK814" s="34"/>
      <c r="GL814" s="34"/>
      <c r="GM814" s="34"/>
      <c r="GN814" s="34"/>
      <c r="GO814" s="34"/>
      <c r="GP814" s="34"/>
      <c r="GQ814" s="34"/>
      <c r="GR814" s="34"/>
      <c r="GS814" s="34"/>
      <c r="GT814" s="34"/>
      <c r="GU814" s="34"/>
      <c r="GV814" s="34"/>
      <c r="GW814" s="34"/>
      <c r="GX814" s="34"/>
      <c r="GY814" s="34"/>
      <c r="GZ814" s="34"/>
      <c r="HA814" s="34"/>
      <c r="HB814" s="34"/>
      <c r="HC814" s="34"/>
      <c r="HD814" s="34"/>
      <c r="HE814" s="34"/>
      <c r="HF814" s="34"/>
      <c r="HG814" s="34"/>
      <c r="HH814" s="34"/>
      <c r="HI814" s="34"/>
      <c r="HJ814" s="34"/>
      <c r="HK814" s="34"/>
      <c r="HL814" s="34"/>
      <c r="HM814" s="34"/>
      <c r="HN814" s="34"/>
      <c r="HO814" s="34"/>
      <c r="HP814" s="34"/>
      <c r="HQ814" s="34"/>
      <c r="HR814" s="34"/>
      <c r="HS814" s="34"/>
      <c r="HT814" s="34"/>
      <c r="HU814" s="34"/>
      <c r="HV814" s="34"/>
      <c r="HW814" s="34"/>
      <c r="HX814" s="34"/>
      <c r="HY814" s="34"/>
      <c r="HZ814" s="34"/>
      <c r="IA814" s="34"/>
      <c r="IB814" s="34"/>
      <c r="IC814" s="34"/>
      <c r="ID814" s="34"/>
      <c r="IE814" s="34"/>
      <c r="IF814" s="34"/>
      <c r="IG814" s="34"/>
      <c r="IH814" s="34"/>
      <c r="II814" s="34"/>
      <c r="IJ814" s="34"/>
      <c r="IK814" s="34"/>
      <c r="IL814" s="34"/>
      <c r="IM814" s="34"/>
      <c r="IN814" s="34"/>
      <c r="IO814" s="34"/>
      <c r="IP814" s="34"/>
      <c r="IQ814" s="34"/>
      <c r="IR814" s="34"/>
      <c r="IS814" s="34"/>
      <c r="IT814" s="34"/>
      <c r="IU814" s="34"/>
      <c r="IV814" s="34"/>
    </row>
    <row r="815" spans="1:256" ht="30.75" hidden="1" customHeight="1" thickTop="1">
      <c r="A815" s="949" t="s">
        <v>234</v>
      </c>
      <c r="B815" s="1515"/>
      <c r="C815" s="1640"/>
      <c r="D815" s="2072"/>
      <c r="E815" s="2079"/>
      <c r="F815" s="2080"/>
      <c r="G815" s="173"/>
      <c r="H815" s="170"/>
      <c r="I815" s="507" t="str">
        <f>IF(C815+E815-G815-H815=0,"",C815+E815-G815-H815)</f>
        <v/>
      </c>
      <c r="J815" s="508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  <c r="AE815" s="34"/>
      <c r="AF815" s="34"/>
      <c r="AG815" s="34"/>
      <c r="AH815" s="34"/>
      <c r="AI815" s="34"/>
      <c r="AJ815" s="34"/>
      <c r="AK815" s="34"/>
      <c r="AL815" s="34"/>
      <c r="AM815" s="34"/>
      <c r="AN815" s="34"/>
      <c r="AO815" s="34"/>
      <c r="AP815" s="34"/>
      <c r="AQ815" s="34"/>
      <c r="AR815" s="34"/>
      <c r="AS815" s="34"/>
      <c r="AT815" s="34"/>
      <c r="AU815" s="34"/>
      <c r="AV815" s="34"/>
      <c r="AW815" s="34"/>
      <c r="AX815" s="34"/>
      <c r="AY815" s="34"/>
      <c r="AZ815" s="34"/>
      <c r="BA815" s="34"/>
      <c r="BB815" s="34"/>
      <c r="BC815" s="34"/>
      <c r="BD815" s="34"/>
      <c r="BE815" s="34"/>
      <c r="BF815" s="34"/>
      <c r="BG815" s="34"/>
      <c r="BH815" s="34"/>
      <c r="BI815" s="34"/>
      <c r="BJ815" s="34"/>
      <c r="BK815" s="34"/>
      <c r="BL815" s="34"/>
      <c r="BM815" s="34"/>
      <c r="BN815" s="34"/>
      <c r="BO815" s="34"/>
      <c r="BP815" s="34"/>
      <c r="BQ815" s="34"/>
      <c r="BR815" s="34"/>
      <c r="BS815" s="34"/>
      <c r="BT815" s="34"/>
      <c r="BU815" s="34"/>
      <c r="BV815" s="34"/>
      <c r="BW815" s="34"/>
      <c r="BX815" s="34"/>
      <c r="BY815" s="34"/>
      <c r="BZ815" s="34"/>
      <c r="CA815" s="34"/>
      <c r="CB815" s="34"/>
      <c r="CC815" s="34"/>
      <c r="CD815" s="34"/>
      <c r="CE815" s="34"/>
      <c r="CF815" s="34"/>
      <c r="CG815" s="34"/>
      <c r="CH815" s="34"/>
      <c r="CI815" s="34"/>
      <c r="CJ815" s="34"/>
      <c r="CK815" s="34"/>
      <c r="CL815" s="34"/>
      <c r="CM815" s="34"/>
      <c r="CN815" s="34"/>
      <c r="CO815" s="34"/>
      <c r="CP815" s="34"/>
      <c r="CQ815" s="34"/>
      <c r="CR815" s="34"/>
      <c r="CS815" s="34"/>
      <c r="CT815" s="34"/>
      <c r="CU815" s="34"/>
      <c r="CV815" s="34"/>
      <c r="CW815" s="34"/>
      <c r="CX815" s="34"/>
      <c r="CY815" s="34"/>
      <c r="CZ815" s="34"/>
      <c r="DA815" s="34"/>
      <c r="DB815" s="34"/>
      <c r="DC815" s="34"/>
      <c r="DD815" s="34"/>
      <c r="DE815" s="34"/>
      <c r="DF815" s="34"/>
      <c r="DG815" s="34"/>
      <c r="DH815" s="34"/>
      <c r="DI815" s="34"/>
      <c r="DJ815" s="34"/>
      <c r="DK815" s="34"/>
      <c r="DL815" s="34"/>
      <c r="DM815" s="34"/>
      <c r="DN815" s="34"/>
      <c r="DO815" s="34"/>
      <c r="DP815" s="34"/>
      <c r="DQ815" s="34"/>
      <c r="DR815" s="34"/>
      <c r="DS815" s="34"/>
      <c r="DT815" s="34"/>
      <c r="DU815" s="34"/>
      <c r="DV815" s="34"/>
      <c r="DW815" s="34"/>
      <c r="DX815" s="34"/>
      <c r="DY815" s="34"/>
      <c r="DZ815" s="34"/>
      <c r="EA815" s="34"/>
      <c r="EB815" s="34"/>
      <c r="EC815" s="34"/>
      <c r="ED815" s="34"/>
      <c r="EE815" s="34"/>
      <c r="EF815" s="34"/>
      <c r="EG815" s="34"/>
      <c r="EH815" s="34"/>
      <c r="EI815" s="34"/>
      <c r="EJ815" s="34"/>
      <c r="EK815" s="34"/>
      <c r="EL815" s="34"/>
      <c r="EM815" s="34"/>
      <c r="EN815" s="34"/>
      <c r="EO815" s="34"/>
      <c r="EP815" s="34"/>
      <c r="EQ815" s="34"/>
      <c r="ER815" s="34"/>
      <c r="ES815" s="34"/>
      <c r="ET815" s="34"/>
      <c r="EU815" s="34"/>
      <c r="EV815" s="34"/>
      <c r="EW815" s="34"/>
      <c r="EX815" s="34"/>
      <c r="EY815" s="34"/>
      <c r="EZ815" s="34"/>
      <c r="FA815" s="34"/>
      <c r="FB815" s="34"/>
      <c r="FC815" s="34"/>
      <c r="FD815" s="34"/>
      <c r="FE815" s="34"/>
      <c r="FF815" s="34"/>
      <c r="FG815" s="34"/>
      <c r="FH815" s="34"/>
      <c r="FI815" s="34"/>
      <c r="FJ815" s="34"/>
      <c r="FK815" s="34"/>
      <c r="FL815" s="34"/>
      <c r="FM815" s="34"/>
      <c r="FN815" s="34"/>
      <c r="FO815" s="34"/>
      <c r="FP815" s="34"/>
      <c r="FQ815" s="34"/>
      <c r="FR815" s="34"/>
      <c r="FS815" s="34"/>
      <c r="FT815" s="34"/>
      <c r="FU815" s="34"/>
      <c r="FV815" s="34"/>
      <c r="FW815" s="34"/>
      <c r="FX815" s="34"/>
      <c r="FY815" s="34"/>
      <c r="FZ815" s="34"/>
      <c r="GA815" s="34"/>
      <c r="GB815" s="34"/>
      <c r="GC815" s="34"/>
      <c r="GD815" s="34"/>
      <c r="GE815" s="34"/>
      <c r="GF815" s="34"/>
      <c r="GG815" s="34"/>
      <c r="GH815" s="34"/>
      <c r="GI815" s="34"/>
      <c r="GJ815" s="34"/>
      <c r="GK815" s="34"/>
      <c r="GL815" s="34"/>
      <c r="GM815" s="34"/>
      <c r="GN815" s="34"/>
      <c r="GO815" s="34"/>
      <c r="GP815" s="34"/>
      <c r="GQ815" s="34"/>
      <c r="GR815" s="34"/>
      <c r="GS815" s="34"/>
      <c r="GT815" s="34"/>
      <c r="GU815" s="34"/>
      <c r="GV815" s="34"/>
      <c r="GW815" s="34"/>
      <c r="GX815" s="34"/>
      <c r="GY815" s="34"/>
      <c r="GZ815" s="34"/>
      <c r="HA815" s="34"/>
      <c r="HB815" s="34"/>
      <c r="HC815" s="34"/>
      <c r="HD815" s="34"/>
      <c r="HE815" s="34"/>
      <c r="HF815" s="34"/>
      <c r="HG815" s="34"/>
      <c r="HH815" s="34"/>
      <c r="HI815" s="34"/>
      <c r="HJ815" s="34"/>
      <c r="HK815" s="34"/>
      <c r="HL815" s="34"/>
      <c r="HM815" s="34"/>
      <c r="HN815" s="34"/>
      <c r="HO815" s="34"/>
      <c r="HP815" s="34"/>
      <c r="HQ815" s="34"/>
      <c r="HR815" s="34"/>
      <c r="HS815" s="34"/>
      <c r="HT815" s="34"/>
      <c r="HU815" s="34"/>
      <c r="HV815" s="34"/>
      <c r="HW815" s="34"/>
      <c r="HX815" s="34"/>
      <c r="HY815" s="34"/>
      <c r="HZ815" s="34"/>
      <c r="IA815" s="34"/>
      <c r="IB815" s="34"/>
      <c r="IC815" s="34"/>
      <c r="ID815" s="34"/>
      <c r="IE815" s="34"/>
      <c r="IF815" s="34"/>
      <c r="IG815" s="34"/>
      <c r="IH815" s="34"/>
      <c r="II815" s="34"/>
      <c r="IJ815" s="34"/>
      <c r="IK815" s="34"/>
      <c r="IL815" s="34"/>
      <c r="IM815" s="34"/>
      <c r="IN815" s="34"/>
      <c r="IO815" s="34"/>
      <c r="IP815" s="34"/>
      <c r="IQ815" s="34"/>
      <c r="IR815" s="34"/>
      <c r="IS815" s="34"/>
      <c r="IT815" s="34"/>
      <c r="IU815" s="34"/>
      <c r="IV815" s="34"/>
    </row>
    <row r="816" spans="1:256" ht="43.5" hidden="1" customHeight="1" thickBot="1">
      <c r="A816" s="1634" t="s">
        <v>239</v>
      </c>
      <c r="B816" s="2081"/>
      <c r="C816" s="1660"/>
      <c r="D816" s="2087"/>
      <c r="E816" s="1464"/>
      <c r="F816" s="1465"/>
      <c r="G816" s="174"/>
      <c r="H816" s="171"/>
      <c r="I816" s="2083" t="str">
        <f>IF(C816+E816-G816-H816=0,"",C816+E816-G816-H816)</f>
        <v/>
      </c>
      <c r="J816" s="208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  <c r="AL816" s="34"/>
      <c r="AM816" s="34"/>
      <c r="AN816" s="34"/>
      <c r="AO816" s="34"/>
      <c r="AP816" s="34"/>
      <c r="AQ816" s="34"/>
      <c r="AR816" s="34"/>
      <c r="AS816" s="34"/>
      <c r="AT816" s="34"/>
      <c r="AU816" s="34"/>
      <c r="AV816" s="34"/>
      <c r="AW816" s="34"/>
      <c r="AX816" s="34"/>
      <c r="AY816" s="34"/>
      <c r="AZ816" s="34"/>
      <c r="BA816" s="34"/>
      <c r="BB816" s="34"/>
      <c r="BC816" s="34"/>
      <c r="BD816" s="34"/>
      <c r="BE816" s="34"/>
      <c r="BF816" s="34"/>
      <c r="BG816" s="34"/>
      <c r="BH816" s="34"/>
      <c r="BI816" s="34"/>
      <c r="BJ816" s="34"/>
      <c r="BK816" s="34"/>
      <c r="BL816" s="34"/>
      <c r="BM816" s="34"/>
      <c r="BN816" s="34"/>
      <c r="BO816" s="34"/>
      <c r="BP816" s="34"/>
      <c r="BQ816" s="34"/>
      <c r="BR816" s="34"/>
      <c r="BS816" s="34"/>
      <c r="BT816" s="34"/>
      <c r="BU816" s="34"/>
      <c r="BV816" s="34"/>
      <c r="BW816" s="34"/>
      <c r="BX816" s="34"/>
      <c r="BY816" s="34"/>
      <c r="BZ816" s="34"/>
      <c r="CA816" s="34"/>
      <c r="CB816" s="34"/>
      <c r="CC816" s="34"/>
      <c r="CD816" s="34"/>
      <c r="CE816" s="34"/>
      <c r="CF816" s="34"/>
      <c r="CG816" s="34"/>
      <c r="CH816" s="34"/>
      <c r="CI816" s="34"/>
      <c r="CJ816" s="34"/>
      <c r="CK816" s="34"/>
      <c r="CL816" s="34"/>
      <c r="CM816" s="34"/>
      <c r="CN816" s="34"/>
      <c r="CO816" s="34"/>
      <c r="CP816" s="34"/>
      <c r="CQ816" s="34"/>
      <c r="CR816" s="34"/>
      <c r="CS816" s="34"/>
      <c r="CT816" s="34"/>
      <c r="CU816" s="34"/>
      <c r="CV816" s="34"/>
      <c r="CW816" s="34"/>
      <c r="CX816" s="34"/>
      <c r="CY816" s="34"/>
      <c r="CZ816" s="34"/>
      <c r="DA816" s="34"/>
      <c r="DB816" s="34"/>
      <c r="DC816" s="34"/>
      <c r="DD816" s="34"/>
      <c r="DE816" s="34"/>
      <c r="DF816" s="34"/>
      <c r="DG816" s="34"/>
      <c r="DH816" s="34"/>
      <c r="DI816" s="34"/>
      <c r="DJ816" s="34"/>
      <c r="DK816" s="34"/>
      <c r="DL816" s="34"/>
      <c r="DM816" s="34"/>
      <c r="DN816" s="34"/>
      <c r="DO816" s="34"/>
      <c r="DP816" s="34"/>
      <c r="DQ816" s="34"/>
      <c r="DR816" s="34"/>
      <c r="DS816" s="34"/>
      <c r="DT816" s="34"/>
      <c r="DU816" s="34"/>
      <c r="DV816" s="34"/>
      <c r="DW816" s="34"/>
      <c r="DX816" s="34"/>
      <c r="DY816" s="34"/>
      <c r="DZ816" s="34"/>
      <c r="EA816" s="34"/>
      <c r="EB816" s="34"/>
      <c r="EC816" s="34"/>
      <c r="ED816" s="34"/>
      <c r="EE816" s="34"/>
      <c r="EF816" s="34"/>
      <c r="EG816" s="34"/>
      <c r="EH816" s="34"/>
      <c r="EI816" s="34"/>
      <c r="EJ816" s="34"/>
      <c r="EK816" s="34"/>
      <c r="EL816" s="34"/>
      <c r="EM816" s="34"/>
      <c r="EN816" s="34"/>
      <c r="EO816" s="34"/>
      <c r="EP816" s="34"/>
      <c r="EQ816" s="34"/>
      <c r="ER816" s="34"/>
      <c r="ES816" s="34"/>
      <c r="ET816" s="34"/>
      <c r="EU816" s="34"/>
      <c r="EV816" s="34"/>
      <c r="EW816" s="34"/>
      <c r="EX816" s="34"/>
      <c r="EY816" s="34"/>
      <c r="EZ816" s="34"/>
      <c r="FA816" s="34"/>
      <c r="FB816" s="34"/>
      <c r="FC816" s="34"/>
      <c r="FD816" s="34"/>
      <c r="FE816" s="34"/>
      <c r="FF816" s="34"/>
      <c r="FG816" s="34"/>
      <c r="FH816" s="34"/>
      <c r="FI816" s="34"/>
      <c r="FJ816" s="34"/>
      <c r="FK816" s="34"/>
      <c r="FL816" s="34"/>
      <c r="FM816" s="34"/>
      <c r="FN816" s="34"/>
      <c r="FO816" s="34"/>
      <c r="FP816" s="34"/>
      <c r="FQ816" s="34"/>
      <c r="FR816" s="34"/>
      <c r="FS816" s="34"/>
      <c r="FT816" s="34"/>
      <c r="FU816" s="34"/>
      <c r="FV816" s="34"/>
      <c r="FW816" s="34"/>
      <c r="FX816" s="34"/>
      <c r="FY816" s="34"/>
      <c r="FZ816" s="34"/>
      <c r="GA816" s="34"/>
      <c r="GB816" s="34"/>
      <c r="GC816" s="34"/>
      <c r="GD816" s="34"/>
      <c r="GE816" s="34"/>
      <c r="GF816" s="34"/>
      <c r="GG816" s="34"/>
      <c r="GH816" s="34"/>
      <c r="GI816" s="34"/>
      <c r="GJ816" s="34"/>
      <c r="GK816" s="34"/>
      <c r="GL816" s="34"/>
      <c r="GM816" s="34"/>
      <c r="GN816" s="34"/>
      <c r="GO816" s="34"/>
      <c r="GP816" s="34"/>
      <c r="GQ816" s="34"/>
      <c r="GR816" s="34"/>
      <c r="GS816" s="34"/>
      <c r="GT816" s="34"/>
      <c r="GU816" s="34"/>
      <c r="GV816" s="34"/>
      <c r="GW816" s="34"/>
      <c r="GX816" s="34"/>
      <c r="GY816" s="34"/>
      <c r="GZ816" s="34"/>
      <c r="HA816" s="34"/>
      <c r="HB816" s="34"/>
      <c r="HC816" s="34"/>
      <c r="HD816" s="34"/>
      <c r="HE816" s="34"/>
      <c r="HF816" s="34"/>
      <c r="HG816" s="34"/>
      <c r="HH816" s="34"/>
      <c r="HI816" s="34"/>
      <c r="HJ816" s="34"/>
      <c r="HK816" s="34"/>
      <c r="HL816" s="34"/>
      <c r="HM816" s="34"/>
      <c r="HN816" s="34"/>
      <c r="HO816" s="34"/>
      <c r="HP816" s="34"/>
      <c r="HQ816" s="34"/>
      <c r="HR816" s="34"/>
      <c r="HS816" s="34"/>
      <c r="HT816" s="34"/>
      <c r="HU816" s="34"/>
      <c r="HV816" s="34"/>
      <c r="HW816" s="34"/>
      <c r="HX816" s="34"/>
      <c r="HY816" s="34"/>
      <c r="HZ816" s="34"/>
      <c r="IA816" s="34"/>
      <c r="IB816" s="34"/>
      <c r="IC816" s="34"/>
      <c r="ID816" s="34"/>
      <c r="IE816" s="34"/>
      <c r="IF816" s="34"/>
      <c r="IG816" s="34"/>
      <c r="IH816" s="34"/>
      <c r="II816" s="34"/>
      <c r="IJ816" s="34"/>
      <c r="IK816" s="34"/>
      <c r="IL816" s="34"/>
      <c r="IM816" s="34"/>
      <c r="IN816" s="34"/>
      <c r="IO816" s="34"/>
      <c r="IP816" s="34"/>
      <c r="IQ816" s="34"/>
      <c r="IR816" s="34"/>
      <c r="IS816" s="34"/>
      <c r="IT816" s="34"/>
      <c r="IU816" s="34"/>
      <c r="IV816" s="34"/>
    </row>
    <row r="817" spans="1:256" ht="34.5" hidden="1" customHeight="1" thickBot="1">
      <c r="A817" s="509" t="s">
        <v>240</v>
      </c>
      <c r="B817" s="510"/>
      <c r="C817" s="2088" t="str">
        <f>IF(SUM(C815:D816)=0,"",SUM(C815:D816))</f>
        <v/>
      </c>
      <c r="D817" s="2089"/>
      <c r="E817" s="1466" t="str">
        <f>IF(SUM(E815:F816)=0,"",SUM(E815:F816))</f>
        <v/>
      </c>
      <c r="F817" s="1467"/>
      <c r="G817" s="178" t="str">
        <f>IF(SUM(G815:G816)=0,"",SUM(G815:G816))</f>
        <v/>
      </c>
      <c r="H817" s="179" t="str">
        <f>IF(SUM(H815:H816)=0,"",SUM(H815:H816))</f>
        <v/>
      </c>
      <c r="I817" s="2085" t="str">
        <f>IF(IF(I815="",0,I815)+IF(I816="",0,I816)=0,"",IF(I815="",0,I815)+IF(I816="",0,I816))</f>
        <v/>
      </c>
      <c r="J817" s="2086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  <c r="AN817" s="34"/>
      <c r="AO817" s="34"/>
      <c r="AP817" s="34"/>
      <c r="AQ817" s="34"/>
      <c r="AR817" s="34"/>
      <c r="AS817" s="34"/>
      <c r="AT817" s="34"/>
      <c r="AU817" s="34"/>
      <c r="AV817" s="34"/>
      <c r="AW817" s="34"/>
      <c r="AX817" s="34"/>
      <c r="AY817" s="34"/>
      <c r="AZ817" s="34"/>
      <c r="BA817" s="34"/>
      <c r="BB817" s="34"/>
      <c r="BC817" s="34"/>
      <c r="BD817" s="34"/>
      <c r="BE817" s="34"/>
      <c r="BF817" s="34"/>
      <c r="BG817" s="34"/>
      <c r="BH817" s="34"/>
      <c r="BI817" s="34"/>
      <c r="BJ817" s="34"/>
      <c r="BK817" s="34"/>
      <c r="BL817" s="34"/>
      <c r="BM817" s="34"/>
      <c r="BN817" s="34"/>
      <c r="BO817" s="34"/>
      <c r="BP817" s="34"/>
      <c r="BQ817" s="34"/>
      <c r="BR817" s="34"/>
      <c r="BS817" s="34"/>
      <c r="BT817" s="34"/>
      <c r="BU817" s="34"/>
      <c r="BV817" s="34"/>
      <c r="BW817" s="34"/>
      <c r="BX817" s="34"/>
      <c r="BY817" s="34"/>
      <c r="BZ817" s="34"/>
      <c r="CA817" s="34"/>
      <c r="CB817" s="34"/>
      <c r="CC817" s="34"/>
      <c r="CD817" s="34"/>
      <c r="CE817" s="34"/>
      <c r="CF817" s="34"/>
      <c r="CG817" s="34"/>
      <c r="CH817" s="34"/>
      <c r="CI817" s="34"/>
      <c r="CJ817" s="34"/>
      <c r="CK817" s="34"/>
      <c r="CL817" s="34"/>
      <c r="CM817" s="34"/>
      <c r="CN817" s="34"/>
      <c r="CO817" s="34"/>
      <c r="CP817" s="34"/>
      <c r="CQ817" s="34"/>
      <c r="CR817" s="34"/>
      <c r="CS817" s="34"/>
      <c r="CT817" s="34"/>
      <c r="CU817" s="34"/>
      <c r="CV817" s="34"/>
      <c r="CW817" s="34"/>
      <c r="CX817" s="34"/>
      <c r="CY817" s="34"/>
      <c r="CZ817" s="34"/>
      <c r="DA817" s="34"/>
      <c r="DB817" s="34"/>
      <c r="DC817" s="34"/>
      <c r="DD817" s="34"/>
      <c r="DE817" s="34"/>
      <c r="DF817" s="34"/>
      <c r="DG817" s="34"/>
      <c r="DH817" s="34"/>
      <c r="DI817" s="34"/>
      <c r="DJ817" s="34"/>
      <c r="DK817" s="34"/>
      <c r="DL817" s="34"/>
      <c r="DM817" s="34"/>
      <c r="DN817" s="34"/>
      <c r="DO817" s="34"/>
      <c r="DP817" s="34"/>
      <c r="DQ817" s="34"/>
      <c r="DR817" s="34"/>
      <c r="DS817" s="34"/>
      <c r="DT817" s="34"/>
      <c r="DU817" s="34"/>
      <c r="DV817" s="34"/>
      <c r="DW817" s="34"/>
      <c r="DX817" s="34"/>
      <c r="DY817" s="34"/>
      <c r="DZ817" s="34"/>
      <c r="EA817" s="34"/>
      <c r="EB817" s="34"/>
      <c r="EC817" s="34"/>
      <c r="ED817" s="34"/>
      <c r="EE817" s="34"/>
      <c r="EF817" s="34"/>
      <c r="EG817" s="34"/>
      <c r="EH817" s="34"/>
      <c r="EI817" s="34"/>
      <c r="EJ817" s="34"/>
      <c r="EK817" s="34"/>
      <c r="EL817" s="34"/>
      <c r="EM817" s="34"/>
      <c r="EN817" s="34"/>
      <c r="EO817" s="34"/>
      <c r="EP817" s="34"/>
      <c r="EQ817" s="34"/>
      <c r="ER817" s="34"/>
      <c r="ES817" s="34"/>
      <c r="ET817" s="34"/>
      <c r="EU817" s="34"/>
      <c r="EV817" s="34"/>
      <c r="EW817" s="34"/>
      <c r="EX817" s="34"/>
      <c r="EY817" s="34"/>
      <c r="EZ817" s="34"/>
      <c r="FA817" s="34"/>
      <c r="FB817" s="34"/>
      <c r="FC817" s="34"/>
      <c r="FD817" s="34"/>
      <c r="FE817" s="34"/>
      <c r="FF817" s="34"/>
      <c r="FG817" s="34"/>
      <c r="FH817" s="34"/>
      <c r="FI817" s="34"/>
      <c r="FJ817" s="34"/>
      <c r="FK817" s="34"/>
      <c r="FL817" s="34"/>
      <c r="FM817" s="34"/>
      <c r="FN817" s="34"/>
      <c r="FO817" s="34"/>
      <c r="FP817" s="34"/>
      <c r="FQ817" s="34"/>
      <c r="FR817" s="34"/>
      <c r="FS817" s="34"/>
      <c r="FT817" s="34"/>
      <c r="FU817" s="34"/>
      <c r="FV817" s="34"/>
      <c r="FW817" s="34"/>
      <c r="FX817" s="34"/>
      <c r="FY817" s="34"/>
      <c r="FZ817" s="34"/>
      <c r="GA817" s="34"/>
      <c r="GB817" s="34"/>
      <c r="GC817" s="34"/>
      <c r="GD817" s="34"/>
      <c r="GE817" s="34"/>
      <c r="GF817" s="34"/>
      <c r="GG817" s="34"/>
      <c r="GH817" s="34"/>
      <c r="GI817" s="34"/>
      <c r="GJ817" s="34"/>
      <c r="GK817" s="34"/>
      <c r="GL817" s="34"/>
      <c r="GM817" s="34"/>
      <c r="GN817" s="34"/>
      <c r="GO817" s="34"/>
      <c r="GP817" s="34"/>
      <c r="GQ817" s="34"/>
      <c r="GR817" s="34"/>
      <c r="GS817" s="34"/>
      <c r="GT817" s="34"/>
      <c r="GU817" s="34"/>
      <c r="GV817" s="34"/>
      <c r="GW817" s="34"/>
      <c r="GX817" s="34"/>
      <c r="GY817" s="34"/>
      <c r="GZ817" s="34"/>
      <c r="HA817" s="34"/>
      <c r="HB817" s="34"/>
      <c r="HC817" s="34"/>
      <c r="HD817" s="34"/>
      <c r="HE817" s="34"/>
      <c r="HF817" s="34"/>
      <c r="HG817" s="34"/>
      <c r="HH817" s="34"/>
      <c r="HI817" s="34"/>
      <c r="HJ817" s="34"/>
      <c r="HK817" s="34"/>
      <c r="HL817" s="34"/>
      <c r="HM817" s="34"/>
      <c r="HN817" s="34"/>
      <c r="HO817" s="34"/>
      <c r="HP817" s="34"/>
      <c r="HQ817" s="34"/>
      <c r="HR817" s="34"/>
      <c r="HS817" s="34"/>
      <c r="HT817" s="34"/>
      <c r="HU817" s="34"/>
      <c r="HV817" s="34"/>
      <c r="HW817" s="34"/>
      <c r="HX817" s="34"/>
      <c r="HY817" s="34"/>
      <c r="HZ817" s="34"/>
      <c r="IA817" s="34"/>
      <c r="IB817" s="34"/>
      <c r="IC817" s="34"/>
      <c r="ID817" s="34"/>
      <c r="IE817" s="34"/>
      <c r="IF817" s="34"/>
      <c r="IG817" s="34"/>
      <c r="IH817" s="34"/>
      <c r="II817" s="34"/>
      <c r="IJ817" s="34"/>
      <c r="IK817" s="34"/>
      <c r="IL817" s="34"/>
      <c r="IM817" s="34"/>
      <c r="IN817" s="34"/>
      <c r="IO817" s="34"/>
      <c r="IP817" s="34"/>
      <c r="IQ817" s="34"/>
      <c r="IR817" s="34"/>
      <c r="IS817" s="34"/>
      <c r="IT817" s="34"/>
      <c r="IU817" s="34"/>
      <c r="IV817" s="34"/>
    </row>
    <row r="818" spans="1:256" ht="16.5" hidden="1" customHeight="1" thickTop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  <c r="AL818" s="34"/>
      <c r="AM818" s="34"/>
      <c r="AN818" s="34"/>
      <c r="AO818" s="34"/>
      <c r="AP818" s="34"/>
      <c r="AQ818" s="34"/>
      <c r="AR818" s="34"/>
      <c r="AS818" s="34"/>
      <c r="AT818" s="34"/>
      <c r="AU818" s="34"/>
      <c r="AV818" s="34"/>
      <c r="AW818" s="34"/>
      <c r="AX818" s="34"/>
      <c r="AY818" s="34"/>
      <c r="AZ818" s="34"/>
      <c r="BA818" s="34"/>
      <c r="BB818" s="34"/>
      <c r="BC818" s="34"/>
      <c r="BD818" s="34"/>
      <c r="BE818" s="34"/>
      <c r="BF818" s="34"/>
      <c r="BG818" s="34"/>
      <c r="BH818" s="34"/>
      <c r="BI818" s="34"/>
      <c r="BJ818" s="34"/>
      <c r="BK818" s="34"/>
      <c r="BL818" s="34"/>
      <c r="BM818" s="34"/>
      <c r="BN818" s="34"/>
      <c r="BO818" s="34"/>
      <c r="BP818" s="34"/>
      <c r="BQ818" s="34"/>
      <c r="BR818" s="34"/>
      <c r="BS818" s="34"/>
      <c r="BT818" s="34"/>
      <c r="BU818" s="34"/>
      <c r="BV818" s="34"/>
      <c r="BW818" s="34"/>
      <c r="BX818" s="34"/>
      <c r="BY818" s="34"/>
      <c r="BZ818" s="34"/>
      <c r="CA818" s="34"/>
      <c r="CB818" s="34"/>
      <c r="CC818" s="34"/>
      <c r="CD818" s="34"/>
      <c r="CE818" s="34"/>
      <c r="CF818" s="34"/>
      <c r="CG818" s="34"/>
      <c r="CH818" s="34"/>
      <c r="CI818" s="34"/>
      <c r="CJ818" s="34"/>
      <c r="CK818" s="34"/>
      <c r="CL818" s="34"/>
      <c r="CM818" s="34"/>
      <c r="CN818" s="34"/>
      <c r="CO818" s="34"/>
      <c r="CP818" s="34"/>
      <c r="CQ818" s="34"/>
      <c r="CR818" s="34"/>
      <c r="CS818" s="34"/>
      <c r="CT818" s="34"/>
      <c r="CU818" s="34"/>
      <c r="CV818" s="34"/>
      <c r="CW818" s="34"/>
      <c r="CX818" s="34"/>
      <c r="CY818" s="34"/>
      <c r="CZ818" s="34"/>
      <c r="DA818" s="34"/>
      <c r="DB818" s="34"/>
      <c r="DC818" s="34"/>
      <c r="DD818" s="34"/>
      <c r="DE818" s="34"/>
      <c r="DF818" s="34"/>
      <c r="DG818" s="34"/>
      <c r="DH818" s="34"/>
      <c r="DI818" s="34"/>
      <c r="DJ818" s="34"/>
      <c r="DK818" s="34"/>
      <c r="DL818" s="34"/>
      <c r="DM818" s="34"/>
      <c r="DN818" s="34"/>
      <c r="DO818" s="34"/>
      <c r="DP818" s="34"/>
      <c r="DQ818" s="34"/>
      <c r="DR818" s="34"/>
      <c r="DS818" s="34"/>
      <c r="DT818" s="34"/>
      <c r="DU818" s="34"/>
      <c r="DV818" s="34"/>
      <c r="DW818" s="34"/>
      <c r="DX818" s="34"/>
      <c r="DY818" s="34"/>
      <c r="DZ818" s="34"/>
      <c r="EA818" s="34"/>
      <c r="EB818" s="34"/>
      <c r="EC818" s="34"/>
      <c r="ED818" s="34"/>
      <c r="EE818" s="34"/>
      <c r="EF818" s="34"/>
      <c r="EG818" s="34"/>
      <c r="EH818" s="34"/>
      <c r="EI818" s="34"/>
      <c r="EJ818" s="34"/>
      <c r="EK818" s="34"/>
      <c r="EL818" s="34"/>
      <c r="EM818" s="34"/>
      <c r="EN818" s="34"/>
      <c r="EO818" s="34"/>
      <c r="EP818" s="34"/>
      <c r="EQ818" s="34"/>
      <c r="ER818" s="34"/>
      <c r="ES818" s="34"/>
      <c r="ET818" s="34"/>
      <c r="EU818" s="34"/>
      <c r="EV818" s="34"/>
      <c r="EW818" s="34"/>
      <c r="EX818" s="34"/>
      <c r="EY818" s="34"/>
      <c r="EZ818" s="34"/>
      <c r="FA818" s="34"/>
      <c r="FB818" s="34"/>
      <c r="FC818" s="34"/>
      <c r="FD818" s="34"/>
      <c r="FE818" s="34"/>
      <c r="FF818" s="34"/>
      <c r="FG818" s="34"/>
      <c r="FH818" s="34"/>
      <c r="FI818" s="34"/>
      <c r="FJ818" s="34"/>
      <c r="FK818" s="34"/>
      <c r="FL818" s="34"/>
      <c r="FM818" s="34"/>
      <c r="FN818" s="34"/>
      <c r="FO818" s="34"/>
      <c r="FP818" s="34"/>
      <c r="FQ818" s="34"/>
      <c r="FR818" s="34"/>
      <c r="FS818" s="34"/>
      <c r="FT818" s="34"/>
      <c r="FU818" s="34"/>
      <c r="FV818" s="34"/>
      <c r="FW818" s="34"/>
      <c r="FX818" s="34"/>
      <c r="FY818" s="34"/>
      <c r="FZ818" s="34"/>
      <c r="GA818" s="34"/>
      <c r="GB818" s="34"/>
      <c r="GC818" s="34"/>
      <c r="GD818" s="34"/>
      <c r="GE818" s="34"/>
      <c r="GF818" s="34"/>
      <c r="GG818" s="34"/>
      <c r="GH818" s="34"/>
      <c r="GI818" s="34"/>
      <c r="GJ818" s="34"/>
      <c r="GK818" s="34"/>
      <c r="GL818" s="34"/>
      <c r="GM818" s="34"/>
      <c r="GN818" s="34"/>
      <c r="GO818" s="34"/>
      <c r="GP818" s="34"/>
      <c r="GQ818" s="34"/>
      <c r="GR818" s="34"/>
      <c r="GS818" s="34"/>
      <c r="GT818" s="34"/>
      <c r="GU818" s="34"/>
      <c r="GV818" s="34"/>
      <c r="GW818" s="34"/>
      <c r="GX818" s="34"/>
      <c r="GY818" s="34"/>
      <c r="GZ818" s="34"/>
      <c r="HA818" s="34"/>
      <c r="HB818" s="34"/>
      <c r="HC818" s="34"/>
      <c r="HD818" s="34"/>
      <c r="HE818" s="34"/>
      <c r="HF818" s="34"/>
      <c r="HG818" s="34"/>
      <c r="HH818" s="34"/>
      <c r="HI818" s="34"/>
      <c r="HJ818" s="34"/>
      <c r="HK818" s="34"/>
      <c r="HL818" s="34"/>
      <c r="HM818" s="34"/>
      <c r="HN818" s="34"/>
      <c r="HO818" s="34"/>
      <c r="HP818" s="34"/>
      <c r="HQ818" s="34"/>
      <c r="HR818" s="34"/>
      <c r="HS818" s="34"/>
      <c r="HT818" s="34"/>
      <c r="HU818" s="34"/>
      <c r="HV818" s="34"/>
      <c r="HW818" s="34"/>
      <c r="HX818" s="34"/>
      <c r="HY818" s="34"/>
      <c r="HZ818" s="34"/>
      <c r="IA818" s="34"/>
      <c r="IB818" s="34"/>
      <c r="IC818" s="34"/>
      <c r="ID818" s="34"/>
      <c r="IE818" s="34"/>
      <c r="IF818" s="34"/>
      <c r="IG818" s="34"/>
      <c r="IH818" s="34"/>
      <c r="II818" s="34"/>
      <c r="IJ818" s="34"/>
      <c r="IK818" s="34"/>
      <c r="IL818" s="34"/>
      <c r="IM818" s="34"/>
      <c r="IN818" s="34"/>
      <c r="IO818" s="34"/>
      <c r="IP818" s="34"/>
      <c r="IQ818" s="34"/>
      <c r="IR818" s="34"/>
      <c r="IS818" s="34"/>
      <c r="IT818" s="34"/>
      <c r="IU818" s="34"/>
      <c r="IV818" s="34"/>
    </row>
    <row r="819" spans="1:256" ht="16.5" hidden="1" customHeight="1">
      <c r="A819" s="462" t="s">
        <v>825</v>
      </c>
      <c r="B819" s="462"/>
      <c r="C819" s="462"/>
      <c r="D819" s="462"/>
      <c r="E819" s="462"/>
      <c r="F819" s="462"/>
      <c r="G819" s="462"/>
      <c r="H819" s="462"/>
      <c r="I819" s="462"/>
      <c r="J819" s="462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  <c r="AA819" s="65"/>
      <c r="AB819" s="65"/>
      <c r="AC819" s="65"/>
      <c r="AD819" s="65"/>
      <c r="AE819" s="65"/>
      <c r="AF819" s="65"/>
      <c r="AG819" s="65"/>
      <c r="AH819" s="65"/>
      <c r="AI819" s="65"/>
      <c r="AJ819" s="65"/>
      <c r="AK819" s="65"/>
      <c r="AL819" s="65"/>
      <c r="AM819" s="65"/>
      <c r="AN819" s="65"/>
      <c r="AO819" s="65"/>
      <c r="AP819" s="65"/>
      <c r="AQ819" s="65"/>
      <c r="AR819" s="65"/>
      <c r="AS819" s="65"/>
      <c r="AT819" s="65"/>
      <c r="AU819" s="65"/>
      <c r="AV819" s="65"/>
      <c r="AW819" s="65"/>
      <c r="AX819" s="65"/>
      <c r="AY819" s="65"/>
      <c r="AZ819" s="65"/>
      <c r="BA819" s="65"/>
      <c r="BB819" s="65"/>
      <c r="BC819" s="65"/>
      <c r="BD819" s="65"/>
      <c r="BE819" s="65"/>
      <c r="BF819" s="65"/>
      <c r="BG819" s="65"/>
      <c r="BH819" s="65"/>
      <c r="BI819" s="65"/>
      <c r="BJ819" s="65"/>
      <c r="BK819" s="65"/>
      <c r="BL819" s="65"/>
      <c r="BM819" s="65"/>
      <c r="BN819" s="65"/>
      <c r="BO819" s="65"/>
      <c r="BP819" s="65"/>
      <c r="BQ819" s="65"/>
      <c r="BR819" s="65"/>
      <c r="BS819" s="65"/>
      <c r="BT819" s="65"/>
      <c r="BU819" s="65"/>
      <c r="BV819" s="65"/>
      <c r="BW819" s="65"/>
      <c r="BX819" s="65"/>
      <c r="BY819" s="65"/>
      <c r="BZ819" s="65"/>
      <c r="CA819" s="65"/>
      <c r="CB819" s="65"/>
      <c r="CC819" s="65"/>
      <c r="CD819" s="65"/>
      <c r="CE819" s="65"/>
      <c r="CF819" s="65"/>
      <c r="CG819" s="65"/>
      <c r="CH819" s="65"/>
      <c r="CI819" s="65"/>
      <c r="CJ819" s="65"/>
      <c r="CK819" s="65"/>
      <c r="CL819" s="65"/>
      <c r="CM819" s="65"/>
      <c r="CN819" s="65"/>
      <c r="CO819" s="65"/>
      <c r="CP819" s="65"/>
      <c r="CQ819" s="65"/>
      <c r="CR819" s="65"/>
      <c r="CS819" s="65"/>
      <c r="CT819" s="65"/>
      <c r="CU819" s="65"/>
      <c r="CV819" s="65"/>
      <c r="CW819" s="65"/>
      <c r="CX819" s="65"/>
      <c r="CY819" s="65"/>
      <c r="CZ819" s="65"/>
      <c r="DA819" s="65"/>
      <c r="DB819" s="65"/>
      <c r="DC819" s="65"/>
      <c r="DD819" s="65"/>
      <c r="DE819" s="65"/>
      <c r="DF819" s="65"/>
      <c r="DG819" s="65"/>
      <c r="DH819" s="65"/>
      <c r="DI819" s="65"/>
      <c r="DJ819" s="65"/>
      <c r="DK819" s="65"/>
      <c r="DL819" s="65"/>
      <c r="DM819" s="65"/>
      <c r="DN819" s="65"/>
      <c r="DO819" s="65"/>
      <c r="DP819" s="65"/>
      <c r="DQ819" s="65"/>
      <c r="DR819" s="65"/>
      <c r="DS819" s="65"/>
      <c r="DT819" s="65"/>
      <c r="DU819" s="65"/>
      <c r="DV819" s="65"/>
      <c r="DW819" s="65"/>
      <c r="DX819" s="65"/>
      <c r="DY819" s="65"/>
      <c r="DZ819" s="65"/>
      <c r="EA819" s="65"/>
      <c r="EB819" s="65"/>
      <c r="EC819" s="65"/>
      <c r="ED819" s="65"/>
      <c r="EE819" s="65"/>
      <c r="EF819" s="65"/>
      <c r="EG819" s="65"/>
      <c r="EH819" s="65"/>
      <c r="EI819" s="65"/>
      <c r="EJ819" s="65"/>
      <c r="EK819" s="65"/>
      <c r="EL819" s="65"/>
      <c r="EM819" s="65"/>
      <c r="EN819" s="65"/>
      <c r="EO819" s="65"/>
      <c r="EP819" s="65"/>
      <c r="EQ819" s="65"/>
      <c r="ER819" s="65"/>
      <c r="ES819" s="65"/>
      <c r="ET819" s="65"/>
      <c r="EU819" s="65"/>
      <c r="EV819" s="65"/>
      <c r="EW819" s="65"/>
      <c r="EX819" s="65"/>
      <c r="EY819" s="65"/>
      <c r="EZ819" s="65"/>
      <c r="FA819" s="65"/>
      <c r="FB819" s="65"/>
      <c r="FC819" s="65"/>
      <c r="FD819" s="65"/>
      <c r="FE819" s="65"/>
      <c r="FF819" s="65"/>
      <c r="FG819" s="65"/>
      <c r="FH819" s="65"/>
      <c r="FI819" s="65"/>
      <c r="FJ819" s="65"/>
      <c r="FK819" s="65"/>
      <c r="FL819" s="65"/>
      <c r="FM819" s="65"/>
      <c r="FN819" s="65"/>
      <c r="FO819" s="65"/>
      <c r="FP819" s="65"/>
      <c r="FQ819" s="65"/>
      <c r="FR819" s="65"/>
      <c r="FS819" s="65"/>
      <c r="FT819" s="65"/>
      <c r="FU819" s="65"/>
      <c r="FV819" s="65"/>
      <c r="FW819" s="65"/>
      <c r="FX819" s="65"/>
      <c r="FY819" s="65"/>
      <c r="FZ819" s="65"/>
      <c r="GA819" s="65"/>
      <c r="GB819" s="65"/>
      <c r="GC819" s="65"/>
      <c r="GD819" s="65"/>
      <c r="GE819" s="65"/>
      <c r="GF819" s="65"/>
      <c r="GG819" s="65"/>
      <c r="GH819" s="65"/>
      <c r="GI819" s="65"/>
      <c r="GJ819" s="65"/>
      <c r="GK819" s="65"/>
      <c r="GL819" s="65"/>
      <c r="GM819" s="65"/>
      <c r="GN819" s="65"/>
      <c r="GO819" s="65"/>
      <c r="GP819" s="65"/>
      <c r="GQ819" s="65"/>
      <c r="GR819" s="65"/>
      <c r="GS819" s="65"/>
      <c r="GT819" s="65"/>
      <c r="GU819" s="65"/>
      <c r="GV819" s="65"/>
      <c r="GW819" s="65"/>
      <c r="GX819" s="65"/>
      <c r="GY819" s="65"/>
      <c r="GZ819" s="65"/>
      <c r="HA819" s="65"/>
      <c r="HB819" s="65"/>
      <c r="HC819" s="65"/>
      <c r="HD819" s="65"/>
      <c r="HE819" s="65"/>
      <c r="HF819" s="65"/>
      <c r="HG819" s="65"/>
      <c r="HH819" s="65"/>
      <c r="HI819" s="65"/>
      <c r="HJ819" s="65"/>
      <c r="HK819" s="65"/>
      <c r="HL819" s="65"/>
      <c r="HM819" s="65"/>
      <c r="HN819" s="65"/>
      <c r="HO819" s="65"/>
      <c r="HP819" s="65"/>
      <c r="HQ819" s="65"/>
      <c r="HR819" s="65"/>
      <c r="HS819" s="65"/>
      <c r="HT819" s="65"/>
      <c r="HU819" s="65"/>
      <c r="HV819" s="65"/>
      <c r="HW819" s="65"/>
      <c r="HX819" s="65"/>
      <c r="HY819" s="65"/>
      <c r="HZ819" s="65"/>
      <c r="IA819" s="65"/>
      <c r="IB819" s="65"/>
      <c r="IC819" s="65"/>
      <c r="ID819" s="65"/>
      <c r="IE819" s="65"/>
      <c r="IF819" s="65"/>
      <c r="IG819" s="65"/>
      <c r="IH819" s="65"/>
      <c r="II819" s="65"/>
      <c r="IJ819" s="65"/>
      <c r="IK819" s="65"/>
      <c r="IL819" s="65"/>
      <c r="IM819" s="65"/>
      <c r="IN819" s="65"/>
      <c r="IO819" s="65"/>
      <c r="IP819" s="65"/>
      <c r="IQ819" s="65"/>
      <c r="IR819" s="65"/>
      <c r="IS819" s="65"/>
      <c r="IT819" s="65"/>
      <c r="IU819" s="65"/>
      <c r="IV819" s="65"/>
    </row>
    <row r="820" spans="1:256" ht="16.5" hidden="1" customHeight="1">
      <c r="A820" s="463"/>
      <c r="B820" s="463"/>
      <c r="C820" s="463"/>
      <c r="D820" s="463"/>
      <c r="E820" s="463"/>
      <c r="F820" s="463"/>
      <c r="G820" s="463"/>
      <c r="H820" s="463"/>
      <c r="I820" s="463"/>
      <c r="J820" s="463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  <c r="AL820" s="34"/>
      <c r="AM820" s="34"/>
      <c r="AN820" s="34"/>
      <c r="AO820" s="34"/>
      <c r="AP820" s="34"/>
      <c r="AQ820" s="34"/>
      <c r="AR820" s="34"/>
      <c r="AS820" s="34"/>
      <c r="AT820" s="34"/>
      <c r="AU820" s="34"/>
      <c r="AV820" s="34"/>
      <c r="AW820" s="34"/>
      <c r="AX820" s="34"/>
      <c r="AY820" s="34"/>
      <c r="AZ820" s="34"/>
      <c r="BA820" s="34"/>
      <c r="BB820" s="34"/>
      <c r="BC820" s="34"/>
      <c r="BD820" s="34"/>
      <c r="BE820" s="34"/>
      <c r="BF820" s="34"/>
      <c r="BG820" s="34"/>
      <c r="BH820" s="34"/>
      <c r="BI820" s="34"/>
      <c r="BJ820" s="34"/>
      <c r="BK820" s="34"/>
      <c r="BL820" s="34"/>
      <c r="BM820" s="34"/>
      <c r="BN820" s="34"/>
      <c r="BO820" s="34"/>
      <c r="BP820" s="34"/>
      <c r="BQ820" s="34"/>
      <c r="BR820" s="34"/>
      <c r="BS820" s="34"/>
      <c r="BT820" s="34"/>
      <c r="BU820" s="34"/>
      <c r="BV820" s="34"/>
      <c r="BW820" s="34"/>
      <c r="BX820" s="34"/>
      <c r="BY820" s="34"/>
      <c r="BZ820" s="34"/>
      <c r="CA820" s="34"/>
      <c r="CB820" s="34"/>
      <c r="CC820" s="34"/>
      <c r="CD820" s="34"/>
      <c r="CE820" s="34"/>
      <c r="CF820" s="34"/>
      <c r="CG820" s="34"/>
      <c r="CH820" s="34"/>
      <c r="CI820" s="34"/>
      <c r="CJ820" s="34"/>
      <c r="CK820" s="34"/>
      <c r="CL820" s="34"/>
      <c r="CM820" s="34"/>
      <c r="CN820" s="34"/>
      <c r="CO820" s="34"/>
      <c r="CP820" s="34"/>
      <c r="CQ820" s="34"/>
      <c r="CR820" s="34"/>
      <c r="CS820" s="34"/>
      <c r="CT820" s="34"/>
      <c r="CU820" s="34"/>
      <c r="CV820" s="34"/>
      <c r="CW820" s="34"/>
      <c r="CX820" s="34"/>
      <c r="CY820" s="34"/>
      <c r="CZ820" s="34"/>
      <c r="DA820" s="34"/>
      <c r="DB820" s="34"/>
      <c r="DC820" s="34"/>
      <c r="DD820" s="34"/>
      <c r="DE820" s="34"/>
      <c r="DF820" s="34"/>
      <c r="DG820" s="34"/>
      <c r="DH820" s="34"/>
      <c r="DI820" s="34"/>
      <c r="DJ820" s="34"/>
      <c r="DK820" s="34"/>
      <c r="DL820" s="34"/>
      <c r="DM820" s="34"/>
      <c r="DN820" s="34"/>
      <c r="DO820" s="34"/>
      <c r="DP820" s="34"/>
      <c r="DQ820" s="34"/>
      <c r="DR820" s="34"/>
      <c r="DS820" s="34"/>
      <c r="DT820" s="34"/>
      <c r="DU820" s="34"/>
      <c r="DV820" s="34"/>
      <c r="DW820" s="34"/>
      <c r="DX820" s="34"/>
      <c r="DY820" s="34"/>
      <c r="DZ820" s="34"/>
      <c r="EA820" s="34"/>
      <c r="EB820" s="34"/>
      <c r="EC820" s="34"/>
      <c r="ED820" s="34"/>
      <c r="EE820" s="34"/>
      <c r="EF820" s="34"/>
      <c r="EG820" s="34"/>
      <c r="EH820" s="34"/>
      <c r="EI820" s="34"/>
      <c r="EJ820" s="34"/>
      <c r="EK820" s="34"/>
      <c r="EL820" s="34"/>
      <c r="EM820" s="34"/>
      <c r="EN820" s="34"/>
      <c r="EO820" s="34"/>
      <c r="EP820" s="34"/>
      <c r="EQ820" s="34"/>
      <c r="ER820" s="34"/>
      <c r="ES820" s="34"/>
      <c r="ET820" s="34"/>
      <c r="EU820" s="34"/>
      <c r="EV820" s="34"/>
      <c r="EW820" s="34"/>
      <c r="EX820" s="34"/>
      <c r="EY820" s="34"/>
      <c r="EZ820" s="34"/>
      <c r="FA820" s="34"/>
      <c r="FB820" s="34"/>
      <c r="FC820" s="34"/>
      <c r="FD820" s="34"/>
      <c r="FE820" s="34"/>
      <c r="FF820" s="34"/>
      <c r="FG820" s="34"/>
      <c r="FH820" s="34"/>
      <c r="FI820" s="34"/>
      <c r="FJ820" s="34"/>
      <c r="FK820" s="34"/>
      <c r="FL820" s="34"/>
      <c r="FM820" s="34"/>
      <c r="FN820" s="34"/>
      <c r="FO820" s="34"/>
      <c r="FP820" s="34"/>
      <c r="FQ820" s="34"/>
      <c r="FR820" s="34"/>
      <c r="FS820" s="34"/>
      <c r="FT820" s="34"/>
      <c r="FU820" s="34"/>
      <c r="FV820" s="34"/>
      <c r="FW820" s="34"/>
      <c r="FX820" s="34"/>
      <c r="FY820" s="34"/>
      <c r="FZ820" s="34"/>
      <c r="GA820" s="34"/>
      <c r="GB820" s="34"/>
      <c r="GC820" s="34"/>
      <c r="GD820" s="34"/>
      <c r="GE820" s="34"/>
      <c r="GF820" s="34"/>
      <c r="GG820" s="34"/>
      <c r="GH820" s="34"/>
      <c r="GI820" s="34"/>
      <c r="GJ820" s="34"/>
      <c r="GK820" s="34"/>
      <c r="GL820" s="34"/>
      <c r="GM820" s="34"/>
      <c r="GN820" s="34"/>
      <c r="GO820" s="34"/>
      <c r="GP820" s="34"/>
      <c r="GQ820" s="34"/>
      <c r="GR820" s="34"/>
      <c r="GS820" s="34"/>
      <c r="GT820" s="34"/>
      <c r="GU820" s="34"/>
      <c r="GV820" s="34"/>
      <c r="GW820" s="34"/>
      <c r="GX820" s="34"/>
      <c r="GY820" s="34"/>
      <c r="GZ820" s="34"/>
      <c r="HA820" s="34"/>
      <c r="HB820" s="34"/>
      <c r="HC820" s="34"/>
      <c r="HD820" s="34"/>
      <c r="HE820" s="34"/>
      <c r="HF820" s="34"/>
      <c r="HG820" s="34"/>
      <c r="HH820" s="34"/>
      <c r="HI820" s="34"/>
      <c r="HJ820" s="34"/>
      <c r="HK820" s="34"/>
      <c r="HL820" s="34"/>
      <c r="HM820" s="34"/>
      <c r="HN820" s="34"/>
      <c r="HO820" s="34"/>
      <c r="HP820" s="34"/>
      <c r="HQ820" s="34"/>
      <c r="HR820" s="34"/>
      <c r="HS820" s="34"/>
      <c r="HT820" s="34"/>
      <c r="HU820" s="34"/>
      <c r="HV820" s="34"/>
      <c r="HW820" s="34"/>
      <c r="HX820" s="34"/>
      <c r="HY820" s="34"/>
      <c r="HZ820" s="34"/>
      <c r="IA820" s="34"/>
      <c r="IB820" s="34"/>
      <c r="IC820" s="34"/>
      <c r="ID820" s="34"/>
      <c r="IE820" s="34"/>
      <c r="IF820" s="34"/>
      <c r="IG820" s="34"/>
      <c r="IH820" s="34"/>
      <c r="II820" s="34"/>
      <c r="IJ820" s="34"/>
      <c r="IK820" s="34"/>
      <c r="IL820" s="34"/>
      <c r="IM820" s="34"/>
      <c r="IN820" s="34"/>
      <c r="IO820" s="34"/>
      <c r="IP820" s="34"/>
      <c r="IQ820" s="34"/>
      <c r="IR820" s="34"/>
      <c r="IS820" s="34"/>
      <c r="IT820" s="34"/>
      <c r="IU820" s="34"/>
      <c r="IV820" s="34"/>
    </row>
    <row r="821" spans="1:256" ht="16.5" hidden="1" customHeight="1">
      <c r="A821" s="463"/>
      <c r="B821" s="463"/>
      <c r="C821" s="463"/>
      <c r="D821" s="463"/>
      <c r="E821" s="463"/>
      <c r="F821" s="463"/>
      <c r="G821" s="463"/>
      <c r="H821" s="463"/>
      <c r="I821" s="463"/>
      <c r="J821" s="463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F821" s="34"/>
      <c r="AG821" s="34"/>
      <c r="AH821" s="34"/>
      <c r="AI821" s="34"/>
      <c r="AJ821" s="34"/>
      <c r="AK821" s="34"/>
      <c r="AL821" s="34"/>
      <c r="AM821" s="34"/>
      <c r="AN821" s="34"/>
      <c r="AO821" s="34"/>
      <c r="AP821" s="34"/>
      <c r="AQ821" s="34"/>
      <c r="AR821" s="34"/>
      <c r="AS821" s="34"/>
      <c r="AT821" s="34"/>
      <c r="AU821" s="34"/>
      <c r="AV821" s="34"/>
      <c r="AW821" s="34"/>
      <c r="AX821" s="34"/>
      <c r="AY821" s="34"/>
      <c r="AZ821" s="34"/>
      <c r="BA821" s="34"/>
      <c r="BB821" s="34"/>
      <c r="BC821" s="34"/>
      <c r="BD821" s="34"/>
      <c r="BE821" s="34"/>
      <c r="BF821" s="34"/>
      <c r="BG821" s="34"/>
      <c r="BH821" s="34"/>
      <c r="BI821" s="34"/>
      <c r="BJ821" s="34"/>
      <c r="BK821" s="34"/>
      <c r="BL821" s="34"/>
      <c r="BM821" s="34"/>
      <c r="BN821" s="34"/>
      <c r="BO821" s="34"/>
      <c r="BP821" s="34"/>
      <c r="BQ821" s="34"/>
      <c r="BR821" s="34"/>
      <c r="BS821" s="34"/>
      <c r="BT821" s="34"/>
      <c r="BU821" s="34"/>
      <c r="BV821" s="34"/>
      <c r="BW821" s="34"/>
      <c r="BX821" s="34"/>
      <c r="BY821" s="34"/>
      <c r="BZ821" s="34"/>
      <c r="CA821" s="34"/>
      <c r="CB821" s="34"/>
      <c r="CC821" s="34"/>
      <c r="CD821" s="34"/>
      <c r="CE821" s="34"/>
      <c r="CF821" s="34"/>
      <c r="CG821" s="34"/>
      <c r="CH821" s="34"/>
      <c r="CI821" s="34"/>
      <c r="CJ821" s="34"/>
      <c r="CK821" s="34"/>
      <c r="CL821" s="34"/>
      <c r="CM821" s="34"/>
      <c r="CN821" s="34"/>
      <c r="CO821" s="34"/>
      <c r="CP821" s="34"/>
      <c r="CQ821" s="34"/>
      <c r="CR821" s="34"/>
      <c r="CS821" s="34"/>
      <c r="CT821" s="34"/>
      <c r="CU821" s="34"/>
      <c r="CV821" s="34"/>
      <c r="CW821" s="34"/>
      <c r="CX821" s="34"/>
      <c r="CY821" s="34"/>
      <c r="CZ821" s="34"/>
      <c r="DA821" s="34"/>
      <c r="DB821" s="34"/>
      <c r="DC821" s="34"/>
      <c r="DD821" s="34"/>
      <c r="DE821" s="34"/>
      <c r="DF821" s="34"/>
      <c r="DG821" s="34"/>
      <c r="DH821" s="34"/>
      <c r="DI821" s="34"/>
      <c r="DJ821" s="34"/>
      <c r="DK821" s="34"/>
      <c r="DL821" s="34"/>
      <c r="DM821" s="34"/>
      <c r="DN821" s="34"/>
      <c r="DO821" s="34"/>
      <c r="DP821" s="34"/>
      <c r="DQ821" s="34"/>
      <c r="DR821" s="34"/>
      <c r="DS821" s="34"/>
      <c r="DT821" s="34"/>
      <c r="DU821" s="34"/>
      <c r="DV821" s="34"/>
      <c r="DW821" s="34"/>
      <c r="DX821" s="34"/>
      <c r="DY821" s="34"/>
      <c r="DZ821" s="34"/>
      <c r="EA821" s="34"/>
      <c r="EB821" s="34"/>
      <c r="EC821" s="34"/>
      <c r="ED821" s="34"/>
      <c r="EE821" s="34"/>
      <c r="EF821" s="34"/>
      <c r="EG821" s="34"/>
      <c r="EH821" s="34"/>
      <c r="EI821" s="34"/>
      <c r="EJ821" s="34"/>
      <c r="EK821" s="34"/>
      <c r="EL821" s="34"/>
      <c r="EM821" s="34"/>
      <c r="EN821" s="34"/>
      <c r="EO821" s="34"/>
      <c r="EP821" s="34"/>
      <c r="EQ821" s="34"/>
      <c r="ER821" s="34"/>
      <c r="ES821" s="34"/>
      <c r="ET821" s="34"/>
      <c r="EU821" s="34"/>
      <c r="EV821" s="34"/>
      <c r="EW821" s="34"/>
      <c r="EX821" s="34"/>
      <c r="EY821" s="34"/>
      <c r="EZ821" s="34"/>
      <c r="FA821" s="34"/>
      <c r="FB821" s="34"/>
      <c r="FC821" s="34"/>
      <c r="FD821" s="34"/>
      <c r="FE821" s="34"/>
      <c r="FF821" s="34"/>
      <c r="FG821" s="34"/>
      <c r="FH821" s="34"/>
      <c r="FI821" s="34"/>
      <c r="FJ821" s="34"/>
      <c r="FK821" s="34"/>
      <c r="FL821" s="34"/>
      <c r="FM821" s="34"/>
      <c r="FN821" s="34"/>
      <c r="FO821" s="34"/>
      <c r="FP821" s="34"/>
      <c r="FQ821" s="34"/>
      <c r="FR821" s="34"/>
      <c r="FS821" s="34"/>
      <c r="FT821" s="34"/>
      <c r="FU821" s="34"/>
      <c r="FV821" s="34"/>
      <c r="FW821" s="34"/>
      <c r="FX821" s="34"/>
      <c r="FY821" s="34"/>
      <c r="FZ821" s="34"/>
      <c r="GA821" s="34"/>
      <c r="GB821" s="34"/>
      <c r="GC821" s="34"/>
      <c r="GD821" s="34"/>
      <c r="GE821" s="34"/>
      <c r="GF821" s="34"/>
      <c r="GG821" s="34"/>
      <c r="GH821" s="34"/>
      <c r="GI821" s="34"/>
      <c r="GJ821" s="34"/>
      <c r="GK821" s="34"/>
      <c r="GL821" s="34"/>
      <c r="GM821" s="34"/>
      <c r="GN821" s="34"/>
      <c r="GO821" s="34"/>
      <c r="GP821" s="34"/>
      <c r="GQ821" s="34"/>
      <c r="GR821" s="34"/>
      <c r="GS821" s="34"/>
      <c r="GT821" s="34"/>
      <c r="GU821" s="34"/>
      <c r="GV821" s="34"/>
      <c r="GW821" s="34"/>
      <c r="GX821" s="34"/>
      <c r="GY821" s="34"/>
      <c r="GZ821" s="34"/>
      <c r="HA821" s="34"/>
      <c r="HB821" s="34"/>
      <c r="HC821" s="34"/>
      <c r="HD821" s="34"/>
      <c r="HE821" s="34"/>
      <c r="HF821" s="34"/>
      <c r="HG821" s="34"/>
      <c r="HH821" s="34"/>
      <c r="HI821" s="34"/>
      <c r="HJ821" s="34"/>
      <c r="HK821" s="34"/>
      <c r="HL821" s="34"/>
      <c r="HM821" s="34"/>
      <c r="HN821" s="34"/>
      <c r="HO821" s="34"/>
      <c r="HP821" s="34"/>
      <c r="HQ821" s="34"/>
      <c r="HR821" s="34"/>
      <c r="HS821" s="34"/>
      <c r="HT821" s="34"/>
      <c r="HU821" s="34"/>
      <c r="HV821" s="34"/>
      <c r="HW821" s="34"/>
      <c r="HX821" s="34"/>
      <c r="HY821" s="34"/>
      <c r="HZ821" s="34"/>
      <c r="IA821" s="34"/>
      <c r="IB821" s="34"/>
      <c r="IC821" s="34"/>
      <c r="ID821" s="34"/>
      <c r="IE821" s="34"/>
      <c r="IF821" s="34"/>
      <c r="IG821" s="34"/>
      <c r="IH821" s="34"/>
      <c r="II821" s="34"/>
      <c r="IJ821" s="34"/>
      <c r="IK821" s="34"/>
      <c r="IL821" s="34"/>
      <c r="IM821" s="34"/>
      <c r="IN821" s="34"/>
      <c r="IO821" s="34"/>
      <c r="IP821" s="34"/>
      <c r="IQ821" s="34"/>
      <c r="IR821" s="34"/>
      <c r="IS821" s="34"/>
      <c r="IT821" s="34"/>
      <c r="IU821" s="34"/>
      <c r="IV821" s="34"/>
    </row>
    <row r="822" spans="1:256" ht="16.5" hidden="1" customHeight="1">
      <c r="A822" s="463"/>
      <c r="B822" s="463"/>
      <c r="C822" s="463"/>
      <c r="D822" s="463"/>
      <c r="E822" s="463"/>
      <c r="F822" s="463"/>
      <c r="G822" s="463"/>
      <c r="H822" s="463"/>
      <c r="I822" s="463"/>
      <c r="J822" s="463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34"/>
      <c r="AF822" s="34"/>
      <c r="AG822" s="34"/>
      <c r="AH822" s="34"/>
      <c r="AI822" s="34"/>
      <c r="AJ822" s="34"/>
      <c r="AK822" s="34"/>
      <c r="AL822" s="34"/>
      <c r="AM822" s="34"/>
      <c r="AN822" s="34"/>
      <c r="AO822" s="34"/>
      <c r="AP822" s="34"/>
      <c r="AQ822" s="34"/>
      <c r="AR822" s="34"/>
      <c r="AS822" s="34"/>
      <c r="AT822" s="34"/>
      <c r="AU822" s="34"/>
      <c r="AV822" s="34"/>
      <c r="AW822" s="34"/>
      <c r="AX822" s="34"/>
      <c r="AY822" s="34"/>
      <c r="AZ822" s="34"/>
      <c r="BA822" s="34"/>
      <c r="BB822" s="34"/>
      <c r="BC822" s="34"/>
      <c r="BD822" s="34"/>
      <c r="BE822" s="34"/>
      <c r="BF822" s="34"/>
      <c r="BG822" s="34"/>
      <c r="BH822" s="34"/>
      <c r="BI822" s="34"/>
      <c r="BJ822" s="34"/>
      <c r="BK822" s="34"/>
      <c r="BL822" s="34"/>
      <c r="BM822" s="34"/>
      <c r="BN822" s="34"/>
      <c r="BO822" s="34"/>
      <c r="BP822" s="34"/>
      <c r="BQ822" s="34"/>
      <c r="BR822" s="34"/>
      <c r="BS822" s="34"/>
      <c r="BT822" s="34"/>
      <c r="BU822" s="34"/>
      <c r="BV822" s="34"/>
      <c r="BW822" s="34"/>
      <c r="BX822" s="34"/>
      <c r="BY822" s="34"/>
      <c r="BZ822" s="34"/>
      <c r="CA822" s="34"/>
      <c r="CB822" s="34"/>
      <c r="CC822" s="34"/>
      <c r="CD822" s="34"/>
      <c r="CE822" s="34"/>
      <c r="CF822" s="34"/>
      <c r="CG822" s="34"/>
      <c r="CH822" s="34"/>
      <c r="CI822" s="34"/>
      <c r="CJ822" s="34"/>
      <c r="CK822" s="34"/>
      <c r="CL822" s="34"/>
      <c r="CM822" s="34"/>
      <c r="CN822" s="34"/>
      <c r="CO822" s="34"/>
      <c r="CP822" s="34"/>
      <c r="CQ822" s="34"/>
      <c r="CR822" s="34"/>
      <c r="CS822" s="34"/>
      <c r="CT822" s="34"/>
      <c r="CU822" s="34"/>
      <c r="CV822" s="34"/>
      <c r="CW822" s="34"/>
      <c r="CX822" s="34"/>
      <c r="CY822" s="34"/>
      <c r="CZ822" s="34"/>
      <c r="DA822" s="34"/>
      <c r="DB822" s="34"/>
      <c r="DC822" s="34"/>
      <c r="DD822" s="34"/>
      <c r="DE822" s="34"/>
      <c r="DF822" s="34"/>
      <c r="DG822" s="34"/>
      <c r="DH822" s="34"/>
      <c r="DI822" s="34"/>
      <c r="DJ822" s="34"/>
      <c r="DK822" s="34"/>
      <c r="DL822" s="34"/>
      <c r="DM822" s="34"/>
      <c r="DN822" s="34"/>
      <c r="DO822" s="34"/>
      <c r="DP822" s="34"/>
      <c r="DQ822" s="34"/>
      <c r="DR822" s="34"/>
      <c r="DS822" s="34"/>
      <c r="DT822" s="34"/>
      <c r="DU822" s="34"/>
      <c r="DV822" s="34"/>
      <c r="DW822" s="34"/>
      <c r="DX822" s="34"/>
      <c r="DY822" s="34"/>
      <c r="DZ822" s="34"/>
      <c r="EA822" s="34"/>
      <c r="EB822" s="34"/>
      <c r="EC822" s="34"/>
      <c r="ED822" s="34"/>
      <c r="EE822" s="34"/>
      <c r="EF822" s="34"/>
      <c r="EG822" s="34"/>
      <c r="EH822" s="34"/>
      <c r="EI822" s="34"/>
      <c r="EJ822" s="34"/>
      <c r="EK822" s="34"/>
      <c r="EL822" s="34"/>
      <c r="EM822" s="34"/>
      <c r="EN822" s="34"/>
      <c r="EO822" s="34"/>
      <c r="EP822" s="34"/>
      <c r="EQ822" s="34"/>
      <c r="ER822" s="34"/>
      <c r="ES822" s="34"/>
      <c r="ET822" s="34"/>
      <c r="EU822" s="34"/>
      <c r="EV822" s="34"/>
      <c r="EW822" s="34"/>
      <c r="EX822" s="34"/>
      <c r="EY822" s="34"/>
      <c r="EZ822" s="34"/>
      <c r="FA822" s="34"/>
      <c r="FB822" s="34"/>
      <c r="FC822" s="34"/>
      <c r="FD822" s="34"/>
      <c r="FE822" s="34"/>
      <c r="FF822" s="34"/>
      <c r="FG822" s="34"/>
      <c r="FH822" s="34"/>
      <c r="FI822" s="34"/>
      <c r="FJ822" s="34"/>
      <c r="FK822" s="34"/>
      <c r="FL822" s="34"/>
      <c r="FM822" s="34"/>
      <c r="FN822" s="34"/>
      <c r="FO822" s="34"/>
      <c r="FP822" s="34"/>
      <c r="FQ822" s="34"/>
      <c r="FR822" s="34"/>
      <c r="FS822" s="34"/>
      <c r="FT822" s="34"/>
      <c r="FU822" s="34"/>
      <c r="FV822" s="34"/>
      <c r="FW822" s="34"/>
      <c r="FX822" s="34"/>
      <c r="FY822" s="34"/>
      <c r="FZ822" s="34"/>
      <c r="GA822" s="34"/>
      <c r="GB822" s="34"/>
      <c r="GC822" s="34"/>
      <c r="GD822" s="34"/>
      <c r="GE822" s="34"/>
      <c r="GF822" s="34"/>
      <c r="GG822" s="34"/>
      <c r="GH822" s="34"/>
      <c r="GI822" s="34"/>
      <c r="GJ822" s="34"/>
      <c r="GK822" s="34"/>
      <c r="GL822" s="34"/>
      <c r="GM822" s="34"/>
      <c r="GN822" s="34"/>
      <c r="GO822" s="34"/>
      <c r="GP822" s="34"/>
      <c r="GQ822" s="34"/>
      <c r="GR822" s="34"/>
      <c r="GS822" s="34"/>
      <c r="GT822" s="34"/>
      <c r="GU822" s="34"/>
      <c r="GV822" s="34"/>
      <c r="GW822" s="34"/>
      <c r="GX822" s="34"/>
      <c r="GY822" s="34"/>
      <c r="GZ822" s="34"/>
      <c r="HA822" s="34"/>
      <c r="HB822" s="34"/>
      <c r="HC822" s="34"/>
      <c r="HD822" s="34"/>
      <c r="HE822" s="34"/>
      <c r="HF822" s="34"/>
      <c r="HG822" s="34"/>
      <c r="HH822" s="34"/>
      <c r="HI822" s="34"/>
      <c r="HJ822" s="34"/>
      <c r="HK822" s="34"/>
      <c r="HL822" s="34"/>
      <c r="HM822" s="34"/>
      <c r="HN822" s="34"/>
      <c r="HO822" s="34"/>
      <c r="HP822" s="34"/>
      <c r="HQ822" s="34"/>
      <c r="HR822" s="34"/>
      <c r="HS822" s="34"/>
      <c r="HT822" s="34"/>
      <c r="HU822" s="34"/>
      <c r="HV822" s="34"/>
      <c r="HW822" s="34"/>
      <c r="HX822" s="34"/>
      <c r="HY822" s="34"/>
      <c r="HZ822" s="34"/>
      <c r="IA822" s="34"/>
      <c r="IB822" s="34"/>
      <c r="IC822" s="34"/>
      <c r="ID822" s="34"/>
      <c r="IE822" s="34"/>
      <c r="IF822" s="34"/>
      <c r="IG822" s="34"/>
      <c r="IH822" s="34"/>
      <c r="II822" s="34"/>
      <c r="IJ822" s="34"/>
      <c r="IK822" s="34"/>
      <c r="IL822" s="34"/>
      <c r="IM822" s="34"/>
      <c r="IN822" s="34"/>
      <c r="IO822" s="34"/>
      <c r="IP822" s="34"/>
      <c r="IQ822" s="34"/>
      <c r="IR822" s="34"/>
      <c r="IS822" s="34"/>
      <c r="IT822" s="34"/>
      <c r="IU822" s="34"/>
      <c r="IV822" s="34"/>
    </row>
    <row r="823" spans="1:256" ht="16.5" hidden="1" customHeight="1">
      <c r="A823" s="463"/>
      <c r="B823" s="463"/>
      <c r="C823" s="463"/>
      <c r="D823" s="463"/>
      <c r="E823" s="463"/>
      <c r="F823" s="463"/>
      <c r="G823" s="463"/>
      <c r="H823" s="463"/>
      <c r="I823" s="463"/>
      <c r="J823" s="463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  <c r="AL823" s="34"/>
      <c r="AM823" s="34"/>
      <c r="AN823" s="34"/>
      <c r="AO823" s="34"/>
      <c r="AP823" s="34"/>
      <c r="AQ823" s="34"/>
      <c r="AR823" s="34"/>
      <c r="AS823" s="34"/>
      <c r="AT823" s="34"/>
      <c r="AU823" s="34"/>
      <c r="AV823" s="34"/>
      <c r="AW823" s="34"/>
      <c r="AX823" s="34"/>
      <c r="AY823" s="34"/>
      <c r="AZ823" s="34"/>
      <c r="BA823" s="34"/>
      <c r="BB823" s="34"/>
      <c r="BC823" s="34"/>
      <c r="BD823" s="34"/>
      <c r="BE823" s="34"/>
      <c r="BF823" s="34"/>
      <c r="BG823" s="34"/>
      <c r="BH823" s="34"/>
      <c r="BI823" s="34"/>
      <c r="BJ823" s="34"/>
      <c r="BK823" s="34"/>
      <c r="BL823" s="34"/>
      <c r="BM823" s="34"/>
      <c r="BN823" s="34"/>
      <c r="BO823" s="34"/>
      <c r="BP823" s="34"/>
      <c r="BQ823" s="34"/>
      <c r="BR823" s="34"/>
      <c r="BS823" s="34"/>
      <c r="BT823" s="34"/>
      <c r="BU823" s="34"/>
      <c r="BV823" s="34"/>
      <c r="BW823" s="34"/>
      <c r="BX823" s="34"/>
      <c r="BY823" s="34"/>
      <c r="BZ823" s="34"/>
      <c r="CA823" s="34"/>
      <c r="CB823" s="34"/>
      <c r="CC823" s="34"/>
      <c r="CD823" s="34"/>
      <c r="CE823" s="34"/>
      <c r="CF823" s="34"/>
      <c r="CG823" s="34"/>
      <c r="CH823" s="34"/>
      <c r="CI823" s="34"/>
      <c r="CJ823" s="34"/>
      <c r="CK823" s="34"/>
      <c r="CL823" s="34"/>
      <c r="CM823" s="34"/>
      <c r="CN823" s="34"/>
      <c r="CO823" s="34"/>
      <c r="CP823" s="34"/>
      <c r="CQ823" s="34"/>
      <c r="CR823" s="34"/>
      <c r="CS823" s="34"/>
      <c r="CT823" s="34"/>
      <c r="CU823" s="34"/>
      <c r="CV823" s="34"/>
      <c r="CW823" s="34"/>
      <c r="CX823" s="34"/>
      <c r="CY823" s="34"/>
      <c r="CZ823" s="34"/>
      <c r="DA823" s="34"/>
      <c r="DB823" s="34"/>
      <c r="DC823" s="34"/>
      <c r="DD823" s="34"/>
      <c r="DE823" s="34"/>
      <c r="DF823" s="34"/>
      <c r="DG823" s="34"/>
      <c r="DH823" s="34"/>
      <c r="DI823" s="34"/>
      <c r="DJ823" s="34"/>
      <c r="DK823" s="34"/>
      <c r="DL823" s="34"/>
      <c r="DM823" s="34"/>
      <c r="DN823" s="34"/>
      <c r="DO823" s="34"/>
      <c r="DP823" s="34"/>
      <c r="DQ823" s="34"/>
      <c r="DR823" s="34"/>
      <c r="DS823" s="34"/>
      <c r="DT823" s="34"/>
      <c r="DU823" s="34"/>
      <c r="DV823" s="34"/>
      <c r="DW823" s="34"/>
      <c r="DX823" s="34"/>
      <c r="DY823" s="34"/>
      <c r="DZ823" s="34"/>
      <c r="EA823" s="34"/>
      <c r="EB823" s="34"/>
      <c r="EC823" s="34"/>
      <c r="ED823" s="34"/>
      <c r="EE823" s="34"/>
      <c r="EF823" s="34"/>
      <c r="EG823" s="34"/>
      <c r="EH823" s="34"/>
      <c r="EI823" s="34"/>
      <c r="EJ823" s="34"/>
      <c r="EK823" s="34"/>
      <c r="EL823" s="34"/>
      <c r="EM823" s="34"/>
      <c r="EN823" s="34"/>
      <c r="EO823" s="34"/>
      <c r="EP823" s="34"/>
      <c r="EQ823" s="34"/>
      <c r="ER823" s="34"/>
      <c r="ES823" s="34"/>
      <c r="ET823" s="34"/>
      <c r="EU823" s="34"/>
      <c r="EV823" s="34"/>
      <c r="EW823" s="34"/>
      <c r="EX823" s="34"/>
      <c r="EY823" s="34"/>
      <c r="EZ823" s="34"/>
      <c r="FA823" s="34"/>
      <c r="FB823" s="34"/>
      <c r="FC823" s="34"/>
      <c r="FD823" s="34"/>
      <c r="FE823" s="34"/>
      <c r="FF823" s="34"/>
      <c r="FG823" s="34"/>
      <c r="FH823" s="34"/>
      <c r="FI823" s="34"/>
      <c r="FJ823" s="34"/>
      <c r="FK823" s="34"/>
      <c r="FL823" s="34"/>
      <c r="FM823" s="34"/>
      <c r="FN823" s="34"/>
      <c r="FO823" s="34"/>
      <c r="FP823" s="34"/>
      <c r="FQ823" s="34"/>
      <c r="FR823" s="34"/>
      <c r="FS823" s="34"/>
      <c r="FT823" s="34"/>
      <c r="FU823" s="34"/>
      <c r="FV823" s="34"/>
      <c r="FW823" s="34"/>
      <c r="FX823" s="34"/>
      <c r="FY823" s="34"/>
      <c r="FZ823" s="34"/>
      <c r="GA823" s="34"/>
      <c r="GB823" s="34"/>
      <c r="GC823" s="34"/>
      <c r="GD823" s="34"/>
      <c r="GE823" s="34"/>
      <c r="GF823" s="34"/>
      <c r="GG823" s="34"/>
      <c r="GH823" s="34"/>
      <c r="GI823" s="34"/>
      <c r="GJ823" s="34"/>
      <c r="GK823" s="34"/>
      <c r="GL823" s="34"/>
      <c r="GM823" s="34"/>
      <c r="GN823" s="34"/>
      <c r="GO823" s="34"/>
      <c r="GP823" s="34"/>
      <c r="GQ823" s="34"/>
      <c r="GR823" s="34"/>
      <c r="GS823" s="34"/>
      <c r="GT823" s="34"/>
      <c r="GU823" s="34"/>
      <c r="GV823" s="34"/>
      <c r="GW823" s="34"/>
      <c r="GX823" s="34"/>
      <c r="GY823" s="34"/>
      <c r="GZ823" s="34"/>
      <c r="HA823" s="34"/>
      <c r="HB823" s="34"/>
      <c r="HC823" s="34"/>
      <c r="HD823" s="34"/>
      <c r="HE823" s="34"/>
      <c r="HF823" s="34"/>
      <c r="HG823" s="34"/>
      <c r="HH823" s="34"/>
      <c r="HI823" s="34"/>
      <c r="HJ823" s="34"/>
      <c r="HK823" s="34"/>
      <c r="HL823" s="34"/>
      <c r="HM823" s="34"/>
      <c r="HN823" s="34"/>
      <c r="HO823" s="34"/>
      <c r="HP823" s="34"/>
      <c r="HQ823" s="34"/>
      <c r="HR823" s="34"/>
      <c r="HS823" s="34"/>
      <c r="HT823" s="34"/>
      <c r="HU823" s="34"/>
      <c r="HV823" s="34"/>
      <c r="HW823" s="34"/>
      <c r="HX823" s="34"/>
      <c r="HY823" s="34"/>
      <c r="HZ823" s="34"/>
      <c r="IA823" s="34"/>
      <c r="IB823" s="34"/>
      <c r="IC823" s="34"/>
      <c r="ID823" s="34"/>
      <c r="IE823" s="34"/>
      <c r="IF823" s="34"/>
      <c r="IG823" s="34"/>
      <c r="IH823" s="34"/>
      <c r="II823" s="34"/>
      <c r="IJ823" s="34"/>
      <c r="IK823" s="34"/>
      <c r="IL823" s="34"/>
      <c r="IM823" s="34"/>
      <c r="IN823" s="34"/>
      <c r="IO823" s="34"/>
      <c r="IP823" s="34"/>
      <c r="IQ823" s="34"/>
      <c r="IR823" s="34"/>
      <c r="IS823" s="34"/>
      <c r="IT823" s="34"/>
      <c r="IU823" s="34"/>
      <c r="IV823" s="34"/>
    </row>
    <row r="824" spans="1:256" ht="16.5" hidden="1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  <c r="AL824" s="34"/>
      <c r="AM824" s="34"/>
      <c r="AN824" s="34"/>
      <c r="AO824" s="34"/>
      <c r="AP824" s="34"/>
      <c r="AQ824" s="34"/>
      <c r="AR824" s="34"/>
      <c r="AS824" s="34"/>
      <c r="AT824" s="34"/>
      <c r="AU824" s="34"/>
      <c r="AV824" s="34"/>
      <c r="AW824" s="34"/>
      <c r="AX824" s="34"/>
      <c r="AY824" s="34"/>
      <c r="AZ824" s="34"/>
      <c r="BA824" s="34"/>
      <c r="BB824" s="34"/>
      <c r="BC824" s="34"/>
      <c r="BD824" s="34"/>
      <c r="BE824" s="34"/>
      <c r="BF824" s="34"/>
      <c r="BG824" s="34"/>
      <c r="BH824" s="34"/>
      <c r="BI824" s="34"/>
      <c r="BJ824" s="34"/>
      <c r="BK824" s="34"/>
      <c r="BL824" s="34"/>
      <c r="BM824" s="34"/>
      <c r="BN824" s="34"/>
      <c r="BO824" s="34"/>
      <c r="BP824" s="34"/>
      <c r="BQ824" s="34"/>
      <c r="BR824" s="34"/>
      <c r="BS824" s="34"/>
      <c r="BT824" s="34"/>
      <c r="BU824" s="34"/>
      <c r="BV824" s="34"/>
      <c r="BW824" s="34"/>
      <c r="BX824" s="34"/>
      <c r="BY824" s="34"/>
      <c r="BZ824" s="34"/>
      <c r="CA824" s="34"/>
      <c r="CB824" s="34"/>
      <c r="CC824" s="34"/>
      <c r="CD824" s="34"/>
      <c r="CE824" s="34"/>
      <c r="CF824" s="34"/>
      <c r="CG824" s="34"/>
      <c r="CH824" s="34"/>
      <c r="CI824" s="34"/>
      <c r="CJ824" s="34"/>
      <c r="CK824" s="34"/>
      <c r="CL824" s="34"/>
      <c r="CM824" s="34"/>
      <c r="CN824" s="34"/>
      <c r="CO824" s="34"/>
      <c r="CP824" s="34"/>
      <c r="CQ824" s="34"/>
      <c r="CR824" s="34"/>
      <c r="CS824" s="34"/>
      <c r="CT824" s="34"/>
      <c r="CU824" s="34"/>
      <c r="CV824" s="34"/>
      <c r="CW824" s="34"/>
      <c r="CX824" s="34"/>
      <c r="CY824" s="34"/>
      <c r="CZ824" s="34"/>
      <c r="DA824" s="34"/>
      <c r="DB824" s="34"/>
      <c r="DC824" s="34"/>
      <c r="DD824" s="34"/>
      <c r="DE824" s="34"/>
      <c r="DF824" s="34"/>
      <c r="DG824" s="34"/>
      <c r="DH824" s="34"/>
      <c r="DI824" s="34"/>
      <c r="DJ824" s="34"/>
      <c r="DK824" s="34"/>
      <c r="DL824" s="34"/>
      <c r="DM824" s="34"/>
      <c r="DN824" s="34"/>
      <c r="DO824" s="34"/>
      <c r="DP824" s="34"/>
      <c r="DQ824" s="34"/>
      <c r="DR824" s="34"/>
      <c r="DS824" s="34"/>
      <c r="DT824" s="34"/>
      <c r="DU824" s="34"/>
      <c r="DV824" s="34"/>
      <c r="DW824" s="34"/>
      <c r="DX824" s="34"/>
      <c r="DY824" s="34"/>
      <c r="DZ824" s="34"/>
      <c r="EA824" s="34"/>
      <c r="EB824" s="34"/>
      <c r="EC824" s="34"/>
      <c r="ED824" s="34"/>
      <c r="EE824" s="34"/>
      <c r="EF824" s="34"/>
      <c r="EG824" s="34"/>
      <c r="EH824" s="34"/>
      <c r="EI824" s="34"/>
      <c r="EJ824" s="34"/>
      <c r="EK824" s="34"/>
      <c r="EL824" s="34"/>
      <c r="EM824" s="34"/>
      <c r="EN824" s="34"/>
      <c r="EO824" s="34"/>
      <c r="EP824" s="34"/>
      <c r="EQ824" s="34"/>
      <c r="ER824" s="34"/>
      <c r="ES824" s="34"/>
      <c r="ET824" s="34"/>
      <c r="EU824" s="34"/>
      <c r="EV824" s="34"/>
      <c r="EW824" s="34"/>
      <c r="EX824" s="34"/>
      <c r="EY824" s="34"/>
      <c r="EZ824" s="34"/>
      <c r="FA824" s="34"/>
      <c r="FB824" s="34"/>
      <c r="FC824" s="34"/>
      <c r="FD824" s="34"/>
      <c r="FE824" s="34"/>
      <c r="FF824" s="34"/>
      <c r="FG824" s="34"/>
      <c r="FH824" s="34"/>
      <c r="FI824" s="34"/>
      <c r="FJ824" s="34"/>
      <c r="FK824" s="34"/>
      <c r="FL824" s="34"/>
      <c r="FM824" s="34"/>
      <c r="FN824" s="34"/>
      <c r="FO824" s="34"/>
      <c r="FP824" s="34"/>
      <c r="FQ824" s="34"/>
      <c r="FR824" s="34"/>
      <c r="FS824" s="34"/>
      <c r="FT824" s="34"/>
      <c r="FU824" s="34"/>
      <c r="FV824" s="34"/>
      <c r="FW824" s="34"/>
      <c r="FX824" s="34"/>
      <c r="FY824" s="34"/>
      <c r="FZ824" s="34"/>
      <c r="GA824" s="34"/>
      <c r="GB824" s="34"/>
      <c r="GC824" s="34"/>
      <c r="GD824" s="34"/>
      <c r="GE824" s="34"/>
      <c r="GF824" s="34"/>
      <c r="GG824" s="34"/>
      <c r="GH824" s="34"/>
      <c r="GI824" s="34"/>
      <c r="GJ824" s="34"/>
      <c r="GK824" s="34"/>
      <c r="GL824" s="34"/>
      <c r="GM824" s="34"/>
      <c r="GN824" s="34"/>
      <c r="GO824" s="34"/>
      <c r="GP824" s="34"/>
      <c r="GQ824" s="34"/>
      <c r="GR824" s="34"/>
      <c r="GS824" s="34"/>
      <c r="GT824" s="34"/>
      <c r="GU824" s="34"/>
      <c r="GV824" s="34"/>
      <c r="GW824" s="34"/>
      <c r="GX824" s="34"/>
      <c r="GY824" s="34"/>
      <c r="GZ824" s="34"/>
      <c r="HA824" s="34"/>
      <c r="HB824" s="34"/>
      <c r="HC824" s="34"/>
      <c r="HD824" s="34"/>
      <c r="HE824" s="34"/>
      <c r="HF824" s="34"/>
      <c r="HG824" s="34"/>
      <c r="HH824" s="34"/>
      <c r="HI824" s="34"/>
      <c r="HJ824" s="34"/>
      <c r="HK824" s="34"/>
      <c r="HL824" s="34"/>
      <c r="HM824" s="34"/>
      <c r="HN824" s="34"/>
      <c r="HO824" s="34"/>
      <c r="HP824" s="34"/>
      <c r="HQ824" s="34"/>
      <c r="HR824" s="34"/>
      <c r="HS824" s="34"/>
      <c r="HT824" s="34"/>
      <c r="HU824" s="34"/>
      <c r="HV824" s="34"/>
      <c r="HW824" s="34"/>
      <c r="HX824" s="34"/>
      <c r="HY824" s="34"/>
      <c r="HZ824" s="34"/>
      <c r="IA824" s="34"/>
      <c r="IB824" s="34"/>
      <c r="IC824" s="34"/>
      <c r="ID824" s="34"/>
      <c r="IE824" s="34"/>
      <c r="IF824" s="34"/>
      <c r="IG824" s="34"/>
      <c r="IH824" s="34"/>
      <c r="II824" s="34"/>
      <c r="IJ824" s="34"/>
      <c r="IK824" s="34"/>
      <c r="IL824" s="34"/>
      <c r="IM824" s="34"/>
      <c r="IN824" s="34"/>
      <c r="IO824" s="34"/>
      <c r="IP824" s="34"/>
      <c r="IQ824" s="34"/>
      <c r="IR824" s="34"/>
      <c r="IS824" s="34"/>
      <c r="IT824" s="34"/>
      <c r="IU824" s="34"/>
      <c r="IV824" s="34"/>
    </row>
    <row r="825" spans="1:256" ht="15.75" hidden="1" customHeight="1">
      <c r="A825" s="9" t="s">
        <v>826</v>
      </c>
      <c r="B825" s="2082" t="s">
        <v>828</v>
      </c>
      <c r="C825" s="2082"/>
      <c r="D825" s="2082"/>
      <c r="E825" s="2082"/>
      <c r="F825" s="2082"/>
      <c r="G825" s="2082"/>
      <c r="H825" s="2082"/>
      <c r="I825" s="2082"/>
      <c r="J825" s="2082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  <c r="AN825" s="34"/>
      <c r="AO825" s="34"/>
      <c r="AP825" s="34"/>
      <c r="AQ825" s="34"/>
      <c r="AR825" s="34"/>
      <c r="AS825" s="34"/>
      <c r="AT825" s="34"/>
      <c r="AU825" s="34"/>
      <c r="AV825" s="34"/>
      <c r="AW825" s="34"/>
      <c r="AX825" s="34"/>
      <c r="AY825" s="34"/>
      <c r="AZ825" s="34"/>
      <c r="BA825" s="34"/>
      <c r="BB825" s="34"/>
      <c r="BC825" s="34"/>
      <c r="BD825" s="34"/>
      <c r="BE825" s="34"/>
      <c r="BF825" s="34"/>
      <c r="BG825" s="34"/>
      <c r="BH825" s="34"/>
      <c r="BI825" s="34"/>
      <c r="BJ825" s="34"/>
      <c r="BK825" s="34"/>
      <c r="BL825" s="34"/>
      <c r="BM825" s="34"/>
      <c r="BN825" s="34"/>
      <c r="BO825" s="34"/>
      <c r="BP825" s="34"/>
      <c r="BQ825" s="34"/>
      <c r="BR825" s="34"/>
      <c r="BS825" s="34"/>
      <c r="BT825" s="34"/>
      <c r="BU825" s="34"/>
      <c r="BV825" s="34"/>
      <c r="BW825" s="34"/>
      <c r="BX825" s="34"/>
      <c r="BY825" s="34"/>
      <c r="BZ825" s="34"/>
      <c r="CA825" s="34"/>
      <c r="CB825" s="34"/>
      <c r="CC825" s="34"/>
      <c r="CD825" s="34"/>
      <c r="CE825" s="34"/>
      <c r="CF825" s="34"/>
      <c r="CG825" s="34"/>
      <c r="CH825" s="34"/>
      <c r="CI825" s="34"/>
      <c r="CJ825" s="34"/>
      <c r="CK825" s="34"/>
      <c r="CL825" s="34"/>
      <c r="CM825" s="34"/>
      <c r="CN825" s="34"/>
      <c r="CO825" s="34"/>
      <c r="CP825" s="34"/>
      <c r="CQ825" s="34"/>
      <c r="CR825" s="34"/>
      <c r="CS825" s="34"/>
      <c r="CT825" s="34"/>
      <c r="CU825" s="34"/>
      <c r="CV825" s="34"/>
      <c r="CW825" s="34"/>
      <c r="CX825" s="34"/>
      <c r="CY825" s="34"/>
      <c r="CZ825" s="34"/>
      <c r="DA825" s="34"/>
      <c r="DB825" s="34"/>
      <c r="DC825" s="34"/>
      <c r="DD825" s="34"/>
      <c r="DE825" s="34"/>
      <c r="DF825" s="34"/>
      <c r="DG825" s="34"/>
      <c r="DH825" s="34"/>
      <c r="DI825" s="34"/>
      <c r="DJ825" s="34"/>
      <c r="DK825" s="34"/>
      <c r="DL825" s="34"/>
      <c r="DM825" s="34"/>
      <c r="DN825" s="34"/>
      <c r="DO825" s="34"/>
      <c r="DP825" s="34"/>
      <c r="DQ825" s="34"/>
      <c r="DR825" s="34"/>
      <c r="DS825" s="34"/>
      <c r="DT825" s="34"/>
      <c r="DU825" s="34"/>
      <c r="DV825" s="34"/>
      <c r="DW825" s="34"/>
      <c r="DX825" s="34"/>
      <c r="DY825" s="34"/>
      <c r="DZ825" s="34"/>
      <c r="EA825" s="34"/>
      <c r="EB825" s="34"/>
      <c r="EC825" s="34"/>
      <c r="ED825" s="34"/>
      <c r="EE825" s="34"/>
      <c r="EF825" s="34"/>
      <c r="EG825" s="34"/>
      <c r="EH825" s="34"/>
      <c r="EI825" s="34"/>
      <c r="EJ825" s="34"/>
      <c r="EK825" s="34"/>
      <c r="EL825" s="34"/>
      <c r="EM825" s="34"/>
      <c r="EN825" s="34"/>
      <c r="EO825" s="34"/>
      <c r="EP825" s="34"/>
      <c r="EQ825" s="34"/>
      <c r="ER825" s="34"/>
      <c r="ES825" s="34"/>
      <c r="ET825" s="34"/>
      <c r="EU825" s="34"/>
      <c r="EV825" s="34"/>
      <c r="EW825" s="34"/>
      <c r="EX825" s="34"/>
      <c r="EY825" s="34"/>
      <c r="EZ825" s="34"/>
      <c r="FA825" s="34"/>
      <c r="FB825" s="34"/>
      <c r="FC825" s="34"/>
      <c r="FD825" s="34"/>
      <c r="FE825" s="34"/>
      <c r="FF825" s="34"/>
      <c r="FG825" s="34"/>
      <c r="FH825" s="34"/>
      <c r="FI825" s="34"/>
      <c r="FJ825" s="34"/>
      <c r="FK825" s="34"/>
      <c r="FL825" s="34"/>
      <c r="FM825" s="34"/>
      <c r="FN825" s="34"/>
      <c r="FO825" s="34"/>
      <c r="FP825" s="34"/>
      <c r="FQ825" s="34"/>
      <c r="FR825" s="34"/>
      <c r="FS825" s="34"/>
      <c r="FT825" s="34"/>
      <c r="FU825" s="34"/>
      <c r="FV825" s="34"/>
      <c r="FW825" s="34"/>
      <c r="FX825" s="34"/>
      <c r="FY825" s="34"/>
      <c r="FZ825" s="34"/>
      <c r="GA825" s="34"/>
      <c r="GB825" s="34"/>
      <c r="GC825" s="34"/>
      <c r="GD825" s="34"/>
      <c r="GE825" s="34"/>
      <c r="GF825" s="34"/>
      <c r="GG825" s="34"/>
      <c r="GH825" s="34"/>
      <c r="GI825" s="34"/>
      <c r="GJ825" s="34"/>
      <c r="GK825" s="34"/>
      <c r="GL825" s="34"/>
      <c r="GM825" s="34"/>
      <c r="GN825" s="34"/>
      <c r="GO825" s="34"/>
      <c r="GP825" s="34"/>
      <c r="GQ825" s="34"/>
      <c r="GR825" s="34"/>
      <c r="GS825" s="34"/>
      <c r="GT825" s="34"/>
      <c r="GU825" s="34"/>
      <c r="GV825" s="34"/>
      <c r="GW825" s="34"/>
      <c r="GX825" s="34"/>
      <c r="GY825" s="34"/>
      <c r="GZ825" s="34"/>
      <c r="HA825" s="34"/>
      <c r="HB825" s="34"/>
      <c r="HC825" s="34"/>
      <c r="HD825" s="34"/>
      <c r="HE825" s="34"/>
      <c r="HF825" s="34"/>
      <c r="HG825" s="34"/>
      <c r="HH825" s="34"/>
      <c r="HI825" s="34"/>
      <c r="HJ825" s="34"/>
      <c r="HK825" s="34"/>
      <c r="HL825" s="34"/>
      <c r="HM825" s="34"/>
      <c r="HN825" s="34"/>
      <c r="HO825" s="34"/>
      <c r="HP825" s="34"/>
      <c r="HQ825" s="34"/>
      <c r="HR825" s="34"/>
      <c r="HS825" s="34"/>
      <c r="HT825" s="34"/>
      <c r="HU825" s="34"/>
      <c r="HV825" s="34"/>
      <c r="HW825" s="34"/>
      <c r="HX825" s="34"/>
      <c r="HY825" s="34"/>
      <c r="HZ825" s="34"/>
      <c r="IA825" s="34"/>
      <c r="IB825" s="34"/>
      <c r="IC825" s="34"/>
      <c r="ID825" s="34"/>
      <c r="IE825" s="34"/>
      <c r="IF825" s="34"/>
      <c r="IG825" s="34"/>
      <c r="IH825" s="34"/>
      <c r="II825" s="34"/>
      <c r="IJ825" s="34"/>
      <c r="IK825" s="34"/>
      <c r="IL825" s="34"/>
      <c r="IM825" s="34"/>
      <c r="IN825" s="34"/>
      <c r="IO825" s="34"/>
      <c r="IP825" s="34"/>
      <c r="IQ825" s="34"/>
      <c r="IR825" s="34"/>
      <c r="IS825" s="34"/>
      <c r="IT825" s="34"/>
      <c r="IU825" s="34"/>
      <c r="IV825" s="34"/>
    </row>
    <row r="826" spans="1:256" ht="15.75" hidden="1" customHeight="1" thickBot="1">
      <c r="A826" s="165"/>
      <c r="B826" s="165"/>
      <c r="C826" s="165"/>
      <c r="D826" s="165"/>
      <c r="E826" s="165"/>
      <c r="F826" s="165"/>
      <c r="G826" s="165"/>
      <c r="H826" s="165"/>
      <c r="I826" s="165"/>
      <c r="J826" s="165"/>
      <c r="K826" s="166"/>
      <c r="L826" s="166"/>
      <c r="M826" s="166"/>
      <c r="N826" s="166"/>
      <c r="O826" s="166"/>
      <c r="P826" s="166"/>
      <c r="Q826" s="166"/>
      <c r="R826" s="166"/>
      <c r="S826" s="166"/>
      <c r="T826" s="166"/>
      <c r="U826" s="166"/>
      <c r="V826" s="166"/>
      <c r="W826" s="166"/>
      <c r="X826" s="166"/>
      <c r="Y826" s="166"/>
      <c r="Z826" s="166"/>
      <c r="AA826" s="166"/>
      <c r="AB826" s="166"/>
      <c r="AC826" s="166"/>
      <c r="AD826" s="166"/>
      <c r="AE826" s="166"/>
      <c r="AF826" s="166"/>
      <c r="AG826" s="166"/>
      <c r="AH826" s="166"/>
      <c r="AI826" s="166"/>
      <c r="AJ826" s="166"/>
      <c r="AK826" s="166"/>
      <c r="AL826" s="166"/>
      <c r="AM826" s="166"/>
      <c r="AN826" s="166"/>
      <c r="AO826" s="166"/>
      <c r="AP826" s="166"/>
      <c r="AQ826" s="166"/>
      <c r="AR826" s="166"/>
      <c r="AS826" s="166"/>
      <c r="AT826" s="166"/>
      <c r="AU826" s="166"/>
      <c r="AV826" s="166"/>
      <c r="AW826" s="166"/>
      <c r="AX826" s="166"/>
      <c r="AY826" s="166"/>
      <c r="AZ826" s="166"/>
      <c r="BA826" s="166"/>
      <c r="BB826" s="166"/>
      <c r="BC826" s="166"/>
      <c r="BD826" s="166"/>
      <c r="BE826" s="166"/>
      <c r="BF826" s="166"/>
      <c r="BG826" s="166"/>
      <c r="BH826" s="166"/>
      <c r="BI826" s="166"/>
      <c r="BJ826" s="166"/>
      <c r="BK826" s="166"/>
      <c r="BL826" s="166"/>
      <c r="BM826" s="166"/>
      <c r="BN826" s="166"/>
      <c r="BO826" s="166"/>
      <c r="BP826" s="166"/>
      <c r="BQ826" s="166"/>
      <c r="BR826" s="166"/>
      <c r="BS826" s="166"/>
      <c r="BT826" s="166"/>
      <c r="BU826" s="166"/>
      <c r="BV826" s="166"/>
      <c r="BW826" s="166"/>
      <c r="BX826" s="166"/>
      <c r="BY826" s="166"/>
      <c r="BZ826" s="166"/>
      <c r="CA826" s="166"/>
      <c r="CB826" s="166"/>
      <c r="CC826" s="166"/>
      <c r="CD826" s="166"/>
      <c r="CE826" s="166"/>
      <c r="CF826" s="166"/>
      <c r="CG826" s="166"/>
      <c r="CH826" s="166"/>
      <c r="CI826" s="166"/>
      <c r="CJ826" s="166"/>
      <c r="CK826" s="166"/>
      <c r="CL826" s="166"/>
      <c r="CM826" s="166"/>
      <c r="CN826" s="166"/>
      <c r="CO826" s="166"/>
      <c r="CP826" s="166"/>
      <c r="CQ826" s="166"/>
      <c r="CR826" s="166"/>
      <c r="CS826" s="166"/>
      <c r="CT826" s="166"/>
      <c r="CU826" s="166"/>
      <c r="CV826" s="166"/>
      <c r="CW826" s="166"/>
      <c r="CX826" s="166"/>
      <c r="CY826" s="166"/>
      <c r="CZ826" s="166"/>
      <c r="DA826" s="166"/>
      <c r="DB826" s="166"/>
      <c r="DC826" s="166"/>
      <c r="DD826" s="166"/>
      <c r="DE826" s="166"/>
      <c r="DF826" s="166"/>
      <c r="DG826" s="166"/>
      <c r="DH826" s="166"/>
      <c r="DI826" s="166"/>
      <c r="DJ826" s="166"/>
      <c r="DK826" s="166"/>
      <c r="DL826" s="166"/>
      <c r="DM826" s="166"/>
      <c r="DN826" s="166"/>
      <c r="DO826" s="166"/>
      <c r="DP826" s="166"/>
      <c r="DQ826" s="166"/>
      <c r="DR826" s="166"/>
      <c r="DS826" s="166"/>
      <c r="DT826" s="166"/>
      <c r="DU826" s="166"/>
      <c r="DV826" s="166"/>
      <c r="DW826" s="166"/>
      <c r="DX826" s="166"/>
      <c r="DY826" s="166"/>
      <c r="DZ826" s="166"/>
      <c r="EA826" s="166"/>
      <c r="EB826" s="166"/>
      <c r="EC826" s="166"/>
      <c r="ED826" s="166"/>
      <c r="EE826" s="166"/>
      <c r="EF826" s="166"/>
      <c r="EG826" s="166"/>
      <c r="EH826" s="166"/>
      <c r="EI826" s="166"/>
      <c r="EJ826" s="166"/>
      <c r="EK826" s="166"/>
      <c r="EL826" s="166"/>
      <c r="EM826" s="166"/>
      <c r="EN826" s="166"/>
      <c r="EO826" s="166"/>
      <c r="EP826" s="166"/>
      <c r="EQ826" s="166"/>
      <c r="ER826" s="166"/>
      <c r="ES826" s="166"/>
      <c r="ET826" s="166"/>
      <c r="EU826" s="166"/>
      <c r="EV826" s="166"/>
      <c r="EW826" s="166"/>
      <c r="EX826" s="166"/>
      <c r="EY826" s="166"/>
      <c r="EZ826" s="166"/>
      <c r="FA826" s="166"/>
      <c r="FB826" s="166"/>
      <c r="FC826" s="166"/>
      <c r="FD826" s="166"/>
      <c r="FE826" s="166"/>
      <c r="FF826" s="166"/>
      <c r="FG826" s="166"/>
      <c r="FH826" s="166"/>
      <c r="FI826" s="166"/>
      <c r="FJ826" s="166"/>
      <c r="FK826" s="166"/>
      <c r="FL826" s="166"/>
      <c r="FM826" s="166"/>
      <c r="FN826" s="166"/>
      <c r="FO826" s="166"/>
      <c r="FP826" s="166"/>
      <c r="FQ826" s="166"/>
      <c r="FR826" s="166"/>
      <c r="FS826" s="166"/>
      <c r="FT826" s="166"/>
      <c r="FU826" s="166"/>
      <c r="FV826" s="166"/>
      <c r="FW826" s="166"/>
      <c r="FX826" s="166"/>
      <c r="FY826" s="166"/>
      <c r="FZ826" s="166"/>
      <c r="GA826" s="166"/>
      <c r="GB826" s="166"/>
      <c r="GC826" s="166"/>
      <c r="GD826" s="166"/>
      <c r="GE826" s="166"/>
      <c r="GF826" s="166"/>
      <c r="GG826" s="166"/>
      <c r="GH826" s="166"/>
      <c r="GI826" s="166"/>
      <c r="GJ826" s="166"/>
      <c r="GK826" s="166"/>
      <c r="GL826" s="166"/>
      <c r="GM826" s="166"/>
      <c r="GN826" s="166"/>
      <c r="GO826" s="166"/>
      <c r="GP826" s="166"/>
      <c r="GQ826" s="166"/>
      <c r="GR826" s="166"/>
      <c r="GS826" s="166"/>
      <c r="GT826" s="166"/>
      <c r="GU826" s="166"/>
      <c r="GV826" s="166"/>
      <c r="GW826" s="166"/>
      <c r="GX826" s="166"/>
      <c r="GY826" s="166"/>
      <c r="GZ826" s="166"/>
      <c r="HA826" s="166"/>
      <c r="HB826" s="166"/>
      <c r="HC826" s="166"/>
      <c r="HD826" s="166"/>
      <c r="HE826" s="166"/>
      <c r="HF826" s="166"/>
      <c r="HG826" s="166"/>
      <c r="HH826" s="166"/>
      <c r="HI826" s="166"/>
      <c r="HJ826" s="166"/>
      <c r="HK826" s="166"/>
      <c r="HL826" s="166"/>
      <c r="HM826" s="166"/>
      <c r="HN826" s="166"/>
      <c r="HO826" s="166"/>
      <c r="HP826" s="166"/>
      <c r="HQ826" s="166"/>
      <c r="HR826" s="166"/>
      <c r="HS826" s="166"/>
      <c r="HT826" s="166"/>
      <c r="HU826" s="166"/>
      <c r="HV826" s="166"/>
      <c r="HW826" s="166"/>
      <c r="HX826" s="166"/>
      <c r="HY826" s="166"/>
      <c r="HZ826" s="166"/>
      <c r="IA826" s="166"/>
      <c r="IB826" s="166"/>
      <c r="IC826" s="166"/>
      <c r="ID826" s="166"/>
      <c r="IE826" s="166"/>
      <c r="IF826" s="166"/>
      <c r="IG826" s="166"/>
      <c r="IH826" s="166"/>
      <c r="II826" s="166"/>
      <c r="IJ826" s="166"/>
      <c r="IK826" s="166"/>
      <c r="IL826" s="166"/>
      <c r="IM826" s="166"/>
      <c r="IN826" s="166"/>
      <c r="IO826" s="166"/>
      <c r="IP826" s="166"/>
      <c r="IQ826" s="166"/>
      <c r="IR826" s="166"/>
      <c r="IS826" s="166"/>
      <c r="IT826" s="166"/>
      <c r="IU826" s="166"/>
      <c r="IV826" s="166"/>
    </row>
    <row r="827" spans="1:256" ht="33" hidden="1" customHeight="1" thickTop="1" thickBot="1">
      <c r="A827" s="1063" t="s">
        <v>5</v>
      </c>
      <c r="B827" s="1064"/>
      <c r="C827" s="1064"/>
      <c r="D827" s="1064"/>
      <c r="E827" s="1064"/>
      <c r="F827" s="1064"/>
      <c r="G827" s="1092"/>
      <c r="H827" s="1088" t="s">
        <v>129</v>
      </c>
      <c r="I827" s="1089"/>
      <c r="J827" s="1090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F827" s="34"/>
      <c r="AG827" s="34"/>
      <c r="AH827" s="34"/>
      <c r="AI827" s="34"/>
      <c r="AJ827" s="34"/>
      <c r="AK827" s="34"/>
      <c r="AL827" s="34"/>
      <c r="AM827" s="34"/>
      <c r="AN827" s="34"/>
      <c r="AO827" s="34"/>
      <c r="AP827" s="34"/>
      <c r="AQ827" s="34"/>
      <c r="AR827" s="34"/>
      <c r="AS827" s="34"/>
      <c r="AT827" s="34"/>
      <c r="AU827" s="34"/>
      <c r="AV827" s="34"/>
      <c r="AW827" s="34"/>
      <c r="AX827" s="34"/>
      <c r="AY827" s="34"/>
      <c r="AZ827" s="34"/>
      <c r="BA827" s="34"/>
      <c r="BB827" s="34"/>
      <c r="BC827" s="34"/>
      <c r="BD827" s="34"/>
      <c r="BE827" s="34"/>
      <c r="BF827" s="34"/>
      <c r="BG827" s="34"/>
      <c r="BH827" s="34"/>
      <c r="BI827" s="34"/>
      <c r="BJ827" s="34"/>
      <c r="BK827" s="34"/>
      <c r="BL827" s="34"/>
      <c r="BM827" s="34"/>
      <c r="BN827" s="34"/>
      <c r="BO827" s="34"/>
      <c r="BP827" s="34"/>
      <c r="BQ827" s="34"/>
      <c r="BR827" s="34"/>
      <c r="BS827" s="34"/>
      <c r="BT827" s="34"/>
      <c r="BU827" s="34"/>
      <c r="BV827" s="34"/>
      <c r="BW827" s="34"/>
      <c r="BX827" s="34"/>
      <c r="BY827" s="34"/>
      <c r="BZ827" s="34"/>
      <c r="CA827" s="34"/>
      <c r="CB827" s="34"/>
      <c r="CC827" s="34"/>
      <c r="CD827" s="34"/>
      <c r="CE827" s="34"/>
      <c r="CF827" s="34"/>
      <c r="CG827" s="34"/>
      <c r="CH827" s="34"/>
      <c r="CI827" s="34"/>
      <c r="CJ827" s="34"/>
      <c r="CK827" s="34"/>
      <c r="CL827" s="34"/>
      <c r="CM827" s="34"/>
      <c r="CN827" s="34"/>
      <c r="CO827" s="34"/>
      <c r="CP827" s="34"/>
      <c r="CQ827" s="34"/>
      <c r="CR827" s="34"/>
      <c r="CS827" s="34"/>
      <c r="CT827" s="34"/>
      <c r="CU827" s="34"/>
      <c r="CV827" s="34"/>
      <c r="CW827" s="34"/>
      <c r="CX827" s="34"/>
      <c r="CY827" s="34"/>
      <c r="CZ827" s="34"/>
      <c r="DA827" s="34"/>
      <c r="DB827" s="34"/>
      <c r="DC827" s="34"/>
      <c r="DD827" s="34"/>
      <c r="DE827" s="34"/>
      <c r="DF827" s="34"/>
      <c r="DG827" s="34"/>
      <c r="DH827" s="34"/>
      <c r="DI827" s="34"/>
      <c r="DJ827" s="34"/>
      <c r="DK827" s="34"/>
      <c r="DL827" s="34"/>
      <c r="DM827" s="34"/>
      <c r="DN827" s="34"/>
      <c r="DO827" s="34"/>
      <c r="DP827" s="34"/>
      <c r="DQ827" s="34"/>
      <c r="DR827" s="34"/>
      <c r="DS827" s="34"/>
      <c r="DT827" s="34"/>
      <c r="DU827" s="34"/>
      <c r="DV827" s="34"/>
      <c r="DW827" s="34"/>
      <c r="DX827" s="34"/>
      <c r="DY827" s="34"/>
      <c r="DZ827" s="34"/>
      <c r="EA827" s="34"/>
      <c r="EB827" s="34"/>
      <c r="EC827" s="34"/>
      <c r="ED827" s="34"/>
      <c r="EE827" s="34"/>
      <c r="EF827" s="34"/>
      <c r="EG827" s="34"/>
      <c r="EH827" s="34"/>
      <c r="EI827" s="34"/>
      <c r="EJ827" s="34"/>
      <c r="EK827" s="34"/>
      <c r="EL827" s="34"/>
      <c r="EM827" s="34"/>
      <c r="EN827" s="34"/>
      <c r="EO827" s="34"/>
      <c r="EP827" s="34"/>
      <c r="EQ827" s="34"/>
      <c r="ER827" s="34"/>
      <c r="ES827" s="34"/>
      <c r="ET827" s="34"/>
      <c r="EU827" s="34"/>
      <c r="EV827" s="34"/>
      <c r="EW827" s="34"/>
      <c r="EX827" s="34"/>
      <c r="EY827" s="34"/>
      <c r="EZ827" s="34"/>
      <c r="FA827" s="34"/>
      <c r="FB827" s="34"/>
      <c r="FC827" s="34"/>
      <c r="FD827" s="34"/>
      <c r="FE827" s="34"/>
      <c r="FF827" s="34"/>
      <c r="FG827" s="34"/>
      <c r="FH827" s="34"/>
      <c r="FI827" s="34"/>
      <c r="FJ827" s="34"/>
      <c r="FK827" s="34"/>
      <c r="FL827" s="34"/>
      <c r="FM827" s="34"/>
      <c r="FN827" s="34"/>
      <c r="FO827" s="34"/>
      <c r="FP827" s="34"/>
      <c r="FQ827" s="34"/>
      <c r="FR827" s="34"/>
      <c r="FS827" s="34"/>
      <c r="FT827" s="34"/>
      <c r="FU827" s="34"/>
      <c r="FV827" s="34"/>
      <c r="FW827" s="34"/>
      <c r="FX827" s="34"/>
      <c r="FY827" s="34"/>
      <c r="FZ827" s="34"/>
      <c r="GA827" s="34"/>
      <c r="GB827" s="34"/>
      <c r="GC827" s="34"/>
      <c r="GD827" s="34"/>
      <c r="GE827" s="34"/>
      <c r="GF827" s="34"/>
      <c r="GG827" s="34"/>
      <c r="GH827" s="34"/>
      <c r="GI827" s="34"/>
      <c r="GJ827" s="34"/>
      <c r="GK827" s="34"/>
      <c r="GL827" s="34"/>
      <c r="GM827" s="34"/>
      <c r="GN827" s="34"/>
      <c r="GO827" s="34"/>
      <c r="GP827" s="34"/>
      <c r="GQ827" s="34"/>
      <c r="GR827" s="34"/>
      <c r="GS827" s="34"/>
      <c r="GT827" s="34"/>
      <c r="GU827" s="34"/>
      <c r="GV827" s="34"/>
      <c r="GW827" s="34"/>
      <c r="GX827" s="34"/>
      <c r="GY827" s="34"/>
      <c r="GZ827" s="34"/>
      <c r="HA827" s="34"/>
      <c r="HB827" s="34"/>
      <c r="HC827" s="34"/>
      <c r="HD827" s="34"/>
      <c r="HE827" s="34"/>
      <c r="HF827" s="34"/>
      <c r="HG827" s="34"/>
      <c r="HH827" s="34"/>
      <c r="HI827" s="34"/>
      <c r="HJ827" s="34"/>
      <c r="HK827" s="34"/>
      <c r="HL827" s="34"/>
      <c r="HM827" s="34"/>
      <c r="HN827" s="34"/>
      <c r="HO827" s="34"/>
      <c r="HP827" s="34"/>
      <c r="HQ827" s="34"/>
      <c r="HR827" s="34"/>
      <c r="HS827" s="34"/>
      <c r="HT827" s="34"/>
      <c r="HU827" s="34"/>
      <c r="HV827" s="34"/>
      <c r="HW827" s="34"/>
      <c r="HX827" s="34"/>
      <c r="HY827" s="34"/>
      <c r="HZ827" s="34"/>
      <c r="IA827" s="34"/>
      <c r="IB827" s="34"/>
      <c r="IC827" s="34"/>
      <c r="ID827" s="34"/>
      <c r="IE827" s="34"/>
      <c r="IF827" s="34"/>
      <c r="IG827" s="34"/>
      <c r="IH827" s="34"/>
      <c r="II827" s="34"/>
      <c r="IJ827" s="34"/>
      <c r="IK827" s="34"/>
      <c r="IL827" s="34"/>
      <c r="IM827" s="34"/>
      <c r="IN827" s="34"/>
      <c r="IO827" s="34"/>
      <c r="IP827" s="34"/>
      <c r="IQ827" s="34"/>
      <c r="IR827" s="34"/>
      <c r="IS827" s="34"/>
      <c r="IT827" s="34"/>
      <c r="IU827" s="34"/>
      <c r="IV827" s="34"/>
    </row>
    <row r="828" spans="1:256" ht="16.5" hidden="1" customHeight="1" thickTop="1">
      <c r="A828" s="1393" t="s">
        <v>245</v>
      </c>
      <c r="B828" s="1394"/>
      <c r="C828" s="1394"/>
      <c r="D828" s="1394"/>
      <c r="E828" s="1394"/>
      <c r="F828" s="1394"/>
      <c r="G828" s="1395"/>
      <c r="H828" s="1396"/>
      <c r="I828" s="1397"/>
      <c r="J828" s="1398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  <c r="AL828" s="34"/>
      <c r="AM828" s="34"/>
      <c r="AN828" s="34"/>
      <c r="AO828" s="34"/>
      <c r="AP828" s="34"/>
      <c r="AQ828" s="34"/>
      <c r="AR828" s="34"/>
      <c r="AS828" s="34"/>
      <c r="AT828" s="34"/>
      <c r="AU828" s="34"/>
      <c r="AV828" s="34"/>
      <c r="AW828" s="34"/>
      <c r="AX828" s="34"/>
      <c r="AY828" s="34"/>
      <c r="AZ828" s="34"/>
      <c r="BA828" s="34"/>
      <c r="BB828" s="34"/>
      <c r="BC828" s="34"/>
      <c r="BD828" s="34"/>
      <c r="BE828" s="34"/>
      <c r="BF828" s="34"/>
      <c r="BG828" s="34"/>
      <c r="BH828" s="34"/>
      <c r="BI828" s="34"/>
      <c r="BJ828" s="34"/>
      <c r="BK828" s="34"/>
      <c r="BL828" s="34"/>
      <c r="BM828" s="34"/>
      <c r="BN828" s="34"/>
      <c r="BO828" s="34"/>
      <c r="BP828" s="34"/>
      <c r="BQ828" s="34"/>
      <c r="BR828" s="34"/>
      <c r="BS828" s="34"/>
      <c r="BT828" s="34"/>
      <c r="BU828" s="34"/>
      <c r="BV828" s="34"/>
      <c r="BW828" s="34"/>
      <c r="BX828" s="34"/>
      <c r="BY828" s="34"/>
      <c r="BZ828" s="34"/>
      <c r="CA828" s="34"/>
      <c r="CB828" s="34"/>
      <c r="CC828" s="34"/>
      <c r="CD828" s="34"/>
      <c r="CE828" s="34"/>
      <c r="CF828" s="34"/>
      <c r="CG828" s="34"/>
      <c r="CH828" s="34"/>
      <c r="CI828" s="34"/>
      <c r="CJ828" s="34"/>
      <c r="CK828" s="34"/>
      <c r="CL828" s="34"/>
      <c r="CM828" s="34"/>
      <c r="CN828" s="34"/>
      <c r="CO828" s="34"/>
      <c r="CP828" s="34"/>
      <c r="CQ828" s="34"/>
      <c r="CR828" s="34"/>
      <c r="CS828" s="34"/>
      <c r="CT828" s="34"/>
      <c r="CU828" s="34"/>
      <c r="CV828" s="34"/>
      <c r="CW828" s="34"/>
      <c r="CX828" s="34"/>
      <c r="CY828" s="34"/>
      <c r="CZ828" s="34"/>
      <c r="DA828" s="34"/>
      <c r="DB828" s="34"/>
      <c r="DC828" s="34"/>
      <c r="DD828" s="34"/>
      <c r="DE828" s="34"/>
      <c r="DF828" s="34"/>
      <c r="DG828" s="34"/>
      <c r="DH828" s="34"/>
      <c r="DI828" s="34"/>
      <c r="DJ828" s="34"/>
      <c r="DK828" s="34"/>
      <c r="DL828" s="34"/>
      <c r="DM828" s="34"/>
      <c r="DN828" s="34"/>
      <c r="DO828" s="34"/>
      <c r="DP828" s="34"/>
      <c r="DQ828" s="34"/>
      <c r="DR828" s="34"/>
      <c r="DS828" s="34"/>
      <c r="DT828" s="34"/>
      <c r="DU828" s="34"/>
      <c r="DV828" s="34"/>
      <c r="DW828" s="34"/>
      <c r="DX828" s="34"/>
      <c r="DY828" s="34"/>
      <c r="DZ828" s="34"/>
      <c r="EA828" s="34"/>
      <c r="EB828" s="34"/>
      <c r="EC828" s="34"/>
      <c r="ED828" s="34"/>
      <c r="EE828" s="34"/>
      <c r="EF828" s="34"/>
      <c r="EG828" s="34"/>
      <c r="EH828" s="34"/>
      <c r="EI828" s="34"/>
      <c r="EJ828" s="34"/>
      <c r="EK828" s="34"/>
      <c r="EL828" s="34"/>
      <c r="EM828" s="34"/>
      <c r="EN828" s="34"/>
      <c r="EO828" s="34"/>
      <c r="EP828" s="34"/>
      <c r="EQ828" s="34"/>
      <c r="ER828" s="34"/>
      <c r="ES828" s="34"/>
      <c r="ET828" s="34"/>
      <c r="EU828" s="34"/>
      <c r="EV828" s="34"/>
      <c r="EW828" s="34"/>
      <c r="EX828" s="34"/>
      <c r="EY828" s="34"/>
      <c r="EZ828" s="34"/>
      <c r="FA828" s="34"/>
      <c r="FB828" s="34"/>
      <c r="FC828" s="34"/>
      <c r="FD828" s="34"/>
      <c r="FE828" s="34"/>
      <c r="FF828" s="34"/>
      <c r="FG828" s="34"/>
      <c r="FH828" s="34"/>
      <c r="FI828" s="34"/>
      <c r="FJ828" s="34"/>
      <c r="FK828" s="34"/>
      <c r="FL828" s="34"/>
      <c r="FM828" s="34"/>
      <c r="FN828" s="34"/>
      <c r="FO828" s="34"/>
      <c r="FP828" s="34"/>
      <c r="FQ828" s="34"/>
      <c r="FR828" s="34"/>
      <c r="FS828" s="34"/>
      <c r="FT828" s="34"/>
      <c r="FU828" s="34"/>
      <c r="FV828" s="34"/>
      <c r="FW828" s="34"/>
      <c r="FX828" s="34"/>
      <c r="FY828" s="34"/>
      <c r="FZ828" s="34"/>
      <c r="GA828" s="34"/>
      <c r="GB828" s="34"/>
      <c r="GC828" s="34"/>
      <c r="GD828" s="34"/>
      <c r="GE828" s="34"/>
      <c r="GF828" s="34"/>
      <c r="GG828" s="34"/>
      <c r="GH828" s="34"/>
      <c r="GI828" s="34"/>
      <c r="GJ828" s="34"/>
      <c r="GK828" s="34"/>
      <c r="GL828" s="34"/>
      <c r="GM828" s="34"/>
      <c r="GN828" s="34"/>
      <c r="GO828" s="34"/>
      <c r="GP828" s="34"/>
      <c r="GQ828" s="34"/>
      <c r="GR828" s="34"/>
      <c r="GS828" s="34"/>
      <c r="GT828" s="34"/>
      <c r="GU828" s="34"/>
      <c r="GV828" s="34"/>
      <c r="GW828" s="34"/>
      <c r="GX828" s="34"/>
      <c r="GY828" s="34"/>
      <c r="GZ828" s="34"/>
      <c r="HA828" s="34"/>
      <c r="HB828" s="34"/>
      <c r="HC828" s="34"/>
      <c r="HD828" s="34"/>
      <c r="HE828" s="34"/>
      <c r="HF828" s="34"/>
      <c r="HG828" s="34"/>
      <c r="HH828" s="34"/>
      <c r="HI828" s="34"/>
      <c r="HJ828" s="34"/>
      <c r="HK828" s="34"/>
      <c r="HL828" s="34"/>
      <c r="HM828" s="34"/>
      <c r="HN828" s="34"/>
      <c r="HO828" s="34"/>
      <c r="HP828" s="34"/>
      <c r="HQ828" s="34"/>
      <c r="HR828" s="34"/>
      <c r="HS828" s="34"/>
      <c r="HT828" s="34"/>
      <c r="HU828" s="34"/>
      <c r="HV828" s="34"/>
      <c r="HW828" s="34"/>
      <c r="HX828" s="34"/>
      <c r="HY828" s="34"/>
      <c r="HZ828" s="34"/>
      <c r="IA828" s="34"/>
      <c r="IB828" s="34"/>
      <c r="IC828" s="34"/>
      <c r="ID828" s="34"/>
      <c r="IE828" s="34"/>
      <c r="IF828" s="34"/>
      <c r="IG828" s="34"/>
      <c r="IH828" s="34"/>
      <c r="II828" s="34"/>
      <c r="IJ828" s="34"/>
      <c r="IK828" s="34"/>
      <c r="IL828" s="34"/>
      <c r="IM828" s="34"/>
      <c r="IN828" s="34"/>
      <c r="IO828" s="34"/>
      <c r="IP828" s="34"/>
      <c r="IQ828" s="34"/>
      <c r="IR828" s="34"/>
      <c r="IS828" s="34"/>
      <c r="IT828" s="34"/>
      <c r="IU828" s="34"/>
      <c r="IV828" s="34"/>
    </row>
    <row r="829" spans="1:256" ht="16.5" hidden="1" customHeight="1" thickBot="1">
      <c r="A829" s="2102" t="s">
        <v>827</v>
      </c>
      <c r="B829" s="2103"/>
      <c r="C829" s="2103"/>
      <c r="D829" s="2103"/>
      <c r="E829" s="2103"/>
      <c r="F829" s="2103"/>
      <c r="G829" s="2104"/>
      <c r="H829" s="1107"/>
      <c r="I829" s="1105"/>
      <c r="J829" s="1108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  <c r="AN829" s="34"/>
      <c r="AO829" s="34"/>
      <c r="AP829" s="34"/>
      <c r="AQ829" s="34"/>
      <c r="AR829" s="34"/>
      <c r="AS829" s="34"/>
      <c r="AT829" s="34"/>
      <c r="AU829" s="34"/>
      <c r="AV829" s="34"/>
      <c r="AW829" s="34"/>
      <c r="AX829" s="34"/>
      <c r="AY829" s="34"/>
      <c r="AZ829" s="34"/>
      <c r="BA829" s="34"/>
      <c r="BB829" s="34"/>
      <c r="BC829" s="34"/>
      <c r="BD829" s="34"/>
      <c r="BE829" s="34"/>
      <c r="BF829" s="34"/>
      <c r="BG829" s="34"/>
      <c r="BH829" s="34"/>
      <c r="BI829" s="34"/>
      <c r="BJ829" s="34"/>
      <c r="BK829" s="34"/>
      <c r="BL829" s="34"/>
      <c r="BM829" s="34"/>
      <c r="BN829" s="34"/>
      <c r="BO829" s="34"/>
      <c r="BP829" s="34"/>
      <c r="BQ829" s="34"/>
      <c r="BR829" s="34"/>
      <c r="BS829" s="34"/>
      <c r="BT829" s="34"/>
      <c r="BU829" s="34"/>
      <c r="BV829" s="34"/>
      <c r="BW829" s="34"/>
      <c r="BX829" s="34"/>
      <c r="BY829" s="34"/>
      <c r="BZ829" s="34"/>
      <c r="CA829" s="34"/>
      <c r="CB829" s="34"/>
      <c r="CC829" s="34"/>
      <c r="CD829" s="34"/>
      <c r="CE829" s="34"/>
      <c r="CF829" s="34"/>
      <c r="CG829" s="34"/>
      <c r="CH829" s="34"/>
      <c r="CI829" s="34"/>
      <c r="CJ829" s="34"/>
      <c r="CK829" s="34"/>
      <c r="CL829" s="34"/>
      <c r="CM829" s="34"/>
      <c r="CN829" s="34"/>
      <c r="CO829" s="34"/>
      <c r="CP829" s="34"/>
      <c r="CQ829" s="34"/>
      <c r="CR829" s="34"/>
      <c r="CS829" s="34"/>
      <c r="CT829" s="34"/>
      <c r="CU829" s="34"/>
      <c r="CV829" s="34"/>
      <c r="CW829" s="34"/>
      <c r="CX829" s="34"/>
      <c r="CY829" s="34"/>
      <c r="CZ829" s="34"/>
      <c r="DA829" s="34"/>
      <c r="DB829" s="34"/>
      <c r="DC829" s="34"/>
      <c r="DD829" s="34"/>
      <c r="DE829" s="34"/>
      <c r="DF829" s="34"/>
      <c r="DG829" s="34"/>
      <c r="DH829" s="34"/>
      <c r="DI829" s="34"/>
      <c r="DJ829" s="34"/>
      <c r="DK829" s="34"/>
      <c r="DL829" s="34"/>
      <c r="DM829" s="34"/>
      <c r="DN829" s="34"/>
      <c r="DO829" s="34"/>
      <c r="DP829" s="34"/>
      <c r="DQ829" s="34"/>
      <c r="DR829" s="34"/>
      <c r="DS829" s="34"/>
      <c r="DT829" s="34"/>
      <c r="DU829" s="34"/>
      <c r="DV829" s="34"/>
      <c r="DW829" s="34"/>
      <c r="DX829" s="34"/>
      <c r="DY829" s="34"/>
      <c r="DZ829" s="34"/>
      <c r="EA829" s="34"/>
      <c r="EB829" s="34"/>
      <c r="EC829" s="34"/>
      <c r="ED829" s="34"/>
      <c r="EE829" s="34"/>
      <c r="EF829" s="34"/>
      <c r="EG829" s="34"/>
      <c r="EH829" s="34"/>
      <c r="EI829" s="34"/>
      <c r="EJ829" s="34"/>
      <c r="EK829" s="34"/>
      <c r="EL829" s="34"/>
      <c r="EM829" s="34"/>
      <c r="EN829" s="34"/>
      <c r="EO829" s="34"/>
      <c r="EP829" s="34"/>
      <c r="EQ829" s="34"/>
      <c r="ER829" s="34"/>
      <c r="ES829" s="34"/>
      <c r="ET829" s="34"/>
      <c r="EU829" s="34"/>
      <c r="EV829" s="34"/>
      <c r="EW829" s="34"/>
      <c r="EX829" s="34"/>
      <c r="EY829" s="34"/>
      <c r="EZ829" s="34"/>
      <c r="FA829" s="34"/>
      <c r="FB829" s="34"/>
      <c r="FC829" s="34"/>
      <c r="FD829" s="34"/>
      <c r="FE829" s="34"/>
      <c r="FF829" s="34"/>
      <c r="FG829" s="34"/>
      <c r="FH829" s="34"/>
      <c r="FI829" s="34"/>
      <c r="FJ829" s="34"/>
      <c r="FK829" s="34"/>
      <c r="FL829" s="34"/>
      <c r="FM829" s="34"/>
      <c r="FN829" s="34"/>
      <c r="FO829" s="34"/>
      <c r="FP829" s="34"/>
      <c r="FQ829" s="34"/>
      <c r="FR829" s="34"/>
      <c r="FS829" s="34"/>
      <c r="FT829" s="34"/>
      <c r="FU829" s="34"/>
      <c r="FV829" s="34"/>
      <c r="FW829" s="34"/>
      <c r="FX829" s="34"/>
      <c r="FY829" s="34"/>
      <c r="FZ829" s="34"/>
      <c r="GA829" s="34"/>
      <c r="GB829" s="34"/>
      <c r="GC829" s="34"/>
      <c r="GD829" s="34"/>
      <c r="GE829" s="34"/>
      <c r="GF829" s="34"/>
      <c r="GG829" s="34"/>
      <c r="GH829" s="34"/>
      <c r="GI829" s="34"/>
      <c r="GJ829" s="34"/>
      <c r="GK829" s="34"/>
      <c r="GL829" s="34"/>
      <c r="GM829" s="34"/>
      <c r="GN829" s="34"/>
      <c r="GO829" s="34"/>
      <c r="GP829" s="34"/>
      <c r="GQ829" s="34"/>
      <c r="GR829" s="34"/>
      <c r="GS829" s="34"/>
      <c r="GT829" s="34"/>
      <c r="GU829" s="34"/>
      <c r="GV829" s="34"/>
      <c r="GW829" s="34"/>
      <c r="GX829" s="34"/>
      <c r="GY829" s="34"/>
      <c r="GZ829" s="34"/>
      <c r="HA829" s="34"/>
      <c r="HB829" s="34"/>
      <c r="HC829" s="34"/>
      <c r="HD829" s="34"/>
      <c r="HE829" s="34"/>
      <c r="HF829" s="34"/>
      <c r="HG829" s="34"/>
      <c r="HH829" s="34"/>
      <c r="HI829" s="34"/>
      <c r="HJ829" s="34"/>
      <c r="HK829" s="34"/>
      <c r="HL829" s="34"/>
      <c r="HM829" s="34"/>
      <c r="HN829" s="34"/>
      <c r="HO829" s="34"/>
      <c r="HP829" s="34"/>
      <c r="HQ829" s="34"/>
      <c r="HR829" s="34"/>
      <c r="HS829" s="34"/>
      <c r="HT829" s="34"/>
      <c r="HU829" s="34"/>
      <c r="HV829" s="34"/>
      <c r="HW829" s="34"/>
      <c r="HX829" s="34"/>
      <c r="HY829" s="34"/>
      <c r="HZ829" s="34"/>
      <c r="IA829" s="34"/>
      <c r="IB829" s="34"/>
      <c r="IC829" s="34"/>
      <c r="ID829" s="34"/>
      <c r="IE829" s="34"/>
      <c r="IF829" s="34"/>
      <c r="IG829" s="34"/>
      <c r="IH829" s="34"/>
      <c r="II829" s="34"/>
      <c r="IJ829" s="34"/>
      <c r="IK829" s="34"/>
      <c r="IL829" s="34"/>
      <c r="IM829" s="34"/>
      <c r="IN829" s="34"/>
      <c r="IO829" s="34"/>
      <c r="IP829" s="34"/>
      <c r="IQ829" s="34"/>
      <c r="IR829" s="34"/>
      <c r="IS829" s="34"/>
      <c r="IT829" s="34"/>
      <c r="IU829" s="34"/>
      <c r="IV829" s="34"/>
    </row>
    <row r="830" spans="1:256" ht="16.5" hidden="1" customHeight="1" thickTop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  <c r="AJ830" s="34"/>
      <c r="AK830" s="34"/>
      <c r="AL830" s="34"/>
      <c r="AM830" s="34"/>
      <c r="AN830" s="34"/>
      <c r="AO830" s="34"/>
      <c r="AP830" s="34"/>
      <c r="AQ830" s="34"/>
      <c r="AR830" s="34"/>
      <c r="AS830" s="34"/>
      <c r="AT830" s="34"/>
      <c r="AU830" s="34"/>
      <c r="AV830" s="34"/>
      <c r="AW830" s="34"/>
      <c r="AX830" s="34"/>
      <c r="AY830" s="34"/>
      <c r="AZ830" s="34"/>
      <c r="BA830" s="34"/>
      <c r="BB830" s="34"/>
      <c r="BC830" s="34"/>
      <c r="BD830" s="34"/>
      <c r="BE830" s="34"/>
      <c r="BF830" s="34"/>
      <c r="BG830" s="34"/>
      <c r="BH830" s="34"/>
      <c r="BI830" s="34"/>
      <c r="BJ830" s="34"/>
      <c r="BK830" s="34"/>
      <c r="BL830" s="34"/>
      <c r="BM830" s="34"/>
      <c r="BN830" s="34"/>
      <c r="BO830" s="34"/>
      <c r="BP830" s="34"/>
      <c r="BQ830" s="34"/>
      <c r="BR830" s="34"/>
      <c r="BS830" s="34"/>
      <c r="BT830" s="34"/>
      <c r="BU830" s="34"/>
      <c r="BV830" s="34"/>
      <c r="BW830" s="34"/>
      <c r="BX830" s="34"/>
      <c r="BY830" s="34"/>
      <c r="BZ830" s="34"/>
      <c r="CA830" s="34"/>
      <c r="CB830" s="34"/>
      <c r="CC830" s="34"/>
      <c r="CD830" s="34"/>
      <c r="CE830" s="34"/>
      <c r="CF830" s="34"/>
      <c r="CG830" s="34"/>
      <c r="CH830" s="34"/>
      <c r="CI830" s="34"/>
      <c r="CJ830" s="34"/>
      <c r="CK830" s="34"/>
      <c r="CL830" s="34"/>
      <c r="CM830" s="34"/>
      <c r="CN830" s="34"/>
      <c r="CO830" s="34"/>
      <c r="CP830" s="34"/>
      <c r="CQ830" s="34"/>
      <c r="CR830" s="34"/>
      <c r="CS830" s="34"/>
      <c r="CT830" s="34"/>
      <c r="CU830" s="34"/>
      <c r="CV830" s="34"/>
      <c r="CW830" s="34"/>
      <c r="CX830" s="34"/>
      <c r="CY830" s="34"/>
      <c r="CZ830" s="34"/>
      <c r="DA830" s="34"/>
      <c r="DB830" s="34"/>
      <c r="DC830" s="34"/>
      <c r="DD830" s="34"/>
      <c r="DE830" s="34"/>
      <c r="DF830" s="34"/>
      <c r="DG830" s="34"/>
      <c r="DH830" s="34"/>
      <c r="DI830" s="34"/>
      <c r="DJ830" s="34"/>
      <c r="DK830" s="34"/>
      <c r="DL830" s="34"/>
      <c r="DM830" s="34"/>
      <c r="DN830" s="34"/>
      <c r="DO830" s="34"/>
      <c r="DP830" s="34"/>
      <c r="DQ830" s="34"/>
      <c r="DR830" s="34"/>
      <c r="DS830" s="34"/>
      <c r="DT830" s="34"/>
      <c r="DU830" s="34"/>
      <c r="DV830" s="34"/>
      <c r="DW830" s="34"/>
      <c r="DX830" s="34"/>
      <c r="DY830" s="34"/>
      <c r="DZ830" s="34"/>
      <c r="EA830" s="34"/>
      <c r="EB830" s="34"/>
      <c r="EC830" s="34"/>
      <c r="ED830" s="34"/>
      <c r="EE830" s="34"/>
      <c r="EF830" s="34"/>
      <c r="EG830" s="34"/>
      <c r="EH830" s="34"/>
      <c r="EI830" s="34"/>
      <c r="EJ830" s="34"/>
      <c r="EK830" s="34"/>
      <c r="EL830" s="34"/>
      <c r="EM830" s="34"/>
      <c r="EN830" s="34"/>
      <c r="EO830" s="34"/>
      <c r="EP830" s="34"/>
      <c r="EQ830" s="34"/>
      <c r="ER830" s="34"/>
      <c r="ES830" s="34"/>
      <c r="ET830" s="34"/>
      <c r="EU830" s="34"/>
      <c r="EV830" s="34"/>
      <c r="EW830" s="34"/>
      <c r="EX830" s="34"/>
      <c r="EY830" s="34"/>
      <c r="EZ830" s="34"/>
      <c r="FA830" s="34"/>
      <c r="FB830" s="34"/>
      <c r="FC830" s="34"/>
      <c r="FD830" s="34"/>
      <c r="FE830" s="34"/>
      <c r="FF830" s="34"/>
      <c r="FG830" s="34"/>
      <c r="FH830" s="34"/>
      <c r="FI830" s="34"/>
      <c r="FJ830" s="34"/>
      <c r="FK830" s="34"/>
      <c r="FL830" s="34"/>
      <c r="FM830" s="34"/>
      <c r="FN830" s="34"/>
      <c r="FO830" s="34"/>
      <c r="FP830" s="34"/>
      <c r="FQ830" s="34"/>
      <c r="FR830" s="34"/>
      <c r="FS830" s="34"/>
      <c r="FT830" s="34"/>
      <c r="FU830" s="34"/>
      <c r="FV830" s="34"/>
      <c r="FW830" s="34"/>
      <c r="FX830" s="34"/>
      <c r="FY830" s="34"/>
      <c r="FZ830" s="34"/>
      <c r="GA830" s="34"/>
      <c r="GB830" s="34"/>
      <c r="GC830" s="34"/>
      <c r="GD830" s="34"/>
      <c r="GE830" s="34"/>
      <c r="GF830" s="34"/>
      <c r="GG830" s="34"/>
      <c r="GH830" s="34"/>
      <c r="GI830" s="34"/>
      <c r="GJ830" s="34"/>
      <c r="GK830" s="34"/>
      <c r="GL830" s="34"/>
      <c r="GM830" s="34"/>
      <c r="GN830" s="34"/>
      <c r="GO830" s="34"/>
      <c r="GP830" s="34"/>
      <c r="GQ830" s="34"/>
      <c r="GR830" s="34"/>
      <c r="GS830" s="34"/>
      <c r="GT830" s="34"/>
      <c r="GU830" s="34"/>
      <c r="GV830" s="34"/>
      <c r="GW830" s="34"/>
      <c r="GX830" s="34"/>
      <c r="GY830" s="34"/>
      <c r="GZ830" s="34"/>
      <c r="HA830" s="34"/>
      <c r="HB830" s="34"/>
      <c r="HC830" s="34"/>
      <c r="HD830" s="34"/>
      <c r="HE830" s="34"/>
      <c r="HF830" s="34"/>
      <c r="HG830" s="34"/>
      <c r="HH830" s="34"/>
      <c r="HI830" s="34"/>
      <c r="HJ830" s="34"/>
      <c r="HK830" s="34"/>
      <c r="HL830" s="34"/>
      <c r="HM830" s="34"/>
      <c r="HN830" s="34"/>
      <c r="HO830" s="34"/>
      <c r="HP830" s="34"/>
      <c r="HQ830" s="34"/>
      <c r="HR830" s="34"/>
      <c r="HS830" s="34"/>
      <c r="HT830" s="34"/>
      <c r="HU830" s="34"/>
      <c r="HV830" s="34"/>
      <c r="HW830" s="34"/>
      <c r="HX830" s="34"/>
      <c r="HY830" s="34"/>
      <c r="HZ830" s="34"/>
      <c r="IA830" s="34"/>
      <c r="IB830" s="34"/>
      <c r="IC830" s="34"/>
      <c r="ID830" s="34"/>
      <c r="IE830" s="34"/>
      <c r="IF830" s="34"/>
      <c r="IG830" s="34"/>
      <c r="IH830" s="34"/>
      <c r="II830" s="34"/>
      <c r="IJ830" s="34"/>
      <c r="IK830" s="34"/>
      <c r="IL830" s="34"/>
      <c r="IM830" s="34"/>
      <c r="IN830" s="34"/>
      <c r="IO830" s="34"/>
      <c r="IP830" s="34"/>
      <c r="IQ830" s="34"/>
      <c r="IR830" s="34"/>
      <c r="IS830" s="34"/>
      <c r="IT830" s="34"/>
      <c r="IU830" s="34"/>
      <c r="IV830" s="34"/>
    </row>
    <row r="831" spans="1:256" ht="16.5" hidden="1" customHeight="1">
      <c r="A831" s="462" t="s">
        <v>829</v>
      </c>
      <c r="B831" s="462"/>
      <c r="C831" s="462"/>
      <c r="D831" s="462"/>
      <c r="E831" s="462"/>
      <c r="F831" s="462"/>
      <c r="G831" s="462"/>
      <c r="H831" s="462"/>
      <c r="I831" s="462"/>
      <c r="J831" s="462"/>
      <c r="K831" s="166"/>
      <c r="L831" s="166"/>
      <c r="M831" s="166"/>
      <c r="N831" s="166"/>
      <c r="O831" s="166"/>
      <c r="P831" s="166"/>
      <c r="Q831" s="166"/>
      <c r="R831" s="166"/>
      <c r="S831" s="166"/>
      <c r="T831" s="166"/>
      <c r="U831" s="166"/>
      <c r="V831" s="166"/>
      <c r="W831" s="166"/>
      <c r="X831" s="166"/>
      <c r="Y831" s="166"/>
      <c r="Z831" s="166"/>
      <c r="AA831" s="166"/>
      <c r="AB831" s="166"/>
      <c r="AC831" s="166"/>
      <c r="AD831" s="166"/>
      <c r="AE831" s="166"/>
      <c r="AF831" s="166"/>
      <c r="AG831" s="166"/>
      <c r="AH831" s="166"/>
      <c r="AI831" s="166"/>
      <c r="AJ831" s="166"/>
      <c r="AK831" s="166"/>
      <c r="AL831" s="166"/>
      <c r="AM831" s="166"/>
      <c r="AN831" s="166"/>
      <c r="AO831" s="166"/>
      <c r="AP831" s="166"/>
      <c r="AQ831" s="166"/>
      <c r="AR831" s="166"/>
      <c r="AS831" s="166"/>
      <c r="AT831" s="166"/>
      <c r="AU831" s="166"/>
      <c r="AV831" s="166"/>
      <c r="AW831" s="166"/>
      <c r="AX831" s="166"/>
      <c r="AY831" s="166"/>
      <c r="AZ831" s="166"/>
      <c r="BA831" s="166"/>
      <c r="BB831" s="166"/>
      <c r="BC831" s="166"/>
      <c r="BD831" s="166"/>
      <c r="BE831" s="166"/>
      <c r="BF831" s="166"/>
      <c r="BG831" s="166"/>
      <c r="BH831" s="166"/>
      <c r="BI831" s="166"/>
      <c r="BJ831" s="166"/>
      <c r="BK831" s="166"/>
      <c r="BL831" s="166"/>
      <c r="BM831" s="166"/>
      <c r="BN831" s="166"/>
      <c r="BO831" s="166"/>
      <c r="BP831" s="166"/>
      <c r="BQ831" s="166"/>
      <c r="BR831" s="166"/>
      <c r="BS831" s="166"/>
      <c r="BT831" s="166"/>
      <c r="BU831" s="166"/>
      <c r="BV831" s="166"/>
      <c r="BW831" s="166"/>
      <c r="BX831" s="166"/>
      <c r="BY831" s="166"/>
      <c r="BZ831" s="166"/>
      <c r="CA831" s="166"/>
      <c r="CB831" s="166"/>
      <c r="CC831" s="166"/>
      <c r="CD831" s="166"/>
      <c r="CE831" s="166"/>
      <c r="CF831" s="166"/>
      <c r="CG831" s="166"/>
      <c r="CH831" s="166"/>
      <c r="CI831" s="166"/>
      <c r="CJ831" s="166"/>
      <c r="CK831" s="166"/>
      <c r="CL831" s="166"/>
      <c r="CM831" s="166"/>
      <c r="CN831" s="166"/>
      <c r="CO831" s="166"/>
      <c r="CP831" s="166"/>
      <c r="CQ831" s="166"/>
      <c r="CR831" s="166"/>
      <c r="CS831" s="166"/>
      <c r="CT831" s="166"/>
      <c r="CU831" s="166"/>
      <c r="CV831" s="166"/>
      <c r="CW831" s="166"/>
      <c r="CX831" s="166"/>
      <c r="CY831" s="166"/>
      <c r="CZ831" s="166"/>
      <c r="DA831" s="166"/>
      <c r="DB831" s="166"/>
      <c r="DC831" s="166"/>
      <c r="DD831" s="166"/>
      <c r="DE831" s="166"/>
      <c r="DF831" s="166"/>
      <c r="DG831" s="166"/>
      <c r="DH831" s="166"/>
      <c r="DI831" s="166"/>
      <c r="DJ831" s="166"/>
      <c r="DK831" s="166"/>
      <c r="DL831" s="166"/>
      <c r="DM831" s="166"/>
      <c r="DN831" s="166"/>
      <c r="DO831" s="166"/>
      <c r="DP831" s="166"/>
      <c r="DQ831" s="166"/>
      <c r="DR831" s="166"/>
      <c r="DS831" s="166"/>
      <c r="DT831" s="166"/>
      <c r="DU831" s="166"/>
      <c r="DV831" s="166"/>
      <c r="DW831" s="166"/>
      <c r="DX831" s="166"/>
      <c r="DY831" s="166"/>
      <c r="DZ831" s="166"/>
      <c r="EA831" s="166"/>
      <c r="EB831" s="166"/>
      <c r="EC831" s="166"/>
      <c r="ED831" s="166"/>
      <c r="EE831" s="166"/>
      <c r="EF831" s="166"/>
      <c r="EG831" s="166"/>
      <c r="EH831" s="166"/>
      <c r="EI831" s="166"/>
      <c r="EJ831" s="166"/>
      <c r="EK831" s="166"/>
      <c r="EL831" s="166"/>
      <c r="EM831" s="166"/>
      <c r="EN831" s="166"/>
      <c r="EO831" s="166"/>
      <c r="EP831" s="166"/>
      <c r="EQ831" s="166"/>
      <c r="ER831" s="166"/>
      <c r="ES831" s="166"/>
      <c r="ET831" s="166"/>
      <c r="EU831" s="166"/>
      <c r="EV831" s="166"/>
      <c r="EW831" s="166"/>
      <c r="EX831" s="166"/>
      <c r="EY831" s="166"/>
      <c r="EZ831" s="166"/>
      <c r="FA831" s="166"/>
      <c r="FB831" s="166"/>
      <c r="FC831" s="166"/>
      <c r="FD831" s="166"/>
      <c r="FE831" s="166"/>
      <c r="FF831" s="166"/>
      <c r="FG831" s="166"/>
      <c r="FH831" s="166"/>
      <c r="FI831" s="166"/>
      <c r="FJ831" s="166"/>
      <c r="FK831" s="166"/>
      <c r="FL831" s="166"/>
      <c r="FM831" s="166"/>
      <c r="FN831" s="166"/>
      <c r="FO831" s="166"/>
      <c r="FP831" s="166"/>
      <c r="FQ831" s="166"/>
      <c r="FR831" s="166"/>
      <c r="FS831" s="166"/>
      <c r="FT831" s="166"/>
      <c r="FU831" s="166"/>
      <c r="FV831" s="166"/>
      <c r="FW831" s="166"/>
      <c r="FX831" s="166"/>
      <c r="FY831" s="166"/>
      <c r="FZ831" s="166"/>
      <c r="GA831" s="166"/>
      <c r="GB831" s="166"/>
      <c r="GC831" s="166"/>
      <c r="GD831" s="166"/>
      <c r="GE831" s="166"/>
      <c r="GF831" s="166"/>
      <c r="GG831" s="166"/>
      <c r="GH831" s="166"/>
      <c r="GI831" s="166"/>
      <c r="GJ831" s="166"/>
      <c r="GK831" s="166"/>
      <c r="GL831" s="166"/>
      <c r="GM831" s="166"/>
      <c r="GN831" s="166"/>
      <c r="GO831" s="166"/>
      <c r="GP831" s="166"/>
      <c r="GQ831" s="166"/>
      <c r="GR831" s="166"/>
      <c r="GS831" s="166"/>
      <c r="GT831" s="166"/>
      <c r="GU831" s="166"/>
      <c r="GV831" s="166"/>
      <c r="GW831" s="166"/>
      <c r="GX831" s="166"/>
      <c r="GY831" s="166"/>
      <c r="GZ831" s="166"/>
      <c r="HA831" s="166"/>
      <c r="HB831" s="166"/>
      <c r="HC831" s="166"/>
      <c r="HD831" s="166"/>
      <c r="HE831" s="166"/>
      <c r="HF831" s="166"/>
      <c r="HG831" s="166"/>
      <c r="HH831" s="166"/>
      <c r="HI831" s="166"/>
      <c r="HJ831" s="166"/>
      <c r="HK831" s="166"/>
      <c r="HL831" s="166"/>
      <c r="HM831" s="166"/>
      <c r="HN831" s="166"/>
      <c r="HO831" s="166"/>
      <c r="HP831" s="166"/>
      <c r="HQ831" s="166"/>
      <c r="HR831" s="166"/>
      <c r="HS831" s="166"/>
      <c r="HT831" s="166"/>
      <c r="HU831" s="166"/>
      <c r="HV831" s="166"/>
      <c r="HW831" s="166"/>
      <c r="HX831" s="166"/>
      <c r="HY831" s="166"/>
      <c r="HZ831" s="166"/>
      <c r="IA831" s="166"/>
      <c r="IB831" s="166"/>
      <c r="IC831" s="166"/>
      <c r="ID831" s="166"/>
      <c r="IE831" s="166"/>
      <c r="IF831" s="166"/>
      <c r="IG831" s="166"/>
      <c r="IH831" s="166"/>
      <c r="II831" s="166"/>
      <c r="IJ831" s="166"/>
      <c r="IK831" s="166"/>
      <c r="IL831" s="166"/>
      <c r="IM831" s="166"/>
      <c r="IN831" s="166"/>
      <c r="IO831" s="166"/>
      <c r="IP831" s="166"/>
      <c r="IQ831" s="166"/>
      <c r="IR831" s="166"/>
      <c r="IS831" s="166"/>
      <c r="IT831" s="166"/>
      <c r="IU831" s="166"/>
      <c r="IV831" s="166"/>
    </row>
    <row r="832" spans="1:256" ht="16.5" hidden="1" customHeight="1">
      <c r="A832" s="463"/>
      <c r="B832" s="463"/>
      <c r="C832" s="463"/>
      <c r="D832" s="463"/>
      <c r="E832" s="463"/>
      <c r="F832" s="463"/>
      <c r="G832" s="463"/>
      <c r="H832" s="463"/>
      <c r="I832" s="463"/>
      <c r="J832" s="463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  <c r="AN832" s="34"/>
      <c r="AO832" s="34"/>
      <c r="AP832" s="34"/>
      <c r="AQ832" s="34"/>
      <c r="AR832" s="34"/>
      <c r="AS832" s="34"/>
      <c r="AT832" s="34"/>
      <c r="AU832" s="34"/>
      <c r="AV832" s="34"/>
      <c r="AW832" s="34"/>
      <c r="AX832" s="34"/>
      <c r="AY832" s="34"/>
      <c r="AZ832" s="34"/>
      <c r="BA832" s="34"/>
      <c r="BB832" s="34"/>
      <c r="BC832" s="34"/>
      <c r="BD832" s="34"/>
      <c r="BE832" s="34"/>
      <c r="BF832" s="34"/>
      <c r="BG832" s="34"/>
      <c r="BH832" s="34"/>
      <c r="BI832" s="34"/>
      <c r="BJ832" s="34"/>
      <c r="BK832" s="34"/>
      <c r="BL832" s="34"/>
      <c r="BM832" s="34"/>
      <c r="BN832" s="34"/>
      <c r="BO832" s="34"/>
      <c r="BP832" s="34"/>
      <c r="BQ832" s="34"/>
      <c r="BR832" s="34"/>
      <c r="BS832" s="34"/>
      <c r="BT832" s="34"/>
      <c r="BU832" s="34"/>
      <c r="BV832" s="34"/>
      <c r="BW832" s="34"/>
      <c r="BX832" s="34"/>
      <c r="BY832" s="34"/>
      <c r="BZ832" s="34"/>
      <c r="CA832" s="34"/>
      <c r="CB832" s="34"/>
      <c r="CC832" s="34"/>
      <c r="CD832" s="34"/>
      <c r="CE832" s="34"/>
      <c r="CF832" s="34"/>
      <c r="CG832" s="34"/>
      <c r="CH832" s="34"/>
      <c r="CI832" s="34"/>
      <c r="CJ832" s="34"/>
      <c r="CK832" s="34"/>
      <c r="CL832" s="34"/>
      <c r="CM832" s="34"/>
      <c r="CN832" s="34"/>
      <c r="CO832" s="34"/>
      <c r="CP832" s="34"/>
      <c r="CQ832" s="34"/>
      <c r="CR832" s="34"/>
      <c r="CS832" s="34"/>
      <c r="CT832" s="34"/>
      <c r="CU832" s="34"/>
      <c r="CV832" s="34"/>
      <c r="CW832" s="34"/>
      <c r="CX832" s="34"/>
      <c r="CY832" s="34"/>
      <c r="CZ832" s="34"/>
      <c r="DA832" s="34"/>
      <c r="DB832" s="34"/>
      <c r="DC832" s="34"/>
      <c r="DD832" s="34"/>
      <c r="DE832" s="34"/>
      <c r="DF832" s="34"/>
      <c r="DG832" s="34"/>
      <c r="DH832" s="34"/>
      <c r="DI832" s="34"/>
      <c r="DJ832" s="34"/>
      <c r="DK832" s="34"/>
      <c r="DL832" s="34"/>
      <c r="DM832" s="34"/>
      <c r="DN832" s="34"/>
      <c r="DO832" s="34"/>
      <c r="DP832" s="34"/>
      <c r="DQ832" s="34"/>
      <c r="DR832" s="34"/>
      <c r="DS832" s="34"/>
      <c r="DT832" s="34"/>
      <c r="DU832" s="34"/>
      <c r="DV832" s="34"/>
      <c r="DW832" s="34"/>
      <c r="DX832" s="34"/>
      <c r="DY832" s="34"/>
      <c r="DZ832" s="34"/>
      <c r="EA832" s="34"/>
      <c r="EB832" s="34"/>
      <c r="EC832" s="34"/>
      <c r="ED832" s="34"/>
      <c r="EE832" s="34"/>
      <c r="EF832" s="34"/>
      <c r="EG832" s="34"/>
      <c r="EH832" s="34"/>
      <c r="EI832" s="34"/>
      <c r="EJ832" s="34"/>
      <c r="EK832" s="34"/>
      <c r="EL832" s="34"/>
      <c r="EM832" s="34"/>
      <c r="EN832" s="34"/>
      <c r="EO832" s="34"/>
      <c r="EP832" s="34"/>
      <c r="EQ832" s="34"/>
      <c r="ER832" s="34"/>
      <c r="ES832" s="34"/>
      <c r="ET832" s="34"/>
      <c r="EU832" s="34"/>
      <c r="EV832" s="34"/>
      <c r="EW832" s="34"/>
      <c r="EX832" s="34"/>
      <c r="EY832" s="34"/>
      <c r="EZ832" s="34"/>
      <c r="FA832" s="34"/>
      <c r="FB832" s="34"/>
      <c r="FC832" s="34"/>
      <c r="FD832" s="34"/>
      <c r="FE832" s="34"/>
      <c r="FF832" s="34"/>
      <c r="FG832" s="34"/>
      <c r="FH832" s="34"/>
      <c r="FI832" s="34"/>
      <c r="FJ832" s="34"/>
      <c r="FK832" s="34"/>
      <c r="FL832" s="34"/>
      <c r="FM832" s="34"/>
      <c r="FN832" s="34"/>
      <c r="FO832" s="34"/>
      <c r="FP832" s="34"/>
      <c r="FQ832" s="34"/>
      <c r="FR832" s="34"/>
      <c r="FS832" s="34"/>
      <c r="FT832" s="34"/>
      <c r="FU832" s="34"/>
      <c r="FV832" s="34"/>
      <c r="FW832" s="34"/>
      <c r="FX832" s="34"/>
      <c r="FY832" s="34"/>
      <c r="FZ832" s="34"/>
      <c r="GA832" s="34"/>
      <c r="GB832" s="34"/>
      <c r="GC832" s="34"/>
      <c r="GD832" s="34"/>
      <c r="GE832" s="34"/>
      <c r="GF832" s="34"/>
      <c r="GG832" s="34"/>
      <c r="GH832" s="34"/>
      <c r="GI832" s="34"/>
      <c r="GJ832" s="34"/>
      <c r="GK832" s="34"/>
      <c r="GL832" s="34"/>
      <c r="GM832" s="34"/>
      <c r="GN832" s="34"/>
      <c r="GO832" s="34"/>
      <c r="GP832" s="34"/>
      <c r="GQ832" s="34"/>
      <c r="GR832" s="34"/>
      <c r="GS832" s="34"/>
      <c r="GT832" s="34"/>
      <c r="GU832" s="34"/>
      <c r="GV832" s="34"/>
      <c r="GW832" s="34"/>
      <c r="GX832" s="34"/>
      <c r="GY832" s="34"/>
      <c r="GZ832" s="34"/>
      <c r="HA832" s="34"/>
      <c r="HB832" s="34"/>
      <c r="HC832" s="34"/>
      <c r="HD832" s="34"/>
      <c r="HE832" s="34"/>
      <c r="HF832" s="34"/>
      <c r="HG832" s="34"/>
      <c r="HH832" s="34"/>
      <c r="HI832" s="34"/>
      <c r="HJ832" s="34"/>
      <c r="HK832" s="34"/>
      <c r="HL832" s="34"/>
      <c r="HM832" s="34"/>
      <c r="HN832" s="34"/>
      <c r="HO832" s="34"/>
      <c r="HP832" s="34"/>
      <c r="HQ832" s="34"/>
      <c r="HR832" s="34"/>
      <c r="HS832" s="34"/>
      <c r="HT832" s="34"/>
      <c r="HU832" s="34"/>
      <c r="HV832" s="34"/>
      <c r="HW832" s="34"/>
      <c r="HX832" s="34"/>
      <c r="HY832" s="34"/>
      <c r="HZ832" s="34"/>
      <c r="IA832" s="34"/>
      <c r="IB832" s="34"/>
      <c r="IC832" s="34"/>
      <c r="ID832" s="34"/>
      <c r="IE832" s="34"/>
      <c r="IF832" s="34"/>
      <c r="IG832" s="34"/>
      <c r="IH832" s="34"/>
      <c r="II832" s="34"/>
      <c r="IJ832" s="34"/>
      <c r="IK832" s="34"/>
      <c r="IL832" s="34"/>
      <c r="IM832" s="34"/>
      <c r="IN832" s="34"/>
      <c r="IO832" s="34"/>
      <c r="IP832" s="34"/>
      <c r="IQ832" s="34"/>
      <c r="IR832" s="34"/>
      <c r="IS832" s="34"/>
      <c r="IT832" s="34"/>
      <c r="IU832" s="34"/>
      <c r="IV832" s="34"/>
    </row>
    <row r="833" spans="1:256" ht="16.5" hidden="1" customHeight="1">
      <c r="A833" s="463"/>
      <c r="B833" s="463"/>
      <c r="C833" s="463"/>
      <c r="D833" s="463"/>
      <c r="E833" s="463"/>
      <c r="F833" s="463"/>
      <c r="G833" s="463"/>
      <c r="H833" s="463"/>
      <c r="I833" s="463"/>
      <c r="J833" s="463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  <c r="AG833" s="34"/>
      <c r="AH833" s="34"/>
      <c r="AI833" s="34"/>
      <c r="AJ833" s="34"/>
      <c r="AK833" s="34"/>
      <c r="AL833" s="34"/>
      <c r="AM833" s="34"/>
      <c r="AN833" s="34"/>
      <c r="AO833" s="34"/>
      <c r="AP833" s="34"/>
      <c r="AQ833" s="34"/>
      <c r="AR833" s="34"/>
      <c r="AS833" s="34"/>
      <c r="AT833" s="34"/>
      <c r="AU833" s="34"/>
      <c r="AV833" s="34"/>
      <c r="AW833" s="34"/>
      <c r="AX833" s="34"/>
      <c r="AY833" s="34"/>
      <c r="AZ833" s="34"/>
      <c r="BA833" s="34"/>
      <c r="BB833" s="34"/>
      <c r="BC833" s="34"/>
      <c r="BD833" s="34"/>
      <c r="BE833" s="34"/>
      <c r="BF833" s="34"/>
      <c r="BG833" s="34"/>
      <c r="BH833" s="34"/>
      <c r="BI833" s="34"/>
      <c r="BJ833" s="34"/>
      <c r="BK833" s="34"/>
      <c r="BL833" s="34"/>
      <c r="BM833" s="34"/>
      <c r="BN833" s="34"/>
      <c r="BO833" s="34"/>
      <c r="BP833" s="34"/>
      <c r="BQ833" s="34"/>
      <c r="BR833" s="34"/>
      <c r="BS833" s="34"/>
      <c r="BT833" s="34"/>
      <c r="BU833" s="34"/>
      <c r="BV833" s="34"/>
      <c r="BW833" s="34"/>
      <c r="BX833" s="34"/>
      <c r="BY833" s="34"/>
      <c r="BZ833" s="34"/>
      <c r="CA833" s="34"/>
      <c r="CB833" s="34"/>
      <c r="CC833" s="34"/>
      <c r="CD833" s="34"/>
      <c r="CE833" s="34"/>
      <c r="CF833" s="34"/>
      <c r="CG833" s="34"/>
      <c r="CH833" s="34"/>
      <c r="CI833" s="34"/>
      <c r="CJ833" s="34"/>
      <c r="CK833" s="34"/>
      <c r="CL833" s="34"/>
      <c r="CM833" s="34"/>
      <c r="CN833" s="34"/>
      <c r="CO833" s="34"/>
      <c r="CP833" s="34"/>
      <c r="CQ833" s="34"/>
      <c r="CR833" s="34"/>
      <c r="CS833" s="34"/>
      <c r="CT833" s="34"/>
      <c r="CU833" s="34"/>
      <c r="CV833" s="34"/>
      <c r="CW833" s="34"/>
      <c r="CX833" s="34"/>
      <c r="CY833" s="34"/>
      <c r="CZ833" s="34"/>
      <c r="DA833" s="34"/>
      <c r="DB833" s="34"/>
      <c r="DC833" s="34"/>
      <c r="DD833" s="34"/>
      <c r="DE833" s="34"/>
      <c r="DF833" s="34"/>
      <c r="DG833" s="34"/>
      <c r="DH833" s="34"/>
      <c r="DI833" s="34"/>
      <c r="DJ833" s="34"/>
      <c r="DK833" s="34"/>
      <c r="DL833" s="34"/>
      <c r="DM833" s="34"/>
      <c r="DN833" s="34"/>
      <c r="DO833" s="34"/>
      <c r="DP833" s="34"/>
      <c r="DQ833" s="34"/>
      <c r="DR833" s="34"/>
      <c r="DS833" s="34"/>
      <c r="DT833" s="34"/>
      <c r="DU833" s="34"/>
      <c r="DV833" s="34"/>
      <c r="DW833" s="34"/>
      <c r="DX833" s="34"/>
      <c r="DY833" s="34"/>
      <c r="DZ833" s="34"/>
      <c r="EA833" s="34"/>
      <c r="EB833" s="34"/>
      <c r="EC833" s="34"/>
      <c r="ED833" s="34"/>
      <c r="EE833" s="34"/>
      <c r="EF833" s="34"/>
      <c r="EG833" s="34"/>
      <c r="EH833" s="34"/>
      <c r="EI833" s="34"/>
      <c r="EJ833" s="34"/>
      <c r="EK833" s="34"/>
      <c r="EL833" s="34"/>
      <c r="EM833" s="34"/>
      <c r="EN833" s="34"/>
      <c r="EO833" s="34"/>
      <c r="EP833" s="34"/>
      <c r="EQ833" s="34"/>
      <c r="ER833" s="34"/>
      <c r="ES833" s="34"/>
      <c r="ET833" s="34"/>
      <c r="EU833" s="34"/>
      <c r="EV833" s="34"/>
      <c r="EW833" s="34"/>
      <c r="EX833" s="34"/>
      <c r="EY833" s="34"/>
      <c r="EZ833" s="34"/>
      <c r="FA833" s="34"/>
      <c r="FB833" s="34"/>
      <c r="FC833" s="34"/>
      <c r="FD833" s="34"/>
      <c r="FE833" s="34"/>
      <c r="FF833" s="34"/>
      <c r="FG833" s="34"/>
      <c r="FH833" s="34"/>
      <c r="FI833" s="34"/>
      <c r="FJ833" s="34"/>
      <c r="FK833" s="34"/>
      <c r="FL833" s="34"/>
      <c r="FM833" s="34"/>
      <c r="FN833" s="34"/>
      <c r="FO833" s="34"/>
      <c r="FP833" s="34"/>
      <c r="FQ833" s="34"/>
      <c r="FR833" s="34"/>
      <c r="FS833" s="34"/>
      <c r="FT833" s="34"/>
      <c r="FU833" s="34"/>
      <c r="FV833" s="34"/>
      <c r="FW833" s="34"/>
      <c r="FX833" s="34"/>
      <c r="FY833" s="34"/>
      <c r="FZ833" s="34"/>
      <c r="GA833" s="34"/>
      <c r="GB833" s="34"/>
      <c r="GC833" s="34"/>
      <c r="GD833" s="34"/>
      <c r="GE833" s="34"/>
      <c r="GF833" s="34"/>
      <c r="GG833" s="34"/>
      <c r="GH833" s="34"/>
      <c r="GI833" s="34"/>
      <c r="GJ833" s="34"/>
      <c r="GK833" s="34"/>
      <c r="GL833" s="34"/>
      <c r="GM833" s="34"/>
      <c r="GN833" s="34"/>
      <c r="GO833" s="34"/>
      <c r="GP833" s="34"/>
      <c r="GQ833" s="34"/>
      <c r="GR833" s="34"/>
      <c r="GS833" s="34"/>
      <c r="GT833" s="34"/>
      <c r="GU833" s="34"/>
      <c r="GV833" s="34"/>
      <c r="GW833" s="34"/>
      <c r="GX833" s="34"/>
      <c r="GY833" s="34"/>
      <c r="GZ833" s="34"/>
      <c r="HA833" s="34"/>
      <c r="HB833" s="34"/>
      <c r="HC833" s="34"/>
      <c r="HD833" s="34"/>
      <c r="HE833" s="34"/>
      <c r="HF833" s="34"/>
      <c r="HG833" s="34"/>
      <c r="HH833" s="34"/>
      <c r="HI833" s="34"/>
      <c r="HJ833" s="34"/>
      <c r="HK833" s="34"/>
      <c r="HL833" s="34"/>
      <c r="HM833" s="34"/>
      <c r="HN833" s="34"/>
      <c r="HO833" s="34"/>
      <c r="HP833" s="34"/>
      <c r="HQ833" s="34"/>
      <c r="HR833" s="34"/>
      <c r="HS833" s="34"/>
      <c r="HT833" s="34"/>
      <c r="HU833" s="34"/>
      <c r="HV833" s="34"/>
      <c r="HW833" s="34"/>
      <c r="HX833" s="34"/>
      <c r="HY833" s="34"/>
      <c r="HZ833" s="34"/>
      <c r="IA833" s="34"/>
      <c r="IB833" s="34"/>
      <c r="IC833" s="34"/>
      <c r="ID833" s="34"/>
      <c r="IE833" s="34"/>
      <c r="IF833" s="34"/>
      <c r="IG833" s="34"/>
      <c r="IH833" s="34"/>
      <c r="II833" s="34"/>
      <c r="IJ833" s="34"/>
      <c r="IK833" s="34"/>
      <c r="IL833" s="34"/>
      <c r="IM833" s="34"/>
      <c r="IN833" s="34"/>
      <c r="IO833" s="34"/>
      <c r="IP833" s="34"/>
      <c r="IQ833" s="34"/>
      <c r="IR833" s="34"/>
      <c r="IS833" s="34"/>
      <c r="IT833" s="34"/>
      <c r="IU833" s="34"/>
      <c r="IV833" s="34"/>
    </row>
    <row r="834" spans="1:256" ht="16.5" hidden="1" customHeight="1">
      <c r="A834" s="463"/>
      <c r="B834" s="463"/>
      <c r="C834" s="463"/>
      <c r="D834" s="463"/>
      <c r="E834" s="463"/>
      <c r="F834" s="463"/>
      <c r="G834" s="463"/>
      <c r="H834" s="463"/>
      <c r="I834" s="463"/>
      <c r="J834" s="463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  <c r="AG834" s="34"/>
      <c r="AH834" s="34"/>
      <c r="AI834" s="34"/>
      <c r="AJ834" s="34"/>
      <c r="AK834" s="34"/>
      <c r="AL834" s="34"/>
      <c r="AM834" s="34"/>
      <c r="AN834" s="34"/>
      <c r="AO834" s="34"/>
      <c r="AP834" s="34"/>
      <c r="AQ834" s="34"/>
      <c r="AR834" s="34"/>
      <c r="AS834" s="34"/>
      <c r="AT834" s="34"/>
      <c r="AU834" s="34"/>
      <c r="AV834" s="34"/>
      <c r="AW834" s="34"/>
      <c r="AX834" s="34"/>
      <c r="AY834" s="34"/>
      <c r="AZ834" s="34"/>
      <c r="BA834" s="34"/>
      <c r="BB834" s="34"/>
      <c r="BC834" s="34"/>
      <c r="BD834" s="34"/>
      <c r="BE834" s="34"/>
      <c r="BF834" s="34"/>
      <c r="BG834" s="34"/>
      <c r="BH834" s="34"/>
      <c r="BI834" s="34"/>
      <c r="BJ834" s="34"/>
      <c r="BK834" s="34"/>
      <c r="BL834" s="34"/>
      <c r="BM834" s="34"/>
      <c r="BN834" s="34"/>
      <c r="BO834" s="34"/>
      <c r="BP834" s="34"/>
      <c r="BQ834" s="34"/>
      <c r="BR834" s="34"/>
      <c r="BS834" s="34"/>
      <c r="BT834" s="34"/>
      <c r="BU834" s="34"/>
      <c r="BV834" s="34"/>
      <c r="BW834" s="34"/>
      <c r="BX834" s="34"/>
      <c r="BY834" s="34"/>
      <c r="BZ834" s="34"/>
      <c r="CA834" s="34"/>
      <c r="CB834" s="34"/>
      <c r="CC834" s="34"/>
      <c r="CD834" s="34"/>
      <c r="CE834" s="34"/>
      <c r="CF834" s="34"/>
      <c r="CG834" s="34"/>
      <c r="CH834" s="34"/>
      <c r="CI834" s="34"/>
      <c r="CJ834" s="34"/>
      <c r="CK834" s="34"/>
      <c r="CL834" s="34"/>
      <c r="CM834" s="34"/>
      <c r="CN834" s="34"/>
      <c r="CO834" s="34"/>
      <c r="CP834" s="34"/>
      <c r="CQ834" s="34"/>
      <c r="CR834" s="34"/>
      <c r="CS834" s="34"/>
      <c r="CT834" s="34"/>
      <c r="CU834" s="34"/>
      <c r="CV834" s="34"/>
      <c r="CW834" s="34"/>
      <c r="CX834" s="34"/>
      <c r="CY834" s="34"/>
      <c r="CZ834" s="34"/>
      <c r="DA834" s="34"/>
      <c r="DB834" s="34"/>
      <c r="DC834" s="34"/>
      <c r="DD834" s="34"/>
      <c r="DE834" s="34"/>
      <c r="DF834" s="34"/>
      <c r="DG834" s="34"/>
      <c r="DH834" s="34"/>
      <c r="DI834" s="34"/>
      <c r="DJ834" s="34"/>
      <c r="DK834" s="34"/>
      <c r="DL834" s="34"/>
      <c r="DM834" s="34"/>
      <c r="DN834" s="34"/>
      <c r="DO834" s="34"/>
      <c r="DP834" s="34"/>
      <c r="DQ834" s="34"/>
      <c r="DR834" s="34"/>
      <c r="DS834" s="34"/>
      <c r="DT834" s="34"/>
      <c r="DU834" s="34"/>
      <c r="DV834" s="34"/>
      <c r="DW834" s="34"/>
      <c r="DX834" s="34"/>
      <c r="DY834" s="34"/>
      <c r="DZ834" s="34"/>
      <c r="EA834" s="34"/>
      <c r="EB834" s="34"/>
      <c r="EC834" s="34"/>
      <c r="ED834" s="34"/>
      <c r="EE834" s="34"/>
      <c r="EF834" s="34"/>
      <c r="EG834" s="34"/>
      <c r="EH834" s="34"/>
      <c r="EI834" s="34"/>
      <c r="EJ834" s="34"/>
      <c r="EK834" s="34"/>
      <c r="EL834" s="34"/>
      <c r="EM834" s="34"/>
      <c r="EN834" s="34"/>
      <c r="EO834" s="34"/>
      <c r="EP834" s="34"/>
      <c r="EQ834" s="34"/>
      <c r="ER834" s="34"/>
      <c r="ES834" s="34"/>
      <c r="ET834" s="34"/>
      <c r="EU834" s="34"/>
      <c r="EV834" s="34"/>
      <c r="EW834" s="34"/>
      <c r="EX834" s="34"/>
      <c r="EY834" s="34"/>
      <c r="EZ834" s="34"/>
      <c r="FA834" s="34"/>
      <c r="FB834" s="34"/>
      <c r="FC834" s="34"/>
      <c r="FD834" s="34"/>
      <c r="FE834" s="34"/>
      <c r="FF834" s="34"/>
      <c r="FG834" s="34"/>
      <c r="FH834" s="34"/>
      <c r="FI834" s="34"/>
      <c r="FJ834" s="34"/>
      <c r="FK834" s="34"/>
      <c r="FL834" s="34"/>
      <c r="FM834" s="34"/>
      <c r="FN834" s="34"/>
      <c r="FO834" s="34"/>
      <c r="FP834" s="34"/>
      <c r="FQ834" s="34"/>
      <c r="FR834" s="34"/>
      <c r="FS834" s="34"/>
      <c r="FT834" s="34"/>
      <c r="FU834" s="34"/>
      <c r="FV834" s="34"/>
      <c r="FW834" s="34"/>
      <c r="FX834" s="34"/>
      <c r="FY834" s="34"/>
      <c r="FZ834" s="34"/>
      <c r="GA834" s="34"/>
      <c r="GB834" s="34"/>
      <c r="GC834" s="34"/>
      <c r="GD834" s="34"/>
      <c r="GE834" s="34"/>
      <c r="GF834" s="34"/>
      <c r="GG834" s="34"/>
      <c r="GH834" s="34"/>
      <c r="GI834" s="34"/>
      <c r="GJ834" s="34"/>
      <c r="GK834" s="34"/>
      <c r="GL834" s="34"/>
      <c r="GM834" s="34"/>
      <c r="GN834" s="34"/>
      <c r="GO834" s="34"/>
      <c r="GP834" s="34"/>
      <c r="GQ834" s="34"/>
      <c r="GR834" s="34"/>
      <c r="GS834" s="34"/>
      <c r="GT834" s="34"/>
      <c r="GU834" s="34"/>
      <c r="GV834" s="34"/>
      <c r="GW834" s="34"/>
      <c r="GX834" s="34"/>
      <c r="GY834" s="34"/>
      <c r="GZ834" s="34"/>
      <c r="HA834" s="34"/>
      <c r="HB834" s="34"/>
      <c r="HC834" s="34"/>
      <c r="HD834" s="34"/>
      <c r="HE834" s="34"/>
      <c r="HF834" s="34"/>
      <c r="HG834" s="34"/>
      <c r="HH834" s="34"/>
      <c r="HI834" s="34"/>
      <c r="HJ834" s="34"/>
      <c r="HK834" s="34"/>
      <c r="HL834" s="34"/>
      <c r="HM834" s="34"/>
      <c r="HN834" s="34"/>
      <c r="HO834" s="34"/>
      <c r="HP834" s="34"/>
      <c r="HQ834" s="34"/>
      <c r="HR834" s="34"/>
      <c r="HS834" s="34"/>
      <c r="HT834" s="34"/>
      <c r="HU834" s="34"/>
      <c r="HV834" s="34"/>
      <c r="HW834" s="34"/>
      <c r="HX834" s="34"/>
      <c r="HY834" s="34"/>
      <c r="HZ834" s="34"/>
      <c r="IA834" s="34"/>
      <c r="IB834" s="34"/>
      <c r="IC834" s="34"/>
      <c r="ID834" s="34"/>
      <c r="IE834" s="34"/>
      <c r="IF834" s="34"/>
      <c r="IG834" s="34"/>
      <c r="IH834" s="34"/>
      <c r="II834" s="34"/>
      <c r="IJ834" s="34"/>
      <c r="IK834" s="34"/>
      <c r="IL834" s="34"/>
      <c r="IM834" s="34"/>
      <c r="IN834" s="34"/>
      <c r="IO834" s="34"/>
      <c r="IP834" s="34"/>
      <c r="IQ834" s="34"/>
      <c r="IR834" s="34"/>
      <c r="IS834" s="34"/>
      <c r="IT834" s="34"/>
      <c r="IU834" s="34"/>
      <c r="IV834" s="34"/>
    </row>
    <row r="835" spans="1:256" ht="16.5" hidden="1" customHeight="1">
      <c r="A835" s="463"/>
      <c r="B835" s="463"/>
      <c r="C835" s="463"/>
      <c r="D835" s="463"/>
      <c r="E835" s="463"/>
      <c r="F835" s="463"/>
      <c r="G835" s="463"/>
      <c r="H835" s="463"/>
      <c r="I835" s="463"/>
      <c r="J835" s="463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  <c r="AL835" s="34"/>
      <c r="AM835" s="34"/>
      <c r="AN835" s="34"/>
      <c r="AO835" s="34"/>
      <c r="AP835" s="34"/>
      <c r="AQ835" s="34"/>
      <c r="AR835" s="34"/>
      <c r="AS835" s="34"/>
      <c r="AT835" s="34"/>
      <c r="AU835" s="34"/>
      <c r="AV835" s="34"/>
      <c r="AW835" s="34"/>
      <c r="AX835" s="34"/>
      <c r="AY835" s="34"/>
      <c r="AZ835" s="34"/>
      <c r="BA835" s="34"/>
      <c r="BB835" s="34"/>
      <c r="BC835" s="34"/>
      <c r="BD835" s="34"/>
      <c r="BE835" s="34"/>
      <c r="BF835" s="34"/>
      <c r="BG835" s="34"/>
      <c r="BH835" s="34"/>
      <c r="BI835" s="34"/>
      <c r="BJ835" s="34"/>
      <c r="BK835" s="34"/>
      <c r="BL835" s="34"/>
      <c r="BM835" s="34"/>
      <c r="BN835" s="34"/>
      <c r="BO835" s="34"/>
      <c r="BP835" s="34"/>
      <c r="BQ835" s="34"/>
      <c r="BR835" s="34"/>
      <c r="BS835" s="34"/>
      <c r="BT835" s="34"/>
      <c r="BU835" s="34"/>
      <c r="BV835" s="34"/>
      <c r="BW835" s="34"/>
      <c r="BX835" s="34"/>
      <c r="BY835" s="34"/>
      <c r="BZ835" s="34"/>
      <c r="CA835" s="34"/>
      <c r="CB835" s="34"/>
      <c r="CC835" s="34"/>
      <c r="CD835" s="34"/>
      <c r="CE835" s="34"/>
      <c r="CF835" s="34"/>
      <c r="CG835" s="34"/>
      <c r="CH835" s="34"/>
      <c r="CI835" s="34"/>
      <c r="CJ835" s="34"/>
      <c r="CK835" s="34"/>
      <c r="CL835" s="34"/>
      <c r="CM835" s="34"/>
      <c r="CN835" s="34"/>
      <c r="CO835" s="34"/>
      <c r="CP835" s="34"/>
      <c r="CQ835" s="34"/>
      <c r="CR835" s="34"/>
      <c r="CS835" s="34"/>
      <c r="CT835" s="34"/>
      <c r="CU835" s="34"/>
      <c r="CV835" s="34"/>
      <c r="CW835" s="34"/>
      <c r="CX835" s="34"/>
      <c r="CY835" s="34"/>
      <c r="CZ835" s="34"/>
      <c r="DA835" s="34"/>
      <c r="DB835" s="34"/>
      <c r="DC835" s="34"/>
      <c r="DD835" s="34"/>
      <c r="DE835" s="34"/>
      <c r="DF835" s="34"/>
      <c r="DG835" s="34"/>
      <c r="DH835" s="34"/>
      <c r="DI835" s="34"/>
      <c r="DJ835" s="34"/>
      <c r="DK835" s="34"/>
      <c r="DL835" s="34"/>
      <c r="DM835" s="34"/>
      <c r="DN835" s="34"/>
      <c r="DO835" s="34"/>
      <c r="DP835" s="34"/>
      <c r="DQ835" s="34"/>
      <c r="DR835" s="34"/>
      <c r="DS835" s="34"/>
      <c r="DT835" s="34"/>
      <c r="DU835" s="34"/>
      <c r="DV835" s="34"/>
      <c r="DW835" s="34"/>
      <c r="DX835" s="34"/>
      <c r="DY835" s="34"/>
      <c r="DZ835" s="34"/>
      <c r="EA835" s="34"/>
      <c r="EB835" s="34"/>
      <c r="EC835" s="34"/>
      <c r="ED835" s="34"/>
      <c r="EE835" s="34"/>
      <c r="EF835" s="34"/>
      <c r="EG835" s="34"/>
      <c r="EH835" s="34"/>
      <c r="EI835" s="34"/>
      <c r="EJ835" s="34"/>
      <c r="EK835" s="34"/>
      <c r="EL835" s="34"/>
      <c r="EM835" s="34"/>
      <c r="EN835" s="34"/>
      <c r="EO835" s="34"/>
      <c r="EP835" s="34"/>
      <c r="EQ835" s="34"/>
      <c r="ER835" s="34"/>
      <c r="ES835" s="34"/>
      <c r="ET835" s="34"/>
      <c r="EU835" s="34"/>
      <c r="EV835" s="34"/>
      <c r="EW835" s="34"/>
      <c r="EX835" s="34"/>
      <c r="EY835" s="34"/>
      <c r="EZ835" s="34"/>
      <c r="FA835" s="34"/>
      <c r="FB835" s="34"/>
      <c r="FC835" s="34"/>
      <c r="FD835" s="34"/>
      <c r="FE835" s="34"/>
      <c r="FF835" s="34"/>
      <c r="FG835" s="34"/>
      <c r="FH835" s="34"/>
      <c r="FI835" s="34"/>
      <c r="FJ835" s="34"/>
      <c r="FK835" s="34"/>
      <c r="FL835" s="34"/>
      <c r="FM835" s="34"/>
      <c r="FN835" s="34"/>
      <c r="FO835" s="34"/>
      <c r="FP835" s="34"/>
      <c r="FQ835" s="34"/>
      <c r="FR835" s="34"/>
      <c r="FS835" s="34"/>
      <c r="FT835" s="34"/>
      <c r="FU835" s="34"/>
      <c r="FV835" s="34"/>
      <c r="FW835" s="34"/>
      <c r="FX835" s="34"/>
      <c r="FY835" s="34"/>
      <c r="FZ835" s="34"/>
      <c r="GA835" s="34"/>
      <c r="GB835" s="34"/>
      <c r="GC835" s="34"/>
      <c r="GD835" s="34"/>
      <c r="GE835" s="34"/>
      <c r="GF835" s="34"/>
      <c r="GG835" s="34"/>
      <c r="GH835" s="34"/>
      <c r="GI835" s="34"/>
      <c r="GJ835" s="34"/>
      <c r="GK835" s="34"/>
      <c r="GL835" s="34"/>
      <c r="GM835" s="34"/>
      <c r="GN835" s="34"/>
      <c r="GO835" s="34"/>
      <c r="GP835" s="34"/>
      <c r="GQ835" s="34"/>
      <c r="GR835" s="34"/>
      <c r="GS835" s="34"/>
      <c r="GT835" s="34"/>
      <c r="GU835" s="34"/>
      <c r="GV835" s="34"/>
      <c r="GW835" s="34"/>
      <c r="GX835" s="34"/>
      <c r="GY835" s="34"/>
      <c r="GZ835" s="34"/>
      <c r="HA835" s="34"/>
      <c r="HB835" s="34"/>
      <c r="HC835" s="34"/>
      <c r="HD835" s="34"/>
      <c r="HE835" s="34"/>
      <c r="HF835" s="34"/>
      <c r="HG835" s="34"/>
      <c r="HH835" s="34"/>
      <c r="HI835" s="34"/>
      <c r="HJ835" s="34"/>
      <c r="HK835" s="34"/>
      <c r="HL835" s="34"/>
      <c r="HM835" s="34"/>
      <c r="HN835" s="34"/>
      <c r="HO835" s="34"/>
      <c r="HP835" s="34"/>
      <c r="HQ835" s="34"/>
      <c r="HR835" s="34"/>
      <c r="HS835" s="34"/>
      <c r="HT835" s="34"/>
      <c r="HU835" s="34"/>
      <c r="HV835" s="34"/>
      <c r="HW835" s="34"/>
      <c r="HX835" s="34"/>
      <c r="HY835" s="34"/>
      <c r="HZ835" s="34"/>
      <c r="IA835" s="34"/>
      <c r="IB835" s="34"/>
      <c r="IC835" s="34"/>
      <c r="ID835" s="34"/>
      <c r="IE835" s="34"/>
      <c r="IF835" s="34"/>
      <c r="IG835" s="34"/>
      <c r="IH835" s="34"/>
      <c r="II835" s="34"/>
      <c r="IJ835" s="34"/>
      <c r="IK835" s="34"/>
      <c r="IL835" s="34"/>
      <c r="IM835" s="34"/>
      <c r="IN835" s="34"/>
      <c r="IO835" s="34"/>
      <c r="IP835" s="34"/>
      <c r="IQ835" s="34"/>
      <c r="IR835" s="34"/>
      <c r="IS835" s="34"/>
      <c r="IT835" s="34"/>
      <c r="IU835" s="34"/>
      <c r="IV835" s="34"/>
    </row>
    <row r="836" spans="1:256" ht="16.5" hidden="1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  <c r="AL836" s="34"/>
      <c r="AM836" s="34"/>
      <c r="AN836" s="34"/>
      <c r="AO836" s="34"/>
      <c r="AP836" s="34"/>
      <c r="AQ836" s="34"/>
      <c r="AR836" s="34"/>
      <c r="AS836" s="34"/>
      <c r="AT836" s="34"/>
      <c r="AU836" s="34"/>
      <c r="AV836" s="34"/>
      <c r="AW836" s="34"/>
      <c r="AX836" s="34"/>
      <c r="AY836" s="34"/>
      <c r="AZ836" s="34"/>
      <c r="BA836" s="34"/>
      <c r="BB836" s="34"/>
      <c r="BC836" s="34"/>
      <c r="BD836" s="34"/>
      <c r="BE836" s="34"/>
      <c r="BF836" s="34"/>
      <c r="BG836" s="34"/>
      <c r="BH836" s="34"/>
      <c r="BI836" s="34"/>
      <c r="BJ836" s="34"/>
      <c r="BK836" s="34"/>
      <c r="BL836" s="34"/>
      <c r="BM836" s="34"/>
      <c r="BN836" s="34"/>
      <c r="BO836" s="34"/>
      <c r="BP836" s="34"/>
      <c r="BQ836" s="34"/>
      <c r="BR836" s="34"/>
      <c r="BS836" s="34"/>
      <c r="BT836" s="34"/>
      <c r="BU836" s="34"/>
      <c r="BV836" s="34"/>
      <c r="BW836" s="34"/>
      <c r="BX836" s="34"/>
      <c r="BY836" s="34"/>
      <c r="BZ836" s="34"/>
      <c r="CA836" s="34"/>
      <c r="CB836" s="34"/>
      <c r="CC836" s="34"/>
      <c r="CD836" s="34"/>
      <c r="CE836" s="34"/>
      <c r="CF836" s="34"/>
      <c r="CG836" s="34"/>
      <c r="CH836" s="34"/>
      <c r="CI836" s="34"/>
      <c r="CJ836" s="34"/>
      <c r="CK836" s="34"/>
      <c r="CL836" s="34"/>
      <c r="CM836" s="34"/>
      <c r="CN836" s="34"/>
      <c r="CO836" s="34"/>
      <c r="CP836" s="34"/>
      <c r="CQ836" s="34"/>
      <c r="CR836" s="34"/>
      <c r="CS836" s="34"/>
      <c r="CT836" s="34"/>
      <c r="CU836" s="34"/>
      <c r="CV836" s="34"/>
      <c r="CW836" s="34"/>
      <c r="CX836" s="34"/>
      <c r="CY836" s="34"/>
      <c r="CZ836" s="34"/>
      <c r="DA836" s="34"/>
      <c r="DB836" s="34"/>
      <c r="DC836" s="34"/>
      <c r="DD836" s="34"/>
      <c r="DE836" s="34"/>
      <c r="DF836" s="34"/>
      <c r="DG836" s="34"/>
      <c r="DH836" s="34"/>
      <c r="DI836" s="34"/>
      <c r="DJ836" s="34"/>
      <c r="DK836" s="34"/>
      <c r="DL836" s="34"/>
      <c r="DM836" s="34"/>
      <c r="DN836" s="34"/>
      <c r="DO836" s="34"/>
      <c r="DP836" s="34"/>
      <c r="DQ836" s="34"/>
      <c r="DR836" s="34"/>
      <c r="DS836" s="34"/>
      <c r="DT836" s="34"/>
      <c r="DU836" s="34"/>
      <c r="DV836" s="34"/>
      <c r="DW836" s="34"/>
      <c r="DX836" s="34"/>
      <c r="DY836" s="34"/>
      <c r="DZ836" s="34"/>
      <c r="EA836" s="34"/>
      <c r="EB836" s="34"/>
      <c r="EC836" s="34"/>
      <c r="ED836" s="34"/>
      <c r="EE836" s="34"/>
      <c r="EF836" s="34"/>
      <c r="EG836" s="34"/>
      <c r="EH836" s="34"/>
      <c r="EI836" s="34"/>
      <c r="EJ836" s="34"/>
      <c r="EK836" s="34"/>
      <c r="EL836" s="34"/>
      <c r="EM836" s="34"/>
      <c r="EN836" s="34"/>
      <c r="EO836" s="34"/>
      <c r="EP836" s="34"/>
      <c r="EQ836" s="34"/>
      <c r="ER836" s="34"/>
      <c r="ES836" s="34"/>
      <c r="ET836" s="34"/>
      <c r="EU836" s="34"/>
      <c r="EV836" s="34"/>
      <c r="EW836" s="34"/>
      <c r="EX836" s="34"/>
      <c r="EY836" s="34"/>
      <c r="EZ836" s="34"/>
      <c r="FA836" s="34"/>
      <c r="FB836" s="34"/>
      <c r="FC836" s="34"/>
      <c r="FD836" s="34"/>
      <c r="FE836" s="34"/>
      <c r="FF836" s="34"/>
      <c r="FG836" s="34"/>
      <c r="FH836" s="34"/>
      <c r="FI836" s="34"/>
      <c r="FJ836" s="34"/>
      <c r="FK836" s="34"/>
      <c r="FL836" s="34"/>
      <c r="FM836" s="34"/>
      <c r="FN836" s="34"/>
      <c r="FO836" s="34"/>
      <c r="FP836" s="34"/>
      <c r="FQ836" s="34"/>
      <c r="FR836" s="34"/>
      <c r="FS836" s="34"/>
      <c r="FT836" s="34"/>
      <c r="FU836" s="34"/>
      <c r="FV836" s="34"/>
      <c r="FW836" s="34"/>
      <c r="FX836" s="34"/>
      <c r="FY836" s="34"/>
      <c r="FZ836" s="34"/>
      <c r="GA836" s="34"/>
      <c r="GB836" s="34"/>
      <c r="GC836" s="34"/>
      <c r="GD836" s="34"/>
      <c r="GE836" s="34"/>
      <c r="GF836" s="34"/>
      <c r="GG836" s="34"/>
      <c r="GH836" s="34"/>
      <c r="GI836" s="34"/>
      <c r="GJ836" s="34"/>
      <c r="GK836" s="34"/>
      <c r="GL836" s="34"/>
      <c r="GM836" s="34"/>
      <c r="GN836" s="34"/>
      <c r="GO836" s="34"/>
      <c r="GP836" s="34"/>
      <c r="GQ836" s="34"/>
      <c r="GR836" s="34"/>
      <c r="GS836" s="34"/>
      <c r="GT836" s="34"/>
      <c r="GU836" s="34"/>
      <c r="GV836" s="34"/>
      <c r="GW836" s="34"/>
      <c r="GX836" s="34"/>
      <c r="GY836" s="34"/>
      <c r="GZ836" s="34"/>
      <c r="HA836" s="34"/>
      <c r="HB836" s="34"/>
      <c r="HC836" s="34"/>
      <c r="HD836" s="34"/>
      <c r="HE836" s="34"/>
      <c r="HF836" s="34"/>
      <c r="HG836" s="34"/>
      <c r="HH836" s="34"/>
      <c r="HI836" s="34"/>
      <c r="HJ836" s="34"/>
      <c r="HK836" s="34"/>
      <c r="HL836" s="34"/>
      <c r="HM836" s="34"/>
      <c r="HN836" s="34"/>
      <c r="HO836" s="34"/>
      <c r="HP836" s="34"/>
      <c r="HQ836" s="34"/>
      <c r="HR836" s="34"/>
      <c r="HS836" s="34"/>
      <c r="HT836" s="34"/>
      <c r="HU836" s="34"/>
      <c r="HV836" s="34"/>
      <c r="HW836" s="34"/>
      <c r="HX836" s="34"/>
      <c r="HY836" s="34"/>
      <c r="HZ836" s="34"/>
      <c r="IA836" s="34"/>
      <c r="IB836" s="34"/>
      <c r="IC836" s="34"/>
      <c r="ID836" s="34"/>
      <c r="IE836" s="34"/>
      <c r="IF836" s="34"/>
      <c r="IG836" s="34"/>
      <c r="IH836" s="34"/>
      <c r="II836" s="34"/>
      <c r="IJ836" s="34"/>
      <c r="IK836" s="34"/>
      <c r="IL836" s="34"/>
      <c r="IM836" s="34"/>
      <c r="IN836" s="34"/>
      <c r="IO836" s="34"/>
      <c r="IP836" s="34"/>
      <c r="IQ836" s="34"/>
      <c r="IR836" s="34"/>
      <c r="IS836" s="34"/>
      <c r="IT836" s="34"/>
      <c r="IU836" s="34"/>
      <c r="IV836" s="34"/>
    </row>
    <row r="837" spans="1:256" ht="33.75" hidden="1" customHeight="1">
      <c r="A837" s="9" t="s">
        <v>830</v>
      </c>
      <c r="B837" s="464" t="s">
        <v>831</v>
      </c>
      <c r="C837" s="464"/>
      <c r="D837" s="464"/>
      <c r="E837" s="464"/>
      <c r="F837" s="464"/>
      <c r="G837" s="464"/>
      <c r="H837" s="464"/>
      <c r="I837" s="464"/>
      <c r="J837" s="46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  <c r="AL837" s="34"/>
      <c r="AM837" s="34"/>
      <c r="AN837" s="34"/>
      <c r="AO837" s="34"/>
      <c r="AP837" s="34"/>
      <c r="AQ837" s="34"/>
      <c r="AR837" s="34"/>
      <c r="AS837" s="34"/>
      <c r="AT837" s="34"/>
      <c r="AU837" s="34"/>
      <c r="AV837" s="34"/>
      <c r="AW837" s="34"/>
      <c r="AX837" s="34"/>
      <c r="AY837" s="34"/>
      <c r="AZ837" s="34"/>
      <c r="BA837" s="34"/>
      <c r="BB837" s="34"/>
      <c r="BC837" s="34"/>
      <c r="BD837" s="34"/>
      <c r="BE837" s="34"/>
      <c r="BF837" s="34"/>
      <c r="BG837" s="34"/>
      <c r="BH837" s="34"/>
      <c r="BI837" s="34"/>
      <c r="BJ837" s="34"/>
      <c r="BK837" s="34"/>
      <c r="BL837" s="34"/>
      <c r="BM837" s="34"/>
      <c r="BN837" s="34"/>
      <c r="BO837" s="34"/>
      <c r="BP837" s="34"/>
      <c r="BQ837" s="34"/>
      <c r="BR837" s="34"/>
      <c r="BS837" s="34"/>
      <c r="BT837" s="34"/>
      <c r="BU837" s="34"/>
      <c r="BV837" s="34"/>
      <c r="BW837" s="34"/>
      <c r="BX837" s="34"/>
      <c r="BY837" s="34"/>
      <c r="BZ837" s="34"/>
      <c r="CA837" s="34"/>
      <c r="CB837" s="34"/>
      <c r="CC837" s="34"/>
      <c r="CD837" s="34"/>
      <c r="CE837" s="34"/>
      <c r="CF837" s="34"/>
      <c r="CG837" s="34"/>
      <c r="CH837" s="34"/>
      <c r="CI837" s="34"/>
      <c r="CJ837" s="34"/>
      <c r="CK837" s="34"/>
      <c r="CL837" s="34"/>
      <c r="CM837" s="34"/>
      <c r="CN837" s="34"/>
      <c r="CO837" s="34"/>
      <c r="CP837" s="34"/>
      <c r="CQ837" s="34"/>
      <c r="CR837" s="34"/>
      <c r="CS837" s="34"/>
      <c r="CT837" s="34"/>
      <c r="CU837" s="34"/>
      <c r="CV837" s="34"/>
      <c r="CW837" s="34"/>
      <c r="CX837" s="34"/>
      <c r="CY837" s="34"/>
      <c r="CZ837" s="34"/>
      <c r="DA837" s="34"/>
      <c r="DB837" s="34"/>
      <c r="DC837" s="34"/>
      <c r="DD837" s="34"/>
      <c r="DE837" s="34"/>
      <c r="DF837" s="34"/>
      <c r="DG837" s="34"/>
      <c r="DH837" s="34"/>
      <c r="DI837" s="34"/>
      <c r="DJ837" s="34"/>
      <c r="DK837" s="34"/>
      <c r="DL837" s="34"/>
      <c r="DM837" s="34"/>
      <c r="DN837" s="34"/>
      <c r="DO837" s="34"/>
      <c r="DP837" s="34"/>
      <c r="DQ837" s="34"/>
      <c r="DR837" s="34"/>
      <c r="DS837" s="34"/>
      <c r="DT837" s="34"/>
      <c r="DU837" s="34"/>
      <c r="DV837" s="34"/>
      <c r="DW837" s="34"/>
      <c r="DX837" s="34"/>
      <c r="DY837" s="34"/>
      <c r="DZ837" s="34"/>
      <c r="EA837" s="34"/>
      <c r="EB837" s="34"/>
      <c r="EC837" s="34"/>
      <c r="ED837" s="34"/>
      <c r="EE837" s="34"/>
      <c r="EF837" s="34"/>
      <c r="EG837" s="34"/>
      <c r="EH837" s="34"/>
      <c r="EI837" s="34"/>
      <c r="EJ837" s="34"/>
      <c r="EK837" s="34"/>
      <c r="EL837" s="34"/>
      <c r="EM837" s="34"/>
      <c r="EN837" s="34"/>
      <c r="EO837" s="34"/>
      <c r="EP837" s="34"/>
      <c r="EQ837" s="34"/>
      <c r="ER837" s="34"/>
      <c r="ES837" s="34"/>
      <c r="ET837" s="34"/>
      <c r="EU837" s="34"/>
      <c r="EV837" s="34"/>
      <c r="EW837" s="34"/>
      <c r="EX837" s="34"/>
      <c r="EY837" s="34"/>
      <c r="EZ837" s="34"/>
      <c r="FA837" s="34"/>
      <c r="FB837" s="34"/>
      <c r="FC837" s="34"/>
      <c r="FD837" s="34"/>
      <c r="FE837" s="34"/>
      <c r="FF837" s="34"/>
      <c r="FG837" s="34"/>
      <c r="FH837" s="34"/>
      <c r="FI837" s="34"/>
      <c r="FJ837" s="34"/>
      <c r="FK837" s="34"/>
      <c r="FL837" s="34"/>
      <c r="FM837" s="34"/>
      <c r="FN837" s="34"/>
      <c r="FO837" s="34"/>
      <c r="FP837" s="34"/>
      <c r="FQ837" s="34"/>
      <c r="FR837" s="34"/>
      <c r="FS837" s="34"/>
      <c r="FT837" s="34"/>
      <c r="FU837" s="34"/>
      <c r="FV837" s="34"/>
      <c r="FW837" s="34"/>
      <c r="FX837" s="34"/>
      <c r="FY837" s="34"/>
      <c r="FZ837" s="34"/>
      <c r="GA837" s="34"/>
      <c r="GB837" s="34"/>
      <c r="GC837" s="34"/>
      <c r="GD837" s="34"/>
      <c r="GE837" s="34"/>
      <c r="GF837" s="34"/>
      <c r="GG837" s="34"/>
      <c r="GH837" s="34"/>
      <c r="GI837" s="34"/>
      <c r="GJ837" s="34"/>
      <c r="GK837" s="34"/>
      <c r="GL837" s="34"/>
      <c r="GM837" s="34"/>
      <c r="GN837" s="34"/>
      <c r="GO837" s="34"/>
      <c r="GP837" s="34"/>
      <c r="GQ837" s="34"/>
      <c r="GR837" s="34"/>
      <c r="GS837" s="34"/>
      <c r="GT837" s="34"/>
      <c r="GU837" s="34"/>
      <c r="GV837" s="34"/>
      <c r="GW837" s="34"/>
      <c r="GX837" s="34"/>
      <c r="GY837" s="34"/>
      <c r="GZ837" s="34"/>
      <c r="HA837" s="34"/>
      <c r="HB837" s="34"/>
      <c r="HC837" s="34"/>
      <c r="HD837" s="34"/>
      <c r="HE837" s="34"/>
      <c r="HF837" s="34"/>
      <c r="HG837" s="34"/>
      <c r="HH837" s="34"/>
      <c r="HI837" s="34"/>
      <c r="HJ837" s="34"/>
      <c r="HK837" s="34"/>
      <c r="HL837" s="34"/>
      <c r="HM837" s="34"/>
      <c r="HN837" s="34"/>
      <c r="HO837" s="34"/>
      <c r="HP837" s="34"/>
      <c r="HQ837" s="34"/>
      <c r="HR837" s="34"/>
      <c r="HS837" s="34"/>
      <c r="HT837" s="34"/>
      <c r="HU837" s="34"/>
      <c r="HV837" s="34"/>
      <c r="HW837" s="34"/>
      <c r="HX837" s="34"/>
      <c r="HY837" s="34"/>
      <c r="HZ837" s="34"/>
      <c r="IA837" s="34"/>
      <c r="IB837" s="34"/>
      <c r="IC837" s="34"/>
      <c r="ID837" s="34"/>
      <c r="IE837" s="34"/>
      <c r="IF837" s="34"/>
      <c r="IG837" s="34"/>
      <c r="IH837" s="34"/>
      <c r="II837" s="34"/>
      <c r="IJ837" s="34"/>
      <c r="IK837" s="34"/>
      <c r="IL837" s="34"/>
      <c r="IM837" s="34"/>
      <c r="IN837" s="34"/>
      <c r="IO837" s="34"/>
      <c r="IP837" s="34"/>
      <c r="IQ837" s="34"/>
      <c r="IR837" s="34"/>
      <c r="IS837" s="34"/>
      <c r="IT837" s="34"/>
      <c r="IU837" s="34"/>
      <c r="IV837" s="34"/>
    </row>
    <row r="838" spans="1:256" ht="16.5" hidden="1" customHeight="1" thickBot="1">
      <c r="A838" s="9"/>
      <c r="B838" s="181"/>
      <c r="C838" s="181"/>
      <c r="D838" s="181"/>
      <c r="E838" s="181"/>
      <c r="F838" s="181"/>
      <c r="G838" s="181"/>
      <c r="H838" s="181"/>
      <c r="I838" s="181"/>
      <c r="J838" s="181"/>
      <c r="K838" s="166"/>
      <c r="L838" s="166"/>
      <c r="M838" s="166"/>
      <c r="N838" s="166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6"/>
      <c r="Z838" s="166"/>
      <c r="AA838" s="166"/>
      <c r="AB838" s="166"/>
      <c r="AC838" s="166"/>
      <c r="AD838" s="166"/>
      <c r="AE838" s="166"/>
      <c r="AF838" s="166"/>
      <c r="AG838" s="166"/>
      <c r="AH838" s="166"/>
      <c r="AI838" s="166"/>
      <c r="AJ838" s="166"/>
      <c r="AK838" s="166"/>
      <c r="AL838" s="166"/>
      <c r="AM838" s="166"/>
      <c r="AN838" s="166"/>
      <c r="AO838" s="166"/>
      <c r="AP838" s="166"/>
      <c r="AQ838" s="166"/>
      <c r="AR838" s="166"/>
      <c r="AS838" s="166"/>
      <c r="AT838" s="166"/>
      <c r="AU838" s="166"/>
      <c r="AV838" s="166"/>
      <c r="AW838" s="166"/>
      <c r="AX838" s="166"/>
      <c r="AY838" s="166"/>
      <c r="AZ838" s="166"/>
      <c r="BA838" s="166"/>
      <c r="BB838" s="166"/>
      <c r="BC838" s="166"/>
      <c r="BD838" s="166"/>
      <c r="BE838" s="166"/>
      <c r="BF838" s="166"/>
      <c r="BG838" s="166"/>
      <c r="BH838" s="166"/>
      <c r="BI838" s="166"/>
      <c r="BJ838" s="166"/>
      <c r="BK838" s="166"/>
      <c r="BL838" s="166"/>
      <c r="BM838" s="166"/>
      <c r="BN838" s="166"/>
      <c r="BO838" s="166"/>
      <c r="BP838" s="166"/>
      <c r="BQ838" s="166"/>
      <c r="BR838" s="166"/>
      <c r="BS838" s="166"/>
      <c r="BT838" s="166"/>
      <c r="BU838" s="166"/>
      <c r="BV838" s="166"/>
      <c r="BW838" s="166"/>
      <c r="BX838" s="166"/>
      <c r="BY838" s="166"/>
      <c r="BZ838" s="166"/>
      <c r="CA838" s="166"/>
      <c r="CB838" s="166"/>
      <c r="CC838" s="166"/>
      <c r="CD838" s="166"/>
      <c r="CE838" s="166"/>
      <c r="CF838" s="166"/>
      <c r="CG838" s="166"/>
      <c r="CH838" s="166"/>
      <c r="CI838" s="166"/>
      <c r="CJ838" s="166"/>
      <c r="CK838" s="166"/>
      <c r="CL838" s="166"/>
      <c r="CM838" s="166"/>
      <c r="CN838" s="166"/>
      <c r="CO838" s="166"/>
      <c r="CP838" s="166"/>
      <c r="CQ838" s="166"/>
      <c r="CR838" s="166"/>
      <c r="CS838" s="166"/>
      <c r="CT838" s="166"/>
      <c r="CU838" s="166"/>
      <c r="CV838" s="166"/>
      <c r="CW838" s="166"/>
      <c r="CX838" s="166"/>
      <c r="CY838" s="166"/>
      <c r="CZ838" s="166"/>
      <c r="DA838" s="166"/>
      <c r="DB838" s="166"/>
      <c r="DC838" s="166"/>
      <c r="DD838" s="166"/>
      <c r="DE838" s="166"/>
      <c r="DF838" s="166"/>
      <c r="DG838" s="166"/>
      <c r="DH838" s="166"/>
      <c r="DI838" s="166"/>
      <c r="DJ838" s="166"/>
      <c r="DK838" s="166"/>
      <c r="DL838" s="166"/>
      <c r="DM838" s="166"/>
      <c r="DN838" s="166"/>
      <c r="DO838" s="166"/>
      <c r="DP838" s="166"/>
      <c r="DQ838" s="166"/>
      <c r="DR838" s="166"/>
      <c r="DS838" s="166"/>
      <c r="DT838" s="166"/>
      <c r="DU838" s="166"/>
      <c r="DV838" s="166"/>
      <c r="DW838" s="166"/>
      <c r="DX838" s="166"/>
      <c r="DY838" s="166"/>
      <c r="DZ838" s="166"/>
      <c r="EA838" s="166"/>
      <c r="EB838" s="166"/>
      <c r="EC838" s="166"/>
      <c r="ED838" s="166"/>
      <c r="EE838" s="166"/>
      <c r="EF838" s="166"/>
      <c r="EG838" s="166"/>
      <c r="EH838" s="166"/>
      <c r="EI838" s="166"/>
      <c r="EJ838" s="166"/>
      <c r="EK838" s="166"/>
      <c r="EL838" s="166"/>
      <c r="EM838" s="166"/>
      <c r="EN838" s="166"/>
      <c r="EO838" s="166"/>
      <c r="EP838" s="166"/>
      <c r="EQ838" s="166"/>
      <c r="ER838" s="166"/>
      <c r="ES838" s="166"/>
      <c r="ET838" s="166"/>
      <c r="EU838" s="166"/>
      <c r="EV838" s="166"/>
      <c r="EW838" s="166"/>
      <c r="EX838" s="166"/>
      <c r="EY838" s="166"/>
      <c r="EZ838" s="166"/>
      <c r="FA838" s="166"/>
      <c r="FB838" s="166"/>
      <c r="FC838" s="166"/>
      <c r="FD838" s="166"/>
      <c r="FE838" s="166"/>
      <c r="FF838" s="166"/>
      <c r="FG838" s="166"/>
      <c r="FH838" s="166"/>
      <c r="FI838" s="166"/>
      <c r="FJ838" s="166"/>
      <c r="FK838" s="166"/>
      <c r="FL838" s="166"/>
      <c r="FM838" s="166"/>
      <c r="FN838" s="166"/>
      <c r="FO838" s="166"/>
      <c r="FP838" s="166"/>
      <c r="FQ838" s="166"/>
      <c r="FR838" s="166"/>
      <c r="FS838" s="166"/>
      <c r="FT838" s="166"/>
      <c r="FU838" s="166"/>
      <c r="FV838" s="166"/>
      <c r="FW838" s="166"/>
      <c r="FX838" s="166"/>
      <c r="FY838" s="166"/>
      <c r="FZ838" s="166"/>
      <c r="GA838" s="166"/>
      <c r="GB838" s="166"/>
      <c r="GC838" s="166"/>
      <c r="GD838" s="166"/>
      <c r="GE838" s="166"/>
      <c r="GF838" s="166"/>
      <c r="GG838" s="166"/>
      <c r="GH838" s="166"/>
      <c r="GI838" s="166"/>
      <c r="GJ838" s="166"/>
      <c r="GK838" s="166"/>
      <c r="GL838" s="166"/>
      <c r="GM838" s="166"/>
      <c r="GN838" s="166"/>
      <c r="GO838" s="166"/>
      <c r="GP838" s="166"/>
      <c r="GQ838" s="166"/>
      <c r="GR838" s="166"/>
      <c r="GS838" s="166"/>
      <c r="GT838" s="166"/>
      <c r="GU838" s="166"/>
      <c r="GV838" s="166"/>
      <c r="GW838" s="166"/>
      <c r="GX838" s="166"/>
      <c r="GY838" s="166"/>
      <c r="GZ838" s="166"/>
      <c r="HA838" s="166"/>
      <c r="HB838" s="166"/>
      <c r="HC838" s="166"/>
      <c r="HD838" s="166"/>
      <c r="HE838" s="166"/>
      <c r="HF838" s="166"/>
      <c r="HG838" s="166"/>
      <c r="HH838" s="166"/>
      <c r="HI838" s="166"/>
      <c r="HJ838" s="166"/>
      <c r="HK838" s="166"/>
      <c r="HL838" s="166"/>
      <c r="HM838" s="166"/>
      <c r="HN838" s="166"/>
      <c r="HO838" s="166"/>
      <c r="HP838" s="166"/>
      <c r="HQ838" s="166"/>
      <c r="HR838" s="166"/>
      <c r="HS838" s="166"/>
      <c r="HT838" s="166"/>
      <c r="HU838" s="166"/>
      <c r="HV838" s="166"/>
      <c r="HW838" s="166"/>
      <c r="HX838" s="166"/>
      <c r="HY838" s="166"/>
      <c r="HZ838" s="166"/>
      <c r="IA838" s="166"/>
      <c r="IB838" s="166"/>
      <c r="IC838" s="166"/>
      <c r="ID838" s="166"/>
      <c r="IE838" s="166"/>
      <c r="IF838" s="166"/>
      <c r="IG838" s="166"/>
      <c r="IH838" s="166"/>
      <c r="II838" s="166"/>
      <c r="IJ838" s="166"/>
      <c r="IK838" s="166"/>
      <c r="IL838" s="166"/>
      <c r="IM838" s="166"/>
      <c r="IN838" s="166"/>
      <c r="IO838" s="166"/>
      <c r="IP838" s="166"/>
      <c r="IQ838" s="166"/>
      <c r="IR838" s="166"/>
      <c r="IS838" s="166"/>
      <c r="IT838" s="166"/>
      <c r="IU838" s="166"/>
      <c r="IV838" s="166"/>
    </row>
    <row r="839" spans="1:256" ht="33" hidden="1" customHeight="1" thickTop="1">
      <c r="A839" s="2110" t="s">
        <v>246</v>
      </c>
      <c r="B839" s="2109"/>
      <c r="C839" s="2109"/>
      <c r="D839" s="2109" t="s">
        <v>249</v>
      </c>
      <c r="E839" s="2026"/>
      <c r="F839" s="2114" t="s">
        <v>250</v>
      </c>
      <c r="G839" s="2109"/>
      <c r="H839" s="2026"/>
      <c r="I839" s="2114" t="s">
        <v>248</v>
      </c>
      <c r="J839" s="2115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F839" s="34"/>
      <c r="AG839" s="34"/>
      <c r="AH839" s="34"/>
      <c r="AI839" s="34"/>
      <c r="AJ839" s="34"/>
      <c r="AK839" s="34"/>
      <c r="AL839" s="34"/>
      <c r="AM839" s="34"/>
      <c r="AN839" s="34"/>
      <c r="AO839" s="34"/>
      <c r="AP839" s="34"/>
      <c r="AQ839" s="34"/>
      <c r="AR839" s="34"/>
      <c r="AS839" s="34"/>
      <c r="AT839" s="34"/>
      <c r="AU839" s="34"/>
      <c r="AV839" s="34"/>
      <c r="AW839" s="34"/>
      <c r="AX839" s="34"/>
      <c r="AY839" s="34"/>
      <c r="AZ839" s="34"/>
      <c r="BA839" s="34"/>
      <c r="BB839" s="34"/>
      <c r="BC839" s="34"/>
      <c r="BD839" s="34"/>
      <c r="BE839" s="34"/>
      <c r="BF839" s="34"/>
      <c r="BG839" s="34"/>
      <c r="BH839" s="34"/>
      <c r="BI839" s="34"/>
      <c r="BJ839" s="34"/>
      <c r="BK839" s="34"/>
      <c r="BL839" s="34"/>
      <c r="BM839" s="34"/>
      <c r="BN839" s="34"/>
      <c r="BO839" s="34"/>
      <c r="BP839" s="34"/>
      <c r="BQ839" s="34"/>
      <c r="BR839" s="34"/>
      <c r="BS839" s="34"/>
      <c r="BT839" s="34"/>
      <c r="BU839" s="34"/>
      <c r="BV839" s="34"/>
      <c r="BW839" s="34"/>
      <c r="BX839" s="34"/>
      <c r="BY839" s="34"/>
      <c r="BZ839" s="34"/>
      <c r="CA839" s="34"/>
      <c r="CB839" s="34"/>
      <c r="CC839" s="34"/>
      <c r="CD839" s="34"/>
      <c r="CE839" s="34"/>
      <c r="CF839" s="34"/>
      <c r="CG839" s="34"/>
      <c r="CH839" s="34"/>
      <c r="CI839" s="34"/>
      <c r="CJ839" s="34"/>
      <c r="CK839" s="34"/>
      <c r="CL839" s="34"/>
      <c r="CM839" s="34"/>
      <c r="CN839" s="34"/>
      <c r="CO839" s="34"/>
      <c r="CP839" s="34"/>
      <c r="CQ839" s="34"/>
      <c r="CR839" s="34"/>
      <c r="CS839" s="34"/>
      <c r="CT839" s="34"/>
      <c r="CU839" s="34"/>
      <c r="CV839" s="34"/>
      <c r="CW839" s="34"/>
      <c r="CX839" s="34"/>
      <c r="CY839" s="34"/>
      <c r="CZ839" s="34"/>
      <c r="DA839" s="34"/>
      <c r="DB839" s="34"/>
      <c r="DC839" s="34"/>
      <c r="DD839" s="34"/>
      <c r="DE839" s="34"/>
      <c r="DF839" s="34"/>
      <c r="DG839" s="34"/>
      <c r="DH839" s="34"/>
      <c r="DI839" s="34"/>
      <c r="DJ839" s="34"/>
      <c r="DK839" s="34"/>
      <c r="DL839" s="34"/>
      <c r="DM839" s="34"/>
      <c r="DN839" s="34"/>
      <c r="DO839" s="34"/>
      <c r="DP839" s="34"/>
      <c r="DQ839" s="34"/>
      <c r="DR839" s="34"/>
      <c r="DS839" s="34"/>
      <c r="DT839" s="34"/>
      <c r="DU839" s="34"/>
      <c r="DV839" s="34"/>
      <c r="DW839" s="34"/>
      <c r="DX839" s="34"/>
      <c r="DY839" s="34"/>
      <c r="DZ839" s="34"/>
      <c r="EA839" s="34"/>
      <c r="EB839" s="34"/>
      <c r="EC839" s="34"/>
      <c r="ED839" s="34"/>
      <c r="EE839" s="34"/>
      <c r="EF839" s="34"/>
      <c r="EG839" s="34"/>
      <c r="EH839" s="34"/>
      <c r="EI839" s="34"/>
      <c r="EJ839" s="34"/>
      <c r="EK839" s="34"/>
      <c r="EL839" s="34"/>
      <c r="EM839" s="34"/>
      <c r="EN839" s="34"/>
      <c r="EO839" s="34"/>
      <c r="EP839" s="34"/>
      <c r="EQ839" s="34"/>
      <c r="ER839" s="34"/>
      <c r="ES839" s="34"/>
      <c r="ET839" s="34"/>
      <c r="EU839" s="34"/>
      <c r="EV839" s="34"/>
      <c r="EW839" s="34"/>
      <c r="EX839" s="34"/>
      <c r="EY839" s="34"/>
      <c r="EZ839" s="34"/>
      <c r="FA839" s="34"/>
      <c r="FB839" s="34"/>
      <c r="FC839" s="34"/>
      <c r="FD839" s="34"/>
      <c r="FE839" s="34"/>
      <c r="FF839" s="34"/>
      <c r="FG839" s="34"/>
      <c r="FH839" s="34"/>
      <c r="FI839" s="34"/>
      <c r="FJ839" s="34"/>
      <c r="FK839" s="34"/>
      <c r="FL839" s="34"/>
      <c r="FM839" s="34"/>
      <c r="FN839" s="34"/>
      <c r="FO839" s="34"/>
      <c r="FP839" s="34"/>
      <c r="FQ839" s="34"/>
      <c r="FR839" s="34"/>
      <c r="FS839" s="34"/>
      <c r="FT839" s="34"/>
      <c r="FU839" s="34"/>
      <c r="FV839" s="34"/>
      <c r="FW839" s="34"/>
      <c r="FX839" s="34"/>
      <c r="FY839" s="34"/>
      <c r="FZ839" s="34"/>
      <c r="GA839" s="34"/>
      <c r="GB839" s="34"/>
      <c r="GC839" s="34"/>
      <c r="GD839" s="34"/>
      <c r="GE839" s="34"/>
      <c r="GF839" s="34"/>
      <c r="GG839" s="34"/>
      <c r="GH839" s="34"/>
      <c r="GI839" s="34"/>
      <c r="GJ839" s="34"/>
      <c r="GK839" s="34"/>
      <c r="GL839" s="34"/>
      <c r="GM839" s="34"/>
      <c r="GN839" s="34"/>
      <c r="GO839" s="34"/>
      <c r="GP839" s="34"/>
      <c r="GQ839" s="34"/>
      <c r="GR839" s="34"/>
      <c r="GS839" s="34"/>
      <c r="GT839" s="34"/>
      <c r="GU839" s="34"/>
      <c r="GV839" s="34"/>
      <c r="GW839" s="34"/>
      <c r="GX839" s="34"/>
      <c r="GY839" s="34"/>
      <c r="GZ839" s="34"/>
      <c r="HA839" s="34"/>
      <c r="HB839" s="34"/>
      <c r="HC839" s="34"/>
      <c r="HD839" s="34"/>
      <c r="HE839" s="34"/>
      <c r="HF839" s="34"/>
      <c r="HG839" s="34"/>
      <c r="HH839" s="34"/>
      <c r="HI839" s="34"/>
      <c r="HJ839" s="34"/>
      <c r="HK839" s="34"/>
      <c r="HL839" s="34"/>
      <c r="HM839" s="34"/>
      <c r="HN839" s="34"/>
      <c r="HO839" s="34"/>
      <c r="HP839" s="34"/>
      <c r="HQ839" s="34"/>
      <c r="HR839" s="34"/>
      <c r="HS839" s="34"/>
      <c r="HT839" s="34"/>
      <c r="HU839" s="34"/>
      <c r="HV839" s="34"/>
      <c r="HW839" s="34"/>
      <c r="HX839" s="34"/>
      <c r="HY839" s="34"/>
      <c r="HZ839" s="34"/>
      <c r="IA839" s="34"/>
      <c r="IB839" s="34"/>
      <c r="IC839" s="34"/>
      <c r="ID839" s="34"/>
      <c r="IE839" s="34"/>
      <c r="IF839" s="34"/>
      <c r="IG839" s="34"/>
      <c r="IH839" s="34"/>
      <c r="II839" s="34"/>
      <c r="IJ839" s="34"/>
      <c r="IK839" s="34"/>
      <c r="IL839" s="34"/>
      <c r="IM839" s="34"/>
      <c r="IN839" s="34"/>
      <c r="IO839" s="34"/>
      <c r="IP839" s="34"/>
      <c r="IQ839" s="34"/>
      <c r="IR839" s="34"/>
      <c r="IS839" s="34"/>
      <c r="IT839" s="34"/>
      <c r="IU839" s="34"/>
      <c r="IV839" s="34"/>
    </row>
    <row r="840" spans="1:256" ht="27" hidden="1" customHeight="1">
      <c r="A840" s="2111"/>
      <c r="B840" s="1254"/>
      <c r="C840" s="1254"/>
      <c r="D840" s="1254"/>
      <c r="E840" s="1255"/>
      <c r="F840" s="2118"/>
      <c r="G840" s="1254"/>
      <c r="H840" s="1255"/>
      <c r="I840" s="2116"/>
      <c r="J840" s="2117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F840" s="34"/>
      <c r="AG840" s="34"/>
      <c r="AH840" s="34"/>
      <c r="AI840" s="34"/>
      <c r="AJ840" s="34"/>
      <c r="AK840" s="34"/>
      <c r="AL840" s="34"/>
      <c r="AM840" s="34"/>
      <c r="AN840" s="34"/>
      <c r="AO840" s="34"/>
      <c r="AP840" s="34"/>
      <c r="AQ840" s="34"/>
      <c r="AR840" s="34"/>
      <c r="AS840" s="34"/>
      <c r="AT840" s="34"/>
      <c r="AU840" s="34"/>
      <c r="AV840" s="34"/>
      <c r="AW840" s="34"/>
      <c r="AX840" s="34"/>
      <c r="AY840" s="34"/>
      <c r="AZ840" s="34"/>
      <c r="BA840" s="34"/>
      <c r="BB840" s="34"/>
      <c r="BC840" s="34"/>
      <c r="BD840" s="34"/>
      <c r="BE840" s="34"/>
      <c r="BF840" s="34"/>
      <c r="BG840" s="34"/>
      <c r="BH840" s="34"/>
      <c r="BI840" s="34"/>
      <c r="BJ840" s="34"/>
      <c r="BK840" s="34"/>
      <c r="BL840" s="34"/>
      <c r="BM840" s="34"/>
      <c r="BN840" s="34"/>
      <c r="BO840" s="34"/>
      <c r="BP840" s="34"/>
      <c r="BQ840" s="34"/>
      <c r="BR840" s="34"/>
      <c r="BS840" s="34"/>
      <c r="BT840" s="34"/>
      <c r="BU840" s="34"/>
      <c r="BV840" s="34"/>
      <c r="BW840" s="34"/>
      <c r="BX840" s="34"/>
      <c r="BY840" s="34"/>
      <c r="BZ840" s="34"/>
      <c r="CA840" s="34"/>
      <c r="CB840" s="34"/>
      <c r="CC840" s="34"/>
      <c r="CD840" s="34"/>
      <c r="CE840" s="34"/>
      <c r="CF840" s="34"/>
      <c r="CG840" s="34"/>
      <c r="CH840" s="34"/>
      <c r="CI840" s="34"/>
      <c r="CJ840" s="34"/>
      <c r="CK840" s="34"/>
      <c r="CL840" s="34"/>
      <c r="CM840" s="34"/>
      <c r="CN840" s="34"/>
      <c r="CO840" s="34"/>
      <c r="CP840" s="34"/>
      <c r="CQ840" s="34"/>
      <c r="CR840" s="34"/>
      <c r="CS840" s="34"/>
      <c r="CT840" s="34"/>
      <c r="CU840" s="34"/>
      <c r="CV840" s="34"/>
      <c r="CW840" s="34"/>
      <c r="CX840" s="34"/>
      <c r="CY840" s="34"/>
      <c r="CZ840" s="34"/>
      <c r="DA840" s="34"/>
      <c r="DB840" s="34"/>
      <c r="DC840" s="34"/>
      <c r="DD840" s="34"/>
      <c r="DE840" s="34"/>
      <c r="DF840" s="34"/>
      <c r="DG840" s="34"/>
      <c r="DH840" s="34"/>
      <c r="DI840" s="34"/>
      <c r="DJ840" s="34"/>
      <c r="DK840" s="34"/>
      <c r="DL840" s="34"/>
      <c r="DM840" s="34"/>
      <c r="DN840" s="34"/>
      <c r="DO840" s="34"/>
      <c r="DP840" s="34"/>
      <c r="DQ840" s="34"/>
      <c r="DR840" s="34"/>
      <c r="DS840" s="34"/>
      <c r="DT840" s="34"/>
      <c r="DU840" s="34"/>
      <c r="DV840" s="34"/>
      <c r="DW840" s="34"/>
      <c r="DX840" s="34"/>
      <c r="DY840" s="34"/>
      <c r="DZ840" s="34"/>
      <c r="EA840" s="34"/>
      <c r="EB840" s="34"/>
      <c r="EC840" s="34"/>
      <c r="ED840" s="34"/>
      <c r="EE840" s="34"/>
      <c r="EF840" s="34"/>
      <c r="EG840" s="34"/>
      <c r="EH840" s="34"/>
      <c r="EI840" s="34"/>
      <c r="EJ840" s="34"/>
      <c r="EK840" s="34"/>
      <c r="EL840" s="34"/>
      <c r="EM840" s="34"/>
      <c r="EN840" s="34"/>
      <c r="EO840" s="34"/>
      <c r="EP840" s="34"/>
      <c r="EQ840" s="34"/>
      <c r="ER840" s="34"/>
      <c r="ES840" s="34"/>
      <c r="ET840" s="34"/>
      <c r="EU840" s="34"/>
      <c r="EV840" s="34"/>
      <c r="EW840" s="34"/>
      <c r="EX840" s="34"/>
      <c r="EY840" s="34"/>
      <c r="EZ840" s="34"/>
      <c r="FA840" s="34"/>
      <c r="FB840" s="34"/>
      <c r="FC840" s="34"/>
      <c r="FD840" s="34"/>
      <c r="FE840" s="34"/>
      <c r="FF840" s="34"/>
      <c r="FG840" s="34"/>
      <c r="FH840" s="34"/>
      <c r="FI840" s="34"/>
      <c r="FJ840" s="34"/>
      <c r="FK840" s="34"/>
      <c r="FL840" s="34"/>
      <c r="FM840" s="34"/>
      <c r="FN840" s="34"/>
      <c r="FO840" s="34"/>
      <c r="FP840" s="34"/>
      <c r="FQ840" s="34"/>
      <c r="FR840" s="34"/>
      <c r="FS840" s="34"/>
      <c r="FT840" s="34"/>
      <c r="FU840" s="34"/>
      <c r="FV840" s="34"/>
      <c r="FW840" s="34"/>
      <c r="FX840" s="34"/>
      <c r="FY840" s="34"/>
      <c r="FZ840" s="34"/>
      <c r="GA840" s="34"/>
      <c r="GB840" s="34"/>
      <c r="GC840" s="34"/>
      <c r="GD840" s="34"/>
      <c r="GE840" s="34"/>
      <c r="GF840" s="34"/>
      <c r="GG840" s="34"/>
      <c r="GH840" s="34"/>
      <c r="GI840" s="34"/>
      <c r="GJ840" s="34"/>
      <c r="GK840" s="34"/>
      <c r="GL840" s="34"/>
      <c r="GM840" s="34"/>
      <c r="GN840" s="34"/>
      <c r="GO840" s="34"/>
      <c r="GP840" s="34"/>
      <c r="GQ840" s="34"/>
      <c r="GR840" s="34"/>
      <c r="GS840" s="34"/>
      <c r="GT840" s="34"/>
      <c r="GU840" s="34"/>
      <c r="GV840" s="34"/>
      <c r="GW840" s="34"/>
      <c r="GX840" s="34"/>
      <c r="GY840" s="34"/>
      <c r="GZ840" s="34"/>
      <c r="HA840" s="34"/>
      <c r="HB840" s="34"/>
      <c r="HC840" s="34"/>
      <c r="HD840" s="34"/>
      <c r="HE840" s="34"/>
      <c r="HF840" s="34"/>
      <c r="HG840" s="34"/>
      <c r="HH840" s="34"/>
      <c r="HI840" s="34"/>
      <c r="HJ840" s="34"/>
      <c r="HK840" s="34"/>
      <c r="HL840" s="34"/>
      <c r="HM840" s="34"/>
      <c r="HN840" s="34"/>
      <c r="HO840" s="34"/>
      <c r="HP840" s="34"/>
      <c r="HQ840" s="34"/>
      <c r="HR840" s="34"/>
      <c r="HS840" s="34"/>
      <c r="HT840" s="34"/>
      <c r="HU840" s="34"/>
      <c r="HV840" s="34"/>
      <c r="HW840" s="34"/>
      <c r="HX840" s="34"/>
      <c r="HY840" s="34"/>
      <c r="HZ840" s="34"/>
      <c r="IA840" s="34"/>
      <c r="IB840" s="34"/>
      <c r="IC840" s="34"/>
      <c r="ID840" s="34"/>
      <c r="IE840" s="34"/>
      <c r="IF840" s="34"/>
      <c r="IG840" s="34"/>
      <c r="IH840" s="34"/>
      <c r="II840" s="34"/>
      <c r="IJ840" s="34"/>
      <c r="IK840" s="34"/>
      <c r="IL840" s="34"/>
      <c r="IM840" s="34"/>
      <c r="IN840" s="34"/>
      <c r="IO840" s="34"/>
      <c r="IP840" s="34"/>
      <c r="IQ840" s="34"/>
      <c r="IR840" s="34"/>
      <c r="IS840" s="34"/>
      <c r="IT840" s="34"/>
      <c r="IU840" s="34"/>
      <c r="IV840" s="34"/>
    </row>
    <row r="841" spans="1:256" ht="14.25" hidden="1" customHeight="1" thickBot="1">
      <c r="A841" s="1572" t="s">
        <v>113</v>
      </c>
      <c r="B841" s="1573"/>
      <c r="C841" s="1573"/>
      <c r="D841" s="1472" t="s">
        <v>114</v>
      </c>
      <c r="E841" s="948"/>
      <c r="F841" s="1371" t="s">
        <v>115</v>
      </c>
      <c r="G841" s="948"/>
      <c r="H841" s="948"/>
      <c r="I841" s="1371" t="s">
        <v>116</v>
      </c>
      <c r="J841" s="1372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F841" s="34"/>
      <c r="AG841" s="34"/>
      <c r="AH841" s="34"/>
      <c r="AI841" s="34"/>
      <c r="AJ841" s="34"/>
      <c r="AK841" s="34"/>
      <c r="AL841" s="34"/>
      <c r="AM841" s="34"/>
      <c r="AN841" s="34"/>
      <c r="AO841" s="34"/>
      <c r="AP841" s="34"/>
      <c r="AQ841" s="34"/>
      <c r="AR841" s="34"/>
      <c r="AS841" s="34"/>
      <c r="AT841" s="34"/>
      <c r="AU841" s="34"/>
      <c r="AV841" s="34"/>
      <c r="AW841" s="34"/>
      <c r="AX841" s="34"/>
      <c r="AY841" s="34"/>
      <c r="AZ841" s="34"/>
      <c r="BA841" s="34"/>
      <c r="BB841" s="34"/>
      <c r="BC841" s="34"/>
      <c r="BD841" s="34"/>
      <c r="BE841" s="34"/>
      <c r="BF841" s="34"/>
      <c r="BG841" s="34"/>
      <c r="BH841" s="34"/>
      <c r="BI841" s="34"/>
      <c r="BJ841" s="34"/>
      <c r="BK841" s="34"/>
      <c r="BL841" s="34"/>
      <c r="BM841" s="34"/>
      <c r="BN841" s="34"/>
      <c r="BO841" s="34"/>
      <c r="BP841" s="34"/>
      <c r="BQ841" s="34"/>
      <c r="BR841" s="34"/>
      <c r="BS841" s="34"/>
      <c r="BT841" s="34"/>
      <c r="BU841" s="34"/>
      <c r="BV841" s="34"/>
      <c r="BW841" s="34"/>
      <c r="BX841" s="34"/>
      <c r="BY841" s="34"/>
      <c r="BZ841" s="34"/>
      <c r="CA841" s="34"/>
      <c r="CB841" s="34"/>
      <c r="CC841" s="34"/>
      <c r="CD841" s="34"/>
      <c r="CE841" s="34"/>
      <c r="CF841" s="34"/>
      <c r="CG841" s="34"/>
      <c r="CH841" s="34"/>
      <c r="CI841" s="34"/>
      <c r="CJ841" s="34"/>
      <c r="CK841" s="34"/>
      <c r="CL841" s="34"/>
      <c r="CM841" s="34"/>
      <c r="CN841" s="34"/>
      <c r="CO841" s="34"/>
      <c r="CP841" s="34"/>
      <c r="CQ841" s="34"/>
      <c r="CR841" s="34"/>
      <c r="CS841" s="34"/>
      <c r="CT841" s="34"/>
      <c r="CU841" s="34"/>
      <c r="CV841" s="34"/>
      <c r="CW841" s="34"/>
      <c r="CX841" s="34"/>
      <c r="CY841" s="34"/>
      <c r="CZ841" s="34"/>
      <c r="DA841" s="34"/>
      <c r="DB841" s="34"/>
      <c r="DC841" s="34"/>
      <c r="DD841" s="34"/>
      <c r="DE841" s="34"/>
      <c r="DF841" s="34"/>
      <c r="DG841" s="34"/>
      <c r="DH841" s="34"/>
      <c r="DI841" s="34"/>
      <c r="DJ841" s="34"/>
      <c r="DK841" s="34"/>
      <c r="DL841" s="34"/>
      <c r="DM841" s="34"/>
      <c r="DN841" s="34"/>
      <c r="DO841" s="34"/>
      <c r="DP841" s="34"/>
      <c r="DQ841" s="34"/>
      <c r="DR841" s="34"/>
      <c r="DS841" s="34"/>
      <c r="DT841" s="34"/>
      <c r="DU841" s="34"/>
      <c r="DV841" s="34"/>
      <c r="DW841" s="34"/>
      <c r="DX841" s="34"/>
      <c r="DY841" s="34"/>
      <c r="DZ841" s="34"/>
      <c r="EA841" s="34"/>
      <c r="EB841" s="34"/>
      <c r="EC841" s="34"/>
      <c r="ED841" s="34"/>
      <c r="EE841" s="34"/>
      <c r="EF841" s="34"/>
      <c r="EG841" s="34"/>
      <c r="EH841" s="34"/>
      <c r="EI841" s="34"/>
      <c r="EJ841" s="34"/>
      <c r="EK841" s="34"/>
      <c r="EL841" s="34"/>
      <c r="EM841" s="34"/>
      <c r="EN841" s="34"/>
      <c r="EO841" s="34"/>
      <c r="EP841" s="34"/>
      <c r="EQ841" s="34"/>
      <c r="ER841" s="34"/>
      <c r="ES841" s="34"/>
      <c r="ET841" s="34"/>
      <c r="EU841" s="34"/>
      <c r="EV841" s="34"/>
      <c r="EW841" s="34"/>
      <c r="EX841" s="34"/>
      <c r="EY841" s="34"/>
      <c r="EZ841" s="34"/>
      <c r="FA841" s="34"/>
      <c r="FB841" s="34"/>
      <c r="FC841" s="34"/>
      <c r="FD841" s="34"/>
      <c r="FE841" s="34"/>
      <c r="FF841" s="34"/>
      <c r="FG841" s="34"/>
      <c r="FH841" s="34"/>
      <c r="FI841" s="34"/>
      <c r="FJ841" s="34"/>
      <c r="FK841" s="34"/>
      <c r="FL841" s="34"/>
      <c r="FM841" s="34"/>
      <c r="FN841" s="34"/>
      <c r="FO841" s="34"/>
      <c r="FP841" s="34"/>
      <c r="FQ841" s="34"/>
      <c r="FR841" s="34"/>
      <c r="FS841" s="34"/>
      <c r="FT841" s="34"/>
      <c r="FU841" s="34"/>
      <c r="FV841" s="34"/>
      <c r="FW841" s="34"/>
      <c r="FX841" s="34"/>
      <c r="FY841" s="34"/>
      <c r="FZ841" s="34"/>
      <c r="GA841" s="34"/>
      <c r="GB841" s="34"/>
      <c r="GC841" s="34"/>
      <c r="GD841" s="34"/>
      <c r="GE841" s="34"/>
      <c r="GF841" s="34"/>
      <c r="GG841" s="34"/>
      <c r="GH841" s="34"/>
      <c r="GI841" s="34"/>
      <c r="GJ841" s="34"/>
      <c r="GK841" s="34"/>
      <c r="GL841" s="34"/>
      <c r="GM841" s="34"/>
      <c r="GN841" s="34"/>
      <c r="GO841" s="34"/>
      <c r="GP841" s="34"/>
      <c r="GQ841" s="34"/>
      <c r="GR841" s="34"/>
      <c r="GS841" s="34"/>
      <c r="GT841" s="34"/>
      <c r="GU841" s="34"/>
      <c r="GV841" s="34"/>
      <c r="GW841" s="34"/>
      <c r="GX841" s="34"/>
      <c r="GY841" s="34"/>
      <c r="GZ841" s="34"/>
      <c r="HA841" s="34"/>
      <c r="HB841" s="34"/>
      <c r="HC841" s="34"/>
      <c r="HD841" s="34"/>
      <c r="HE841" s="34"/>
      <c r="HF841" s="34"/>
      <c r="HG841" s="34"/>
      <c r="HH841" s="34"/>
      <c r="HI841" s="34"/>
      <c r="HJ841" s="34"/>
      <c r="HK841" s="34"/>
      <c r="HL841" s="34"/>
      <c r="HM841" s="34"/>
      <c r="HN841" s="34"/>
      <c r="HO841" s="34"/>
      <c r="HP841" s="34"/>
      <c r="HQ841" s="34"/>
      <c r="HR841" s="34"/>
      <c r="HS841" s="34"/>
      <c r="HT841" s="34"/>
      <c r="HU841" s="34"/>
      <c r="HV841" s="34"/>
      <c r="HW841" s="34"/>
      <c r="HX841" s="34"/>
      <c r="HY841" s="34"/>
      <c r="HZ841" s="34"/>
      <c r="IA841" s="34"/>
      <c r="IB841" s="34"/>
      <c r="IC841" s="34"/>
      <c r="ID841" s="34"/>
      <c r="IE841" s="34"/>
      <c r="IF841" s="34"/>
      <c r="IG841" s="34"/>
      <c r="IH841" s="34"/>
      <c r="II841" s="34"/>
      <c r="IJ841" s="34"/>
      <c r="IK841" s="34"/>
      <c r="IL841" s="34"/>
      <c r="IM841" s="34"/>
      <c r="IN841" s="34"/>
      <c r="IO841" s="34"/>
      <c r="IP841" s="34"/>
      <c r="IQ841" s="34"/>
      <c r="IR841" s="34"/>
      <c r="IS841" s="34"/>
      <c r="IT841" s="34"/>
      <c r="IU841" s="34"/>
      <c r="IV841" s="34"/>
    </row>
    <row r="842" spans="1:256" ht="16.5" hidden="1" customHeight="1" thickTop="1">
      <c r="A842" s="517" t="s">
        <v>230</v>
      </c>
      <c r="B842" s="518"/>
      <c r="C842" s="2120"/>
      <c r="D842" s="1516"/>
      <c r="E842" s="1517"/>
      <c r="F842" s="2112"/>
      <c r="G842" s="2113"/>
      <c r="H842" s="2113"/>
      <c r="I842" s="2112"/>
      <c r="J842" s="2119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F842" s="34"/>
      <c r="AG842" s="34"/>
      <c r="AH842" s="34"/>
      <c r="AI842" s="34"/>
      <c r="AJ842" s="34"/>
      <c r="AK842" s="34"/>
      <c r="AL842" s="34"/>
      <c r="AM842" s="34"/>
      <c r="AN842" s="34"/>
      <c r="AO842" s="34"/>
      <c r="AP842" s="34"/>
      <c r="AQ842" s="34"/>
      <c r="AR842" s="34"/>
      <c r="AS842" s="34"/>
      <c r="AT842" s="34"/>
      <c r="AU842" s="34"/>
      <c r="AV842" s="34"/>
      <c r="AW842" s="34"/>
      <c r="AX842" s="34"/>
      <c r="AY842" s="34"/>
      <c r="AZ842" s="34"/>
      <c r="BA842" s="34"/>
      <c r="BB842" s="34"/>
      <c r="BC842" s="34"/>
      <c r="BD842" s="34"/>
      <c r="BE842" s="34"/>
      <c r="BF842" s="34"/>
      <c r="BG842" s="34"/>
      <c r="BH842" s="34"/>
      <c r="BI842" s="34"/>
      <c r="BJ842" s="34"/>
      <c r="BK842" s="34"/>
      <c r="BL842" s="34"/>
      <c r="BM842" s="34"/>
      <c r="BN842" s="34"/>
      <c r="BO842" s="34"/>
      <c r="BP842" s="34"/>
      <c r="BQ842" s="34"/>
      <c r="BR842" s="34"/>
      <c r="BS842" s="34"/>
      <c r="BT842" s="34"/>
      <c r="BU842" s="34"/>
      <c r="BV842" s="34"/>
      <c r="BW842" s="34"/>
      <c r="BX842" s="34"/>
      <c r="BY842" s="34"/>
      <c r="BZ842" s="34"/>
      <c r="CA842" s="34"/>
      <c r="CB842" s="34"/>
      <c r="CC842" s="34"/>
      <c r="CD842" s="34"/>
      <c r="CE842" s="34"/>
      <c r="CF842" s="34"/>
      <c r="CG842" s="34"/>
      <c r="CH842" s="34"/>
      <c r="CI842" s="34"/>
      <c r="CJ842" s="34"/>
      <c r="CK842" s="34"/>
      <c r="CL842" s="34"/>
      <c r="CM842" s="34"/>
      <c r="CN842" s="34"/>
      <c r="CO842" s="34"/>
      <c r="CP842" s="34"/>
      <c r="CQ842" s="34"/>
      <c r="CR842" s="34"/>
      <c r="CS842" s="34"/>
      <c r="CT842" s="34"/>
      <c r="CU842" s="34"/>
      <c r="CV842" s="34"/>
      <c r="CW842" s="34"/>
      <c r="CX842" s="34"/>
      <c r="CY842" s="34"/>
      <c r="CZ842" s="34"/>
      <c r="DA842" s="34"/>
      <c r="DB842" s="34"/>
      <c r="DC842" s="34"/>
      <c r="DD842" s="34"/>
      <c r="DE842" s="34"/>
      <c r="DF842" s="34"/>
      <c r="DG842" s="34"/>
      <c r="DH842" s="34"/>
      <c r="DI842" s="34"/>
      <c r="DJ842" s="34"/>
      <c r="DK842" s="34"/>
      <c r="DL842" s="34"/>
      <c r="DM842" s="34"/>
      <c r="DN842" s="34"/>
      <c r="DO842" s="34"/>
      <c r="DP842" s="34"/>
      <c r="DQ842" s="34"/>
      <c r="DR842" s="34"/>
      <c r="DS842" s="34"/>
      <c r="DT842" s="34"/>
      <c r="DU842" s="34"/>
      <c r="DV842" s="34"/>
      <c r="DW842" s="34"/>
      <c r="DX842" s="34"/>
      <c r="DY842" s="34"/>
      <c r="DZ842" s="34"/>
      <c r="EA842" s="34"/>
      <c r="EB842" s="34"/>
      <c r="EC842" s="34"/>
      <c r="ED842" s="34"/>
      <c r="EE842" s="34"/>
      <c r="EF842" s="34"/>
      <c r="EG842" s="34"/>
      <c r="EH842" s="34"/>
      <c r="EI842" s="34"/>
      <c r="EJ842" s="34"/>
      <c r="EK842" s="34"/>
      <c r="EL842" s="34"/>
      <c r="EM842" s="34"/>
      <c r="EN842" s="34"/>
      <c r="EO842" s="34"/>
      <c r="EP842" s="34"/>
      <c r="EQ842" s="34"/>
      <c r="ER842" s="34"/>
      <c r="ES842" s="34"/>
      <c r="ET842" s="34"/>
      <c r="EU842" s="34"/>
      <c r="EV842" s="34"/>
      <c r="EW842" s="34"/>
      <c r="EX842" s="34"/>
      <c r="EY842" s="34"/>
      <c r="EZ842" s="34"/>
      <c r="FA842" s="34"/>
      <c r="FB842" s="34"/>
      <c r="FC842" s="34"/>
      <c r="FD842" s="34"/>
      <c r="FE842" s="34"/>
      <c r="FF842" s="34"/>
      <c r="FG842" s="34"/>
      <c r="FH842" s="34"/>
      <c r="FI842" s="34"/>
      <c r="FJ842" s="34"/>
      <c r="FK842" s="34"/>
      <c r="FL842" s="34"/>
      <c r="FM842" s="34"/>
      <c r="FN842" s="34"/>
      <c r="FO842" s="34"/>
      <c r="FP842" s="34"/>
      <c r="FQ842" s="34"/>
      <c r="FR842" s="34"/>
      <c r="FS842" s="34"/>
      <c r="FT842" s="34"/>
      <c r="FU842" s="34"/>
      <c r="FV842" s="34"/>
      <c r="FW842" s="34"/>
      <c r="FX842" s="34"/>
      <c r="FY842" s="34"/>
      <c r="FZ842" s="34"/>
      <c r="GA842" s="34"/>
      <c r="GB842" s="34"/>
      <c r="GC842" s="34"/>
      <c r="GD842" s="34"/>
      <c r="GE842" s="34"/>
      <c r="GF842" s="34"/>
      <c r="GG842" s="34"/>
      <c r="GH842" s="34"/>
      <c r="GI842" s="34"/>
      <c r="GJ842" s="34"/>
      <c r="GK842" s="34"/>
      <c r="GL842" s="34"/>
      <c r="GM842" s="34"/>
      <c r="GN842" s="34"/>
      <c r="GO842" s="34"/>
      <c r="GP842" s="34"/>
      <c r="GQ842" s="34"/>
      <c r="GR842" s="34"/>
      <c r="GS842" s="34"/>
      <c r="GT842" s="34"/>
      <c r="GU842" s="34"/>
      <c r="GV842" s="34"/>
      <c r="GW842" s="34"/>
      <c r="GX842" s="34"/>
      <c r="GY842" s="34"/>
      <c r="GZ842" s="34"/>
      <c r="HA842" s="34"/>
      <c r="HB842" s="34"/>
      <c r="HC842" s="34"/>
      <c r="HD842" s="34"/>
      <c r="HE842" s="34"/>
      <c r="HF842" s="34"/>
      <c r="HG842" s="34"/>
      <c r="HH842" s="34"/>
      <c r="HI842" s="34"/>
      <c r="HJ842" s="34"/>
      <c r="HK842" s="34"/>
      <c r="HL842" s="34"/>
      <c r="HM842" s="34"/>
      <c r="HN842" s="34"/>
      <c r="HO842" s="34"/>
      <c r="HP842" s="34"/>
      <c r="HQ842" s="34"/>
      <c r="HR842" s="34"/>
      <c r="HS842" s="34"/>
      <c r="HT842" s="34"/>
      <c r="HU842" s="34"/>
      <c r="HV842" s="34"/>
      <c r="HW842" s="34"/>
      <c r="HX842" s="34"/>
      <c r="HY842" s="34"/>
      <c r="HZ842" s="34"/>
      <c r="IA842" s="34"/>
      <c r="IB842" s="34"/>
      <c r="IC842" s="34"/>
      <c r="ID842" s="34"/>
      <c r="IE842" s="34"/>
      <c r="IF842" s="34"/>
      <c r="IG842" s="34"/>
      <c r="IH842" s="34"/>
      <c r="II842" s="34"/>
      <c r="IJ842" s="34"/>
      <c r="IK842" s="34"/>
      <c r="IL842" s="34"/>
      <c r="IM842" s="34"/>
      <c r="IN842" s="34"/>
      <c r="IO842" s="34"/>
      <c r="IP842" s="34"/>
      <c r="IQ842" s="34"/>
      <c r="IR842" s="34"/>
      <c r="IS842" s="34"/>
      <c r="IT842" s="34"/>
      <c r="IU842" s="34"/>
      <c r="IV842" s="34"/>
    </row>
    <row r="843" spans="1:256" ht="16.5" hidden="1" customHeight="1">
      <c r="A843" s="675" t="s">
        <v>231</v>
      </c>
      <c r="B843" s="676"/>
      <c r="C843" s="676"/>
      <c r="D843" s="1436"/>
      <c r="E843" s="1240"/>
      <c r="F843" s="2107"/>
      <c r="G843" s="2121"/>
      <c r="H843" s="2121"/>
      <c r="I843" s="2107"/>
      <c r="J843" s="2108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F843" s="34"/>
      <c r="AG843" s="34"/>
      <c r="AH843" s="34"/>
      <c r="AI843" s="34"/>
      <c r="AJ843" s="34"/>
      <c r="AK843" s="34"/>
      <c r="AL843" s="34"/>
      <c r="AM843" s="34"/>
      <c r="AN843" s="34"/>
      <c r="AO843" s="34"/>
      <c r="AP843" s="34"/>
      <c r="AQ843" s="34"/>
      <c r="AR843" s="34"/>
      <c r="AS843" s="34"/>
      <c r="AT843" s="34"/>
      <c r="AU843" s="34"/>
      <c r="AV843" s="34"/>
      <c r="AW843" s="34"/>
      <c r="AX843" s="34"/>
      <c r="AY843" s="34"/>
      <c r="AZ843" s="34"/>
      <c r="BA843" s="34"/>
      <c r="BB843" s="34"/>
      <c r="BC843" s="34"/>
      <c r="BD843" s="34"/>
      <c r="BE843" s="34"/>
      <c r="BF843" s="34"/>
      <c r="BG843" s="34"/>
      <c r="BH843" s="34"/>
      <c r="BI843" s="34"/>
      <c r="BJ843" s="34"/>
      <c r="BK843" s="34"/>
      <c r="BL843" s="34"/>
      <c r="BM843" s="34"/>
      <c r="BN843" s="34"/>
      <c r="BO843" s="34"/>
      <c r="BP843" s="34"/>
      <c r="BQ843" s="34"/>
      <c r="BR843" s="34"/>
      <c r="BS843" s="34"/>
      <c r="BT843" s="34"/>
      <c r="BU843" s="34"/>
      <c r="BV843" s="34"/>
      <c r="BW843" s="34"/>
      <c r="BX843" s="34"/>
      <c r="BY843" s="34"/>
      <c r="BZ843" s="34"/>
      <c r="CA843" s="34"/>
      <c r="CB843" s="34"/>
      <c r="CC843" s="34"/>
      <c r="CD843" s="34"/>
      <c r="CE843" s="34"/>
      <c r="CF843" s="34"/>
      <c r="CG843" s="34"/>
      <c r="CH843" s="34"/>
      <c r="CI843" s="34"/>
      <c r="CJ843" s="34"/>
      <c r="CK843" s="34"/>
      <c r="CL843" s="34"/>
      <c r="CM843" s="34"/>
      <c r="CN843" s="34"/>
      <c r="CO843" s="34"/>
      <c r="CP843" s="34"/>
      <c r="CQ843" s="34"/>
      <c r="CR843" s="34"/>
      <c r="CS843" s="34"/>
      <c r="CT843" s="34"/>
      <c r="CU843" s="34"/>
      <c r="CV843" s="34"/>
      <c r="CW843" s="34"/>
      <c r="CX843" s="34"/>
      <c r="CY843" s="34"/>
      <c r="CZ843" s="34"/>
      <c r="DA843" s="34"/>
      <c r="DB843" s="34"/>
      <c r="DC843" s="34"/>
      <c r="DD843" s="34"/>
      <c r="DE843" s="34"/>
      <c r="DF843" s="34"/>
      <c r="DG843" s="34"/>
      <c r="DH843" s="34"/>
      <c r="DI843" s="34"/>
      <c r="DJ843" s="34"/>
      <c r="DK843" s="34"/>
      <c r="DL843" s="34"/>
      <c r="DM843" s="34"/>
      <c r="DN843" s="34"/>
      <c r="DO843" s="34"/>
      <c r="DP843" s="34"/>
      <c r="DQ843" s="34"/>
      <c r="DR843" s="34"/>
      <c r="DS843" s="34"/>
      <c r="DT843" s="34"/>
      <c r="DU843" s="34"/>
      <c r="DV843" s="34"/>
      <c r="DW843" s="34"/>
      <c r="DX843" s="34"/>
      <c r="DY843" s="34"/>
      <c r="DZ843" s="34"/>
      <c r="EA843" s="34"/>
      <c r="EB843" s="34"/>
      <c r="EC843" s="34"/>
      <c r="ED843" s="34"/>
      <c r="EE843" s="34"/>
      <c r="EF843" s="34"/>
      <c r="EG843" s="34"/>
      <c r="EH843" s="34"/>
      <c r="EI843" s="34"/>
      <c r="EJ843" s="34"/>
      <c r="EK843" s="34"/>
      <c r="EL843" s="34"/>
      <c r="EM843" s="34"/>
      <c r="EN843" s="34"/>
      <c r="EO843" s="34"/>
      <c r="EP843" s="34"/>
      <c r="EQ843" s="34"/>
      <c r="ER843" s="34"/>
      <c r="ES843" s="34"/>
      <c r="ET843" s="34"/>
      <c r="EU843" s="34"/>
      <c r="EV843" s="34"/>
      <c r="EW843" s="34"/>
      <c r="EX843" s="34"/>
      <c r="EY843" s="34"/>
      <c r="EZ843" s="34"/>
      <c r="FA843" s="34"/>
      <c r="FB843" s="34"/>
      <c r="FC843" s="34"/>
      <c r="FD843" s="34"/>
      <c r="FE843" s="34"/>
      <c r="FF843" s="34"/>
      <c r="FG843" s="34"/>
      <c r="FH843" s="34"/>
      <c r="FI843" s="34"/>
      <c r="FJ843" s="34"/>
      <c r="FK843" s="34"/>
      <c r="FL843" s="34"/>
      <c r="FM843" s="34"/>
      <c r="FN843" s="34"/>
      <c r="FO843" s="34"/>
      <c r="FP843" s="34"/>
      <c r="FQ843" s="34"/>
      <c r="FR843" s="34"/>
      <c r="FS843" s="34"/>
      <c r="FT843" s="34"/>
      <c r="FU843" s="34"/>
      <c r="FV843" s="34"/>
      <c r="FW843" s="34"/>
      <c r="FX843" s="34"/>
      <c r="FY843" s="34"/>
      <c r="FZ843" s="34"/>
      <c r="GA843" s="34"/>
      <c r="GB843" s="34"/>
      <c r="GC843" s="34"/>
      <c r="GD843" s="34"/>
      <c r="GE843" s="34"/>
      <c r="GF843" s="34"/>
      <c r="GG843" s="34"/>
      <c r="GH843" s="34"/>
      <c r="GI843" s="34"/>
      <c r="GJ843" s="34"/>
      <c r="GK843" s="34"/>
      <c r="GL843" s="34"/>
      <c r="GM843" s="34"/>
      <c r="GN843" s="34"/>
      <c r="GO843" s="34"/>
      <c r="GP843" s="34"/>
      <c r="GQ843" s="34"/>
      <c r="GR843" s="34"/>
      <c r="GS843" s="34"/>
      <c r="GT843" s="34"/>
      <c r="GU843" s="34"/>
      <c r="GV843" s="34"/>
      <c r="GW843" s="34"/>
      <c r="GX843" s="34"/>
      <c r="GY843" s="34"/>
      <c r="GZ843" s="34"/>
      <c r="HA843" s="34"/>
      <c r="HB843" s="34"/>
      <c r="HC843" s="34"/>
      <c r="HD843" s="34"/>
      <c r="HE843" s="34"/>
      <c r="HF843" s="34"/>
      <c r="HG843" s="34"/>
      <c r="HH843" s="34"/>
      <c r="HI843" s="34"/>
      <c r="HJ843" s="34"/>
      <c r="HK843" s="34"/>
      <c r="HL843" s="34"/>
      <c r="HM843" s="34"/>
      <c r="HN843" s="34"/>
      <c r="HO843" s="34"/>
      <c r="HP843" s="34"/>
      <c r="HQ843" s="34"/>
      <c r="HR843" s="34"/>
      <c r="HS843" s="34"/>
      <c r="HT843" s="34"/>
      <c r="HU843" s="34"/>
      <c r="HV843" s="34"/>
      <c r="HW843" s="34"/>
      <c r="HX843" s="34"/>
      <c r="HY843" s="34"/>
      <c r="HZ843" s="34"/>
      <c r="IA843" s="34"/>
      <c r="IB843" s="34"/>
      <c r="IC843" s="34"/>
      <c r="ID843" s="34"/>
      <c r="IE843" s="34"/>
      <c r="IF843" s="34"/>
      <c r="IG843" s="34"/>
      <c r="IH843" s="34"/>
      <c r="II843" s="34"/>
      <c r="IJ843" s="34"/>
      <c r="IK843" s="34"/>
      <c r="IL843" s="34"/>
      <c r="IM843" s="34"/>
      <c r="IN843" s="34"/>
      <c r="IO843" s="34"/>
      <c r="IP843" s="34"/>
      <c r="IQ843" s="34"/>
      <c r="IR843" s="34"/>
      <c r="IS843" s="34"/>
      <c r="IT843" s="34"/>
      <c r="IU843" s="34"/>
      <c r="IV843" s="34"/>
    </row>
    <row r="844" spans="1:256" ht="16.5" hidden="1" customHeight="1">
      <c r="A844" s="675" t="s">
        <v>247</v>
      </c>
      <c r="B844" s="676"/>
      <c r="C844" s="676"/>
      <c r="D844" s="1436"/>
      <c r="E844" s="1240"/>
      <c r="F844" s="2107"/>
      <c r="G844" s="2121"/>
      <c r="H844" s="2121"/>
      <c r="I844" s="2107"/>
      <c r="J844" s="2108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F844" s="34"/>
      <c r="AG844" s="34"/>
      <c r="AH844" s="34"/>
      <c r="AI844" s="34"/>
      <c r="AJ844" s="34"/>
      <c r="AK844" s="34"/>
      <c r="AL844" s="34"/>
      <c r="AM844" s="34"/>
      <c r="AN844" s="34"/>
      <c r="AO844" s="34"/>
      <c r="AP844" s="34"/>
      <c r="AQ844" s="34"/>
      <c r="AR844" s="34"/>
      <c r="AS844" s="34"/>
      <c r="AT844" s="34"/>
      <c r="AU844" s="34"/>
      <c r="AV844" s="34"/>
      <c r="AW844" s="34"/>
      <c r="AX844" s="34"/>
      <c r="AY844" s="34"/>
      <c r="AZ844" s="34"/>
      <c r="BA844" s="34"/>
      <c r="BB844" s="34"/>
      <c r="BC844" s="34"/>
      <c r="BD844" s="34"/>
      <c r="BE844" s="34"/>
      <c r="BF844" s="34"/>
      <c r="BG844" s="34"/>
      <c r="BH844" s="34"/>
      <c r="BI844" s="34"/>
      <c r="BJ844" s="34"/>
      <c r="BK844" s="34"/>
      <c r="BL844" s="34"/>
      <c r="BM844" s="34"/>
      <c r="BN844" s="34"/>
      <c r="BO844" s="34"/>
      <c r="BP844" s="34"/>
      <c r="BQ844" s="34"/>
      <c r="BR844" s="34"/>
      <c r="BS844" s="34"/>
      <c r="BT844" s="34"/>
      <c r="BU844" s="34"/>
      <c r="BV844" s="34"/>
      <c r="BW844" s="34"/>
      <c r="BX844" s="34"/>
      <c r="BY844" s="34"/>
      <c r="BZ844" s="34"/>
      <c r="CA844" s="34"/>
      <c r="CB844" s="34"/>
      <c r="CC844" s="34"/>
      <c r="CD844" s="34"/>
      <c r="CE844" s="34"/>
      <c r="CF844" s="34"/>
      <c r="CG844" s="34"/>
      <c r="CH844" s="34"/>
      <c r="CI844" s="34"/>
      <c r="CJ844" s="34"/>
      <c r="CK844" s="34"/>
      <c r="CL844" s="34"/>
      <c r="CM844" s="34"/>
      <c r="CN844" s="34"/>
      <c r="CO844" s="34"/>
      <c r="CP844" s="34"/>
      <c r="CQ844" s="34"/>
      <c r="CR844" s="34"/>
      <c r="CS844" s="34"/>
      <c r="CT844" s="34"/>
      <c r="CU844" s="34"/>
      <c r="CV844" s="34"/>
      <c r="CW844" s="34"/>
      <c r="CX844" s="34"/>
      <c r="CY844" s="34"/>
      <c r="CZ844" s="34"/>
      <c r="DA844" s="34"/>
      <c r="DB844" s="34"/>
      <c r="DC844" s="34"/>
      <c r="DD844" s="34"/>
      <c r="DE844" s="34"/>
      <c r="DF844" s="34"/>
      <c r="DG844" s="34"/>
      <c r="DH844" s="34"/>
      <c r="DI844" s="34"/>
      <c r="DJ844" s="34"/>
      <c r="DK844" s="34"/>
      <c r="DL844" s="34"/>
      <c r="DM844" s="34"/>
      <c r="DN844" s="34"/>
      <c r="DO844" s="34"/>
      <c r="DP844" s="34"/>
      <c r="DQ844" s="34"/>
      <c r="DR844" s="34"/>
      <c r="DS844" s="34"/>
      <c r="DT844" s="34"/>
      <c r="DU844" s="34"/>
      <c r="DV844" s="34"/>
      <c r="DW844" s="34"/>
      <c r="DX844" s="34"/>
      <c r="DY844" s="34"/>
      <c r="DZ844" s="34"/>
      <c r="EA844" s="34"/>
      <c r="EB844" s="34"/>
      <c r="EC844" s="34"/>
      <c r="ED844" s="34"/>
      <c r="EE844" s="34"/>
      <c r="EF844" s="34"/>
      <c r="EG844" s="34"/>
      <c r="EH844" s="34"/>
      <c r="EI844" s="34"/>
      <c r="EJ844" s="34"/>
      <c r="EK844" s="34"/>
      <c r="EL844" s="34"/>
      <c r="EM844" s="34"/>
      <c r="EN844" s="34"/>
      <c r="EO844" s="34"/>
      <c r="EP844" s="34"/>
      <c r="EQ844" s="34"/>
      <c r="ER844" s="34"/>
      <c r="ES844" s="34"/>
      <c r="ET844" s="34"/>
      <c r="EU844" s="34"/>
      <c r="EV844" s="34"/>
      <c r="EW844" s="34"/>
      <c r="EX844" s="34"/>
      <c r="EY844" s="34"/>
      <c r="EZ844" s="34"/>
      <c r="FA844" s="34"/>
      <c r="FB844" s="34"/>
      <c r="FC844" s="34"/>
      <c r="FD844" s="34"/>
      <c r="FE844" s="34"/>
      <c r="FF844" s="34"/>
      <c r="FG844" s="34"/>
      <c r="FH844" s="34"/>
      <c r="FI844" s="34"/>
      <c r="FJ844" s="34"/>
      <c r="FK844" s="34"/>
      <c r="FL844" s="34"/>
      <c r="FM844" s="34"/>
      <c r="FN844" s="34"/>
      <c r="FO844" s="34"/>
      <c r="FP844" s="34"/>
      <c r="FQ844" s="34"/>
      <c r="FR844" s="34"/>
      <c r="FS844" s="34"/>
      <c r="FT844" s="34"/>
      <c r="FU844" s="34"/>
      <c r="FV844" s="34"/>
      <c r="FW844" s="34"/>
      <c r="FX844" s="34"/>
      <c r="FY844" s="34"/>
      <c r="FZ844" s="34"/>
      <c r="GA844" s="34"/>
      <c r="GB844" s="34"/>
      <c r="GC844" s="34"/>
      <c r="GD844" s="34"/>
      <c r="GE844" s="34"/>
      <c r="GF844" s="34"/>
      <c r="GG844" s="34"/>
      <c r="GH844" s="34"/>
      <c r="GI844" s="34"/>
      <c r="GJ844" s="34"/>
      <c r="GK844" s="34"/>
      <c r="GL844" s="34"/>
      <c r="GM844" s="34"/>
      <c r="GN844" s="34"/>
      <c r="GO844" s="34"/>
      <c r="GP844" s="34"/>
      <c r="GQ844" s="34"/>
      <c r="GR844" s="34"/>
      <c r="GS844" s="34"/>
      <c r="GT844" s="34"/>
      <c r="GU844" s="34"/>
      <c r="GV844" s="34"/>
      <c r="GW844" s="34"/>
      <c r="GX844" s="34"/>
      <c r="GY844" s="34"/>
      <c r="GZ844" s="34"/>
      <c r="HA844" s="34"/>
      <c r="HB844" s="34"/>
      <c r="HC844" s="34"/>
      <c r="HD844" s="34"/>
      <c r="HE844" s="34"/>
      <c r="HF844" s="34"/>
      <c r="HG844" s="34"/>
      <c r="HH844" s="34"/>
      <c r="HI844" s="34"/>
      <c r="HJ844" s="34"/>
      <c r="HK844" s="34"/>
      <c r="HL844" s="34"/>
      <c r="HM844" s="34"/>
      <c r="HN844" s="34"/>
      <c r="HO844" s="34"/>
      <c r="HP844" s="34"/>
      <c r="HQ844" s="34"/>
      <c r="HR844" s="34"/>
      <c r="HS844" s="34"/>
      <c r="HT844" s="34"/>
      <c r="HU844" s="34"/>
      <c r="HV844" s="34"/>
      <c r="HW844" s="34"/>
      <c r="HX844" s="34"/>
      <c r="HY844" s="34"/>
      <c r="HZ844" s="34"/>
      <c r="IA844" s="34"/>
      <c r="IB844" s="34"/>
      <c r="IC844" s="34"/>
      <c r="ID844" s="34"/>
      <c r="IE844" s="34"/>
      <c r="IF844" s="34"/>
      <c r="IG844" s="34"/>
      <c r="IH844" s="34"/>
      <c r="II844" s="34"/>
      <c r="IJ844" s="34"/>
      <c r="IK844" s="34"/>
      <c r="IL844" s="34"/>
      <c r="IM844" s="34"/>
      <c r="IN844" s="34"/>
      <c r="IO844" s="34"/>
      <c r="IP844" s="34"/>
      <c r="IQ844" s="34"/>
      <c r="IR844" s="34"/>
      <c r="IS844" s="34"/>
      <c r="IT844" s="34"/>
      <c r="IU844" s="34"/>
      <c r="IV844" s="34"/>
    </row>
    <row r="845" spans="1:256" ht="16.5" hidden="1" customHeight="1" thickBot="1">
      <c r="A845" s="1430" t="s">
        <v>234</v>
      </c>
      <c r="B845" s="1431"/>
      <c r="C845" s="1431"/>
      <c r="D845" s="1285"/>
      <c r="E845" s="1211"/>
      <c r="F845" s="2126"/>
      <c r="G845" s="2130"/>
      <c r="H845" s="2130"/>
      <c r="I845" s="2126"/>
      <c r="J845" s="2127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F845" s="34"/>
      <c r="AG845" s="34"/>
      <c r="AH845" s="34"/>
      <c r="AI845" s="34"/>
      <c r="AJ845" s="34"/>
      <c r="AK845" s="34"/>
      <c r="AL845" s="34"/>
      <c r="AM845" s="34"/>
      <c r="AN845" s="34"/>
      <c r="AO845" s="34"/>
      <c r="AP845" s="34"/>
      <c r="AQ845" s="34"/>
      <c r="AR845" s="34"/>
      <c r="AS845" s="34"/>
      <c r="AT845" s="34"/>
      <c r="AU845" s="34"/>
      <c r="AV845" s="34"/>
      <c r="AW845" s="34"/>
      <c r="AX845" s="34"/>
      <c r="AY845" s="34"/>
      <c r="AZ845" s="34"/>
      <c r="BA845" s="34"/>
      <c r="BB845" s="34"/>
      <c r="BC845" s="34"/>
      <c r="BD845" s="34"/>
      <c r="BE845" s="34"/>
      <c r="BF845" s="34"/>
      <c r="BG845" s="34"/>
      <c r="BH845" s="34"/>
      <c r="BI845" s="34"/>
      <c r="BJ845" s="34"/>
      <c r="BK845" s="34"/>
      <c r="BL845" s="34"/>
      <c r="BM845" s="34"/>
      <c r="BN845" s="34"/>
      <c r="BO845" s="34"/>
      <c r="BP845" s="34"/>
      <c r="BQ845" s="34"/>
      <c r="BR845" s="34"/>
      <c r="BS845" s="34"/>
      <c r="BT845" s="34"/>
      <c r="BU845" s="34"/>
      <c r="BV845" s="34"/>
      <c r="BW845" s="34"/>
      <c r="BX845" s="34"/>
      <c r="BY845" s="34"/>
      <c r="BZ845" s="34"/>
      <c r="CA845" s="34"/>
      <c r="CB845" s="34"/>
      <c r="CC845" s="34"/>
      <c r="CD845" s="34"/>
      <c r="CE845" s="34"/>
      <c r="CF845" s="34"/>
      <c r="CG845" s="34"/>
      <c r="CH845" s="34"/>
      <c r="CI845" s="34"/>
      <c r="CJ845" s="34"/>
      <c r="CK845" s="34"/>
      <c r="CL845" s="34"/>
      <c r="CM845" s="34"/>
      <c r="CN845" s="34"/>
      <c r="CO845" s="34"/>
      <c r="CP845" s="34"/>
      <c r="CQ845" s="34"/>
      <c r="CR845" s="34"/>
      <c r="CS845" s="34"/>
      <c r="CT845" s="34"/>
      <c r="CU845" s="34"/>
      <c r="CV845" s="34"/>
      <c r="CW845" s="34"/>
      <c r="CX845" s="34"/>
      <c r="CY845" s="34"/>
      <c r="CZ845" s="34"/>
      <c r="DA845" s="34"/>
      <c r="DB845" s="34"/>
      <c r="DC845" s="34"/>
      <c r="DD845" s="34"/>
      <c r="DE845" s="34"/>
      <c r="DF845" s="34"/>
      <c r="DG845" s="34"/>
      <c r="DH845" s="34"/>
      <c r="DI845" s="34"/>
      <c r="DJ845" s="34"/>
      <c r="DK845" s="34"/>
      <c r="DL845" s="34"/>
      <c r="DM845" s="34"/>
      <c r="DN845" s="34"/>
      <c r="DO845" s="34"/>
      <c r="DP845" s="34"/>
      <c r="DQ845" s="34"/>
      <c r="DR845" s="34"/>
      <c r="DS845" s="34"/>
      <c r="DT845" s="34"/>
      <c r="DU845" s="34"/>
      <c r="DV845" s="34"/>
      <c r="DW845" s="34"/>
      <c r="DX845" s="34"/>
      <c r="DY845" s="34"/>
      <c r="DZ845" s="34"/>
      <c r="EA845" s="34"/>
      <c r="EB845" s="34"/>
      <c r="EC845" s="34"/>
      <c r="ED845" s="34"/>
      <c r="EE845" s="34"/>
      <c r="EF845" s="34"/>
      <c r="EG845" s="34"/>
      <c r="EH845" s="34"/>
      <c r="EI845" s="34"/>
      <c r="EJ845" s="34"/>
      <c r="EK845" s="34"/>
      <c r="EL845" s="34"/>
      <c r="EM845" s="34"/>
      <c r="EN845" s="34"/>
      <c r="EO845" s="34"/>
      <c r="EP845" s="34"/>
      <c r="EQ845" s="34"/>
      <c r="ER845" s="34"/>
      <c r="ES845" s="34"/>
      <c r="ET845" s="34"/>
      <c r="EU845" s="34"/>
      <c r="EV845" s="34"/>
      <c r="EW845" s="34"/>
      <c r="EX845" s="34"/>
      <c r="EY845" s="34"/>
      <c r="EZ845" s="34"/>
      <c r="FA845" s="34"/>
      <c r="FB845" s="34"/>
      <c r="FC845" s="34"/>
      <c r="FD845" s="34"/>
      <c r="FE845" s="34"/>
      <c r="FF845" s="34"/>
      <c r="FG845" s="34"/>
      <c r="FH845" s="34"/>
      <c r="FI845" s="34"/>
      <c r="FJ845" s="34"/>
      <c r="FK845" s="34"/>
      <c r="FL845" s="34"/>
      <c r="FM845" s="34"/>
      <c r="FN845" s="34"/>
      <c r="FO845" s="34"/>
      <c r="FP845" s="34"/>
      <c r="FQ845" s="34"/>
      <c r="FR845" s="34"/>
      <c r="FS845" s="34"/>
      <c r="FT845" s="34"/>
      <c r="FU845" s="34"/>
      <c r="FV845" s="34"/>
      <c r="FW845" s="34"/>
      <c r="FX845" s="34"/>
      <c r="FY845" s="34"/>
      <c r="FZ845" s="34"/>
      <c r="GA845" s="34"/>
      <c r="GB845" s="34"/>
      <c r="GC845" s="34"/>
      <c r="GD845" s="34"/>
      <c r="GE845" s="34"/>
      <c r="GF845" s="34"/>
      <c r="GG845" s="34"/>
      <c r="GH845" s="34"/>
      <c r="GI845" s="34"/>
      <c r="GJ845" s="34"/>
      <c r="GK845" s="34"/>
      <c r="GL845" s="34"/>
      <c r="GM845" s="34"/>
      <c r="GN845" s="34"/>
      <c r="GO845" s="34"/>
      <c r="GP845" s="34"/>
      <c r="GQ845" s="34"/>
      <c r="GR845" s="34"/>
      <c r="GS845" s="34"/>
      <c r="GT845" s="34"/>
      <c r="GU845" s="34"/>
      <c r="GV845" s="34"/>
      <c r="GW845" s="34"/>
      <c r="GX845" s="34"/>
      <c r="GY845" s="34"/>
      <c r="GZ845" s="34"/>
      <c r="HA845" s="34"/>
      <c r="HB845" s="34"/>
      <c r="HC845" s="34"/>
      <c r="HD845" s="34"/>
      <c r="HE845" s="34"/>
      <c r="HF845" s="34"/>
      <c r="HG845" s="34"/>
      <c r="HH845" s="34"/>
      <c r="HI845" s="34"/>
      <c r="HJ845" s="34"/>
      <c r="HK845" s="34"/>
      <c r="HL845" s="34"/>
      <c r="HM845" s="34"/>
      <c r="HN845" s="34"/>
      <c r="HO845" s="34"/>
      <c r="HP845" s="34"/>
      <c r="HQ845" s="34"/>
      <c r="HR845" s="34"/>
      <c r="HS845" s="34"/>
      <c r="HT845" s="34"/>
      <c r="HU845" s="34"/>
      <c r="HV845" s="34"/>
      <c r="HW845" s="34"/>
      <c r="HX845" s="34"/>
      <c r="HY845" s="34"/>
      <c r="HZ845" s="34"/>
      <c r="IA845" s="34"/>
      <c r="IB845" s="34"/>
      <c r="IC845" s="34"/>
      <c r="ID845" s="34"/>
      <c r="IE845" s="34"/>
      <c r="IF845" s="34"/>
      <c r="IG845" s="34"/>
      <c r="IH845" s="34"/>
      <c r="II845" s="34"/>
      <c r="IJ845" s="34"/>
      <c r="IK845" s="34"/>
      <c r="IL845" s="34"/>
      <c r="IM845" s="34"/>
      <c r="IN845" s="34"/>
      <c r="IO845" s="34"/>
      <c r="IP845" s="34"/>
      <c r="IQ845" s="34"/>
      <c r="IR845" s="34"/>
      <c r="IS845" s="34"/>
      <c r="IT845" s="34"/>
      <c r="IU845" s="34"/>
      <c r="IV845" s="34"/>
    </row>
    <row r="846" spans="1:256" ht="32.25" hidden="1" customHeight="1" thickBot="1">
      <c r="A846" s="1442" t="s">
        <v>236</v>
      </c>
      <c r="B846" s="1443"/>
      <c r="C846" s="1443"/>
      <c r="D846" s="1444" t="str">
        <f>IF(SUM(D842:E845)=0,"",SUM(D842:E845))</f>
        <v/>
      </c>
      <c r="E846" s="1445"/>
      <c r="F846" s="1649" t="str">
        <f>IF(SUM(F842:H845)=0,"",SUM(F842:H845))</f>
        <v/>
      </c>
      <c r="G846" s="2122"/>
      <c r="H846" s="2122"/>
      <c r="I846" s="1649" t="str">
        <f>IF(SUM(I842:J845)=0,"",SUM(I842:J845))</f>
        <v/>
      </c>
      <c r="J846" s="1650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  <c r="AG846" s="34"/>
      <c r="AH846" s="34"/>
      <c r="AI846" s="34"/>
      <c r="AJ846" s="34"/>
      <c r="AK846" s="34"/>
      <c r="AL846" s="34"/>
      <c r="AM846" s="34"/>
      <c r="AN846" s="34"/>
      <c r="AO846" s="34"/>
      <c r="AP846" s="34"/>
      <c r="AQ846" s="34"/>
      <c r="AR846" s="34"/>
      <c r="AS846" s="34"/>
      <c r="AT846" s="34"/>
      <c r="AU846" s="34"/>
      <c r="AV846" s="34"/>
      <c r="AW846" s="34"/>
      <c r="AX846" s="34"/>
      <c r="AY846" s="34"/>
      <c r="AZ846" s="34"/>
      <c r="BA846" s="34"/>
      <c r="BB846" s="34"/>
      <c r="BC846" s="34"/>
      <c r="BD846" s="34"/>
      <c r="BE846" s="34"/>
      <c r="BF846" s="34"/>
      <c r="BG846" s="34"/>
      <c r="BH846" s="34"/>
      <c r="BI846" s="34"/>
      <c r="BJ846" s="34"/>
      <c r="BK846" s="34"/>
      <c r="BL846" s="34"/>
      <c r="BM846" s="34"/>
      <c r="BN846" s="34"/>
      <c r="BO846" s="34"/>
      <c r="BP846" s="34"/>
      <c r="BQ846" s="34"/>
      <c r="BR846" s="34"/>
      <c r="BS846" s="34"/>
      <c r="BT846" s="34"/>
      <c r="BU846" s="34"/>
      <c r="BV846" s="34"/>
      <c r="BW846" s="34"/>
      <c r="BX846" s="34"/>
      <c r="BY846" s="34"/>
      <c r="BZ846" s="34"/>
      <c r="CA846" s="34"/>
      <c r="CB846" s="34"/>
      <c r="CC846" s="34"/>
      <c r="CD846" s="34"/>
      <c r="CE846" s="34"/>
      <c r="CF846" s="34"/>
      <c r="CG846" s="34"/>
      <c r="CH846" s="34"/>
      <c r="CI846" s="34"/>
      <c r="CJ846" s="34"/>
      <c r="CK846" s="34"/>
      <c r="CL846" s="34"/>
      <c r="CM846" s="34"/>
      <c r="CN846" s="34"/>
      <c r="CO846" s="34"/>
      <c r="CP846" s="34"/>
      <c r="CQ846" s="34"/>
      <c r="CR846" s="34"/>
      <c r="CS846" s="34"/>
      <c r="CT846" s="34"/>
      <c r="CU846" s="34"/>
      <c r="CV846" s="34"/>
      <c r="CW846" s="34"/>
      <c r="CX846" s="34"/>
      <c r="CY846" s="34"/>
      <c r="CZ846" s="34"/>
      <c r="DA846" s="34"/>
      <c r="DB846" s="34"/>
      <c r="DC846" s="34"/>
      <c r="DD846" s="34"/>
      <c r="DE846" s="34"/>
      <c r="DF846" s="34"/>
      <c r="DG846" s="34"/>
      <c r="DH846" s="34"/>
      <c r="DI846" s="34"/>
      <c r="DJ846" s="34"/>
      <c r="DK846" s="34"/>
      <c r="DL846" s="34"/>
      <c r="DM846" s="34"/>
      <c r="DN846" s="34"/>
      <c r="DO846" s="34"/>
      <c r="DP846" s="34"/>
      <c r="DQ846" s="34"/>
      <c r="DR846" s="34"/>
      <c r="DS846" s="34"/>
      <c r="DT846" s="34"/>
      <c r="DU846" s="34"/>
      <c r="DV846" s="34"/>
      <c r="DW846" s="34"/>
      <c r="DX846" s="34"/>
      <c r="DY846" s="34"/>
      <c r="DZ846" s="34"/>
      <c r="EA846" s="34"/>
      <c r="EB846" s="34"/>
      <c r="EC846" s="34"/>
      <c r="ED846" s="34"/>
      <c r="EE846" s="34"/>
      <c r="EF846" s="34"/>
      <c r="EG846" s="34"/>
      <c r="EH846" s="34"/>
      <c r="EI846" s="34"/>
      <c r="EJ846" s="34"/>
      <c r="EK846" s="34"/>
      <c r="EL846" s="34"/>
      <c r="EM846" s="34"/>
      <c r="EN846" s="34"/>
      <c r="EO846" s="34"/>
      <c r="EP846" s="34"/>
      <c r="EQ846" s="34"/>
      <c r="ER846" s="34"/>
      <c r="ES846" s="34"/>
      <c r="ET846" s="34"/>
      <c r="EU846" s="34"/>
      <c r="EV846" s="34"/>
      <c r="EW846" s="34"/>
      <c r="EX846" s="34"/>
      <c r="EY846" s="34"/>
      <c r="EZ846" s="34"/>
      <c r="FA846" s="34"/>
      <c r="FB846" s="34"/>
      <c r="FC846" s="34"/>
      <c r="FD846" s="34"/>
      <c r="FE846" s="34"/>
      <c r="FF846" s="34"/>
      <c r="FG846" s="34"/>
      <c r="FH846" s="34"/>
      <c r="FI846" s="34"/>
      <c r="FJ846" s="34"/>
      <c r="FK846" s="34"/>
      <c r="FL846" s="34"/>
      <c r="FM846" s="34"/>
      <c r="FN846" s="34"/>
      <c r="FO846" s="34"/>
      <c r="FP846" s="34"/>
      <c r="FQ846" s="34"/>
      <c r="FR846" s="34"/>
      <c r="FS846" s="34"/>
      <c r="FT846" s="34"/>
      <c r="FU846" s="34"/>
      <c r="FV846" s="34"/>
      <c r="FW846" s="34"/>
      <c r="FX846" s="34"/>
      <c r="FY846" s="34"/>
      <c r="FZ846" s="34"/>
      <c r="GA846" s="34"/>
      <c r="GB846" s="34"/>
      <c r="GC846" s="34"/>
      <c r="GD846" s="34"/>
      <c r="GE846" s="34"/>
      <c r="GF846" s="34"/>
      <c r="GG846" s="34"/>
      <c r="GH846" s="34"/>
      <c r="GI846" s="34"/>
      <c r="GJ846" s="34"/>
      <c r="GK846" s="34"/>
      <c r="GL846" s="34"/>
      <c r="GM846" s="34"/>
      <c r="GN846" s="34"/>
      <c r="GO846" s="34"/>
      <c r="GP846" s="34"/>
      <c r="GQ846" s="34"/>
      <c r="GR846" s="34"/>
      <c r="GS846" s="34"/>
      <c r="GT846" s="34"/>
      <c r="GU846" s="34"/>
      <c r="GV846" s="34"/>
      <c r="GW846" s="34"/>
      <c r="GX846" s="34"/>
      <c r="GY846" s="34"/>
      <c r="GZ846" s="34"/>
      <c r="HA846" s="34"/>
      <c r="HB846" s="34"/>
      <c r="HC846" s="34"/>
      <c r="HD846" s="34"/>
      <c r="HE846" s="34"/>
      <c r="HF846" s="34"/>
      <c r="HG846" s="34"/>
      <c r="HH846" s="34"/>
      <c r="HI846" s="34"/>
      <c r="HJ846" s="34"/>
      <c r="HK846" s="34"/>
      <c r="HL846" s="34"/>
      <c r="HM846" s="34"/>
      <c r="HN846" s="34"/>
      <c r="HO846" s="34"/>
      <c r="HP846" s="34"/>
      <c r="HQ846" s="34"/>
      <c r="HR846" s="34"/>
      <c r="HS846" s="34"/>
      <c r="HT846" s="34"/>
      <c r="HU846" s="34"/>
      <c r="HV846" s="34"/>
      <c r="HW846" s="34"/>
      <c r="HX846" s="34"/>
      <c r="HY846" s="34"/>
      <c r="HZ846" s="34"/>
      <c r="IA846" s="34"/>
      <c r="IB846" s="34"/>
      <c r="IC846" s="34"/>
      <c r="ID846" s="34"/>
      <c r="IE846" s="34"/>
      <c r="IF846" s="34"/>
      <c r="IG846" s="34"/>
      <c r="IH846" s="34"/>
      <c r="II846" s="34"/>
      <c r="IJ846" s="34"/>
      <c r="IK846" s="34"/>
      <c r="IL846" s="34"/>
      <c r="IM846" s="34"/>
      <c r="IN846" s="34"/>
      <c r="IO846" s="34"/>
      <c r="IP846" s="34"/>
      <c r="IQ846" s="34"/>
      <c r="IR846" s="34"/>
      <c r="IS846" s="34"/>
      <c r="IT846" s="34"/>
      <c r="IU846" s="34"/>
      <c r="IV846" s="34"/>
    </row>
    <row r="847" spans="1:256" ht="16.5" hidden="1" customHeight="1" thickTop="1">
      <c r="A847" s="49"/>
      <c r="B847" s="49"/>
      <c r="C847" s="49"/>
      <c r="D847" s="50"/>
      <c r="E847" s="50"/>
      <c r="F847" s="16"/>
      <c r="G847" s="16"/>
      <c r="H847" s="16"/>
      <c r="I847" s="16"/>
      <c r="J847" s="16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  <c r="AL847" s="34"/>
      <c r="AM847" s="34"/>
      <c r="AN847" s="34"/>
      <c r="AO847" s="34"/>
      <c r="AP847" s="34"/>
      <c r="AQ847" s="34"/>
      <c r="AR847" s="34"/>
      <c r="AS847" s="34"/>
      <c r="AT847" s="34"/>
      <c r="AU847" s="34"/>
      <c r="AV847" s="34"/>
      <c r="AW847" s="34"/>
      <c r="AX847" s="34"/>
      <c r="AY847" s="34"/>
      <c r="AZ847" s="34"/>
      <c r="BA847" s="34"/>
      <c r="BB847" s="34"/>
      <c r="BC847" s="34"/>
      <c r="BD847" s="34"/>
      <c r="BE847" s="34"/>
      <c r="BF847" s="34"/>
      <c r="BG847" s="34"/>
      <c r="BH847" s="34"/>
      <c r="BI847" s="34"/>
      <c r="BJ847" s="34"/>
      <c r="BK847" s="34"/>
      <c r="BL847" s="34"/>
      <c r="BM847" s="34"/>
      <c r="BN847" s="34"/>
      <c r="BO847" s="34"/>
      <c r="BP847" s="34"/>
      <c r="BQ847" s="34"/>
      <c r="BR847" s="34"/>
      <c r="BS847" s="34"/>
      <c r="BT847" s="34"/>
      <c r="BU847" s="34"/>
      <c r="BV847" s="34"/>
      <c r="BW847" s="34"/>
      <c r="BX847" s="34"/>
      <c r="BY847" s="34"/>
      <c r="BZ847" s="34"/>
      <c r="CA847" s="34"/>
      <c r="CB847" s="34"/>
      <c r="CC847" s="34"/>
      <c r="CD847" s="34"/>
      <c r="CE847" s="34"/>
      <c r="CF847" s="34"/>
      <c r="CG847" s="34"/>
      <c r="CH847" s="34"/>
      <c r="CI847" s="34"/>
      <c r="CJ847" s="34"/>
      <c r="CK847" s="34"/>
      <c r="CL847" s="34"/>
      <c r="CM847" s="34"/>
      <c r="CN847" s="34"/>
      <c r="CO847" s="34"/>
      <c r="CP847" s="34"/>
      <c r="CQ847" s="34"/>
      <c r="CR847" s="34"/>
      <c r="CS847" s="34"/>
      <c r="CT847" s="34"/>
      <c r="CU847" s="34"/>
      <c r="CV847" s="34"/>
      <c r="CW847" s="34"/>
      <c r="CX847" s="34"/>
      <c r="CY847" s="34"/>
      <c r="CZ847" s="34"/>
      <c r="DA847" s="34"/>
      <c r="DB847" s="34"/>
      <c r="DC847" s="34"/>
      <c r="DD847" s="34"/>
      <c r="DE847" s="34"/>
      <c r="DF847" s="34"/>
      <c r="DG847" s="34"/>
      <c r="DH847" s="34"/>
      <c r="DI847" s="34"/>
      <c r="DJ847" s="34"/>
      <c r="DK847" s="34"/>
      <c r="DL847" s="34"/>
      <c r="DM847" s="34"/>
      <c r="DN847" s="34"/>
      <c r="DO847" s="34"/>
      <c r="DP847" s="34"/>
      <c r="DQ847" s="34"/>
      <c r="DR847" s="34"/>
      <c r="DS847" s="34"/>
      <c r="DT847" s="34"/>
      <c r="DU847" s="34"/>
      <c r="DV847" s="34"/>
      <c r="DW847" s="34"/>
      <c r="DX847" s="34"/>
      <c r="DY847" s="34"/>
      <c r="DZ847" s="34"/>
      <c r="EA847" s="34"/>
      <c r="EB847" s="34"/>
      <c r="EC847" s="34"/>
      <c r="ED847" s="34"/>
      <c r="EE847" s="34"/>
      <c r="EF847" s="34"/>
      <c r="EG847" s="34"/>
      <c r="EH847" s="34"/>
      <c r="EI847" s="34"/>
      <c r="EJ847" s="34"/>
      <c r="EK847" s="34"/>
      <c r="EL847" s="34"/>
      <c r="EM847" s="34"/>
      <c r="EN847" s="34"/>
      <c r="EO847" s="34"/>
      <c r="EP847" s="34"/>
      <c r="EQ847" s="34"/>
      <c r="ER847" s="34"/>
      <c r="ES847" s="34"/>
      <c r="ET847" s="34"/>
      <c r="EU847" s="34"/>
      <c r="EV847" s="34"/>
      <c r="EW847" s="34"/>
      <c r="EX847" s="34"/>
      <c r="EY847" s="34"/>
      <c r="EZ847" s="34"/>
      <c r="FA847" s="34"/>
      <c r="FB847" s="34"/>
      <c r="FC847" s="34"/>
      <c r="FD847" s="34"/>
      <c r="FE847" s="34"/>
      <c r="FF847" s="34"/>
      <c r="FG847" s="34"/>
      <c r="FH847" s="34"/>
      <c r="FI847" s="34"/>
      <c r="FJ847" s="34"/>
      <c r="FK847" s="34"/>
      <c r="FL847" s="34"/>
      <c r="FM847" s="34"/>
      <c r="FN847" s="34"/>
      <c r="FO847" s="34"/>
      <c r="FP847" s="34"/>
      <c r="FQ847" s="34"/>
      <c r="FR847" s="34"/>
      <c r="FS847" s="34"/>
      <c r="FT847" s="34"/>
      <c r="FU847" s="34"/>
      <c r="FV847" s="34"/>
      <c r="FW847" s="34"/>
      <c r="FX847" s="34"/>
      <c r="FY847" s="34"/>
      <c r="FZ847" s="34"/>
      <c r="GA847" s="34"/>
      <c r="GB847" s="34"/>
      <c r="GC847" s="34"/>
      <c r="GD847" s="34"/>
      <c r="GE847" s="34"/>
      <c r="GF847" s="34"/>
      <c r="GG847" s="34"/>
      <c r="GH847" s="34"/>
      <c r="GI847" s="34"/>
      <c r="GJ847" s="34"/>
      <c r="GK847" s="34"/>
      <c r="GL847" s="34"/>
      <c r="GM847" s="34"/>
      <c r="GN847" s="34"/>
      <c r="GO847" s="34"/>
      <c r="GP847" s="34"/>
      <c r="GQ847" s="34"/>
      <c r="GR847" s="34"/>
      <c r="GS847" s="34"/>
      <c r="GT847" s="34"/>
      <c r="GU847" s="34"/>
      <c r="GV847" s="34"/>
      <c r="GW847" s="34"/>
      <c r="GX847" s="34"/>
      <c r="GY847" s="34"/>
      <c r="GZ847" s="34"/>
      <c r="HA847" s="34"/>
      <c r="HB847" s="34"/>
      <c r="HC847" s="34"/>
      <c r="HD847" s="34"/>
      <c r="HE847" s="34"/>
      <c r="HF847" s="34"/>
      <c r="HG847" s="34"/>
      <c r="HH847" s="34"/>
      <c r="HI847" s="34"/>
      <c r="HJ847" s="34"/>
      <c r="HK847" s="34"/>
      <c r="HL847" s="34"/>
      <c r="HM847" s="34"/>
      <c r="HN847" s="34"/>
      <c r="HO847" s="34"/>
      <c r="HP847" s="34"/>
      <c r="HQ847" s="34"/>
      <c r="HR847" s="34"/>
      <c r="HS847" s="34"/>
      <c r="HT847" s="34"/>
      <c r="HU847" s="34"/>
      <c r="HV847" s="34"/>
      <c r="HW847" s="34"/>
      <c r="HX847" s="34"/>
      <c r="HY847" s="34"/>
      <c r="HZ847" s="34"/>
      <c r="IA847" s="34"/>
      <c r="IB847" s="34"/>
      <c r="IC847" s="34"/>
      <c r="ID847" s="34"/>
      <c r="IE847" s="34"/>
      <c r="IF847" s="34"/>
      <c r="IG847" s="34"/>
      <c r="IH847" s="34"/>
      <c r="II847" s="34"/>
      <c r="IJ847" s="34"/>
      <c r="IK847" s="34"/>
      <c r="IL847" s="34"/>
      <c r="IM847" s="34"/>
      <c r="IN847" s="34"/>
      <c r="IO847" s="34"/>
      <c r="IP847" s="34"/>
      <c r="IQ847" s="34"/>
      <c r="IR847" s="34"/>
      <c r="IS847" s="34"/>
      <c r="IT847" s="34"/>
      <c r="IU847" s="34"/>
      <c r="IV847" s="34"/>
    </row>
    <row r="848" spans="1:256" ht="16.5" hidden="1" customHeight="1">
      <c r="A848" s="462" t="s">
        <v>832</v>
      </c>
      <c r="B848" s="462"/>
      <c r="C848" s="462"/>
      <c r="D848" s="462"/>
      <c r="E848" s="462"/>
      <c r="F848" s="462"/>
      <c r="G848" s="462"/>
      <c r="H848" s="462"/>
      <c r="I848" s="462"/>
      <c r="J848" s="462"/>
      <c r="K848" s="166"/>
      <c r="L848" s="166"/>
      <c r="M848" s="166"/>
      <c r="N848" s="166"/>
      <c r="O848" s="166"/>
      <c r="P848" s="166"/>
      <c r="Q848" s="166"/>
      <c r="R848" s="166"/>
      <c r="S848" s="166"/>
      <c r="T848" s="166"/>
      <c r="U848" s="166"/>
      <c r="V848" s="166"/>
      <c r="W848" s="166"/>
      <c r="X848" s="166"/>
      <c r="Y848" s="166"/>
      <c r="Z848" s="166"/>
      <c r="AA848" s="166"/>
      <c r="AB848" s="166"/>
      <c r="AC848" s="166"/>
      <c r="AD848" s="166"/>
      <c r="AE848" s="166"/>
      <c r="AF848" s="166"/>
      <c r="AG848" s="166"/>
      <c r="AH848" s="166"/>
      <c r="AI848" s="166"/>
      <c r="AJ848" s="166"/>
      <c r="AK848" s="166"/>
      <c r="AL848" s="166"/>
      <c r="AM848" s="166"/>
      <c r="AN848" s="166"/>
      <c r="AO848" s="166"/>
      <c r="AP848" s="166"/>
      <c r="AQ848" s="166"/>
      <c r="AR848" s="166"/>
      <c r="AS848" s="166"/>
      <c r="AT848" s="166"/>
      <c r="AU848" s="166"/>
      <c r="AV848" s="166"/>
      <c r="AW848" s="166"/>
      <c r="AX848" s="166"/>
      <c r="AY848" s="166"/>
      <c r="AZ848" s="166"/>
      <c r="BA848" s="166"/>
      <c r="BB848" s="166"/>
      <c r="BC848" s="166"/>
      <c r="BD848" s="166"/>
      <c r="BE848" s="166"/>
      <c r="BF848" s="166"/>
      <c r="BG848" s="166"/>
      <c r="BH848" s="166"/>
      <c r="BI848" s="166"/>
      <c r="BJ848" s="166"/>
      <c r="BK848" s="166"/>
      <c r="BL848" s="166"/>
      <c r="BM848" s="166"/>
      <c r="BN848" s="166"/>
      <c r="BO848" s="166"/>
      <c r="BP848" s="166"/>
      <c r="BQ848" s="166"/>
      <c r="BR848" s="166"/>
      <c r="BS848" s="166"/>
      <c r="BT848" s="166"/>
      <c r="BU848" s="166"/>
      <c r="BV848" s="166"/>
      <c r="BW848" s="166"/>
      <c r="BX848" s="166"/>
      <c r="BY848" s="166"/>
      <c r="BZ848" s="166"/>
      <c r="CA848" s="166"/>
      <c r="CB848" s="166"/>
      <c r="CC848" s="166"/>
      <c r="CD848" s="166"/>
      <c r="CE848" s="166"/>
      <c r="CF848" s="166"/>
      <c r="CG848" s="166"/>
      <c r="CH848" s="166"/>
      <c r="CI848" s="166"/>
      <c r="CJ848" s="166"/>
      <c r="CK848" s="166"/>
      <c r="CL848" s="166"/>
      <c r="CM848" s="166"/>
      <c r="CN848" s="166"/>
      <c r="CO848" s="166"/>
      <c r="CP848" s="166"/>
      <c r="CQ848" s="166"/>
      <c r="CR848" s="166"/>
      <c r="CS848" s="166"/>
      <c r="CT848" s="166"/>
      <c r="CU848" s="166"/>
      <c r="CV848" s="166"/>
      <c r="CW848" s="166"/>
      <c r="CX848" s="166"/>
      <c r="CY848" s="166"/>
      <c r="CZ848" s="166"/>
      <c r="DA848" s="166"/>
      <c r="DB848" s="166"/>
      <c r="DC848" s="166"/>
      <c r="DD848" s="166"/>
      <c r="DE848" s="166"/>
      <c r="DF848" s="166"/>
      <c r="DG848" s="166"/>
      <c r="DH848" s="166"/>
      <c r="DI848" s="166"/>
      <c r="DJ848" s="166"/>
      <c r="DK848" s="166"/>
      <c r="DL848" s="166"/>
      <c r="DM848" s="166"/>
      <c r="DN848" s="166"/>
      <c r="DO848" s="166"/>
      <c r="DP848" s="166"/>
      <c r="DQ848" s="166"/>
      <c r="DR848" s="166"/>
      <c r="DS848" s="166"/>
      <c r="DT848" s="166"/>
      <c r="DU848" s="166"/>
      <c r="DV848" s="166"/>
      <c r="DW848" s="166"/>
      <c r="DX848" s="166"/>
      <c r="DY848" s="166"/>
      <c r="DZ848" s="166"/>
      <c r="EA848" s="166"/>
      <c r="EB848" s="166"/>
      <c r="EC848" s="166"/>
      <c r="ED848" s="166"/>
      <c r="EE848" s="166"/>
      <c r="EF848" s="166"/>
      <c r="EG848" s="166"/>
      <c r="EH848" s="166"/>
      <c r="EI848" s="166"/>
      <c r="EJ848" s="166"/>
      <c r="EK848" s="166"/>
      <c r="EL848" s="166"/>
      <c r="EM848" s="166"/>
      <c r="EN848" s="166"/>
      <c r="EO848" s="166"/>
      <c r="EP848" s="166"/>
      <c r="EQ848" s="166"/>
      <c r="ER848" s="166"/>
      <c r="ES848" s="166"/>
      <c r="ET848" s="166"/>
      <c r="EU848" s="166"/>
      <c r="EV848" s="166"/>
      <c r="EW848" s="166"/>
      <c r="EX848" s="166"/>
      <c r="EY848" s="166"/>
      <c r="EZ848" s="166"/>
      <c r="FA848" s="166"/>
      <c r="FB848" s="166"/>
      <c r="FC848" s="166"/>
      <c r="FD848" s="166"/>
      <c r="FE848" s="166"/>
      <c r="FF848" s="166"/>
      <c r="FG848" s="166"/>
      <c r="FH848" s="166"/>
      <c r="FI848" s="166"/>
      <c r="FJ848" s="166"/>
      <c r="FK848" s="166"/>
      <c r="FL848" s="166"/>
      <c r="FM848" s="166"/>
      <c r="FN848" s="166"/>
      <c r="FO848" s="166"/>
      <c r="FP848" s="166"/>
      <c r="FQ848" s="166"/>
      <c r="FR848" s="166"/>
      <c r="FS848" s="166"/>
      <c r="FT848" s="166"/>
      <c r="FU848" s="166"/>
      <c r="FV848" s="166"/>
      <c r="FW848" s="166"/>
      <c r="FX848" s="166"/>
      <c r="FY848" s="166"/>
      <c r="FZ848" s="166"/>
      <c r="GA848" s="166"/>
      <c r="GB848" s="166"/>
      <c r="GC848" s="166"/>
      <c r="GD848" s="166"/>
      <c r="GE848" s="166"/>
      <c r="GF848" s="166"/>
      <c r="GG848" s="166"/>
      <c r="GH848" s="166"/>
      <c r="GI848" s="166"/>
      <c r="GJ848" s="166"/>
      <c r="GK848" s="166"/>
      <c r="GL848" s="166"/>
      <c r="GM848" s="166"/>
      <c r="GN848" s="166"/>
      <c r="GO848" s="166"/>
      <c r="GP848" s="166"/>
      <c r="GQ848" s="166"/>
      <c r="GR848" s="166"/>
      <c r="GS848" s="166"/>
      <c r="GT848" s="166"/>
      <c r="GU848" s="166"/>
      <c r="GV848" s="166"/>
      <c r="GW848" s="166"/>
      <c r="GX848" s="166"/>
      <c r="GY848" s="166"/>
      <c r="GZ848" s="166"/>
      <c r="HA848" s="166"/>
      <c r="HB848" s="166"/>
      <c r="HC848" s="166"/>
      <c r="HD848" s="166"/>
      <c r="HE848" s="166"/>
      <c r="HF848" s="166"/>
      <c r="HG848" s="166"/>
      <c r="HH848" s="166"/>
      <c r="HI848" s="166"/>
      <c r="HJ848" s="166"/>
      <c r="HK848" s="166"/>
      <c r="HL848" s="166"/>
      <c r="HM848" s="166"/>
      <c r="HN848" s="166"/>
      <c r="HO848" s="166"/>
      <c r="HP848" s="166"/>
      <c r="HQ848" s="166"/>
      <c r="HR848" s="166"/>
      <c r="HS848" s="166"/>
      <c r="HT848" s="166"/>
      <c r="HU848" s="166"/>
      <c r="HV848" s="166"/>
      <c r="HW848" s="166"/>
      <c r="HX848" s="166"/>
      <c r="HY848" s="166"/>
      <c r="HZ848" s="166"/>
      <c r="IA848" s="166"/>
      <c r="IB848" s="166"/>
      <c r="IC848" s="166"/>
      <c r="ID848" s="166"/>
      <c r="IE848" s="166"/>
      <c r="IF848" s="166"/>
      <c r="IG848" s="166"/>
      <c r="IH848" s="166"/>
      <c r="II848" s="166"/>
      <c r="IJ848" s="166"/>
      <c r="IK848" s="166"/>
      <c r="IL848" s="166"/>
      <c r="IM848" s="166"/>
      <c r="IN848" s="166"/>
      <c r="IO848" s="166"/>
      <c r="IP848" s="166"/>
      <c r="IQ848" s="166"/>
      <c r="IR848" s="166"/>
      <c r="IS848" s="166"/>
      <c r="IT848" s="166"/>
      <c r="IU848" s="166"/>
      <c r="IV848" s="166"/>
    </row>
    <row r="849" spans="1:256" ht="16.5" hidden="1" customHeight="1">
      <c r="A849" s="2090"/>
      <c r="B849" s="2090"/>
      <c r="C849" s="2090"/>
      <c r="D849" s="2090"/>
      <c r="E849" s="2090"/>
      <c r="F849" s="2090"/>
      <c r="G849" s="2090"/>
      <c r="H849" s="2090"/>
      <c r="I849" s="2090"/>
      <c r="J849" s="2090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  <c r="AG849" s="34"/>
      <c r="AH849" s="34"/>
      <c r="AI849" s="34"/>
      <c r="AJ849" s="34"/>
      <c r="AK849" s="34"/>
      <c r="AL849" s="34"/>
      <c r="AM849" s="34"/>
      <c r="AN849" s="34"/>
      <c r="AO849" s="34"/>
      <c r="AP849" s="34"/>
      <c r="AQ849" s="34"/>
      <c r="AR849" s="34"/>
      <c r="AS849" s="34"/>
      <c r="AT849" s="34"/>
      <c r="AU849" s="34"/>
      <c r="AV849" s="34"/>
      <c r="AW849" s="34"/>
      <c r="AX849" s="34"/>
      <c r="AY849" s="34"/>
      <c r="AZ849" s="34"/>
      <c r="BA849" s="34"/>
      <c r="BB849" s="34"/>
      <c r="BC849" s="34"/>
      <c r="BD849" s="34"/>
      <c r="BE849" s="34"/>
      <c r="BF849" s="34"/>
      <c r="BG849" s="34"/>
      <c r="BH849" s="34"/>
      <c r="BI849" s="34"/>
      <c r="BJ849" s="34"/>
      <c r="BK849" s="34"/>
      <c r="BL849" s="34"/>
      <c r="BM849" s="34"/>
      <c r="BN849" s="34"/>
      <c r="BO849" s="34"/>
      <c r="BP849" s="34"/>
      <c r="BQ849" s="34"/>
      <c r="BR849" s="34"/>
      <c r="BS849" s="34"/>
      <c r="BT849" s="34"/>
      <c r="BU849" s="34"/>
      <c r="BV849" s="34"/>
      <c r="BW849" s="34"/>
      <c r="BX849" s="34"/>
      <c r="BY849" s="34"/>
      <c r="BZ849" s="34"/>
      <c r="CA849" s="34"/>
      <c r="CB849" s="34"/>
      <c r="CC849" s="34"/>
      <c r="CD849" s="34"/>
      <c r="CE849" s="34"/>
      <c r="CF849" s="34"/>
      <c r="CG849" s="34"/>
      <c r="CH849" s="34"/>
      <c r="CI849" s="34"/>
      <c r="CJ849" s="34"/>
      <c r="CK849" s="34"/>
      <c r="CL849" s="34"/>
      <c r="CM849" s="34"/>
      <c r="CN849" s="34"/>
      <c r="CO849" s="34"/>
      <c r="CP849" s="34"/>
      <c r="CQ849" s="34"/>
      <c r="CR849" s="34"/>
      <c r="CS849" s="34"/>
      <c r="CT849" s="34"/>
      <c r="CU849" s="34"/>
      <c r="CV849" s="34"/>
      <c r="CW849" s="34"/>
      <c r="CX849" s="34"/>
      <c r="CY849" s="34"/>
      <c r="CZ849" s="34"/>
      <c r="DA849" s="34"/>
      <c r="DB849" s="34"/>
      <c r="DC849" s="34"/>
      <c r="DD849" s="34"/>
      <c r="DE849" s="34"/>
      <c r="DF849" s="34"/>
      <c r="DG849" s="34"/>
      <c r="DH849" s="34"/>
      <c r="DI849" s="34"/>
      <c r="DJ849" s="34"/>
      <c r="DK849" s="34"/>
      <c r="DL849" s="34"/>
      <c r="DM849" s="34"/>
      <c r="DN849" s="34"/>
      <c r="DO849" s="34"/>
      <c r="DP849" s="34"/>
      <c r="DQ849" s="34"/>
      <c r="DR849" s="34"/>
      <c r="DS849" s="34"/>
      <c r="DT849" s="34"/>
      <c r="DU849" s="34"/>
      <c r="DV849" s="34"/>
      <c r="DW849" s="34"/>
      <c r="DX849" s="34"/>
      <c r="DY849" s="34"/>
      <c r="DZ849" s="34"/>
      <c r="EA849" s="34"/>
      <c r="EB849" s="34"/>
      <c r="EC849" s="34"/>
      <c r="ED849" s="34"/>
      <c r="EE849" s="34"/>
      <c r="EF849" s="34"/>
      <c r="EG849" s="34"/>
      <c r="EH849" s="34"/>
      <c r="EI849" s="34"/>
      <c r="EJ849" s="34"/>
      <c r="EK849" s="34"/>
      <c r="EL849" s="34"/>
      <c r="EM849" s="34"/>
      <c r="EN849" s="34"/>
      <c r="EO849" s="34"/>
      <c r="EP849" s="34"/>
      <c r="EQ849" s="34"/>
      <c r="ER849" s="34"/>
      <c r="ES849" s="34"/>
      <c r="ET849" s="34"/>
      <c r="EU849" s="34"/>
      <c r="EV849" s="34"/>
      <c r="EW849" s="34"/>
      <c r="EX849" s="34"/>
      <c r="EY849" s="34"/>
      <c r="EZ849" s="34"/>
      <c r="FA849" s="34"/>
      <c r="FB849" s="34"/>
      <c r="FC849" s="34"/>
      <c r="FD849" s="34"/>
      <c r="FE849" s="34"/>
      <c r="FF849" s="34"/>
      <c r="FG849" s="34"/>
      <c r="FH849" s="34"/>
      <c r="FI849" s="34"/>
      <c r="FJ849" s="34"/>
      <c r="FK849" s="34"/>
      <c r="FL849" s="34"/>
      <c r="FM849" s="34"/>
      <c r="FN849" s="34"/>
      <c r="FO849" s="34"/>
      <c r="FP849" s="34"/>
      <c r="FQ849" s="34"/>
      <c r="FR849" s="34"/>
      <c r="FS849" s="34"/>
      <c r="FT849" s="34"/>
      <c r="FU849" s="34"/>
      <c r="FV849" s="34"/>
      <c r="FW849" s="34"/>
      <c r="FX849" s="34"/>
      <c r="FY849" s="34"/>
      <c r="FZ849" s="34"/>
      <c r="GA849" s="34"/>
      <c r="GB849" s="34"/>
      <c r="GC849" s="34"/>
      <c r="GD849" s="34"/>
      <c r="GE849" s="34"/>
      <c r="GF849" s="34"/>
      <c r="GG849" s="34"/>
      <c r="GH849" s="34"/>
      <c r="GI849" s="34"/>
      <c r="GJ849" s="34"/>
      <c r="GK849" s="34"/>
      <c r="GL849" s="34"/>
      <c r="GM849" s="34"/>
      <c r="GN849" s="34"/>
      <c r="GO849" s="34"/>
      <c r="GP849" s="34"/>
      <c r="GQ849" s="34"/>
      <c r="GR849" s="34"/>
      <c r="GS849" s="34"/>
      <c r="GT849" s="34"/>
      <c r="GU849" s="34"/>
      <c r="GV849" s="34"/>
      <c r="GW849" s="34"/>
      <c r="GX849" s="34"/>
      <c r="GY849" s="34"/>
      <c r="GZ849" s="34"/>
      <c r="HA849" s="34"/>
      <c r="HB849" s="34"/>
      <c r="HC849" s="34"/>
      <c r="HD849" s="34"/>
      <c r="HE849" s="34"/>
      <c r="HF849" s="34"/>
      <c r="HG849" s="34"/>
      <c r="HH849" s="34"/>
      <c r="HI849" s="34"/>
      <c r="HJ849" s="34"/>
      <c r="HK849" s="34"/>
      <c r="HL849" s="34"/>
      <c r="HM849" s="34"/>
      <c r="HN849" s="34"/>
      <c r="HO849" s="34"/>
      <c r="HP849" s="34"/>
      <c r="HQ849" s="34"/>
      <c r="HR849" s="34"/>
      <c r="HS849" s="34"/>
      <c r="HT849" s="34"/>
      <c r="HU849" s="34"/>
      <c r="HV849" s="34"/>
      <c r="HW849" s="34"/>
      <c r="HX849" s="34"/>
      <c r="HY849" s="34"/>
      <c r="HZ849" s="34"/>
      <c r="IA849" s="34"/>
      <c r="IB849" s="34"/>
      <c r="IC849" s="34"/>
      <c r="ID849" s="34"/>
      <c r="IE849" s="34"/>
      <c r="IF849" s="34"/>
      <c r="IG849" s="34"/>
      <c r="IH849" s="34"/>
      <c r="II849" s="34"/>
      <c r="IJ849" s="34"/>
      <c r="IK849" s="34"/>
      <c r="IL849" s="34"/>
      <c r="IM849" s="34"/>
      <c r="IN849" s="34"/>
      <c r="IO849" s="34"/>
      <c r="IP849" s="34"/>
      <c r="IQ849" s="34"/>
      <c r="IR849" s="34"/>
      <c r="IS849" s="34"/>
      <c r="IT849" s="34"/>
      <c r="IU849" s="34"/>
      <c r="IV849" s="34"/>
    </row>
    <row r="850" spans="1:256" ht="16.5" hidden="1" customHeight="1">
      <c r="A850" s="2090"/>
      <c r="B850" s="2090"/>
      <c r="C850" s="2090"/>
      <c r="D850" s="2090"/>
      <c r="E850" s="2090"/>
      <c r="F850" s="2090"/>
      <c r="G850" s="2090"/>
      <c r="H850" s="2090"/>
      <c r="I850" s="2090"/>
      <c r="J850" s="2090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F850" s="34"/>
      <c r="AG850" s="34"/>
      <c r="AH850" s="34"/>
      <c r="AI850" s="34"/>
      <c r="AJ850" s="34"/>
      <c r="AK850" s="34"/>
      <c r="AL850" s="34"/>
      <c r="AM850" s="34"/>
      <c r="AN850" s="34"/>
      <c r="AO850" s="34"/>
      <c r="AP850" s="34"/>
      <c r="AQ850" s="34"/>
      <c r="AR850" s="34"/>
      <c r="AS850" s="34"/>
      <c r="AT850" s="34"/>
      <c r="AU850" s="34"/>
      <c r="AV850" s="34"/>
      <c r="AW850" s="34"/>
      <c r="AX850" s="34"/>
      <c r="AY850" s="34"/>
      <c r="AZ850" s="34"/>
      <c r="BA850" s="34"/>
      <c r="BB850" s="34"/>
      <c r="BC850" s="34"/>
      <c r="BD850" s="34"/>
      <c r="BE850" s="34"/>
      <c r="BF850" s="34"/>
      <c r="BG850" s="34"/>
      <c r="BH850" s="34"/>
      <c r="BI850" s="34"/>
      <c r="BJ850" s="34"/>
      <c r="BK850" s="34"/>
      <c r="BL850" s="34"/>
      <c r="BM850" s="34"/>
      <c r="BN850" s="34"/>
      <c r="BO850" s="34"/>
      <c r="BP850" s="34"/>
      <c r="BQ850" s="34"/>
      <c r="BR850" s="34"/>
      <c r="BS850" s="34"/>
      <c r="BT850" s="34"/>
      <c r="BU850" s="34"/>
      <c r="BV850" s="34"/>
      <c r="BW850" s="34"/>
      <c r="BX850" s="34"/>
      <c r="BY850" s="34"/>
      <c r="BZ850" s="34"/>
      <c r="CA850" s="34"/>
      <c r="CB850" s="34"/>
      <c r="CC850" s="34"/>
      <c r="CD850" s="34"/>
      <c r="CE850" s="34"/>
      <c r="CF850" s="34"/>
      <c r="CG850" s="34"/>
      <c r="CH850" s="34"/>
      <c r="CI850" s="34"/>
      <c r="CJ850" s="34"/>
      <c r="CK850" s="34"/>
      <c r="CL850" s="34"/>
      <c r="CM850" s="34"/>
      <c r="CN850" s="34"/>
      <c r="CO850" s="34"/>
      <c r="CP850" s="34"/>
      <c r="CQ850" s="34"/>
      <c r="CR850" s="34"/>
      <c r="CS850" s="34"/>
      <c r="CT850" s="34"/>
      <c r="CU850" s="34"/>
      <c r="CV850" s="34"/>
      <c r="CW850" s="34"/>
      <c r="CX850" s="34"/>
      <c r="CY850" s="34"/>
      <c r="CZ850" s="34"/>
      <c r="DA850" s="34"/>
      <c r="DB850" s="34"/>
      <c r="DC850" s="34"/>
      <c r="DD850" s="34"/>
      <c r="DE850" s="34"/>
      <c r="DF850" s="34"/>
      <c r="DG850" s="34"/>
      <c r="DH850" s="34"/>
      <c r="DI850" s="34"/>
      <c r="DJ850" s="34"/>
      <c r="DK850" s="34"/>
      <c r="DL850" s="34"/>
      <c r="DM850" s="34"/>
      <c r="DN850" s="34"/>
      <c r="DO850" s="34"/>
      <c r="DP850" s="34"/>
      <c r="DQ850" s="34"/>
      <c r="DR850" s="34"/>
      <c r="DS850" s="34"/>
      <c r="DT850" s="34"/>
      <c r="DU850" s="34"/>
      <c r="DV850" s="34"/>
      <c r="DW850" s="34"/>
      <c r="DX850" s="34"/>
      <c r="DY850" s="34"/>
      <c r="DZ850" s="34"/>
      <c r="EA850" s="34"/>
      <c r="EB850" s="34"/>
      <c r="EC850" s="34"/>
      <c r="ED850" s="34"/>
      <c r="EE850" s="34"/>
      <c r="EF850" s="34"/>
      <c r="EG850" s="34"/>
      <c r="EH850" s="34"/>
      <c r="EI850" s="34"/>
      <c r="EJ850" s="34"/>
      <c r="EK850" s="34"/>
      <c r="EL850" s="34"/>
      <c r="EM850" s="34"/>
      <c r="EN850" s="34"/>
      <c r="EO850" s="34"/>
      <c r="EP850" s="34"/>
      <c r="EQ850" s="34"/>
      <c r="ER850" s="34"/>
      <c r="ES850" s="34"/>
      <c r="ET850" s="34"/>
      <c r="EU850" s="34"/>
      <c r="EV850" s="34"/>
      <c r="EW850" s="34"/>
      <c r="EX850" s="34"/>
      <c r="EY850" s="34"/>
      <c r="EZ850" s="34"/>
      <c r="FA850" s="34"/>
      <c r="FB850" s="34"/>
      <c r="FC850" s="34"/>
      <c r="FD850" s="34"/>
      <c r="FE850" s="34"/>
      <c r="FF850" s="34"/>
      <c r="FG850" s="34"/>
      <c r="FH850" s="34"/>
      <c r="FI850" s="34"/>
      <c r="FJ850" s="34"/>
      <c r="FK850" s="34"/>
      <c r="FL850" s="34"/>
      <c r="FM850" s="34"/>
      <c r="FN850" s="34"/>
      <c r="FO850" s="34"/>
      <c r="FP850" s="34"/>
      <c r="FQ850" s="34"/>
      <c r="FR850" s="34"/>
      <c r="FS850" s="34"/>
      <c r="FT850" s="34"/>
      <c r="FU850" s="34"/>
      <c r="FV850" s="34"/>
      <c r="FW850" s="34"/>
      <c r="FX850" s="34"/>
      <c r="FY850" s="34"/>
      <c r="FZ850" s="34"/>
      <c r="GA850" s="34"/>
      <c r="GB850" s="34"/>
      <c r="GC850" s="34"/>
      <c r="GD850" s="34"/>
      <c r="GE850" s="34"/>
      <c r="GF850" s="34"/>
      <c r="GG850" s="34"/>
      <c r="GH850" s="34"/>
      <c r="GI850" s="34"/>
      <c r="GJ850" s="34"/>
      <c r="GK850" s="34"/>
      <c r="GL850" s="34"/>
      <c r="GM850" s="34"/>
      <c r="GN850" s="34"/>
      <c r="GO850" s="34"/>
      <c r="GP850" s="34"/>
      <c r="GQ850" s="34"/>
      <c r="GR850" s="34"/>
      <c r="GS850" s="34"/>
      <c r="GT850" s="34"/>
      <c r="GU850" s="34"/>
      <c r="GV850" s="34"/>
      <c r="GW850" s="34"/>
      <c r="GX850" s="34"/>
      <c r="GY850" s="34"/>
      <c r="GZ850" s="34"/>
      <c r="HA850" s="34"/>
      <c r="HB850" s="34"/>
      <c r="HC850" s="34"/>
      <c r="HD850" s="34"/>
      <c r="HE850" s="34"/>
      <c r="HF850" s="34"/>
      <c r="HG850" s="34"/>
      <c r="HH850" s="34"/>
      <c r="HI850" s="34"/>
      <c r="HJ850" s="34"/>
      <c r="HK850" s="34"/>
      <c r="HL850" s="34"/>
      <c r="HM850" s="34"/>
      <c r="HN850" s="34"/>
      <c r="HO850" s="34"/>
      <c r="HP850" s="34"/>
      <c r="HQ850" s="34"/>
      <c r="HR850" s="34"/>
      <c r="HS850" s="34"/>
      <c r="HT850" s="34"/>
      <c r="HU850" s="34"/>
      <c r="HV850" s="34"/>
      <c r="HW850" s="34"/>
      <c r="HX850" s="34"/>
      <c r="HY850" s="34"/>
      <c r="HZ850" s="34"/>
      <c r="IA850" s="34"/>
      <c r="IB850" s="34"/>
      <c r="IC850" s="34"/>
      <c r="ID850" s="34"/>
      <c r="IE850" s="34"/>
      <c r="IF850" s="34"/>
      <c r="IG850" s="34"/>
      <c r="IH850" s="34"/>
      <c r="II850" s="34"/>
      <c r="IJ850" s="34"/>
      <c r="IK850" s="34"/>
      <c r="IL850" s="34"/>
      <c r="IM850" s="34"/>
      <c r="IN850" s="34"/>
      <c r="IO850" s="34"/>
      <c r="IP850" s="34"/>
      <c r="IQ850" s="34"/>
      <c r="IR850" s="34"/>
      <c r="IS850" s="34"/>
      <c r="IT850" s="34"/>
      <c r="IU850" s="34"/>
      <c r="IV850" s="34"/>
    </row>
    <row r="851" spans="1:256" ht="16.5" hidden="1" customHeight="1">
      <c r="A851" s="2090"/>
      <c r="B851" s="2090"/>
      <c r="C851" s="2090"/>
      <c r="D851" s="2090"/>
      <c r="E851" s="2090"/>
      <c r="F851" s="2090"/>
      <c r="G851" s="2090"/>
      <c r="H851" s="2090"/>
      <c r="I851" s="2090"/>
      <c r="J851" s="2090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F851" s="34"/>
      <c r="AG851" s="34"/>
      <c r="AH851" s="34"/>
      <c r="AI851" s="34"/>
      <c r="AJ851" s="34"/>
      <c r="AK851" s="34"/>
      <c r="AL851" s="34"/>
      <c r="AM851" s="34"/>
      <c r="AN851" s="34"/>
      <c r="AO851" s="34"/>
      <c r="AP851" s="34"/>
      <c r="AQ851" s="34"/>
      <c r="AR851" s="34"/>
      <c r="AS851" s="34"/>
      <c r="AT851" s="34"/>
      <c r="AU851" s="34"/>
      <c r="AV851" s="34"/>
      <c r="AW851" s="34"/>
      <c r="AX851" s="34"/>
      <c r="AY851" s="34"/>
      <c r="AZ851" s="34"/>
      <c r="BA851" s="34"/>
      <c r="BB851" s="34"/>
      <c r="BC851" s="34"/>
      <c r="BD851" s="34"/>
      <c r="BE851" s="34"/>
      <c r="BF851" s="34"/>
      <c r="BG851" s="34"/>
      <c r="BH851" s="34"/>
      <c r="BI851" s="34"/>
      <c r="BJ851" s="34"/>
      <c r="BK851" s="34"/>
      <c r="BL851" s="34"/>
      <c r="BM851" s="34"/>
      <c r="BN851" s="34"/>
      <c r="BO851" s="34"/>
      <c r="BP851" s="34"/>
      <c r="BQ851" s="34"/>
      <c r="BR851" s="34"/>
      <c r="BS851" s="34"/>
      <c r="BT851" s="34"/>
      <c r="BU851" s="34"/>
      <c r="BV851" s="34"/>
      <c r="BW851" s="34"/>
      <c r="BX851" s="34"/>
      <c r="BY851" s="34"/>
      <c r="BZ851" s="34"/>
      <c r="CA851" s="34"/>
      <c r="CB851" s="34"/>
      <c r="CC851" s="34"/>
      <c r="CD851" s="34"/>
      <c r="CE851" s="34"/>
      <c r="CF851" s="34"/>
      <c r="CG851" s="34"/>
      <c r="CH851" s="34"/>
      <c r="CI851" s="34"/>
      <c r="CJ851" s="34"/>
      <c r="CK851" s="34"/>
      <c r="CL851" s="34"/>
      <c r="CM851" s="34"/>
      <c r="CN851" s="34"/>
      <c r="CO851" s="34"/>
      <c r="CP851" s="34"/>
      <c r="CQ851" s="34"/>
      <c r="CR851" s="34"/>
      <c r="CS851" s="34"/>
      <c r="CT851" s="34"/>
      <c r="CU851" s="34"/>
      <c r="CV851" s="34"/>
      <c r="CW851" s="34"/>
      <c r="CX851" s="34"/>
      <c r="CY851" s="34"/>
      <c r="CZ851" s="34"/>
      <c r="DA851" s="34"/>
      <c r="DB851" s="34"/>
      <c r="DC851" s="34"/>
      <c r="DD851" s="34"/>
      <c r="DE851" s="34"/>
      <c r="DF851" s="34"/>
      <c r="DG851" s="34"/>
      <c r="DH851" s="34"/>
      <c r="DI851" s="34"/>
      <c r="DJ851" s="34"/>
      <c r="DK851" s="34"/>
      <c r="DL851" s="34"/>
      <c r="DM851" s="34"/>
      <c r="DN851" s="34"/>
      <c r="DO851" s="34"/>
      <c r="DP851" s="34"/>
      <c r="DQ851" s="34"/>
      <c r="DR851" s="34"/>
      <c r="DS851" s="34"/>
      <c r="DT851" s="34"/>
      <c r="DU851" s="34"/>
      <c r="DV851" s="34"/>
      <c r="DW851" s="34"/>
      <c r="DX851" s="34"/>
      <c r="DY851" s="34"/>
      <c r="DZ851" s="34"/>
      <c r="EA851" s="34"/>
      <c r="EB851" s="34"/>
      <c r="EC851" s="34"/>
      <c r="ED851" s="34"/>
      <c r="EE851" s="34"/>
      <c r="EF851" s="34"/>
      <c r="EG851" s="34"/>
      <c r="EH851" s="34"/>
      <c r="EI851" s="34"/>
      <c r="EJ851" s="34"/>
      <c r="EK851" s="34"/>
      <c r="EL851" s="34"/>
      <c r="EM851" s="34"/>
      <c r="EN851" s="34"/>
      <c r="EO851" s="34"/>
      <c r="EP851" s="34"/>
      <c r="EQ851" s="34"/>
      <c r="ER851" s="34"/>
      <c r="ES851" s="34"/>
      <c r="ET851" s="34"/>
      <c r="EU851" s="34"/>
      <c r="EV851" s="34"/>
      <c r="EW851" s="34"/>
      <c r="EX851" s="34"/>
      <c r="EY851" s="34"/>
      <c r="EZ851" s="34"/>
      <c r="FA851" s="34"/>
      <c r="FB851" s="34"/>
      <c r="FC851" s="34"/>
      <c r="FD851" s="34"/>
      <c r="FE851" s="34"/>
      <c r="FF851" s="34"/>
      <c r="FG851" s="34"/>
      <c r="FH851" s="34"/>
      <c r="FI851" s="34"/>
      <c r="FJ851" s="34"/>
      <c r="FK851" s="34"/>
      <c r="FL851" s="34"/>
      <c r="FM851" s="34"/>
      <c r="FN851" s="34"/>
      <c r="FO851" s="34"/>
      <c r="FP851" s="34"/>
      <c r="FQ851" s="34"/>
      <c r="FR851" s="34"/>
      <c r="FS851" s="34"/>
      <c r="FT851" s="34"/>
      <c r="FU851" s="34"/>
      <c r="FV851" s="34"/>
      <c r="FW851" s="34"/>
      <c r="FX851" s="34"/>
      <c r="FY851" s="34"/>
      <c r="FZ851" s="34"/>
      <c r="GA851" s="34"/>
      <c r="GB851" s="34"/>
      <c r="GC851" s="34"/>
      <c r="GD851" s="34"/>
      <c r="GE851" s="34"/>
      <c r="GF851" s="34"/>
      <c r="GG851" s="34"/>
      <c r="GH851" s="34"/>
      <c r="GI851" s="34"/>
      <c r="GJ851" s="34"/>
      <c r="GK851" s="34"/>
      <c r="GL851" s="34"/>
      <c r="GM851" s="34"/>
      <c r="GN851" s="34"/>
      <c r="GO851" s="34"/>
      <c r="GP851" s="34"/>
      <c r="GQ851" s="34"/>
      <c r="GR851" s="34"/>
      <c r="GS851" s="34"/>
      <c r="GT851" s="34"/>
      <c r="GU851" s="34"/>
      <c r="GV851" s="34"/>
      <c r="GW851" s="34"/>
      <c r="GX851" s="34"/>
      <c r="GY851" s="34"/>
      <c r="GZ851" s="34"/>
      <c r="HA851" s="34"/>
      <c r="HB851" s="34"/>
      <c r="HC851" s="34"/>
      <c r="HD851" s="34"/>
      <c r="HE851" s="34"/>
      <c r="HF851" s="34"/>
      <c r="HG851" s="34"/>
      <c r="HH851" s="34"/>
      <c r="HI851" s="34"/>
      <c r="HJ851" s="34"/>
      <c r="HK851" s="34"/>
      <c r="HL851" s="34"/>
      <c r="HM851" s="34"/>
      <c r="HN851" s="34"/>
      <c r="HO851" s="34"/>
      <c r="HP851" s="34"/>
      <c r="HQ851" s="34"/>
      <c r="HR851" s="34"/>
      <c r="HS851" s="34"/>
      <c r="HT851" s="34"/>
      <c r="HU851" s="34"/>
      <c r="HV851" s="34"/>
      <c r="HW851" s="34"/>
      <c r="HX851" s="34"/>
      <c r="HY851" s="34"/>
      <c r="HZ851" s="34"/>
      <c r="IA851" s="34"/>
      <c r="IB851" s="34"/>
      <c r="IC851" s="34"/>
      <c r="ID851" s="34"/>
      <c r="IE851" s="34"/>
      <c r="IF851" s="34"/>
      <c r="IG851" s="34"/>
      <c r="IH851" s="34"/>
      <c r="II851" s="34"/>
      <c r="IJ851" s="34"/>
      <c r="IK851" s="34"/>
      <c r="IL851" s="34"/>
      <c r="IM851" s="34"/>
      <c r="IN851" s="34"/>
      <c r="IO851" s="34"/>
      <c r="IP851" s="34"/>
      <c r="IQ851" s="34"/>
      <c r="IR851" s="34"/>
      <c r="IS851" s="34"/>
      <c r="IT851" s="34"/>
      <c r="IU851" s="34"/>
      <c r="IV851" s="34"/>
    </row>
    <row r="852" spans="1:256" ht="16.5" hidden="1" customHeight="1">
      <c r="A852" s="2090"/>
      <c r="B852" s="2090"/>
      <c r="C852" s="2090"/>
      <c r="D852" s="2090"/>
      <c r="E852" s="2090"/>
      <c r="F852" s="2090"/>
      <c r="G852" s="2090"/>
      <c r="H852" s="2090"/>
      <c r="I852" s="2090"/>
      <c r="J852" s="2090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F852" s="34"/>
      <c r="AG852" s="34"/>
      <c r="AH852" s="34"/>
      <c r="AI852" s="34"/>
      <c r="AJ852" s="34"/>
      <c r="AK852" s="34"/>
      <c r="AL852" s="34"/>
      <c r="AM852" s="34"/>
      <c r="AN852" s="34"/>
      <c r="AO852" s="34"/>
      <c r="AP852" s="34"/>
      <c r="AQ852" s="34"/>
      <c r="AR852" s="34"/>
      <c r="AS852" s="34"/>
      <c r="AT852" s="34"/>
      <c r="AU852" s="34"/>
      <c r="AV852" s="34"/>
      <c r="AW852" s="34"/>
      <c r="AX852" s="34"/>
      <c r="AY852" s="34"/>
      <c r="AZ852" s="34"/>
      <c r="BA852" s="34"/>
      <c r="BB852" s="34"/>
      <c r="BC852" s="34"/>
      <c r="BD852" s="34"/>
      <c r="BE852" s="34"/>
      <c r="BF852" s="34"/>
      <c r="BG852" s="34"/>
      <c r="BH852" s="34"/>
      <c r="BI852" s="34"/>
      <c r="BJ852" s="34"/>
      <c r="BK852" s="34"/>
      <c r="BL852" s="34"/>
      <c r="BM852" s="34"/>
      <c r="BN852" s="34"/>
      <c r="BO852" s="34"/>
      <c r="BP852" s="34"/>
      <c r="BQ852" s="34"/>
      <c r="BR852" s="34"/>
      <c r="BS852" s="34"/>
      <c r="BT852" s="34"/>
      <c r="BU852" s="34"/>
      <c r="BV852" s="34"/>
      <c r="BW852" s="34"/>
      <c r="BX852" s="34"/>
      <c r="BY852" s="34"/>
      <c r="BZ852" s="34"/>
      <c r="CA852" s="34"/>
      <c r="CB852" s="34"/>
      <c r="CC852" s="34"/>
      <c r="CD852" s="34"/>
      <c r="CE852" s="34"/>
      <c r="CF852" s="34"/>
      <c r="CG852" s="34"/>
      <c r="CH852" s="34"/>
      <c r="CI852" s="34"/>
      <c r="CJ852" s="34"/>
      <c r="CK852" s="34"/>
      <c r="CL852" s="34"/>
      <c r="CM852" s="34"/>
      <c r="CN852" s="34"/>
      <c r="CO852" s="34"/>
      <c r="CP852" s="34"/>
      <c r="CQ852" s="34"/>
      <c r="CR852" s="34"/>
      <c r="CS852" s="34"/>
      <c r="CT852" s="34"/>
      <c r="CU852" s="34"/>
      <c r="CV852" s="34"/>
      <c r="CW852" s="34"/>
      <c r="CX852" s="34"/>
      <c r="CY852" s="34"/>
      <c r="CZ852" s="34"/>
      <c r="DA852" s="34"/>
      <c r="DB852" s="34"/>
      <c r="DC852" s="34"/>
      <c r="DD852" s="34"/>
      <c r="DE852" s="34"/>
      <c r="DF852" s="34"/>
      <c r="DG852" s="34"/>
      <c r="DH852" s="34"/>
      <c r="DI852" s="34"/>
      <c r="DJ852" s="34"/>
      <c r="DK852" s="34"/>
      <c r="DL852" s="34"/>
      <c r="DM852" s="34"/>
      <c r="DN852" s="34"/>
      <c r="DO852" s="34"/>
      <c r="DP852" s="34"/>
      <c r="DQ852" s="34"/>
      <c r="DR852" s="34"/>
      <c r="DS852" s="34"/>
      <c r="DT852" s="34"/>
      <c r="DU852" s="34"/>
      <c r="DV852" s="34"/>
      <c r="DW852" s="34"/>
      <c r="DX852" s="34"/>
      <c r="DY852" s="34"/>
      <c r="DZ852" s="34"/>
      <c r="EA852" s="34"/>
      <c r="EB852" s="34"/>
      <c r="EC852" s="34"/>
      <c r="ED852" s="34"/>
      <c r="EE852" s="34"/>
      <c r="EF852" s="34"/>
      <c r="EG852" s="34"/>
      <c r="EH852" s="34"/>
      <c r="EI852" s="34"/>
      <c r="EJ852" s="34"/>
      <c r="EK852" s="34"/>
      <c r="EL852" s="34"/>
      <c r="EM852" s="34"/>
      <c r="EN852" s="34"/>
      <c r="EO852" s="34"/>
      <c r="EP852" s="34"/>
      <c r="EQ852" s="34"/>
      <c r="ER852" s="34"/>
      <c r="ES852" s="34"/>
      <c r="ET852" s="34"/>
      <c r="EU852" s="34"/>
      <c r="EV852" s="34"/>
      <c r="EW852" s="34"/>
      <c r="EX852" s="34"/>
      <c r="EY852" s="34"/>
      <c r="EZ852" s="34"/>
      <c r="FA852" s="34"/>
      <c r="FB852" s="34"/>
      <c r="FC852" s="34"/>
      <c r="FD852" s="34"/>
      <c r="FE852" s="34"/>
      <c r="FF852" s="34"/>
      <c r="FG852" s="34"/>
      <c r="FH852" s="34"/>
      <c r="FI852" s="34"/>
      <c r="FJ852" s="34"/>
      <c r="FK852" s="34"/>
      <c r="FL852" s="34"/>
      <c r="FM852" s="34"/>
      <c r="FN852" s="34"/>
      <c r="FO852" s="34"/>
      <c r="FP852" s="34"/>
      <c r="FQ852" s="34"/>
      <c r="FR852" s="34"/>
      <c r="FS852" s="34"/>
      <c r="FT852" s="34"/>
      <c r="FU852" s="34"/>
      <c r="FV852" s="34"/>
      <c r="FW852" s="34"/>
      <c r="FX852" s="34"/>
      <c r="FY852" s="34"/>
      <c r="FZ852" s="34"/>
      <c r="GA852" s="34"/>
      <c r="GB852" s="34"/>
      <c r="GC852" s="34"/>
      <c r="GD852" s="34"/>
      <c r="GE852" s="34"/>
      <c r="GF852" s="34"/>
      <c r="GG852" s="34"/>
      <c r="GH852" s="34"/>
      <c r="GI852" s="34"/>
      <c r="GJ852" s="34"/>
      <c r="GK852" s="34"/>
      <c r="GL852" s="34"/>
      <c r="GM852" s="34"/>
      <c r="GN852" s="34"/>
      <c r="GO852" s="34"/>
      <c r="GP852" s="34"/>
      <c r="GQ852" s="34"/>
      <c r="GR852" s="34"/>
      <c r="GS852" s="34"/>
      <c r="GT852" s="34"/>
      <c r="GU852" s="34"/>
      <c r="GV852" s="34"/>
      <c r="GW852" s="34"/>
      <c r="GX852" s="34"/>
      <c r="GY852" s="34"/>
      <c r="GZ852" s="34"/>
      <c r="HA852" s="34"/>
      <c r="HB852" s="34"/>
      <c r="HC852" s="34"/>
      <c r="HD852" s="34"/>
      <c r="HE852" s="34"/>
      <c r="HF852" s="34"/>
      <c r="HG852" s="34"/>
      <c r="HH852" s="34"/>
      <c r="HI852" s="34"/>
      <c r="HJ852" s="34"/>
      <c r="HK852" s="34"/>
      <c r="HL852" s="34"/>
      <c r="HM852" s="34"/>
      <c r="HN852" s="34"/>
      <c r="HO852" s="34"/>
      <c r="HP852" s="34"/>
      <c r="HQ852" s="34"/>
      <c r="HR852" s="34"/>
      <c r="HS852" s="34"/>
      <c r="HT852" s="34"/>
      <c r="HU852" s="34"/>
      <c r="HV852" s="34"/>
      <c r="HW852" s="34"/>
      <c r="HX852" s="34"/>
      <c r="HY852" s="34"/>
      <c r="HZ852" s="34"/>
      <c r="IA852" s="34"/>
      <c r="IB852" s="34"/>
      <c r="IC852" s="34"/>
      <c r="ID852" s="34"/>
      <c r="IE852" s="34"/>
      <c r="IF852" s="34"/>
      <c r="IG852" s="34"/>
      <c r="IH852" s="34"/>
      <c r="II852" s="34"/>
      <c r="IJ852" s="34"/>
      <c r="IK852" s="34"/>
      <c r="IL852" s="34"/>
      <c r="IM852" s="34"/>
      <c r="IN852" s="34"/>
      <c r="IO852" s="34"/>
      <c r="IP852" s="34"/>
      <c r="IQ852" s="34"/>
      <c r="IR852" s="34"/>
      <c r="IS852" s="34"/>
      <c r="IT852" s="34"/>
      <c r="IU852" s="34"/>
      <c r="IV852" s="34"/>
    </row>
    <row r="853" spans="1:256" ht="16.5" hidden="1" customHeight="1">
      <c r="A853" s="2090"/>
      <c r="B853" s="2090"/>
      <c r="C853" s="2090"/>
      <c r="D853" s="2090"/>
      <c r="E853" s="2090"/>
      <c r="F853" s="2090"/>
      <c r="G853" s="2090"/>
      <c r="H853" s="2090"/>
      <c r="I853" s="2090"/>
      <c r="J853" s="2090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F853" s="34"/>
      <c r="AG853" s="34"/>
      <c r="AH853" s="34"/>
      <c r="AI853" s="34"/>
      <c r="AJ853" s="34"/>
      <c r="AK853" s="34"/>
      <c r="AL853" s="34"/>
      <c r="AM853" s="34"/>
      <c r="AN853" s="34"/>
      <c r="AO853" s="34"/>
      <c r="AP853" s="34"/>
      <c r="AQ853" s="34"/>
      <c r="AR853" s="34"/>
      <c r="AS853" s="34"/>
      <c r="AT853" s="34"/>
      <c r="AU853" s="34"/>
      <c r="AV853" s="34"/>
      <c r="AW853" s="34"/>
      <c r="AX853" s="34"/>
      <c r="AY853" s="34"/>
      <c r="AZ853" s="34"/>
      <c r="BA853" s="34"/>
      <c r="BB853" s="34"/>
      <c r="BC853" s="34"/>
      <c r="BD853" s="34"/>
      <c r="BE853" s="34"/>
      <c r="BF853" s="34"/>
      <c r="BG853" s="34"/>
      <c r="BH853" s="34"/>
      <c r="BI853" s="34"/>
      <c r="BJ853" s="34"/>
      <c r="BK853" s="34"/>
      <c r="BL853" s="34"/>
      <c r="BM853" s="34"/>
      <c r="BN853" s="34"/>
      <c r="BO853" s="34"/>
      <c r="BP853" s="34"/>
      <c r="BQ853" s="34"/>
      <c r="BR853" s="34"/>
      <c r="BS853" s="34"/>
      <c r="BT853" s="34"/>
      <c r="BU853" s="34"/>
      <c r="BV853" s="34"/>
      <c r="BW853" s="34"/>
      <c r="BX853" s="34"/>
      <c r="BY853" s="34"/>
      <c r="BZ853" s="34"/>
      <c r="CA853" s="34"/>
      <c r="CB853" s="34"/>
      <c r="CC853" s="34"/>
      <c r="CD853" s="34"/>
      <c r="CE853" s="34"/>
      <c r="CF853" s="34"/>
      <c r="CG853" s="34"/>
      <c r="CH853" s="34"/>
      <c r="CI853" s="34"/>
      <c r="CJ853" s="34"/>
      <c r="CK853" s="34"/>
      <c r="CL853" s="34"/>
      <c r="CM853" s="34"/>
      <c r="CN853" s="34"/>
      <c r="CO853" s="34"/>
      <c r="CP853" s="34"/>
      <c r="CQ853" s="34"/>
      <c r="CR853" s="34"/>
      <c r="CS853" s="34"/>
      <c r="CT853" s="34"/>
      <c r="CU853" s="34"/>
      <c r="CV853" s="34"/>
      <c r="CW853" s="34"/>
      <c r="CX853" s="34"/>
      <c r="CY853" s="34"/>
      <c r="CZ853" s="34"/>
      <c r="DA853" s="34"/>
      <c r="DB853" s="34"/>
      <c r="DC853" s="34"/>
      <c r="DD853" s="34"/>
      <c r="DE853" s="34"/>
      <c r="DF853" s="34"/>
      <c r="DG853" s="34"/>
      <c r="DH853" s="34"/>
      <c r="DI853" s="34"/>
      <c r="DJ853" s="34"/>
      <c r="DK853" s="34"/>
      <c r="DL853" s="34"/>
      <c r="DM853" s="34"/>
      <c r="DN853" s="34"/>
      <c r="DO853" s="34"/>
      <c r="DP853" s="34"/>
      <c r="DQ853" s="34"/>
      <c r="DR853" s="34"/>
      <c r="DS853" s="34"/>
      <c r="DT853" s="34"/>
      <c r="DU853" s="34"/>
      <c r="DV853" s="34"/>
      <c r="DW853" s="34"/>
      <c r="DX853" s="34"/>
      <c r="DY853" s="34"/>
      <c r="DZ853" s="34"/>
      <c r="EA853" s="34"/>
      <c r="EB853" s="34"/>
      <c r="EC853" s="34"/>
      <c r="ED853" s="34"/>
      <c r="EE853" s="34"/>
      <c r="EF853" s="34"/>
      <c r="EG853" s="34"/>
      <c r="EH853" s="34"/>
      <c r="EI853" s="34"/>
      <c r="EJ853" s="34"/>
      <c r="EK853" s="34"/>
      <c r="EL853" s="34"/>
      <c r="EM853" s="34"/>
      <c r="EN853" s="34"/>
      <c r="EO853" s="34"/>
      <c r="EP853" s="34"/>
      <c r="EQ853" s="34"/>
      <c r="ER853" s="34"/>
      <c r="ES853" s="34"/>
      <c r="ET853" s="34"/>
      <c r="EU853" s="34"/>
      <c r="EV853" s="34"/>
      <c r="EW853" s="34"/>
      <c r="EX853" s="34"/>
      <c r="EY853" s="34"/>
      <c r="EZ853" s="34"/>
      <c r="FA853" s="34"/>
      <c r="FB853" s="34"/>
      <c r="FC853" s="34"/>
      <c r="FD853" s="34"/>
      <c r="FE853" s="34"/>
      <c r="FF853" s="34"/>
      <c r="FG853" s="34"/>
      <c r="FH853" s="34"/>
      <c r="FI853" s="34"/>
      <c r="FJ853" s="34"/>
      <c r="FK853" s="34"/>
      <c r="FL853" s="34"/>
      <c r="FM853" s="34"/>
      <c r="FN853" s="34"/>
      <c r="FO853" s="34"/>
      <c r="FP853" s="34"/>
      <c r="FQ853" s="34"/>
      <c r="FR853" s="34"/>
      <c r="FS853" s="34"/>
      <c r="FT853" s="34"/>
      <c r="FU853" s="34"/>
      <c r="FV853" s="34"/>
      <c r="FW853" s="34"/>
      <c r="FX853" s="34"/>
      <c r="FY853" s="34"/>
      <c r="FZ853" s="34"/>
      <c r="GA853" s="34"/>
      <c r="GB853" s="34"/>
      <c r="GC853" s="34"/>
      <c r="GD853" s="34"/>
      <c r="GE853" s="34"/>
      <c r="GF853" s="34"/>
      <c r="GG853" s="34"/>
      <c r="GH853" s="34"/>
      <c r="GI853" s="34"/>
      <c r="GJ853" s="34"/>
      <c r="GK853" s="34"/>
      <c r="GL853" s="34"/>
      <c r="GM853" s="34"/>
      <c r="GN853" s="34"/>
      <c r="GO853" s="34"/>
      <c r="GP853" s="34"/>
      <c r="GQ853" s="34"/>
      <c r="GR853" s="34"/>
      <c r="GS853" s="34"/>
      <c r="GT853" s="34"/>
      <c r="GU853" s="34"/>
      <c r="GV853" s="34"/>
      <c r="GW853" s="34"/>
      <c r="GX853" s="34"/>
      <c r="GY853" s="34"/>
      <c r="GZ853" s="34"/>
      <c r="HA853" s="34"/>
      <c r="HB853" s="34"/>
      <c r="HC853" s="34"/>
      <c r="HD853" s="34"/>
      <c r="HE853" s="34"/>
      <c r="HF853" s="34"/>
      <c r="HG853" s="34"/>
      <c r="HH853" s="34"/>
      <c r="HI853" s="34"/>
      <c r="HJ853" s="34"/>
      <c r="HK853" s="34"/>
      <c r="HL853" s="34"/>
      <c r="HM853" s="34"/>
      <c r="HN853" s="34"/>
      <c r="HO853" s="34"/>
      <c r="HP853" s="34"/>
      <c r="HQ853" s="34"/>
      <c r="HR853" s="34"/>
      <c r="HS853" s="34"/>
      <c r="HT853" s="34"/>
      <c r="HU853" s="34"/>
      <c r="HV853" s="34"/>
      <c r="HW853" s="34"/>
      <c r="HX853" s="34"/>
      <c r="HY853" s="34"/>
      <c r="HZ853" s="34"/>
      <c r="IA853" s="34"/>
      <c r="IB853" s="34"/>
      <c r="IC853" s="34"/>
      <c r="ID853" s="34"/>
      <c r="IE853" s="34"/>
      <c r="IF853" s="34"/>
      <c r="IG853" s="34"/>
      <c r="IH853" s="34"/>
      <c r="II853" s="34"/>
      <c r="IJ853" s="34"/>
      <c r="IK853" s="34"/>
      <c r="IL853" s="34"/>
      <c r="IM853" s="34"/>
      <c r="IN853" s="34"/>
      <c r="IO853" s="34"/>
      <c r="IP853" s="34"/>
      <c r="IQ853" s="34"/>
      <c r="IR853" s="34"/>
      <c r="IS853" s="34"/>
      <c r="IT853" s="34"/>
      <c r="IU853" s="34"/>
      <c r="IV853" s="34"/>
    </row>
    <row r="854" spans="1:256" ht="16.5" hidden="1" customHeight="1">
      <c r="A854" s="2090"/>
      <c r="B854" s="2090"/>
      <c r="C854" s="2090"/>
      <c r="D854" s="2090"/>
      <c r="E854" s="2090"/>
      <c r="F854" s="2090"/>
      <c r="G854" s="2090"/>
      <c r="H854" s="2090"/>
      <c r="I854" s="2090"/>
      <c r="J854" s="2090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34"/>
      <c r="AF854" s="34"/>
      <c r="AG854" s="34"/>
      <c r="AH854" s="34"/>
      <c r="AI854" s="34"/>
      <c r="AJ854" s="34"/>
      <c r="AK854" s="34"/>
      <c r="AL854" s="34"/>
      <c r="AM854" s="34"/>
      <c r="AN854" s="34"/>
      <c r="AO854" s="34"/>
      <c r="AP854" s="34"/>
      <c r="AQ854" s="34"/>
      <c r="AR854" s="34"/>
      <c r="AS854" s="34"/>
      <c r="AT854" s="34"/>
      <c r="AU854" s="34"/>
      <c r="AV854" s="34"/>
      <c r="AW854" s="34"/>
      <c r="AX854" s="34"/>
      <c r="AY854" s="34"/>
      <c r="AZ854" s="34"/>
      <c r="BA854" s="34"/>
      <c r="BB854" s="34"/>
      <c r="BC854" s="34"/>
      <c r="BD854" s="34"/>
      <c r="BE854" s="34"/>
      <c r="BF854" s="34"/>
      <c r="BG854" s="34"/>
      <c r="BH854" s="34"/>
      <c r="BI854" s="34"/>
      <c r="BJ854" s="34"/>
      <c r="BK854" s="34"/>
      <c r="BL854" s="34"/>
      <c r="BM854" s="34"/>
      <c r="BN854" s="34"/>
      <c r="BO854" s="34"/>
      <c r="BP854" s="34"/>
      <c r="BQ854" s="34"/>
      <c r="BR854" s="34"/>
      <c r="BS854" s="34"/>
      <c r="BT854" s="34"/>
      <c r="BU854" s="34"/>
      <c r="BV854" s="34"/>
      <c r="BW854" s="34"/>
      <c r="BX854" s="34"/>
      <c r="BY854" s="34"/>
      <c r="BZ854" s="34"/>
      <c r="CA854" s="34"/>
      <c r="CB854" s="34"/>
      <c r="CC854" s="34"/>
      <c r="CD854" s="34"/>
      <c r="CE854" s="34"/>
      <c r="CF854" s="34"/>
      <c r="CG854" s="34"/>
      <c r="CH854" s="34"/>
      <c r="CI854" s="34"/>
      <c r="CJ854" s="34"/>
      <c r="CK854" s="34"/>
      <c r="CL854" s="34"/>
      <c r="CM854" s="34"/>
      <c r="CN854" s="34"/>
      <c r="CO854" s="34"/>
      <c r="CP854" s="34"/>
      <c r="CQ854" s="34"/>
      <c r="CR854" s="34"/>
      <c r="CS854" s="34"/>
      <c r="CT854" s="34"/>
      <c r="CU854" s="34"/>
      <c r="CV854" s="34"/>
      <c r="CW854" s="34"/>
      <c r="CX854" s="34"/>
      <c r="CY854" s="34"/>
      <c r="CZ854" s="34"/>
      <c r="DA854" s="34"/>
      <c r="DB854" s="34"/>
      <c r="DC854" s="34"/>
      <c r="DD854" s="34"/>
      <c r="DE854" s="34"/>
      <c r="DF854" s="34"/>
      <c r="DG854" s="34"/>
      <c r="DH854" s="34"/>
      <c r="DI854" s="34"/>
      <c r="DJ854" s="34"/>
      <c r="DK854" s="34"/>
      <c r="DL854" s="34"/>
      <c r="DM854" s="34"/>
      <c r="DN854" s="34"/>
      <c r="DO854" s="34"/>
      <c r="DP854" s="34"/>
      <c r="DQ854" s="34"/>
      <c r="DR854" s="34"/>
      <c r="DS854" s="34"/>
      <c r="DT854" s="34"/>
      <c r="DU854" s="34"/>
      <c r="DV854" s="34"/>
      <c r="DW854" s="34"/>
      <c r="DX854" s="34"/>
      <c r="DY854" s="34"/>
      <c r="DZ854" s="34"/>
      <c r="EA854" s="34"/>
      <c r="EB854" s="34"/>
      <c r="EC854" s="34"/>
      <c r="ED854" s="34"/>
      <c r="EE854" s="34"/>
      <c r="EF854" s="34"/>
      <c r="EG854" s="34"/>
      <c r="EH854" s="34"/>
      <c r="EI854" s="34"/>
      <c r="EJ854" s="34"/>
      <c r="EK854" s="34"/>
      <c r="EL854" s="34"/>
      <c r="EM854" s="34"/>
      <c r="EN854" s="34"/>
      <c r="EO854" s="34"/>
      <c r="EP854" s="34"/>
      <c r="EQ854" s="34"/>
      <c r="ER854" s="34"/>
      <c r="ES854" s="34"/>
      <c r="ET854" s="34"/>
      <c r="EU854" s="34"/>
      <c r="EV854" s="34"/>
      <c r="EW854" s="34"/>
      <c r="EX854" s="34"/>
      <c r="EY854" s="34"/>
      <c r="EZ854" s="34"/>
      <c r="FA854" s="34"/>
      <c r="FB854" s="34"/>
      <c r="FC854" s="34"/>
      <c r="FD854" s="34"/>
      <c r="FE854" s="34"/>
      <c r="FF854" s="34"/>
      <c r="FG854" s="34"/>
      <c r="FH854" s="34"/>
      <c r="FI854" s="34"/>
      <c r="FJ854" s="34"/>
      <c r="FK854" s="34"/>
      <c r="FL854" s="34"/>
      <c r="FM854" s="34"/>
      <c r="FN854" s="34"/>
      <c r="FO854" s="34"/>
      <c r="FP854" s="34"/>
      <c r="FQ854" s="34"/>
      <c r="FR854" s="34"/>
      <c r="FS854" s="34"/>
      <c r="FT854" s="34"/>
      <c r="FU854" s="34"/>
      <c r="FV854" s="34"/>
      <c r="FW854" s="34"/>
      <c r="FX854" s="34"/>
      <c r="FY854" s="34"/>
      <c r="FZ854" s="34"/>
      <c r="GA854" s="34"/>
      <c r="GB854" s="34"/>
      <c r="GC854" s="34"/>
      <c r="GD854" s="34"/>
      <c r="GE854" s="34"/>
      <c r="GF854" s="34"/>
      <c r="GG854" s="34"/>
      <c r="GH854" s="34"/>
      <c r="GI854" s="34"/>
      <c r="GJ854" s="34"/>
      <c r="GK854" s="34"/>
      <c r="GL854" s="34"/>
      <c r="GM854" s="34"/>
      <c r="GN854" s="34"/>
      <c r="GO854" s="34"/>
      <c r="GP854" s="34"/>
      <c r="GQ854" s="34"/>
      <c r="GR854" s="34"/>
      <c r="GS854" s="34"/>
      <c r="GT854" s="34"/>
      <c r="GU854" s="34"/>
      <c r="GV854" s="34"/>
      <c r="GW854" s="34"/>
      <c r="GX854" s="34"/>
      <c r="GY854" s="34"/>
      <c r="GZ854" s="34"/>
      <c r="HA854" s="34"/>
      <c r="HB854" s="34"/>
      <c r="HC854" s="34"/>
      <c r="HD854" s="34"/>
      <c r="HE854" s="34"/>
      <c r="HF854" s="34"/>
      <c r="HG854" s="34"/>
      <c r="HH854" s="34"/>
      <c r="HI854" s="34"/>
      <c r="HJ854" s="34"/>
      <c r="HK854" s="34"/>
      <c r="HL854" s="34"/>
      <c r="HM854" s="34"/>
      <c r="HN854" s="34"/>
      <c r="HO854" s="34"/>
      <c r="HP854" s="34"/>
      <c r="HQ854" s="34"/>
      <c r="HR854" s="34"/>
      <c r="HS854" s="34"/>
      <c r="HT854" s="34"/>
      <c r="HU854" s="34"/>
      <c r="HV854" s="34"/>
      <c r="HW854" s="34"/>
      <c r="HX854" s="34"/>
      <c r="HY854" s="34"/>
      <c r="HZ854" s="34"/>
      <c r="IA854" s="34"/>
      <c r="IB854" s="34"/>
      <c r="IC854" s="34"/>
      <c r="ID854" s="34"/>
      <c r="IE854" s="34"/>
      <c r="IF854" s="34"/>
      <c r="IG854" s="34"/>
      <c r="IH854" s="34"/>
      <c r="II854" s="34"/>
      <c r="IJ854" s="34"/>
      <c r="IK854" s="34"/>
      <c r="IL854" s="34"/>
      <c r="IM854" s="34"/>
      <c r="IN854" s="34"/>
      <c r="IO854" s="34"/>
      <c r="IP854" s="34"/>
      <c r="IQ854" s="34"/>
      <c r="IR854" s="34"/>
      <c r="IS854" s="34"/>
      <c r="IT854" s="34"/>
      <c r="IU854" s="34"/>
      <c r="IV854" s="34"/>
    </row>
    <row r="855" spans="1:256" ht="16.5" hidden="1" customHeight="1">
      <c r="A855" s="49"/>
      <c r="B855" s="49"/>
      <c r="C855" s="49"/>
      <c r="D855" s="50"/>
      <c r="E855" s="50"/>
      <c r="F855" s="16"/>
      <c r="G855" s="16"/>
      <c r="H855" s="16"/>
      <c r="I855" s="16"/>
      <c r="J855" s="16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34"/>
      <c r="AF855" s="34"/>
      <c r="AG855" s="34"/>
      <c r="AH855" s="34"/>
      <c r="AI855" s="34"/>
      <c r="AJ855" s="34"/>
      <c r="AK855" s="34"/>
      <c r="AL855" s="34"/>
      <c r="AM855" s="34"/>
      <c r="AN855" s="34"/>
      <c r="AO855" s="34"/>
      <c r="AP855" s="34"/>
      <c r="AQ855" s="34"/>
      <c r="AR855" s="34"/>
      <c r="AS855" s="34"/>
      <c r="AT855" s="34"/>
      <c r="AU855" s="34"/>
      <c r="AV855" s="34"/>
      <c r="AW855" s="34"/>
      <c r="AX855" s="34"/>
      <c r="AY855" s="34"/>
      <c r="AZ855" s="34"/>
      <c r="BA855" s="34"/>
      <c r="BB855" s="34"/>
      <c r="BC855" s="34"/>
      <c r="BD855" s="34"/>
      <c r="BE855" s="34"/>
      <c r="BF855" s="34"/>
      <c r="BG855" s="34"/>
      <c r="BH855" s="34"/>
      <c r="BI855" s="34"/>
      <c r="BJ855" s="34"/>
      <c r="BK855" s="34"/>
      <c r="BL855" s="34"/>
      <c r="BM855" s="34"/>
      <c r="BN855" s="34"/>
      <c r="BO855" s="34"/>
      <c r="BP855" s="34"/>
      <c r="BQ855" s="34"/>
      <c r="BR855" s="34"/>
      <c r="BS855" s="34"/>
      <c r="BT855" s="34"/>
      <c r="BU855" s="34"/>
      <c r="BV855" s="34"/>
      <c r="BW855" s="34"/>
      <c r="BX855" s="34"/>
      <c r="BY855" s="34"/>
      <c r="BZ855" s="34"/>
      <c r="CA855" s="34"/>
      <c r="CB855" s="34"/>
      <c r="CC855" s="34"/>
      <c r="CD855" s="34"/>
      <c r="CE855" s="34"/>
      <c r="CF855" s="34"/>
      <c r="CG855" s="34"/>
      <c r="CH855" s="34"/>
      <c r="CI855" s="34"/>
      <c r="CJ855" s="34"/>
      <c r="CK855" s="34"/>
      <c r="CL855" s="34"/>
      <c r="CM855" s="34"/>
      <c r="CN855" s="34"/>
      <c r="CO855" s="34"/>
      <c r="CP855" s="34"/>
      <c r="CQ855" s="34"/>
      <c r="CR855" s="34"/>
      <c r="CS855" s="34"/>
      <c r="CT855" s="34"/>
      <c r="CU855" s="34"/>
      <c r="CV855" s="34"/>
      <c r="CW855" s="34"/>
      <c r="CX855" s="34"/>
      <c r="CY855" s="34"/>
      <c r="CZ855" s="34"/>
      <c r="DA855" s="34"/>
      <c r="DB855" s="34"/>
      <c r="DC855" s="34"/>
      <c r="DD855" s="34"/>
      <c r="DE855" s="34"/>
      <c r="DF855" s="34"/>
      <c r="DG855" s="34"/>
      <c r="DH855" s="34"/>
      <c r="DI855" s="34"/>
      <c r="DJ855" s="34"/>
      <c r="DK855" s="34"/>
      <c r="DL855" s="34"/>
      <c r="DM855" s="34"/>
      <c r="DN855" s="34"/>
      <c r="DO855" s="34"/>
      <c r="DP855" s="34"/>
      <c r="DQ855" s="34"/>
      <c r="DR855" s="34"/>
      <c r="DS855" s="34"/>
      <c r="DT855" s="34"/>
      <c r="DU855" s="34"/>
      <c r="DV855" s="34"/>
      <c r="DW855" s="34"/>
      <c r="DX855" s="34"/>
      <c r="DY855" s="34"/>
      <c r="DZ855" s="34"/>
      <c r="EA855" s="34"/>
      <c r="EB855" s="34"/>
      <c r="EC855" s="34"/>
      <c r="ED855" s="34"/>
      <c r="EE855" s="34"/>
      <c r="EF855" s="34"/>
      <c r="EG855" s="34"/>
      <c r="EH855" s="34"/>
      <c r="EI855" s="34"/>
      <c r="EJ855" s="34"/>
      <c r="EK855" s="34"/>
      <c r="EL855" s="34"/>
      <c r="EM855" s="34"/>
      <c r="EN855" s="34"/>
      <c r="EO855" s="34"/>
      <c r="EP855" s="34"/>
      <c r="EQ855" s="34"/>
      <c r="ER855" s="34"/>
      <c r="ES855" s="34"/>
      <c r="ET855" s="34"/>
      <c r="EU855" s="34"/>
      <c r="EV855" s="34"/>
      <c r="EW855" s="34"/>
      <c r="EX855" s="34"/>
      <c r="EY855" s="34"/>
      <c r="EZ855" s="34"/>
      <c r="FA855" s="34"/>
      <c r="FB855" s="34"/>
      <c r="FC855" s="34"/>
      <c r="FD855" s="34"/>
      <c r="FE855" s="34"/>
      <c r="FF855" s="34"/>
      <c r="FG855" s="34"/>
      <c r="FH855" s="34"/>
      <c r="FI855" s="34"/>
      <c r="FJ855" s="34"/>
      <c r="FK855" s="34"/>
      <c r="FL855" s="34"/>
      <c r="FM855" s="34"/>
      <c r="FN855" s="34"/>
      <c r="FO855" s="34"/>
      <c r="FP855" s="34"/>
      <c r="FQ855" s="34"/>
      <c r="FR855" s="34"/>
      <c r="FS855" s="34"/>
      <c r="FT855" s="34"/>
      <c r="FU855" s="34"/>
      <c r="FV855" s="34"/>
      <c r="FW855" s="34"/>
      <c r="FX855" s="34"/>
      <c r="FY855" s="34"/>
      <c r="FZ855" s="34"/>
      <c r="GA855" s="34"/>
      <c r="GB855" s="34"/>
      <c r="GC855" s="34"/>
      <c r="GD855" s="34"/>
      <c r="GE855" s="34"/>
      <c r="GF855" s="34"/>
      <c r="GG855" s="34"/>
      <c r="GH855" s="34"/>
      <c r="GI855" s="34"/>
      <c r="GJ855" s="34"/>
      <c r="GK855" s="34"/>
      <c r="GL855" s="34"/>
      <c r="GM855" s="34"/>
      <c r="GN855" s="34"/>
      <c r="GO855" s="34"/>
      <c r="GP855" s="34"/>
      <c r="GQ855" s="34"/>
      <c r="GR855" s="34"/>
      <c r="GS855" s="34"/>
      <c r="GT855" s="34"/>
      <c r="GU855" s="34"/>
      <c r="GV855" s="34"/>
      <c r="GW855" s="34"/>
      <c r="GX855" s="34"/>
      <c r="GY855" s="34"/>
      <c r="GZ855" s="34"/>
      <c r="HA855" s="34"/>
      <c r="HB855" s="34"/>
      <c r="HC855" s="34"/>
      <c r="HD855" s="34"/>
      <c r="HE855" s="34"/>
      <c r="HF855" s="34"/>
      <c r="HG855" s="34"/>
      <c r="HH855" s="34"/>
      <c r="HI855" s="34"/>
      <c r="HJ855" s="34"/>
      <c r="HK855" s="34"/>
      <c r="HL855" s="34"/>
      <c r="HM855" s="34"/>
      <c r="HN855" s="34"/>
      <c r="HO855" s="34"/>
      <c r="HP855" s="34"/>
      <c r="HQ855" s="34"/>
      <c r="HR855" s="34"/>
      <c r="HS855" s="34"/>
      <c r="HT855" s="34"/>
      <c r="HU855" s="34"/>
      <c r="HV855" s="34"/>
      <c r="HW855" s="34"/>
      <c r="HX855" s="34"/>
      <c r="HY855" s="34"/>
      <c r="HZ855" s="34"/>
      <c r="IA855" s="34"/>
      <c r="IB855" s="34"/>
      <c r="IC855" s="34"/>
      <c r="ID855" s="34"/>
      <c r="IE855" s="34"/>
      <c r="IF855" s="34"/>
      <c r="IG855" s="34"/>
      <c r="IH855" s="34"/>
      <c r="II855" s="34"/>
      <c r="IJ855" s="34"/>
      <c r="IK855" s="34"/>
      <c r="IL855" s="34"/>
      <c r="IM855" s="34"/>
      <c r="IN855" s="34"/>
      <c r="IO855" s="34"/>
      <c r="IP855" s="34"/>
      <c r="IQ855" s="34"/>
      <c r="IR855" s="34"/>
      <c r="IS855" s="34"/>
      <c r="IT855" s="34"/>
      <c r="IU855" s="34"/>
      <c r="IV855" s="34"/>
    </row>
    <row r="856" spans="1:256" ht="15.75" hidden="1" customHeight="1">
      <c r="A856" s="9" t="s">
        <v>833</v>
      </c>
      <c r="B856" s="464" t="s">
        <v>875</v>
      </c>
      <c r="C856" s="464"/>
      <c r="D856" s="464"/>
      <c r="E856" s="464"/>
      <c r="F856" s="464"/>
      <c r="G856" s="464"/>
      <c r="H856" s="464"/>
      <c r="I856" s="464"/>
      <c r="J856" s="46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F856" s="34"/>
      <c r="AG856" s="34"/>
      <c r="AH856" s="34"/>
      <c r="AI856" s="34"/>
      <c r="AJ856" s="34"/>
      <c r="AK856" s="34"/>
      <c r="AL856" s="34"/>
      <c r="AM856" s="34"/>
      <c r="AN856" s="34"/>
      <c r="AO856" s="34"/>
      <c r="AP856" s="34"/>
      <c r="AQ856" s="34"/>
      <c r="AR856" s="34"/>
      <c r="AS856" s="34"/>
      <c r="AT856" s="34"/>
      <c r="AU856" s="34"/>
      <c r="AV856" s="34"/>
      <c r="AW856" s="34"/>
      <c r="AX856" s="34"/>
      <c r="AY856" s="34"/>
      <c r="AZ856" s="34"/>
      <c r="BA856" s="34"/>
      <c r="BB856" s="34"/>
      <c r="BC856" s="34"/>
      <c r="BD856" s="34"/>
      <c r="BE856" s="34"/>
      <c r="BF856" s="34"/>
      <c r="BG856" s="34"/>
      <c r="BH856" s="34"/>
      <c r="BI856" s="34"/>
      <c r="BJ856" s="34"/>
      <c r="BK856" s="34"/>
      <c r="BL856" s="34"/>
      <c r="BM856" s="34"/>
      <c r="BN856" s="34"/>
      <c r="BO856" s="34"/>
      <c r="BP856" s="34"/>
      <c r="BQ856" s="34"/>
      <c r="BR856" s="34"/>
      <c r="BS856" s="34"/>
      <c r="BT856" s="34"/>
      <c r="BU856" s="34"/>
      <c r="BV856" s="34"/>
      <c r="BW856" s="34"/>
      <c r="BX856" s="34"/>
      <c r="BY856" s="34"/>
      <c r="BZ856" s="34"/>
      <c r="CA856" s="34"/>
      <c r="CB856" s="34"/>
      <c r="CC856" s="34"/>
      <c r="CD856" s="34"/>
      <c r="CE856" s="34"/>
      <c r="CF856" s="34"/>
      <c r="CG856" s="34"/>
      <c r="CH856" s="34"/>
      <c r="CI856" s="34"/>
      <c r="CJ856" s="34"/>
      <c r="CK856" s="34"/>
      <c r="CL856" s="34"/>
      <c r="CM856" s="34"/>
      <c r="CN856" s="34"/>
      <c r="CO856" s="34"/>
      <c r="CP856" s="34"/>
      <c r="CQ856" s="34"/>
      <c r="CR856" s="34"/>
      <c r="CS856" s="34"/>
      <c r="CT856" s="34"/>
      <c r="CU856" s="34"/>
      <c r="CV856" s="34"/>
      <c r="CW856" s="34"/>
      <c r="CX856" s="34"/>
      <c r="CY856" s="34"/>
      <c r="CZ856" s="34"/>
      <c r="DA856" s="34"/>
      <c r="DB856" s="34"/>
      <c r="DC856" s="34"/>
      <c r="DD856" s="34"/>
      <c r="DE856" s="34"/>
      <c r="DF856" s="34"/>
      <c r="DG856" s="34"/>
      <c r="DH856" s="34"/>
      <c r="DI856" s="34"/>
      <c r="DJ856" s="34"/>
      <c r="DK856" s="34"/>
      <c r="DL856" s="34"/>
      <c r="DM856" s="34"/>
      <c r="DN856" s="34"/>
      <c r="DO856" s="34"/>
      <c r="DP856" s="34"/>
      <c r="DQ856" s="34"/>
      <c r="DR856" s="34"/>
      <c r="DS856" s="34"/>
      <c r="DT856" s="34"/>
      <c r="DU856" s="34"/>
      <c r="DV856" s="34"/>
      <c r="DW856" s="34"/>
      <c r="DX856" s="34"/>
      <c r="DY856" s="34"/>
      <c r="DZ856" s="34"/>
      <c r="EA856" s="34"/>
      <c r="EB856" s="34"/>
      <c r="EC856" s="34"/>
      <c r="ED856" s="34"/>
      <c r="EE856" s="34"/>
      <c r="EF856" s="34"/>
      <c r="EG856" s="34"/>
      <c r="EH856" s="34"/>
      <c r="EI856" s="34"/>
      <c r="EJ856" s="34"/>
      <c r="EK856" s="34"/>
      <c r="EL856" s="34"/>
      <c r="EM856" s="34"/>
      <c r="EN856" s="34"/>
      <c r="EO856" s="34"/>
      <c r="EP856" s="34"/>
      <c r="EQ856" s="34"/>
      <c r="ER856" s="34"/>
      <c r="ES856" s="34"/>
      <c r="ET856" s="34"/>
      <c r="EU856" s="34"/>
      <c r="EV856" s="34"/>
      <c r="EW856" s="34"/>
      <c r="EX856" s="34"/>
      <c r="EY856" s="34"/>
      <c r="EZ856" s="34"/>
      <c r="FA856" s="34"/>
      <c r="FB856" s="34"/>
      <c r="FC856" s="34"/>
      <c r="FD856" s="34"/>
      <c r="FE856" s="34"/>
      <c r="FF856" s="34"/>
      <c r="FG856" s="34"/>
      <c r="FH856" s="34"/>
      <c r="FI856" s="34"/>
      <c r="FJ856" s="34"/>
      <c r="FK856" s="34"/>
      <c r="FL856" s="34"/>
      <c r="FM856" s="34"/>
      <c r="FN856" s="34"/>
      <c r="FO856" s="34"/>
      <c r="FP856" s="34"/>
      <c r="FQ856" s="34"/>
      <c r="FR856" s="34"/>
      <c r="FS856" s="34"/>
      <c r="FT856" s="34"/>
      <c r="FU856" s="34"/>
      <c r="FV856" s="34"/>
      <c r="FW856" s="34"/>
      <c r="FX856" s="34"/>
      <c r="FY856" s="34"/>
      <c r="FZ856" s="34"/>
      <c r="GA856" s="34"/>
      <c r="GB856" s="34"/>
      <c r="GC856" s="34"/>
      <c r="GD856" s="34"/>
      <c r="GE856" s="34"/>
      <c r="GF856" s="34"/>
      <c r="GG856" s="34"/>
      <c r="GH856" s="34"/>
      <c r="GI856" s="34"/>
      <c r="GJ856" s="34"/>
      <c r="GK856" s="34"/>
      <c r="GL856" s="34"/>
      <c r="GM856" s="34"/>
      <c r="GN856" s="34"/>
      <c r="GO856" s="34"/>
      <c r="GP856" s="34"/>
      <c r="GQ856" s="34"/>
      <c r="GR856" s="34"/>
      <c r="GS856" s="34"/>
      <c r="GT856" s="34"/>
      <c r="GU856" s="34"/>
      <c r="GV856" s="34"/>
      <c r="GW856" s="34"/>
      <c r="GX856" s="34"/>
      <c r="GY856" s="34"/>
      <c r="GZ856" s="34"/>
      <c r="HA856" s="34"/>
      <c r="HB856" s="34"/>
      <c r="HC856" s="34"/>
      <c r="HD856" s="34"/>
      <c r="HE856" s="34"/>
      <c r="HF856" s="34"/>
      <c r="HG856" s="34"/>
      <c r="HH856" s="34"/>
      <c r="HI856" s="34"/>
      <c r="HJ856" s="34"/>
      <c r="HK856" s="34"/>
      <c r="HL856" s="34"/>
      <c r="HM856" s="34"/>
      <c r="HN856" s="34"/>
      <c r="HO856" s="34"/>
      <c r="HP856" s="34"/>
      <c r="HQ856" s="34"/>
      <c r="HR856" s="34"/>
      <c r="HS856" s="34"/>
      <c r="HT856" s="34"/>
      <c r="HU856" s="34"/>
      <c r="HV856" s="34"/>
      <c r="HW856" s="34"/>
      <c r="HX856" s="34"/>
      <c r="HY856" s="34"/>
      <c r="HZ856" s="34"/>
      <c r="IA856" s="34"/>
      <c r="IB856" s="34"/>
      <c r="IC856" s="34"/>
      <c r="ID856" s="34"/>
      <c r="IE856" s="34"/>
      <c r="IF856" s="34"/>
      <c r="IG856" s="34"/>
      <c r="IH856" s="34"/>
      <c r="II856" s="34"/>
      <c r="IJ856" s="34"/>
      <c r="IK856" s="34"/>
      <c r="IL856" s="34"/>
      <c r="IM856" s="34"/>
      <c r="IN856" s="34"/>
      <c r="IO856" s="34"/>
      <c r="IP856" s="34"/>
      <c r="IQ856" s="34"/>
      <c r="IR856" s="34"/>
      <c r="IS856" s="34"/>
      <c r="IT856" s="34"/>
      <c r="IU856" s="34"/>
      <c r="IV856" s="34"/>
    </row>
    <row r="857" spans="1:256" ht="15.75" hidden="1" customHeight="1" thickBot="1">
      <c r="A857" s="15"/>
      <c r="B857" s="22"/>
      <c r="C857" s="22"/>
      <c r="D857" s="22"/>
      <c r="E857" s="22"/>
      <c r="F857" s="22"/>
      <c r="G857" s="22"/>
      <c r="H857" s="22"/>
      <c r="I857" s="22"/>
      <c r="J857" s="22"/>
      <c r="K857" s="166"/>
      <c r="L857" s="166"/>
      <c r="M857" s="166"/>
      <c r="N857" s="166"/>
      <c r="O857" s="166"/>
      <c r="P857" s="166"/>
      <c r="Q857" s="166"/>
      <c r="R857" s="166"/>
      <c r="S857" s="166"/>
      <c r="T857" s="166"/>
      <c r="U857" s="166"/>
      <c r="V857" s="166"/>
      <c r="W857" s="166"/>
      <c r="X857" s="166"/>
      <c r="Y857" s="166"/>
      <c r="Z857" s="166"/>
      <c r="AA857" s="166"/>
      <c r="AB857" s="166"/>
      <c r="AC857" s="166"/>
      <c r="AD857" s="166"/>
      <c r="AE857" s="166"/>
      <c r="AF857" s="166"/>
      <c r="AG857" s="166"/>
      <c r="AH857" s="166"/>
      <c r="AI857" s="166"/>
      <c r="AJ857" s="166"/>
      <c r="AK857" s="166"/>
      <c r="AL857" s="166"/>
      <c r="AM857" s="166"/>
      <c r="AN857" s="166"/>
      <c r="AO857" s="166"/>
      <c r="AP857" s="166"/>
      <c r="AQ857" s="166"/>
      <c r="AR857" s="166"/>
      <c r="AS857" s="166"/>
      <c r="AT857" s="166"/>
      <c r="AU857" s="166"/>
      <c r="AV857" s="166"/>
      <c r="AW857" s="166"/>
      <c r="AX857" s="166"/>
      <c r="AY857" s="166"/>
      <c r="AZ857" s="166"/>
      <c r="BA857" s="166"/>
      <c r="BB857" s="166"/>
      <c r="BC857" s="166"/>
      <c r="BD857" s="166"/>
      <c r="BE857" s="166"/>
      <c r="BF857" s="166"/>
      <c r="BG857" s="166"/>
      <c r="BH857" s="166"/>
      <c r="BI857" s="166"/>
      <c r="BJ857" s="166"/>
      <c r="BK857" s="166"/>
      <c r="BL857" s="166"/>
      <c r="BM857" s="166"/>
      <c r="BN857" s="166"/>
      <c r="BO857" s="166"/>
      <c r="BP857" s="166"/>
      <c r="BQ857" s="166"/>
      <c r="BR857" s="166"/>
      <c r="BS857" s="166"/>
      <c r="BT857" s="166"/>
      <c r="BU857" s="166"/>
      <c r="BV857" s="166"/>
      <c r="BW857" s="166"/>
      <c r="BX857" s="166"/>
      <c r="BY857" s="166"/>
      <c r="BZ857" s="166"/>
      <c r="CA857" s="166"/>
      <c r="CB857" s="166"/>
      <c r="CC857" s="166"/>
      <c r="CD857" s="166"/>
      <c r="CE857" s="166"/>
      <c r="CF857" s="166"/>
      <c r="CG857" s="166"/>
      <c r="CH857" s="166"/>
      <c r="CI857" s="166"/>
      <c r="CJ857" s="166"/>
      <c r="CK857" s="166"/>
      <c r="CL857" s="166"/>
      <c r="CM857" s="166"/>
      <c r="CN857" s="166"/>
      <c r="CO857" s="166"/>
      <c r="CP857" s="166"/>
      <c r="CQ857" s="166"/>
      <c r="CR857" s="166"/>
      <c r="CS857" s="166"/>
      <c r="CT857" s="166"/>
      <c r="CU857" s="166"/>
      <c r="CV857" s="166"/>
      <c r="CW857" s="166"/>
      <c r="CX857" s="166"/>
      <c r="CY857" s="166"/>
      <c r="CZ857" s="166"/>
      <c r="DA857" s="166"/>
      <c r="DB857" s="166"/>
      <c r="DC857" s="166"/>
      <c r="DD857" s="166"/>
      <c r="DE857" s="166"/>
      <c r="DF857" s="166"/>
      <c r="DG857" s="166"/>
      <c r="DH857" s="166"/>
      <c r="DI857" s="166"/>
      <c r="DJ857" s="166"/>
      <c r="DK857" s="166"/>
      <c r="DL857" s="166"/>
      <c r="DM857" s="166"/>
      <c r="DN857" s="166"/>
      <c r="DO857" s="166"/>
      <c r="DP857" s="166"/>
      <c r="DQ857" s="166"/>
      <c r="DR857" s="166"/>
      <c r="DS857" s="166"/>
      <c r="DT857" s="166"/>
      <c r="DU857" s="166"/>
      <c r="DV857" s="166"/>
      <c r="DW857" s="166"/>
      <c r="DX857" s="166"/>
      <c r="DY857" s="166"/>
      <c r="DZ857" s="166"/>
      <c r="EA857" s="166"/>
      <c r="EB857" s="166"/>
      <c r="EC857" s="166"/>
      <c r="ED857" s="166"/>
      <c r="EE857" s="166"/>
      <c r="EF857" s="166"/>
      <c r="EG857" s="166"/>
      <c r="EH857" s="166"/>
      <c r="EI857" s="166"/>
      <c r="EJ857" s="166"/>
      <c r="EK857" s="166"/>
      <c r="EL857" s="166"/>
      <c r="EM857" s="166"/>
      <c r="EN857" s="166"/>
      <c r="EO857" s="166"/>
      <c r="EP857" s="166"/>
      <c r="EQ857" s="166"/>
      <c r="ER857" s="166"/>
      <c r="ES857" s="166"/>
      <c r="ET857" s="166"/>
      <c r="EU857" s="166"/>
      <c r="EV857" s="166"/>
      <c r="EW857" s="166"/>
      <c r="EX857" s="166"/>
      <c r="EY857" s="166"/>
      <c r="EZ857" s="166"/>
      <c r="FA857" s="166"/>
      <c r="FB857" s="166"/>
      <c r="FC857" s="166"/>
      <c r="FD857" s="166"/>
      <c r="FE857" s="166"/>
      <c r="FF857" s="166"/>
      <c r="FG857" s="166"/>
      <c r="FH857" s="166"/>
      <c r="FI857" s="166"/>
      <c r="FJ857" s="166"/>
      <c r="FK857" s="166"/>
      <c r="FL857" s="166"/>
      <c r="FM857" s="166"/>
      <c r="FN857" s="166"/>
      <c r="FO857" s="166"/>
      <c r="FP857" s="166"/>
      <c r="FQ857" s="166"/>
      <c r="FR857" s="166"/>
      <c r="FS857" s="166"/>
      <c r="FT857" s="166"/>
      <c r="FU857" s="166"/>
      <c r="FV857" s="166"/>
      <c r="FW857" s="166"/>
      <c r="FX857" s="166"/>
      <c r="FY857" s="166"/>
      <c r="FZ857" s="166"/>
      <c r="GA857" s="166"/>
      <c r="GB857" s="166"/>
      <c r="GC857" s="166"/>
      <c r="GD857" s="166"/>
      <c r="GE857" s="166"/>
      <c r="GF857" s="166"/>
      <c r="GG857" s="166"/>
      <c r="GH857" s="166"/>
      <c r="GI857" s="166"/>
      <c r="GJ857" s="166"/>
      <c r="GK857" s="166"/>
      <c r="GL857" s="166"/>
      <c r="GM857" s="166"/>
      <c r="GN857" s="166"/>
      <c r="GO857" s="166"/>
      <c r="GP857" s="166"/>
      <c r="GQ857" s="166"/>
      <c r="GR857" s="166"/>
      <c r="GS857" s="166"/>
      <c r="GT857" s="166"/>
      <c r="GU857" s="166"/>
      <c r="GV857" s="166"/>
      <c r="GW857" s="166"/>
      <c r="GX857" s="166"/>
      <c r="GY857" s="166"/>
      <c r="GZ857" s="166"/>
      <c r="HA857" s="166"/>
      <c r="HB857" s="166"/>
      <c r="HC857" s="166"/>
      <c r="HD857" s="166"/>
      <c r="HE857" s="166"/>
      <c r="HF857" s="166"/>
      <c r="HG857" s="166"/>
      <c r="HH857" s="166"/>
      <c r="HI857" s="166"/>
      <c r="HJ857" s="166"/>
      <c r="HK857" s="166"/>
      <c r="HL857" s="166"/>
      <c r="HM857" s="166"/>
      <c r="HN857" s="166"/>
      <c r="HO857" s="166"/>
      <c r="HP857" s="166"/>
      <c r="HQ857" s="166"/>
      <c r="HR857" s="166"/>
      <c r="HS857" s="166"/>
      <c r="HT857" s="166"/>
      <c r="HU857" s="166"/>
      <c r="HV857" s="166"/>
      <c r="HW857" s="166"/>
      <c r="HX857" s="166"/>
      <c r="HY857" s="166"/>
      <c r="HZ857" s="166"/>
      <c r="IA857" s="166"/>
      <c r="IB857" s="166"/>
      <c r="IC857" s="166"/>
      <c r="ID857" s="166"/>
      <c r="IE857" s="166"/>
      <c r="IF857" s="166"/>
      <c r="IG857" s="166"/>
      <c r="IH857" s="166"/>
      <c r="II857" s="166"/>
      <c r="IJ857" s="166"/>
      <c r="IK857" s="166"/>
      <c r="IL857" s="166"/>
      <c r="IM857" s="166"/>
      <c r="IN857" s="166"/>
      <c r="IO857" s="166"/>
      <c r="IP857" s="166"/>
      <c r="IQ857" s="166"/>
      <c r="IR857" s="166"/>
      <c r="IS857" s="166"/>
      <c r="IT857" s="166"/>
      <c r="IU857" s="166"/>
      <c r="IV857" s="166"/>
    </row>
    <row r="858" spans="1:256" ht="15.75" hidden="1" customHeight="1" thickTop="1" thickBot="1">
      <c r="A858" s="1488" t="s">
        <v>251</v>
      </c>
      <c r="B858" s="1489"/>
      <c r="C858" s="2158" t="s">
        <v>6</v>
      </c>
      <c r="D858" s="2158"/>
      <c r="E858" s="2158"/>
      <c r="F858" s="2158"/>
      <c r="G858" s="2158"/>
      <c r="H858" s="2158"/>
      <c r="I858" s="2158"/>
      <c r="J858" s="2159"/>
    </row>
    <row r="859" spans="1:256" ht="30.75" hidden="1" customHeight="1" thickBot="1">
      <c r="A859" s="1490"/>
      <c r="B859" s="1594"/>
      <c r="C859" s="1491" t="s">
        <v>252</v>
      </c>
      <c r="D859" s="1594"/>
      <c r="E859" s="2123" t="s">
        <v>32</v>
      </c>
      <c r="F859" s="2124"/>
      <c r="G859" s="2125" t="s">
        <v>33</v>
      </c>
      <c r="H859" s="1908"/>
      <c r="I859" s="2134" t="s">
        <v>253</v>
      </c>
      <c r="J859" s="2135"/>
    </row>
    <row r="860" spans="1:256" ht="15" hidden="1" customHeight="1" thickBot="1">
      <c r="A860" s="1490"/>
      <c r="B860" s="1594"/>
      <c r="C860" s="1491"/>
      <c r="D860" s="1594"/>
      <c r="E860" s="2132" t="s">
        <v>254</v>
      </c>
      <c r="F860" s="2133"/>
      <c r="G860" s="2323" t="s">
        <v>254</v>
      </c>
      <c r="H860" s="2324"/>
      <c r="I860" s="2323" t="s">
        <v>254</v>
      </c>
      <c r="J860" s="2132"/>
    </row>
    <row r="861" spans="1:256" ht="15" hidden="1" customHeight="1" thickBot="1">
      <c r="A861" s="1490"/>
      <c r="B861" s="1594"/>
      <c r="C861" s="1491"/>
      <c r="D861" s="1594"/>
      <c r="E861" s="2160" t="s">
        <v>255</v>
      </c>
      <c r="F861" s="2161"/>
      <c r="G861" s="2162" t="s">
        <v>255</v>
      </c>
      <c r="H861" s="2163"/>
      <c r="I861" s="2162" t="s">
        <v>255</v>
      </c>
      <c r="J861" s="2160"/>
    </row>
    <row r="862" spans="1:256" ht="15" hidden="1" customHeight="1" thickBot="1">
      <c r="A862" s="1490"/>
      <c r="B862" s="1594"/>
      <c r="C862" s="1491"/>
      <c r="D862" s="1594"/>
      <c r="E862" s="2164" t="s">
        <v>256</v>
      </c>
      <c r="F862" s="2165"/>
      <c r="G862" s="2128" t="s">
        <v>257</v>
      </c>
      <c r="H862" s="2129"/>
      <c r="I862" s="2105" t="s">
        <v>257</v>
      </c>
      <c r="J862" s="2106"/>
    </row>
    <row r="863" spans="1:256" ht="15" hidden="1" customHeight="1" thickBot="1">
      <c r="A863" s="1492"/>
      <c r="B863" s="1482"/>
      <c r="C863" s="1481"/>
      <c r="D863" s="1482"/>
      <c r="E863" s="1573" t="s">
        <v>258</v>
      </c>
      <c r="F863" s="2131"/>
      <c r="G863" s="1574" t="s">
        <v>259</v>
      </c>
      <c r="H863" s="1472"/>
      <c r="I863" s="1574" t="s">
        <v>258</v>
      </c>
      <c r="J863" s="1573"/>
    </row>
    <row r="864" spans="1:256" ht="16.5" hidden="1" thickTop="1" thickBot="1">
      <c r="A864" s="2362"/>
      <c r="B864" s="2363"/>
      <c r="C864" s="2235"/>
      <c r="D864" s="2366"/>
      <c r="E864" s="2154"/>
      <c r="F864" s="2155"/>
      <c r="G864" s="2156"/>
      <c r="H864" s="2157"/>
      <c r="I864" s="2360" t="str">
        <f>IF(C864+E864-G864=0,"",C864+E864-G864)</f>
        <v/>
      </c>
      <c r="J864" s="2361"/>
    </row>
    <row r="865" spans="1:10" ht="15.75" hidden="1" thickBot="1">
      <c r="A865" s="2356"/>
      <c r="B865" s="2357"/>
      <c r="C865" s="2367"/>
      <c r="D865" s="2368"/>
      <c r="E865" s="2150"/>
      <c r="F865" s="2151"/>
      <c r="G865" s="2152"/>
      <c r="H865" s="2153"/>
      <c r="I865" s="2341" t="str">
        <f>IF(E865-G865=0,"",E865-G865)</f>
        <v/>
      </c>
      <c r="J865" s="2342"/>
    </row>
    <row r="866" spans="1:10" ht="15.75" hidden="1" thickBot="1">
      <c r="A866" s="2356"/>
      <c r="B866" s="2357"/>
      <c r="C866" s="2367"/>
      <c r="D866" s="2368"/>
      <c r="E866" s="2140"/>
      <c r="F866" s="2141"/>
      <c r="G866" s="2142"/>
      <c r="H866" s="2143"/>
      <c r="I866" s="2343" t="str">
        <f>IF(E866-G866=0,"",E866-G866)</f>
        <v/>
      </c>
      <c r="J866" s="2344"/>
    </row>
    <row r="867" spans="1:10" ht="15.75" hidden="1" thickBot="1">
      <c r="A867" s="2364"/>
      <c r="B867" s="2365"/>
      <c r="C867" s="2367"/>
      <c r="D867" s="2368"/>
      <c r="E867" s="2144"/>
      <c r="F867" s="2145"/>
      <c r="G867" s="2146"/>
      <c r="H867" s="2147"/>
      <c r="I867" s="2369" t="str">
        <f>IF(E867-G867=0,"",E867-G867)</f>
        <v/>
      </c>
      <c r="J867" s="2370"/>
    </row>
    <row r="868" spans="1:10" ht="15.75" hidden="1" thickBot="1">
      <c r="A868" s="2354"/>
      <c r="B868" s="2355"/>
      <c r="C868" s="2367"/>
      <c r="D868" s="2368"/>
      <c r="E868" s="2375"/>
      <c r="F868" s="2376"/>
      <c r="G868" s="2148"/>
      <c r="H868" s="2149"/>
      <c r="I868" s="2371" t="str">
        <f>IF(C868+E868-G868=0,"",C868+E868-G868)</f>
        <v/>
      </c>
      <c r="J868" s="2372"/>
    </row>
    <row r="869" spans="1:10" ht="15.75" hidden="1" thickBot="1">
      <c r="A869" s="2356"/>
      <c r="B869" s="2357"/>
      <c r="C869" s="2367"/>
      <c r="D869" s="2368"/>
      <c r="E869" s="2150"/>
      <c r="F869" s="2151"/>
      <c r="G869" s="2152"/>
      <c r="H869" s="2153"/>
      <c r="I869" s="2341" t="str">
        <f>IF(E869-G869=0,"",E869-G869)</f>
        <v/>
      </c>
      <c r="J869" s="2342"/>
    </row>
    <row r="870" spans="1:10" ht="15.75" hidden="1" thickBot="1">
      <c r="A870" s="2356"/>
      <c r="B870" s="2357"/>
      <c r="C870" s="2367"/>
      <c r="D870" s="2368"/>
      <c r="E870" s="2140"/>
      <c r="F870" s="2141"/>
      <c r="G870" s="2142"/>
      <c r="H870" s="2143"/>
      <c r="I870" s="2343" t="str">
        <f>IF(E870-G870=0,"",E870-G870)</f>
        <v/>
      </c>
      <c r="J870" s="2344"/>
    </row>
    <row r="871" spans="1:10" ht="15.75" hidden="1" thickBot="1">
      <c r="A871" s="2358"/>
      <c r="B871" s="2359"/>
      <c r="C871" s="2373"/>
      <c r="D871" s="2374"/>
      <c r="E871" s="2379"/>
      <c r="F871" s="2380"/>
      <c r="G871" s="2381"/>
      <c r="H871" s="2382"/>
      <c r="I871" s="2345" t="str">
        <f>IF(E871-G871=0,"",E871-G871)</f>
        <v/>
      </c>
      <c r="J871" s="2227"/>
    </row>
    <row r="872" spans="1:10" ht="15.75" hidden="1" thickTop="1">
      <c r="A872" s="17"/>
      <c r="B872" s="17"/>
      <c r="C872" s="17"/>
      <c r="D872" s="17"/>
      <c r="E872" s="18"/>
      <c r="F872" s="18"/>
      <c r="G872" s="18"/>
      <c r="H872" s="18"/>
      <c r="I872" s="19"/>
      <c r="J872" s="19"/>
    </row>
    <row r="873" spans="1:10" ht="15" hidden="1">
      <c r="A873" s="462" t="s">
        <v>834</v>
      </c>
      <c r="B873" s="462"/>
      <c r="C873" s="462"/>
      <c r="D873" s="462"/>
      <c r="E873" s="462"/>
      <c r="F873" s="462"/>
      <c r="G873" s="462"/>
      <c r="H873" s="462"/>
      <c r="I873" s="462"/>
      <c r="J873" s="462"/>
    </row>
    <row r="874" spans="1:10" hidden="1">
      <c r="A874" s="463"/>
      <c r="B874" s="463"/>
      <c r="C874" s="463"/>
      <c r="D874" s="463"/>
      <c r="E874" s="463"/>
      <c r="F874" s="463"/>
      <c r="G874" s="463"/>
      <c r="H874" s="463"/>
      <c r="I874" s="463"/>
      <c r="J874" s="463"/>
    </row>
    <row r="875" spans="1:10" hidden="1">
      <c r="A875" s="463"/>
      <c r="B875" s="463"/>
      <c r="C875" s="463"/>
      <c r="D875" s="463"/>
      <c r="E875" s="463"/>
      <c r="F875" s="463"/>
      <c r="G875" s="463"/>
      <c r="H875" s="463"/>
      <c r="I875" s="463"/>
      <c r="J875" s="463"/>
    </row>
    <row r="876" spans="1:10" hidden="1">
      <c r="A876" s="463"/>
      <c r="B876" s="463"/>
      <c r="C876" s="463"/>
      <c r="D876" s="463"/>
      <c r="E876" s="463"/>
      <c r="F876" s="463"/>
      <c r="G876" s="463"/>
      <c r="H876" s="463"/>
      <c r="I876" s="463"/>
      <c r="J876" s="463"/>
    </row>
    <row r="877" spans="1:10" hidden="1">
      <c r="A877" s="463"/>
      <c r="B877" s="463"/>
      <c r="C877" s="463"/>
      <c r="D877" s="463"/>
      <c r="E877" s="463"/>
      <c r="F877" s="463"/>
      <c r="G877" s="463"/>
      <c r="H877" s="463"/>
      <c r="I877" s="463"/>
      <c r="J877" s="463"/>
    </row>
    <row r="878" spans="1:10" hidden="1">
      <c r="A878" s="463"/>
      <c r="B878" s="463"/>
      <c r="C878" s="463"/>
      <c r="D878" s="463"/>
      <c r="E878" s="463"/>
      <c r="F878" s="463"/>
      <c r="G878" s="463"/>
      <c r="H878" s="463"/>
      <c r="I878" s="463"/>
      <c r="J878" s="463"/>
    </row>
    <row r="879" spans="1:10" hidden="1">
      <c r="A879" s="463"/>
      <c r="B879" s="463"/>
      <c r="C879" s="463"/>
      <c r="D879" s="463"/>
      <c r="E879" s="463"/>
      <c r="F879" s="463"/>
      <c r="G879" s="463"/>
      <c r="H879" s="463"/>
      <c r="I879" s="463"/>
      <c r="J879" s="463"/>
    </row>
    <row r="880" spans="1:10" ht="15" hidden="1">
      <c r="A880" s="17"/>
      <c r="B880" s="17"/>
      <c r="C880" s="17"/>
      <c r="D880" s="17"/>
      <c r="E880" s="18"/>
      <c r="F880" s="18"/>
      <c r="G880" s="18"/>
      <c r="H880" s="18"/>
      <c r="I880" s="19"/>
      <c r="J880" s="19"/>
    </row>
    <row r="881" spans="1:10" ht="15" hidden="1">
      <c r="A881" s="78"/>
      <c r="B881" s="78"/>
      <c r="C881" s="78"/>
      <c r="D881" s="78"/>
      <c r="E881" s="82"/>
      <c r="F881" s="82"/>
      <c r="G881" s="82"/>
      <c r="H881" s="82"/>
      <c r="I881" s="52"/>
      <c r="J881" s="52"/>
    </row>
    <row r="882" spans="1:10" ht="16.5" customHeight="1">
      <c r="A882" s="9" t="s">
        <v>835</v>
      </c>
      <c r="B882" s="464" t="s">
        <v>836</v>
      </c>
      <c r="C882" s="464"/>
      <c r="D882" s="464"/>
      <c r="E882" s="464"/>
      <c r="F882" s="464"/>
      <c r="G882" s="464"/>
      <c r="H882" s="464"/>
      <c r="I882" s="464"/>
      <c r="J882" s="464"/>
    </row>
    <row r="883" spans="1:10" ht="16.5" customHeight="1" thickBot="1">
      <c r="A883" s="15"/>
      <c r="B883" s="22"/>
      <c r="C883" s="22"/>
      <c r="D883" s="22"/>
      <c r="E883" s="22"/>
      <c r="F883" s="22"/>
      <c r="G883" s="22"/>
      <c r="H883" s="22"/>
      <c r="I883" s="22"/>
      <c r="J883" s="22"/>
    </row>
    <row r="884" spans="1:10" ht="45" customHeight="1" thickTop="1" thickBot="1">
      <c r="A884" s="2352" t="s">
        <v>260</v>
      </c>
      <c r="B884" s="2353"/>
      <c r="C884" s="2353"/>
      <c r="D884" s="2353"/>
      <c r="E884" s="2137" t="s">
        <v>6</v>
      </c>
      <c r="F884" s="2137"/>
      <c r="G884" s="2139"/>
      <c r="H884" s="2136" t="s">
        <v>7</v>
      </c>
      <c r="I884" s="2137"/>
      <c r="J884" s="2138"/>
    </row>
    <row r="885" spans="1:10" ht="32.25" customHeight="1" thickTop="1" thickBot="1">
      <c r="A885" s="2377" t="s">
        <v>261</v>
      </c>
      <c r="B885" s="2378"/>
      <c r="C885" s="2378"/>
      <c r="D885" s="2378"/>
      <c r="E885" s="1163" t="str">
        <f>IF(SUM(E886:G890)=0,"",SUM(E886:G890))</f>
        <v/>
      </c>
      <c r="F885" s="1163"/>
      <c r="G885" s="1164"/>
      <c r="H885" s="1165" t="str">
        <f>IF(SUM(H886:J890)=0,"",SUM(H886:J890))</f>
        <v/>
      </c>
      <c r="I885" s="1163"/>
      <c r="J885" s="2170"/>
    </row>
    <row r="886" spans="1:10" ht="16.5" customHeight="1">
      <c r="A886" s="2346"/>
      <c r="B886" s="1119"/>
      <c r="C886" s="1119"/>
      <c r="D886" s="2347"/>
      <c r="E886" s="987"/>
      <c r="F886" s="2348"/>
      <c r="G886" s="2349"/>
      <c r="H886" s="2350"/>
      <c r="I886" s="2348"/>
      <c r="J886" s="2351"/>
    </row>
    <row r="887" spans="1:10" ht="16.5" customHeight="1">
      <c r="A887" s="2336"/>
      <c r="B887" s="2337"/>
      <c r="C887" s="2337"/>
      <c r="D887" s="2338"/>
      <c r="E887" s="999"/>
      <c r="F887" s="2339"/>
      <c r="G887" s="2339"/>
      <c r="H887" s="1016"/>
      <c r="I887" s="1017"/>
      <c r="J887" s="2340"/>
    </row>
    <row r="888" spans="1:10" ht="16.5" customHeight="1">
      <c r="A888" s="2336"/>
      <c r="B888" s="2337"/>
      <c r="C888" s="2337"/>
      <c r="D888" s="2338"/>
      <c r="E888" s="999"/>
      <c r="F888" s="2339"/>
      <c r="G888" s="2339"/>
      <c r="H888" s="1016"/>
      <c r="I888" s="1017"/>
      <c r="J888" s="2340"/>
    </row>
    <row r="889" spans="1:10" ht="16.5" customHeight="1">
      <c r="A889" s="2336"/>
      <c r="B889" s="2337"/>
      <c r="C889" s="2337"/>
      <c r="D889" s="2338"/>
      <c r="E889" s="999"/>
      <c r="F889" s="2339"/>
      <c r="G889" s="2339"/>
      <c r="H889" s="1016"/>
      <c r="I889" s="1017"/>
      <c r="J889" s="2340"/>
    </row>
    <row r="890" spans="1:10" ht="16.5" customHeight="1" thickBot="1">
      <c r="A890" s="1002"/>
      <c r="B890" s="1003"/>
      <c r="C890" s="1003"/>
      <c r="D890" s="1003"/>
      <c r="E890" s="992"/>
      <c r="F890" s="992"/>
      <c r="G890" s="993"/>
      <c r="H890" s="994"/>
      <c r="I890" s="992"/>
      <c r="J890" s="995"/>
    </row>
    <row r="891" spans="1:10" ht="16.5" hidden="1" customHeight="1">
      <c r="A891" s="2383"/>
      <c r="B891" s="2383"/>
      <c r="C891" s="2383"/>
      <c r="D891" s="2383"/>
      <c r="E891" s="2383"/>
      <c r="F891" s="2383"/>
      <c r="G891" s="2383"/>
      <c r="H891" s="2383"/>
      <c r="I891" s="2383"/>
      <c r="J891" s="2383"/>
    </row>
    <row r="892" spans="1:10" ht="16.5" hidden="1" customHeight="1">
      <c r="A892" s="185"/>
      <c r="B892" s="185"/>
      <c r="C892" s="185"/>
      <c r="D892" s="185"/>
      <c r="E892" s="185"/>
      <c r="F892" s="185"/>
      <c r="G892" s="185"/>
      <c r="H892" s="185"/>
      <c r="I892" s="185"/>
      <c r="J892" s="185"/>
    </row>
    <row r="893" spans="1:10" ht="16.5" customHeight="1" thickBot="1">
      <c r="A893" s="184"/>
      <c r="B893" s="184"/>
      <c r="C893" s="184"/>
      <c r="D893" s="184"/>
      <c r="E893" s="185"/>
      <c r="F893" s="185"/>
      <c r="G893" s="185"/>
      <c r="H893" s="185"/>
      <c r="I893" s="185"/>
      <c r="J893" s="185"/>
    </row>
    <row r="894" spans="1:10" ht="30.75" customHeight="1" thickTop="1" thickBot="1">
      <c r="A894" s="2168" t="s">
        <v>262</v>
      </c>
      <c r="B894" s="2169">
        <v>31</v>
      </c>
      <c r="C894" s="2169">
        <v>16</v>
      </c>
      <c r="D894" s="2169"/>
      <c r="E894" s="1163">
        <f>IF(SUM(E895:G899)=0,"",SUM(E895:G899))</f>
        <v>46</v>
      </c>
      <c r="F894" s="1163"/>
      <c r="G894" s="1164"/>
      <c r="H894" s="1165" t="str">
        <f>IF(SUM(H895:J899)=0,"",SUM(H895:J899))</f>
        <v/>
      </c>
      <c r="I894" s="1163"/>
      <c r="J894" s="2170"/>
    </row>
    <row r="895" spans="1:10" ht="16.5" customHeight="1">
      <c r="A895" s="1308" t="s">
        <v>1023</v>
      </c>
      <c r="B895" s="1309"/>
      <c r="C895" s="1309"/>
      <c r="D895" s="1309"/>
      <c r="E895" s="986">
        <v>46</v>
      </c>
      <c r="F895" s="986"/>
      <c r="G895" s="987"/>
      <c r="H895" s="988"/>
      <c r="I895" s="986"/>
      <c r="J895" s="989"/>
    </row>
    <row r="896" spans="1:10" ht="16.5" customHeight="1">
      <c r="A896" s="958"/>
      <c r="B896" s="959"/>
      <c r="C896" s="959"/>
      <c r="D896" s="959"/>
      <c r="E896" s="960"/>
      <c r="F896" s="960"/>
      <c r="G896" s="961"/>
      <c r="H896" s="962"/>
      <c r="I896" s="960"/>
      <c r="J896" s="963"/>
    </row>
    <row r="897" spans="1:10" ht="16.5" customHeight="1">
      <c r="A897" s="958"/>
      <c r="B897" s="959"/>
      <c r="C897" s="959"/>
      <c r="D897" s="959"/>
      <c r="E897" s="960"/>
      <c r="F897" s="960"/>
      <c r="G897" s="961"/>
      <c r="H897" s="962"/>
      <c r="I897" s="960"/>
      <c r="J897" s="963"/>
    </row>
    <row r="898" spans="1:10" ht="16.5" customHeight="1">
      <c r="A898" s="958"/>
      <c r="B898" s="959"/>
      <c r="C898" s="959"/>
      <c r="D898" s="959"/>
      <c r="E898" s="960"/>
      <c r="F898" s="960"/>
      <c r="G898" s="961"/>
      <c r="H898" s="962"/>
      <c r="I898" s="960"/>
      <c r="J898" s="963"/>
    </row>
    <row r="899" spans="1:10" ht="16.5" customHeight="1" thickBot="1">
      <c r="A899" s="1002"/>
      <c r="B899" s="1003"/>
      <c r="C899" s="1003"/>
      <c r="D899" s="1003"/>
      <c r="E899" s="992"/>
      <c r="F899" s="992"/>
      <c r="G899" s="993"/>
      <c r="H899" s="994"/>
      <c r="I899" s="992"/>
      <c r="J899" s="995"/>
    </row>
    <row r="900" spans="1:10" ht="32.25" customHeight="1" thickTop="1" thickBot="1">
      <c r="A900" s="2168" t="s">
        <v>263</v>
      </c>
      <c r="B900" s="2169"/>
      <c r="C900" s="2169"/>
      <c r="D900" s="2169"/>
      <c r="E900" s="1163" t="str">
        <f>IF(SUM(E901:G905)=0,"",SUM(E901:G905))</f>
        <v/>
      </c>
      <c r="F900" s="1163"/>
      <c r="G900" s="1164"/>
      <c r="H900" s="1165" t="str">
        <f>IF(SUM(H901:J905)=0,"",SUM(H901:J905))</f>
        <v/>
      </c>
      <c r="I900" s="1163"/>
      <c r="J900" s="2170"/>
    </row>
    <row r="901" spans="1:10" ht="16.5" customHeight="1">
      <c r="A901" s="996"/>
      <c r="B901" s="997"/>
      <c r="C901" s="997"/>
      <c r="D901" s="997"/>
      <c r="E901" s="998"/>
      <c r="F901" s="998"/>
      <c r="G901" s="999"/>
      <c r="H901" s="1000"/>
      <c r="I901" s="998"/>
      <c r="J901" s="1001"/>
    </row>
    <row r="902" spans="1:10" ht="16.5" customHeight="1">
      <c r="A902" s="958"/>
      <c r="B902" s="959"/>
      <c r="C902" s="959"/>
      <c r="D902" s="959"/>
      <c r="E902" s="960"/>
      <c r="F902" s="960"/>
      <c r="G902" s="961"/>
      <c r="H902" s="962"/>
      <c r="I902" s="960"/>
      <c r="J902" s="963"/>
    </row>
    <row r="903" spans="1:10" ht="16.5" customHeight="1">
      <c r="A903" s="958"/>
      <c r="B903" s="959"/>
      <c r="C903" s="959"/>
      <c r="D903" s="959"/>
      <c r="E903" s="960"/>
      <c r="F903" s="960"/>
      <c r="G903" s="961"/>
      <c r="H903" s="962"/>
      <c r="I903" s="960"/>
      <c r="J903" s="963"/>
    </row>
    <row r="904" spans="1:10" ht="16.5" customHeight="1">
      <c r="A904" s="958"/>
      <c r="B904" s="959"/>
      <c r="C904" s="959"/>
      <c r="D904" s="959"/>
      <c r="E904" s="960"/>
      <c r="F904" s="960"/>
      <c r="G904" s="961"/>
      <c r="H904" s="962"/>
      <c r="I904" s="960"/>
      <c r="J904" s="963"/>
    </row>
    <row r="905" spans="1:10" ht="16.5" customHeight="1" thickBot="1">
      <c r="A905" s="1002"/>
      <c r="B905" s="1003"/>
      <c r="C905" s="1003"/>
      <c r="D905" s="1003"/>
      <c r="E905" s="992"/>
      <c r="F905" s="992"/>
      <c r="G905" s="993"/>
      <c r="H905" s="994"/>
      <c r="I905" s="992"/>
      <c r="J905" s="995"/>
    </row>
    <row r="906" spans="1:10" ht="32.25" customHeight="1" thickTop="1" thickBot="1">
      <c r="A906" s="2168" t="s">
        <v>264</v>
      </c>
      <c r="B906" s="2169"/>
      <c r="C906" s="2169"/>
      <c r="D906" s="2169"/>
      <c r="E906" s="1163">
        <f>IF(SUM(E907:G911)=0,"",SUM(E907:G911))</f>
        <v>1930</v>
      </c>
      <c r="F906" s="1163"/>
      <c r="G906" s="1164"/>
      <c r="H906" s="1165" t="str">
        <f>IF(SUM(H907:J911)=0,"",SUM(H907:J911))</f>
        <v/>
      </c>
      <c r="I906" s="1163"/>
      <c r="J906" s="2170"/>
    </row>
    <row r="907" spans="1:10" ht="16.5" customHeight="1">
      <c r="A907" s="996" t="s">
        <v>1014</v>
      </c>
      <c r="B907" s="997"/>
      <c r="C907" s="997"/>
      <c r="D907" s="997"/>
      <c r="E907" s="998">
        <v>1930</v>
      </c>
      <c r="F907" s="998"/>
      <c r="G907" s="999"/>
      <c r="H907" s="1000"/>
      <c r="I907" s="998"/>
      <c r="J907" s="1001"/>
    </row>
    <row r="908" spans="1:10" ht="16.5" customHeight="1">
      <c r="A908" s="958"/>
      <c r="B908" s="959"/>
      <c r="C908" s="959"/>
      <c r="D908" s="959"/>
      <c r="E908" s="960"/>
      <c r="F908" s="960"/>
      <c r="G908" s="961"/>
      <c r="H908" s="962"/>
      <c r="I908" s="960"/>
      <c r="J908" s="963"/>
    </row>
    <row r="909" spans="1:10" ht="16.5" customHeight="1">
      <c r="A909" s="958"/>
      <c r="B909" s="959"/>
      <c r="C909" s="959"/>
      <c r="D909" s="959"/>
      <c r="E909" s="960"/>
      <c r="F909" s="960"/>
      <c r="G909" s="961"/>
      <c r="H909" s="962"/>
      <c r="I909" s="960"/>
      <c r="J909" s="963"/>
    </row>
    <row r="910" spans="1:10" ht="16.5" customHeight="1">
      <c r="A910" s="958"/>
      <c r="B910" s="959"/>
      <c r="C910" s="959"/>
      <c r="D910" s="959"/>
      <c r="E910" s="960"/>
      <c r="F910" s="960"/>
      <c r="G910" s="961"/>
      <c r="H910" s="962"/>
      <c r="I910" s="960"/>
      <c r="J910" s="963"/>
    </row>
    <row r="911" spans="1:10" ht="16.5" customHeight="1" thickBot="1">
      <c r="A911" s="1195"/>
      <c r="B911" s="1196"/>
      <c r="C911" s="1196"/>
      <c r="D911" s="1196"/>
      <c r="E911" s="954"/>
      <c r="F911" s="954"/>
      <c r="G911" s="955"/>
      <c r="H911" s="956"/>
      <c r="I911" s="954"/>
      <c r="J911" s="957"/>
    </row>
    <row r="912" spans="1:10" ht="15.75" thickTop="1">
      <c r="A912" s="78"/>
      <c r="B912" s="78"/>
      <c r="C912" s="78"/>
      <c r="D912" s="78"/>
      <c r="E912" s="82"/>
      <c r="F912" s="82"/>
      <c r="G912" s="82"/>
      <c r="H912" s="82"/>
      <c r="I912" s="52"/>
      <c r="J912" s="52"/>
    </row>
    <row r="913" spans="1:10" ht="15">
      <c r="A913" s="462" t="s">
        <v>837</v>
      </c>
      <c r="B913" s="462"/>
      <c r="C913" s="462"/>
      <c r="D913" s="462"/>
      <c r="E913" s="462"/>
      <c r="F913" s="462"/>
      <c r="G913" s="462"/>
      <c r="H913" s="462"/>
      <c r="I913" s="462"/>
      <c r="J913" s="462"/>
    </row>
    <row r="914" spans="1:10" ht="14.25" customHeight="1">
      <c r="A914" s="463"/>
      <c r="B914" s="463"/>
      <c r="C914" s="463"/>
      <c r="D914" s="463"/>
      <c r="E914" s="463"/>
      <c r="F914" s="463"/>
      <c r="G914" s="463"/>
      <c r="H914" s="463"/>
      <c r="I914" s="463"/>
      <c r="J914" s="463"/>
    </row>
    <row r="915" spans="1:10">
      <c r="A915" s="463"/>
      <c r="B915" s="463"/>
      <c r="C915" s="463"/>
      <c r="D915" s="463"/>
      <c r="E915" s="463"/>
      <c r="F915" s="463"/>
      <c r="G915" s="463"/>
      <c r="H915" s="463"/>
      <c r="I915" s="463"/>
      <c r="J915" s="463"/>
    </row>
    <row r="916" spans="1:10">
      <c r="A916" s="463"/>
      <c r="B916" s="463"/>
      <c r="C916" s="463"/>
      <c r="D916" s="463"/>
      <c r="E916" s="463"/>
      <c r="F916" s="463"/>
      <c r="G916" s="463"/>
      <c r="H916" s="463"/>
      <c r="I916" s="463"/>
      <c r="J916" s="463"/>
    </row>
    <row r="917" spans="1:10">
      <c r="A917" s="463"/>
      <c r="B917" s="463"/>
      <c r="C917" s="463"/>
      <c r="D917" s="463"/>
      <c r="E917" s="463"/>
      <c r="F917" s="463"/>
      <c r="G917" s="463"/>
      <c r="H917" s="463"/>
      <c r="I917" s="463"/>
      <c r="J917" s="463"/>
    </row>
    <row r="918" spans="1:10">
      <c r="A918" s="463"/>
      <c r="B918" s="463"/>
      <c r="C918" s="463"/>
      <c r="D918" s="463"/>
      <c r="E918" s="463"/>
      <c r="F918" s="463"/>
      <c r="G918" s="463"/>
      <c r="H918" s="463"/>
      <c r="I918" s="463"/>
      <c r="J918" s="463"/>
    </row>
    <row r="919" spans="1:10">
      <c r="A919" s="463"/>
      <c r="B919" s="463"/>
      <c r="C919" s="463"/>
      <c r="D919" s="463"/>
      <c r="E919" s="463"/>
      <c r="F919" s="463"/>
      <c r="G919" s="463"/>
      <c r="H919" s="463"/>
      <c r="I919" s="463"/>
      <c r="J919" s="463"/>
    </row>
    <row r="920" spans="1:10" ht="15">
      <c r="A920" s="78"/>
      <c r="B920" s="78"/>
      <c r="C920" s="78"/>
      <c r="D920" s="78"/>
      <c r="E920" s="82"/>
      <c r="F920" s="82"/>
      <c r="G920" s="82"/>
      <c r="H920" s="82"/>
      <c r="I920" s="52"/>
      <c r="J920" s="52"/>
    </row>
    <row r="921" spans="1:10" ht="16.5" hidden="1" customHeight="1">
      <c r="A921" s="9" t="s">
        <v>839</v>
      </c>
      <c r="B921" s="464" t="s">
        <v>840</v>
      </c>
      <c r="C921" s="464"/>
      <c r="D921" s="464"/>
      <c r="E921" s="464"/>
      <c r="F921" s="464"/>
      <c r="G921" s="464"/>
      <c r="H921" s="464"/>
      <c r="I921" s="464"/>
      <c r="J921" s="464"/>
    </row>
    <row r="922" spans="1:10" ht="16.5" hidden="1" customHeight="1" thickBot="1">
      <c r="A922" s="9"/>
      <c r="B922" s="180"/>
      <c r="C922" s="180"/>
      <c r="D922" s="180"/>
      <c r="E922" s="180"/>
      <c r="F922" s="180"/>
      <c r="G922" s="180"/>
      <c r="H922" s="180"/>
      <c r="I922" s="180"/>
      <c r="J922" s="180"/>
    </row>
    <row r="923" spans="1:10" ht="45" hidden="1" customHeight="1" thickTop="1">
      <c r="A923" s="1038" t="s">
        <v>5</v>
      </c>
      <c r="B923" s="1039"/>
      <c r="C923" s="1039"/>
      <c r="D923" s="1039"/>
      <c r="E923" s="941" t="s">
        <v>6</v>
      </c>
      <c r="F923" s="942"/>
      <c r="G923" s="942"/>
      <c r="H923" s="1460" t="s">
        <v>7</v>
      </c>
      <c r="I923" s="942"/>
      <c r="J923" s="943"/>
    </row>
    <row r="924" spans="1:10" ht="15" hidden="1">
      <c r="A924" s="1040"/>
      <c r="B924" s="1041"/>
      <c r="C924" s="1041"/>
      <c r="D924" s="1041"/>
      <c r="E924" s="1035" t="s">
        <v>265</v>
      </c>
      <c r="F924" s="1036"/>
      <c r="G924" s="1036"/>
      <c r="H924" s="2166" t="s">
        <v>265</v>
      </c>
      <c r="I924" s="1036"/>
      <c r="J924" s="1037"/>
    </row>
    <row r="925" spans="1:10" ht="47.25" hidden="1" customHeight="1">
      <c r="A925" s="1040"/>
      <c r="B925" s="1041"/>
      <c r="C925" s="1041"/>
      <c r="D925" s="1041"/>
      <c r="E925" s="204" t="s">
        <v>270</v>
      </c>
      <c r="F925" s="207" t="s">
        <v>269</v>
      </c>
      <c r="G925" s="207" t="s">
        <v>268</v>
      </c>
      <c r="H925" s="214" t="s">
        <v>270</v>
      </c>
      <c r="I925" s="207" t="s">
        <v>269</v>
      </c>
      <c r="J925" s="210" t="s">
        <v>268</v>
      </c>
    </row>
    <row r="926" spans="1:10" ht="14.25" hidden="1" customHeight="1" thickBot="1">
      <c r="A926" s="2173" t="s">
        <v>113</v>
      </c>
      <c r="B926" s="2174"/>
      <c r="C926" s="2174"/>
      <c r="D926" s="2174"/>
      <c r="E926" s="176" t="s">
        <v>114</v>
      </c>
      <c r="F926" s="208" t="s">
        <v>115</v>
      </c>
      <c r="G926" s="208" t="s">
        <v>116</v>
      </c>
      <c r="H926" s="208" t="s">
        <v>117</v>
      </c>
      <c r="I926" s="208" t="s">
        <v>118</v>
      </c>
      <c r="J926" s="211" t="s">
        <v>119</v>
      </c>
    </row>
    <row r="927" spans="1:10" ht="15" hidden="1" thickTop="1">
      <c r="A927" s="517" t="s">
        <v>266</v>
      </c>
      <c r="B927" s="518"/>
      <c r="C927" s="518"/>
      <c r="D927" s="518"/>
      <c r="E927" s="205"/>
      <c r="F927" s="147"/>
      <c r="G927" s="147"/>
      <c r="H927" s="215"/>
      <c r="I927" s="147"/>
      <c r="J927" s="212"/>
    </row>
    <row r="928" spans="1:10" ht="15" hidden="1" thickBot="1">
      <c r="A928" s="519" t="s">
        <v>267</v>
      </c>
      <c r="B928" s="520"/>
      <c r="C928" s="520"/>
      <c r="D928" s="520"/>
      <c r="E928" s="206"/>
      <c r="F928" s="209"/>
      <c r="G928" s="209"/>
      <c r="H928" s="216"/>
      <c r="I928" s="209"/>
      <c r="J928" s="213"/>
    </row>
    <row r="929" spans="1:10" ht="15.75" hidden="1" thickBot="1">
      <c r="A929" s="1026" t="s">
        <v>112</v>
      </c>
      <c r="B929" s="1027"/>
      <c r="C929" s="1027"/>
      <c r="D929" s="1027"/>
      <c r="E929" s="217" t="str">
        <f t="shared" ref="E929:J929" si="39">IF(SUM(E927:E928)=0,"",SUM(E927:E928))</f>
        <v/>
      </c>
      <c r="F929" s="179" t="str">
        <f t="shared" si="39"/>
        <v/>
      </c>
      <c r="G929" s="179" t="str">
        <f t="shared" si="39"/>
        <v/>
      </c>
      <c r="H929" s="218" t="str">
        <f t="shared" si="39"/>
        <v/>
      </c>
      <c r="I929" s="179" t="str">
        <f t="shared" si="39"/>
        <v/>
      </c>
      <c r="J929" s="219" t="str">
        <f t="shared" si="39"/>
        <v/>
      </c>
    </row>
    <row r="930" spans="1:10" ht="15.75" hidden="1" thickTop="1">
      <c r="A930" s="78"/>
      <c r="B930" s="78"/>
      <c r="C930" s="78"/>
      <c r="D930" s="78"/>
      <c r="E930" s="82"/>
      <c r="F930" s="82"/>
      <c r="G930" s="82"/>
      <c r="H930" s="82"/>
      <c r="I930" s="52"/>
      <c r="J930" s="52"/>
    </row>
    <row r="931" spans="1:10" ht="15" hidden="1">
      <c r="A931" s="462" t="s">
        <v>838</v>
      </c>
      <c r="B931" s="462"/>
      <c r="C931" s="462"/>
      <c r="D931" s="462"/>
      <c r="E931" s="462"/>
      <c r="F931" s="462"/>
      <c r="G931" s="462"/>
      <c r="H931" s="462"/>
      <c r="I931" s="462"/>
      <c r="J931" s="462"/>
    </row>
    <row r="932" spans="1:10" hidden="1">
      <c r="A932" s="463"/>
      <c r="B932" s="463"/>
      <c r="C932" s="463"/>
      <c r="D932" s="463"/>
      <c r="E932" s="463"/>
      <c r="F932" s="463"/>
      <c r="G932" s="463"/>
      <c r="H932" s="463"/>
      <c r="I932" s="463"/>
      <c r="J932" s="463"/>
    </row>
    <row r="933" spans="1:10" hidden="1">
      <c r="A933" s="463"/>
      <c r="B933" s="463"/>
      <c r="C933" s="463"/>
      <c r="D933" s="463"/>
      <c r="E933" s="463"/>
      <c r="F933" s="463"/>
      <c r="G933" s="463"/>
      <c r="H933" s="463"/>
      <c r="I933" s="463"/>
      <c r="J933" s="463"/>
    </row>
    <row r="934" spans="1:10" hidden="1">
      <c r="A934" s="463"/>
      <c r="B934" s="463"/>
      <c r="C934" s="463"/>
      <c r="D934" s="463"/>
      <c r="E934" s="463"/>
      <c r="F934" s="463"/>
      <c r="G934" s="463"/>
      <c r="H934" s="463"/>
      <c r="I934" s="463"/>
      <c r="J934" s="463"/>
    </row>
    <row r="935" spans="1:10" hidden="1">
      <c r="A935" s="463"/>
      <c r="B935" s="463"/>
      <c r="C935" s="463"/>
      <c r="D935" s="463"/>
      <c r="E935" s="463"/>
      <c r="F935" s="463"/>
      <c r="G935" s="463"/>
      <c r="H935" s="463"/>
      <c r="I935" s="463"/>
      <c r="J935" s="463"/>
    </row>
    <row r="936" spans="1:10" ht="15" hidden="1">
      <c r="A936" s="78"/>
      <c r="B936" s="78"/>
      <c r="C936" s="78"/>
      <c r="D936" s="78"/>
      <c r="E936" s="82"/>
      <c r="F936" s="82"/>
      <c r="G936" s="82"/>
      <c r="H936" s="82"/>
      <c r="I936" s="52"/>
      <c r="J936" s="52"/>
    </row>
    <row r="937" spans="1:10" ht="16.5" customHeight="1">
      <c r="A937" s="46" t="s">
        <v>272</v>
      </c>
      <c r="B937" s="945" t="s">
        <v>271</v>
      </c>
      <c r="C937" s="945"/>
      <c r="D937" s="945"/>
      <c r="E937" s="945"/>
      <c r="F937" s="945"/>
      <c r="G937" s="945"/>
      <c r="H937" s="945"/>
      <c r="I937" s="945"/>
      <c r="J937" s="945"/>
    </row>
    <row r="938" spans="1:10" ht="15">
      <c r="A938" s="78"/>
      <c r="B938" s="78"/>
      <c r="C938" s="78"/>
      <c r="D938" s="78"/>
      <c r="E938" s="82"/>
      <c r="F938" s="82"/>
      <c r="G938" s="82"/>
      <c r="H938" s="82"/>
      <c r="I938" s="52"/>
      <c r="J938" s="52"/>
    </row>
    <row r="939" spans="1:10" ht="16.5" customHeight="1">
      <c r="A939" s="220" t="s">
        <v>841</v>
      </c>
      <c r="B939" s="924" t="s">
        <v>842</v>
      </c>
      <c r="C939" s="924"/>
      <c r="D939" s="924"/>
      <c r="E939" s="924"/>
      <c r="F939" s="924"/>
      <c r="G939" s="924"/>
      <c r="H939" s="924"/>
      <c r="I939" s="924"/>
      <c r="J939" s="924"/>
    </row>
    <row r="940" spans="1:10">
      <c r="A940" s="1138"/>
      <c r="B940" s="1138"/>
      <c r="C940" s="1138"/>
      <c r="D940" s="1138"/>
      <c r="E940" s="1138"/>
      <c r="F940" s="1138"/>
      <c r="G940" s="1138"/>
      <c r="H940" s="1138"/>
      <c r="I940" s="1138"/>
      <c r="J940" s="1138"/>
    </row>
    <row r="941" spans="1:10" ht="15" thickBot="1">
      <c r="A941" s="511" t="s">
        <v>108</v>
      </c>
      <c r="B941" s="511"/>
      <c r="C941" s="511"/>
      <c r="D941" s="511"/>
      <c r="E941" s="511"/>
      <c r="F941" s="511"/>
      <c r="G941" s="511"/>
      <c r="H941" s="511"/>
      <c r="I941" s="511"/>
      <c r="J941" s="511"/>
    </row>
    <row r="942" spans="1:10" ht="18" customHeight="1" thickTop="1">
      <c r="A942" s="1054" t="s">
        <v>273</v>
      </c>
      <c r="B942" s="1055"/>
      <c r="C942" s="1055"/>
      <c r="D942" s="1055"/>
      <c r="E942" s="1055"/>
      <c r="F942" s="1055"/>
      <c r="G942" s="514" t="s">
        <v>274</v>
      </c>
      <c r="H942" s="515"/>
      <c r="I942" s="515"/>
      <c r="J942" s="516"/>
    </row>
    <row r="943" spans="1:10" ht="15.75" thickBot="1">
      <c r="A943" s="1418"/>
      <c r="B943" s="1419"/>
      <c r="C943" s="1419"/>
      <c r="D943" s="1419"/>
      <c r="E943" s="1419"/>
      <c r="F943" s="1419"/>
      <c r="G943" s="512" t="s">
        <v>135</v>
      </c>
      <c r="H943" s="513"/>
      <c r="I943" s="2175" t="s">
        <v>275</v>
      </c>
      <c r="J943" s="2176"/>
    </row>
    <row r="944" spans="1:10" ht="16.5" customHeight="1" thickTop="1">
      <c r="A944" s="786" t="s">
        <v>276</v>
      </c>
      <c r="B944" s="787"/>
      <c r="C944" s="787"/>
      <c r="D944" s="787"/>
      <c r="E944" s="787"/>
      <c r="F944" s="2177"/>
      <c r="G944" s="2178">
        <v>5000</v>
      </c>
      <c r="H944" s="2179"/>
      <c r="I944" s="2171">
        <v>5000</v>
      </c>
      <c r="J944" s="2172"/>
    </row>
    <row r="945" spans="1:10" ht="16.5" customHeight="1">
      <c r="A945" s="1399" t="s">
        <v>277</v>
      </c>
      <c r="B945" s="1400"/>
      <c r="C945" s="1400"/>
      <c r="D945" s="1400"/>
      <c r="E945" s="1400"/>
      <c r="F945" s="1401"/>
      <c r="G945" s="1402"/>
      <c r="H945" s="1403"/>
      <c r="I945" s="2107"/>
      <c r="J945" s="2167"/>
    </row>
    <row r="946" spans="1:10" ht="16.5" customHeight="1">
      <c r="A946" s="1399" t="s">
        <v>843</v>
      </c>
      <c r="B946" s="1400"/>
      <c r="C946" s="1400"/>
      <c r="D946" s="1400"/>
      <c r="E946" s="1400"/>
      <c r="F946" s="1401"/>
      <c r="G946" s="1402"/>
      <c r="H946" s="1403"/>
      <c r="I946" s="2107"/>
      <c r="J946" s="2167"/>
    </row>
    <row r="947" spans="1:10" ht="16.5" customHeight="1">
      <c r="A947" s="1399" t="s">
        <v>278</v>
      </c>
      <c r="B947" s="1400"/>
      <c r="C947" s="1400"/>
      <c r="D947" s="1400"/>
      <c r="E947" s="1400"/>
      <c r="F947" s="1401"/>
      <c r="G947" s="1402"/>
      <c r="H947" s="1403"/>
      <c r="I947" s="2107"/>
      <c r="J947" s="2167"/>
    </row>
    <row r="948" spans="1:10" ht="16.5" customHeight="1">
      <c r="A948" s="1399" t="s">
        <v>1015</v>
      </c>
      <c r="B948" s="1400"/>
      <c r="C948" s="1400"/>
      <c r="D948" s="1400"/>
      <c r="E948" s="1400"/>
      <c r="F948" s="1401"/>
      <c r="G948" s="1402"/>
      <c r="H948" s="1403"/>
      <c r="I948" s="2107"/>
      <c r="J948" s="2167"/>
    </row>
    <row r="949" spans="1:10" ht="16.5" customHeight="1">
      <c r="A949" s="1399"/>
      <c r="B949" s="1400"/>
      <c r="C949" s="1400"/>
      <c r="D949" s="1400"/>
      <c r="E949" s="1400"/>
      <c r="F949" s="1401"/>
      <c r="G949" s="1402"/>
      <c r="H949" s="1403"/>
      <c r="I949" s="2107"/>
      <c r="J949" s="2167"/>
    </row>
    <row r="950" spans="1:10" ht="16.5" customHeight="1">
      <c r="A950" s="1399"/>
      <c r="B950" s="1400"/>
      <c r="C950" s="1400"/>
      <c r="D950" s="1400"/>
      <c r="E950" s="1400"/>
      <c r="F950" s="1401"/>
      <c r="G950" s="1402"/>
      <c r="H950" s="1403"/>
      <c r="I950" s="2107"/>
      <c r="J950" s="2167"/>
    </row>
    <row r="951" spans="1:10" ht="16.5" customHeight="1">
      <c r="A951" s="1399" t="s">
        <v>279</v>
      </c>
      <c r="B951" s="1400" t="s">
        <v>280</v>
      </c>
      <c r="C951" s="1400"/>
      <c r="D951" s="1400"/>
      <c r="E951" s="1400"/>
      <c r="F951" s="1401"/>
      <c r="G951" s="1402"/>
      <c r="H951" s="1403"/>
      <c r="I951" s="2107"/>
      <c r="J951" s="2167"/>
    </row>
    <row r="952" spans="1:10" ht="16.5" customHeight="1">
      <c r="A952" s="1399" t="s">
        <v>281</v>
      </c>
      <c r="B952" s="1400">
        <v>5000</v>
      </c>
      <c r="C952" s="1400"/>
      <c r="D952" s="1400"/>
      <c r="E952" s="1400"/>
      <c r="F952" s="1401"/>
      <c r="G952" s="1402"/>
      <c r="H952" s="1403"/>
      <c r="I952" s="2107"/>
      <c r="J952" s="2167"/>
    </row>
    <row r="953" spans="1:10" ht="16.5" customHeight="1" thickBot="1">
      <c r="A953" s="637" t="s">
        <v>282</v>
      </c>
      <c r="B953" s="638">
        <v>5000</v>
      </c>
      <c r="C953" s="638"/>
      <c r="D953" s="638"/>
      <c r="E953" s="638"/>
      <c r="F953" s="2185"/>
      <c r="G953" s="2186"/>
      <c r="H953" s="2187"/>
      <c r="I953" s="2188"/>
      <c r="J953" s="2189"/>
    </row>
    <row r="954" spans="1:10" ht="16.5" customHeight="1" thickTop="1">
      <c r="A954" s="51"/>
      <c r="B954" s="51"/>
      <c r="C954" s="51"/>
      <c r="D954" s="51"/>
      <c r="E954" s="51"/>
      <c r="F954" s="51"/>
      <c r="G954" s="21"/>
      <c r="H954" s="21"/>
      <c r="I954" s="20"/>
      <c r="J954" s="20"/>
    </row>
    <row r="955" spans="1:10" ht="16.5" customHeight="1">
      <c r="A955" s="462" t="s">
        <v>844</v>
      </c>
      <c r="B955" s="462"/>
      <c r="C955" s="462"/>
      <c r="D955" s="462"/>
      <c r="E955" s="462"/>
      <c r="F955" s="462"/>
      <c r="G955" s="462"/>
      <c r="H955" s="462"/>
      <c r="I955" s="462"/>
      <c r="J955" s="462"/>
    </row>
    <row r="956" spans="1:10" ht="16.5" customHeight="1">
      <c r="A956" s="463"/>
      <c r="B956" s="463"/>
      <c r="C956" s="463"/>
      <c r="D956" s="463"/>
      <c r="E956" s="463"/>
      <c r="F956" s="463"/>
      <c r="G956" s="463"/>
      <c r="H956" s="463"/>
      <c r="I956" s="463"/>
      <c r="J956" s="463"/>
    </row>
    <row r="957" spans="1:10" ht="16.5" customHeight="1">
      <c r="A957" s="463"/>
      <c r="B957" s="463"/>
      <c r="C957" s="463"/>
      <c r="D957" s="463"/>
      <c r="E957" s="463"/>
      <c r="F957" s="463"/>
      <c r="G957" s="463"/>
      <c r="H957" s="463"/>
      <c r="I957" s="463"/>
      <c r="J957" s="463"/>
    </row>
    <row r="958" spans="1:10" ht="16.5" customHeight="1">
      <c r="A958" s="463"/>
      <c r="B958" s="463"/>
      <c r="C958" s="463"/>
      <c r="D958" s="463"/>
      <c r="E958" s="463"/>
      <c r="F958" s="463"/>
      <c r="G958" s="463"/>
      <c r="H958" s="463"/>
      <c r="I958" s="463"/>
      <c r="J958" s="463"/>
    </row>
    <row r="959" spans="1:10" ht="16.5" customHeight="1">
      <c r="A959" s="463"/>
      <c r="B959" s="463"/>
      <c r="C959" s="463"/>
      <c r="D959" s="463"/>
      <c r="E959" s="463"/>
      <c r="F959" s="463"/>
      <c r="G959" s="463"/>
      <c r="H959" s="463"/>
      <c r="I959" s="463"/>
      <c r="J959" s="463"/>
    </row>
    <row r="960" spans="1:10" ht="16.5" customHeight="1">
      <c r="A960" s="463"/>
      <c r="B960" s="463"/>
      <c r="C960" s="463"/>
      <c r="D960" s="463"/>
      <c r="E960" s="463"/>
      <c r="F960" s="463"/>
      <c r="G960" s="463"/>
      <c r="H960" s="463"/>
      <c r="I960" s="463"/>
      <c r="J960" s="463"/>
    </row>
    <row r="961" spans="1:10" ht="16.5" customHeight="1">
      <c r="A961" s="463"/>
      <c r="B961" s="463"/>
      <c r="C961" s="463"/>
      <c r="D961" s="463"/>
      <c r="E961" s="463"/>
      <c r="F961" s="463"/>
      <c r="G961" s="463"/>
      <c r="H961" s="463"/>
      <c r="I961" s="463"/>
      <c r="J961" s="463"/>
    </row>
    <row r="962" spans="1:10" ht="16.5" customHeight="1">
      <c r="A962" s="51"/>
      <c r="B962" s="51"/>
      <c r="C962" s="51"/>
      <c r="D962" s="51"/>
      <c r="E962" s="51"/>
      <c r="F962" s="51"/>
      <c r="G962" s="21"/>
      <c r="H962" s="21"/>
      <c r="I962" s="20"/>
      <c r="J962" s="20"/>
    </row>
    <row r="963" spans="1:10" ht="15" hidden="1" thickBot="1">
      <c r="A963" s="511" t="s">
        <v>128</v>
      </c>
      <c r="B963" s="511"/>
      <c r="C963" s="511"/>
      <c r="D963" s="511"/>
      <c r="E963" s="511"/>
      <c r="F963" s="511"/>
      <c r="G963" s="511"/>
      <c r="H963" s="511"/>
      <c r="I963" s="511"/>
      <c r="J963" s="511"/>
    </row>
    <row r="964" spans="1:10" ht="18" hidden="1" customHeight="1" thickTop="1" thickBot="1">
      <c r="A964" s="822" t="s">
        <v>273</v>
      </c>
      <c r="B964" s="823"/>
      <c r="C964" s="823"/>
      <c r="D964" s="823"/>
      <c r="E964" s="823"/>
      <c r="F964" s="823"/>
      <c r="G964" s="1422" t="s">
        <v>274</v>
      </c>
      <c r="H964" s="1422"/>
      <c r="I964" s="1422"/>
      <c r="J964" s="1423"/>
    </row>
    <row r="965" spans="1:10" ht="15.75" hidden="1" thickBot="1">
      <c r="A965" s="1424"/>
      <c r="B965" s="1425"/>
      <c r="C965" s="1425"/>
      <c r="D965" s="1425"/>
      <c r="E965" s="1425"/>
      <c r="F965" s="1425"/>
      <c r="G965" s="1420" t="s">
        <v>135</v>
      </c>
      <c r="H965" s="1420"/>
      <c r="I965" s="1420" t="s">
        <v>136</v>
      </c>
      <c r="J965" s="1421"/>
    </row>
    <row r="966" spans="1:10" ht="17.25" hidden="1" customHeight="1" thickTop="1">
      <c r="A966" s="1426" t="s">
        <v>283</v>
      </c>
      <c r="B966" s="1427"/>
      <c r="C966" s="1427"/>
      <c r="D966" s="1427"/>
      <c r="E966" s="1427"/>
      <c r="F966" s="1427"/>
      <c r="G966" s="2184"/>
      <c r="H966" s="2184"/>
      <c r="I966" s="1188"/>
      <c r="J966" s="1191"/>
    </row>
    <row r="967" spans="1:10" ht="15.75" hidden="1" customHeight="1">
      <c r="A967" s="634" t="s">
        <v>284</v>
      </c>
      <c r="B967" s="635"/>
      <c r="C967" s="635"/>
      <c r="D967" s="635"/>
      <c r="E967" s="635"/>
      <c r="F967" s="635"/>
      <c r="G967" s="2181"/>
      <c r="H967" s="2181"/>
      <c r="I967" s="2182"/>
      <c r="J967" s="2183"/>
    </row>
    <row r="968" spans="1:10" ht="16.5" hidden="1" customHeight="1">
      <c r="A968" s="634" t="s">
        <v>285</v>
      </c>
      <c r="B968" s="635"/>
      <c r="C968" s="635"/>
      <c r="D968" s="635"/>
      <c r="E968" s="635"/>
      <c r="F968" s="635"/>
      <c r="G968" s="2181"/>
      <c r="H968" s="2181"/>
      <c r="I968" s="2182"/>
      <c r="J968" s="2183"/>
    </row>
    <row r="969" spans="1:10" ht="16.5" hidden="1" customHeight="1">
      <c r="A969" s="958"/>
      <c r="B969" s="959"/>
      <c r="C969" s="959"/>
      <c r="D969" s="959"/>
      <c r="E969" s="959"/>
      <c r="F969" s="959"/>
      <c r="G969" s="2181"/>
      <c r="H969" s="2181"/>
      <c r="I969" s="2182"/>
      <c r="J969" s="2183"/>
    </row>
    <row r="970" spans="1:10" ht="15.75" hidden="1" thickBot="1">
      <c r="A970" s="1002"/>
      <c r="B970" s="1003"/>
      <c r="C970" s="1003"/>
      <c r="D970" s="1003"/>
      <c r="E970" s="1003"/>
      <c r="F970" s="1003"/>
      <c r="G970" s="2180"/>
      <c r="H970" s="2180"/>
      <c r="I970" s="1184"/>
      <c r="J970" s="1187"/>
    </row>
    <row r="971" spans="1:10" ht="15.75" hidden="1" thickBot="1">
      <c r="A971" s="2211" t="s">
        <v>286</v>
      </c>
      <c r="B971" s="2212"/>
      <c r="C971" s="2212"/>
      <c r="D971" s="2212"/>
      <c r="E971" s="2212"/>
      <c r="F971" s="2212"/>
      <c r="G971" s="2213" t="str">
        <f>IF(SUM(G966:H970)=0,"",SUM(G966:H970))</f>
        <v/>
      </c>
      <c r="H971" s="2213"/>
      <c r="I971" s="2214" t="str">
        <f>IF(SUM(I966:J970)=0,"",SUM(I966:J970))</f>
        <v/>
      </c>
      <c r="J971" s="2215"/>
    </row>
    <row r="972" spans="1:10" ht="15.75" hidden="1" thickTop="1">
      <c r="A972" s="78"/>
      <c r="B972" s="78"/>
      <c r="C972" s="78"/>
      <c r="D972" s="78"/>
      <c r="E972" s="82"/>
      <c r="F972" s="82"/>
      <c r="G972" s="82"/>
      <c r="H972" s="82"/>
      <c r="I972" s="52"/>
      <c r="J972" s="52"/>
    </row>
    <row r="973" spans="1:10" ht="15" hidden="1">
      <c r="A973" s="462" t="s">
        <v>845</v>
      </c>
      <c r="B973" s="462"/>
      <c r="C973" s="462"/>
      <c r="D973" s="462"/>
      <c r="E973" s="462"/>
      <c r="F973" s="462"/>
      <c r="G973" s="462"/>
      <c r="H973" s="462"/>
      <c r="I973" s="462"/>
      <c r="J973" s="462"/>
    </row>
    <row r="974" spans="1:10" hidden="1">
      <c r="A974" s="463"/>
      <c r="B974" s="463"/>
      <c r="C974" s="463"/>
      <c r="D974" s="463"/>
      <c r="E974" s="463"/>
      <c r="F974" s="463"/>
      <c r="G974" s="463"/>
      <c r="H974" s="463"/>
      <c r="I974" s="463"/>
      <c r="J974" s="463"/>
    </row>
    <row r="975" spans="1:10" hidden="1">
      <c r="A975" s="463"/>
      <c r="B975" s="463"/>
      <c r="C975" s="463"/>
      <c r="D975" s="463"/>
      <c r="E975" s="463"/>
      <c r="F975" s="463"/>
      <c r="G975" s="463"/>
      <c r="H975" s="463"/>
      <c r="I975" s="463"/>
      <c r="J975" s="463"/>
    </row>
    <row r="976" spans="1:10" hidden="1">
      <c r="A976" s="463"/>
      <c r="B976" s="463"/>
      <c r="C976" s="463"/>
      <c r="D976" s="463"/>
      <c r="E976" s="463"/>
      <c r="F976" s="463"/>
      <c r="G976" s="463"/>
      <c r="H976" s="463"/>
      <c r="I976" s="463"/>
      <c r="J976" s="463"/>
    </row>
    <row r="977" spans="1:10" hidden="1">
      <c r="A977" s="463"/>
      <c r="B977" s="463"/>
      <c r="C977" s="463"/>
      <c r="D977" s="463"/>
      <c r="E977" s="463"/>
      <c r="F977" s="463"/>
      <c r="G977" s="463"/>
      <c r="H977" s="463"/>
      <c r="I977" s="463"/>
      <c r="J977" s="463"/>
    </row>
    <row r="978" spans="1:10" hidden="1">
      <c r="A978" s="463"/>
      <c r="B978" s="463"/>
      <c r="C978" s="463"/>
      <c r="D978" s="463"/>
      <c r="E978" s="463"/>
      <c r="F978" s="463"/>
      <c r="G978" s="463"/>
      <c r="H978" s="463"/>
      <c r="I978" s="463"/>
      <c r="J978" s="463"/>
    </row>
    <row r="979" spans="1:10" hidden="1">
      <c r="A979" s="463"/>
      <c r="B979" s="463"/>
      <c r="C979" s="463"/>
      <c r="D979" s="463"/>
      <c r="E979" s="463"/>
      <c r="F979" s="463"/>
      <c r="G979" s="463"/>
      <c r="H979" s="463"/>
      <c r="I979" s="463"/>
      <c r="J979" s="463"/>
    </row>
    <row r="980" spans="1:10" hidden="1">
      <c r="A980" s="463"/>
      <c r="B980" s="463"/>
      <c r="C980" s="463"/>
      <c r="D980" s="463"/>
      <c r="E980" s="463"/>
      <c r="F980" s="463"/>
      <c r="G980" s="463"/>
      <c r="H980" s="463"/>
      <c r="I980" s="463"/>
      <c r="J980" s="463"/>
    </row>
    <row r="981" spans="1:10" hidden="1">
      <c r="A981" s="463"/>
      <c r="B981" s="463"/>
      <c r="C981" s="463"/>
      <c r="D981" s="463"/>
      <c r="E981" s="463"/>
      <c r="F981" s="463"/>
      <c r="G981" s="463"/>
      <c r="H981" s="463"/>
      <c r="I981" s="463"/>
      <c r="J981" s="463"/>
    </row>
    <row r="982" spans="1:10" hidden="1">
      <c r="A982" s="463"/>
      <c r="B982" s="463"/>
      <c r="C982" s="463"/>
      <c r="D982" s="463"/>
      <c r="E982" s="463"/>
      <c r="F982" s="463"/>
      <c r="G982" s="463"/>
      <c r="H982" s="463"/>
      <c r="I982" s="463"/>
      <c r="J982" s="463"/>
    </row>
    <row r="983" spans="1:10" hidden="1">
      <c r="A983" s="463"/>
      <c r="B983" s="463"/>
      <c r="C983" s="463"/>
      <c r="D983" s="463"/>
      <c r="E983" s="463"/>
      <c r="F983" s="463"/>
      <c r="G983" s="463"/>
      <c r="H983" s="463"/>
      <c r="I983" s="463"/>
      <c r="J983" s="463"/>
    </row>
    <row r="984" spans="1:10" hidden="1">
      <c r="A984" s="463"/>
      <c r="B984" s="463"/>
      <c r="C984" s="463"/>
      <c r="D984" s="463"/>
      <c r="E984" s="463"/>
      <c r="F984" s="463"/>
      <c r="G984" s="463"/>
      <c r="H984" s="463"/>
      <c r="I984" s="463"/>
      <c r="J984" s="463"/>
    </row>
    <row r="985" spans="1:10" hidden="1"/>
    <row r="986" spans="1:10" hidden="1"/>
    <row r="987" spans="1:10" ht="15.75" thickBot="1">
      <c r="A987" s="1428" t="s">
        <v>846</v>
      </c>
      <c r="B987" s="1428"/>
      <c r="C987" s="78"/>
      <c r="D987" s="78"/>
      <c r="E987" s="82"/>
      <c r="F987" s="82"/>
      <c r="G987" s="82"/>
      <c r="H987" s="82"/>
      <c r="I987" s="52"/>
      <c r="J987" s="52"/>
    </row>
    <row r="988" spans="1:10" ht="49.5" customHeight="1" thickTop="1" thickBot="1">
      <c r="A988" s="2193" t="s">
        <v>292</v>
      </c>
      <c r="B988" s="2194"/>
      <c r="C988" s="2194"/>
      <c r="D988" s="2194"/>
      <c r="E988" s="2194"/>
      <c r="F988" s="2194"/>
      <c r="G988" s="2194"/>
      <c r="H988" s="2190" t="s">
        <v>7</v>
      </c>
      <c r="I988" s="2191"/>
      <c r="J988" s="2192"/>
    </row>
    <row r="989" spans="1:10" ht="15.75" thickTop="1">
      <c r="A989" s="2195" t="s">
        <v>293</v>
      </c>
      <c r="B989" s="2196"/>
      <c r="C989" s="2196"/>
      <c r="D989" s="2196"/>
      <c r="E989" s="2196"/>
      <c r="F989" s="2196"/>
      <c r="G989" s="2196"/>
      <c r="H989" s="2157">
        <v>3027.61</v>
      </c>
      <c r="I989" s="2197"/>
      <c r="J989" s="2198"/>
    </row>
    <row r="990" spans="1:10" ht="15.75" thickBot="1">
      <c r="A990" s="2199" t="s">
        <v>294</v>
      </c>
      <c r="B990" s="2200" t="s">
        <v>6</v>
      </c>
      <c r="C990" s="2200"/>
      <c r="D990" s="2200"/>
      <c r="E990" s="2200"/>
      <c r="F990" s="2200"/>
      <c r="G990" s="2200"/>
      <c r="H990" s="2201" t="s">
        <v>6</v>
      </c>
      <c r="I990" s="2201"/>
      <c r="J990" s="2202"/>
    </row>
    <row r="991" spans="1:10">
      <c r="A991" s="2229" t="s">
        <v>295</v>
      </c>
      <c r="B991" s="2230"/>
      <c r="C991" s="2230"/>
      <c r="D991" s="2230"/>
      <c r="E991" s="2230"/>
      <c r="F991" s="2230"/>
      <c r="G991" s="2230"/>
      <c r="H991" s="2231">
        <v>152</v>
      </c>
      <c r="I991" s="2231"/>
      <c r="J991" s="2232"/>
    </row>
    <row r="992" spans="1:10">
      <c r="A992" s="646" t="s">
        <v>296</v>
      </c>
      <c r="B992" s="647"/>
      <c r="C992" s="647"/>
      <c r="D992" s="647"/>
      <c r="E992" s="647"/>
      <c r="F992" s="647"/>
      <c r="G992" s="647"/>
      <c r="H992" s="1965"/>
      <c r="I992" s="1965"/>
      <c r="J992" s="1966"/>
    </row>
    <row r="993" spans="1:10">
      <c r="A993" s="646" t="s">
        <v>297</v>
      </c>
      <c r="B993" s="647"/>
      <c r="C993" s="647"/>
      <c r="D993" s="647"/>
      <c r="E993" s="647"/>
      <c r="F993" s="647"/>
      <c r="G993" s="647"/>
      <c r="H993" s="1965"/>
      <c r="I993" s="1965"/>
      <c r="J993" s="1966"/>
    </row>
    <row r="994" spans="1:10">
      <c r="A994" s="646" t="s">
        <v>298</v>
      </c>
      <c r="B994" s="647"/>
      <c r="C994" s="647"/>
      <c r="D994" s="647"/>
      <c r="E994" s="647"/>
      <c r="F994" s="647"/>
      <c r="G994" s="647"/>
      <c r="H994" s="1965"/>
      <c r="I994" s="1965"/>
      <c r="J994" s="1966"/>
    </row>
    <row r="995" spans="1:10">
      <c r="A995" s="646" t="s">
        <v>299</v>
      </c>
      <c r="B995" s="647"/>
      <c r="C995" s="647"/>
      <c r="D995" s="647"/>
      <c r="E995" s="647"/>
      <c r="F995" s="647"/>
      <c r="G995" s="647"/>
      <c r="H995" s="1965"/>
      <c r="I995" s="1965"/>
      <c r="J995" s="1966"/>
    </row>
    <row r="996" spans="1:10">
      <c r="A996" s="646" t="s">
        <v>300</v>
      </c>
      <c r="B996" s="647"/>
      <c r="C996" s="647"/>
      <c r="D996" s="647"/>
      <c r="E996" s="647"/>
      <c r="F996" s="647"/>
      <c r="G996" s="647"/>
      <c r="H996" s="1965">
        <v>2876</v>
      </c>
      <c r="I996" s="1965"/>
      <c r="J996" s="1966"/>
    </row>
    <row r="997" spans="1:10">
      <c r="A997" s="646" t="s">
        <v>301</v>
      </c>
      <c r="B997" s="647"/>
      <c r="C997" s="647"/>
      <c r="D997" s="647"/>
      <c r="E997" s="647"/>
      <c r="F997" s="647"/>
      <c r="G997" s="647"/>
      <c r="H997" s="1965"/>
      <c r="I997" s="1965"/>
      <c r="J997" s="1966"/>
    </row>
    <row r="998" spans="1:10" ht="15" thickBot="1">
      <c r="A998" s="1411" t="s">
        <v>302</v>
      </c>
      <c r="B998" s="1412"/>
      <c r="C998" s="1412"/>
      <c r="D998" s="1412"/>
      <c r="E998" s="1412"/>
      <c r="F998" s="1412"/>
      <c r="G998" s="1412"/>
      <c r="H998" s="2225"/>
      <c r="I998" s="2225"/>
      <c r="J998" s="2226"/>
    </row>
    <row r="999" spans="1:10" ht="15.75" thickBot="1">
      <c r="A999" s="1172" t="s">
        <v>112</v>
      </c>
      <c r="B999" s="1173"/>
      <c r="C999" s="1173"/>
      <c r="D999" s="1173"/>
      <c r="E999" s="1173"/>
      <c r="F999" s="1173"/>
      <c r="G999" s="1173"/>
      <c r="H999" s="2227">
        <f>IF(SUM(H991:J998)=0,"",SUM(H991:J998))</f>
        <v>3028</v>
      </c>
      <c r="I999" s="2227"/>
      <c r="J999" s="2228"/>
    </row>
    <row r="1000" spans="1:10" ht="15.75" thickTop="1">
      <c r="A1000" s="78"/>
      <c r="B1000" s="78"/>
      <c r="C1000" s="78"/>
      <c r="D1000" s="78"/>
      <c r="E1000" s="82"/>
      <c r="F1000" s="82"/>
      <c r="G1000" s="82"/>
      <c r="H1000" s="82"/>
      <c r="I1000" s="52"/>
      <c r="J1000" s="52"/>
    </row>
    <row r="1001" spans="1:10" ht="15" thickBot="1">
      <c r="A1001" s="1428" t="s">
        <v>847</v>
      </c>
      <c r="B1001" s="1428"/>
      <c r="C1001" s="30"/>
      <c r="D1001" s="30"/>
      <c r="E1001" s="30"/>
      <c r="F1001" s="30"/>
      <c r="G1001" s="30"/>
      <c r="H1001" s="30"/>
      <c r="I1001" s="30"/>
      <c r="J1001" s="30"/>
    </row>
    <row r="1002" spans="1:10" ht="49.5" customHeight="1" thickTop="1" thickBot="1">
      <c r="A1002" s="2193" t="s">
        <v>292</v>
      </c>
      <c r="B1002" s="2194"/>
      <c r="C1002" s="2194"/>
      <c r="D1002" s="2194"/>
      <c r="E1002" s="2194"/>
      <c r="F1002" s="2194"/>
      <c r="G1002" s="2194"/>
      <c r="H1002" s="2190" t="s">
        <v>7</v>
      </c>
      <c r="I1002" s="2191"/>
      <c r="J1002" s="2192"/>
    </row>
    <row r="1003" spans="1:10" ht="15.75" thickTop="1">
      <c r="A1003" s="2195" t="s">
        <v>303</v>
      </c>
      <c r="B1003" s="2196"/>
      <c r="C1003" s="2196"/>
      <c r="D1003" s="2196"/>
      <c r="E1003" s="2196"/>
      <c r="F1003" s="2196"/>
      <c r="G1003" s="2196"/>
      <c r="H1003" s="2157"/>
      <c r="I1003" s="2197"/>
      <c r="J1003" s="2198"/>
    </row>
    <row r="1004" spans="1:10" ht="15.75" thickBot="1">
      <c r="A1004" s="2199" t="s">
        <v>848</v>
      </c>
      <c r="B1004" s="2200" t="s">
        <v>6</v>
      </c>
      <c r="C1004" s="2200"/>
      <c r="D1004" s="2200"/>
      <c r="E1004" s="2200"/>
      <c r="F1004" s="2200"/>
      <c r="G1004" s="2200"/>
      <c r="H1004" s="2201" t="s">
        <v>6</v>
      </c>
      <c r="I1004" s="2201"/>
      <c r="J1004" s="2202"/>
    </row>
    <row r="1005" spans="1:10">
      <c r="A1005" s="2229" t="s">
        <v>304</v>
      </c>
      <c r="B1005" s="2230"/>
      <c r="C1005" s="2230"/>
      <c r="D1005" s="2230"/>
      <c r="E1005" s="2230"/>
      <c r="F1005" s="2230"/>
      <c r="G1005" s="2230"/>
      <c r="H1005" s="2231"/>
      <c r="I1005" s="2231"/>
      <c r="J1005" s="2232"/>
    </row>
    <row r="1006" spans="1:10">
      <c r="A1006" s="646" t="s">
        <v>305</v>
      </c>
      <c r="B1006" s="647"/>
      <c r="C1006" s="647"/>
      <c r="D1006" s="647"/>
      <c r="E1006" s="647"/>
      <c r="F1006" s="647"/>
      <c r="G1006" s="647"/>
      <c r="H1006" s="1965"/>
      <c r="I1006" s="1965"/>
      <c r="J1006" s="1966"/>
    </row>
    <row r="1007" spans="1:10">
      <c r="A1007" s="646" t="s">
        <v>306</v>
      </c>
      <c r="B1007" s="647"/>
      <c r="C1007" s="647"/>
      <c r="D1007" s="647"/>
      <c r="E1007" s="647"/>
      <c r="F1007" s="647"/>
      <c r="G1007" s="647"/>
      <c r="H1007" s="1965"/>
      <c r="I1007" s="1965"/>
      <c r="J1007" s="1966"/>
    </row>
    <row r="1008" spans="1:10">
      <c r="A1008" s="646" t="s">
        <v>307</v>
      </c>
      <c r="B1008" s="647"/>
      <c r="C1008" s="647"/>
      <c r="D1008" s="647"/>
      <c r="E1008" s="647"/>
      <c r="F1008" s="647"/>
      <c r="G1008" s="647"/>
      <c r="H1008" s="1965"/>
      <c r="I1008" s="1965"/>
      <c r="J1008" s="1966"/>
    </row>
    <row r="1009" spans="1:10">
      <c r="A1009" s="646" t="s">
        <v>308</v>
      </c>
      <c r="B1009" s="647"/>
      <c r="C1009" s="647"/>
      <c r="D1009" s="647"/>
      <c r="E1009" s="647"/>
      <c r="F1009" s="647"/>
      <c r="G1009" s="647"/>
      <c r="H1009" s="1965"/>
      <c r="I1009" s="1965"/>
      <c r="J1009" s="1966"/>
    </row>
    <row r="1010" spans="1:10" ht="15" thickBot="1">
      <c r="A1010" s="1411" t="s">
        <v>309</v>
      </c>
      <c r="B1010" s="1412"/>
      <c r="C1010" s="1412"/>
      <c r="D1010" s="1412"/>
      <c r="E1010" s="1412"/>
      <c r="F1010" s="1412"/>
      <c r="G1010" s="1412"/>
      <c r="H1010" s="2225"/>
      <c r="I1010" s="2225"/>
      <c r="J1010" s="2226"/>
    </row>
    <row r="1011" spans="1:10" ht="15.75" thickBot="1">
      <c r="A1011" s="1172" t="s">
        <v>112</v>
      </c>
      <c r="B1011" s="1173"/>
      <c r="C1011" s="1173"/>
      <c r="D1011" s="1173"/>
      <c r="E1011" s="1173"/>
      <c r="F1011" s="1173"/>
      <c r="G1011" s="1173"/>
      <c r="H1011" s="2227" t="str">
        <f>IF(SUM(H1005:J1010)=0,"",SUM(H1005:J1010))</f>
        <v/>
      </c>
      <c r="I1011" s="2227"/>
      <c r="J1011" s="2228"/>
    </row>
    <row r="1012" spans="1:10" ht="15" thickTop="1">
      <c r="A1012" s="873"/>
      <c r="B1012" s="873"/>
      <c r="C1012" s="873"/>
      <c r="D1012" s="873"/>
      <c r="E1012" s="873"/>
      <c r="F1012" s="873"/>
      <c r="G1012" s="873"/>
      <c r="H1012" s="2244"/>
      <c r="I1012" s="2244"/>
      <c r="J1012" s="2244"/>
    </row>
    <row r="1013" spans="1:10" ht="15">
      <c r="A1013" s="462" t="s">
        <v>849</v>
      </c>
      <c r="B1013" s="462"/>
      <c r="C1013" s="462"/>
      <c r="D1013" s="462"/>
      <c r="E1013" s="462"/>
      <c r="F1013" s="462"/>
      <c r="G1013" s="462"/>
      <c r="H1013" s="462"/>
      <c r="I1013" s="462"/>
      <c r="J1013" s="462"/>
    </row>
    <row r="1014" spans="1:10">
      <c r="A1014" s="463"/>
      <c r="B1014" s="463"/>
      <c r="C1014" s="463"/>
      <c r="D1014" s="463"/>
      <c r="E1014" s="463"/>
      <c r="F1014" s="463"/>
      <c r="G1014" s="463"/>
      <c r="H1014" s="463"/>
      <c r="I1014" s="463"/>
      <c r="J1014" s="463"/>
    </row>
    <row r="1015" spans="1:10">
      <c r="A1015" s="463"/>
      <c r="B1015" s="463"/>
      <c r="C1015" s="463"/>
      <c r="D1015" s="463"/>
      <c r="E1015" s="463"/>
      <c r="F1015" s="463"/>
      <c r="G1015" s="463"/>
      <c r="H1015" s="463"/>
      <c r="I1015" s="463"/>
      <c r="J1015" s="463"/>
    </row>
    <row r="1016" spans="1:10" s="54" customFormat="1">
      <c r="A1016" s="463"/>
      <c r="B1016" s="463"/>
      <c r="C1016" s="463"/>
      <c r="D1016" s="463"/>
      <c r="E1016" s="463"/>
      <c r="F1016" s="463"/>
      <c r="G1016" s="463"/>
      <c r="H1016" s="463"/>
      <c r="I1016" s="463"/>
      <c r="J1016" s="463"/>
    </row>
    <row r="1017" spans="1:10" s="54" customFormat="1">
      <c r="A1017" s="463"/>
      <c r="B1017" s="463"/>
      <c r="C1017" s="463"/>
      <c r="D1017" s="463"/>
      <c r="E1017" s="463"/>
      <c r="F1017" s="463"/>
      <c r="G1017" s="463"/>
      <c r="H1017" s="463"/>
      <c r="I1017" s="463"/>
      <c r="J1017" s="463"/>
    </row>
    <row r="1018" spans="1:10" s="54" customFormat="1">
      <c r="A1018" s="175"/>
      <c r="B1018" s="175"/>
      <c r="C1018" s="175"/>
      <c r="D1018" s="175"/>
      <c r="E1018" s="175"/>
      <c r="F1018" s="175"/>
      <c r="G1018" s="175"/>
      <c r="H1018" s="175"/>
      <c r="I1018" s="175"/>
      <c r="J1018" s="175"/>
    </row>
    <row r="1019" spans="1:10" s="54" customFormat="1" ht="15" customHeight="1">
      <c r="A1019" s="9" t="s">
        <v>851</v>
      </c>
      <c r="B1019" s="464" t="s">
        <v>850</v>
      </c>
      <c r="C1019" s="464"/>
      <c r="D1019" s="464"/>
      <c r="E1019" s="464"/>
      <c r="F1019" s="464"/>
      <c r="G1019" s="464"/>
      <c r="H1019" s="464"/>
      <c r="I1019" s="464"/>
      <c r="J1019" s="464"/>
    </row>
    <row r="1020" spans="1:10" s="54" customFormat="1" ht="15" customHeight="1">
      <c r="A1020" s="9"/>
      <c r="B1020" s="180"/>
      <c r="C1020" s="180"/>
      <c r="D1020" s="180"/>
      <c r="E1020" s="180"/>
      <c r="F1020" s="180"/>
      <c r="G1020" s="180"/>
      <c r="H1020" s="180"/>
      <c r="I1020" s="180"/>
      <c r="J1020" s="180"/>
    </row>
    <row r="1021" spans="1:10" s="54" customFormat="1" ht="15" thickBot="1">
      <c r="A1021" s="1428" t="s">
        <v>108</v>
      </c>
      <c r="B1021" s="1428"/>
      <c r="C1021" s="30"/>
      <c r="D1021" s="30"/>
      <c r="E1021" s="30"/>
      <c r="F1021" s="30"/>
      <c r="G1021" s="30"/>
      <c r="H1021" s="30"/>
      <c r="I1021" s="30"/>
      <c r="J1021" s="30"/>
    </row>
    <row r="1022" spans="1:10" s="54" customFormat="1" ht="15.75" thickTop="1">
      <c r="A1022" s="2222" t="s">
        <v>5</v>
      </c>
      <c r="B1022" s="2223"/>
      <c r="C1022" s="1370"/>
      <c r="D1022" s="941" t="s">
        <v>315</v>
      </c>
      <c r="E1022" s="942"/>
      <c r="F1022" s="942"/>
      <c r="G1022" s="942"/>
      <c r="H1022" s="942"/>
      <c r="I1022" s="942"/>
      <c r="J1022" s="943"/>
    </row>
    <row r="1023" spans="1:10" s="54" customFormat="1" ht="15">
      <c r="A1023" s="1271"/>
      <c r="B1023" s="1272"/>
      <c r="C1023" s="1273"/>
      <c r="D1023" s="654" t="s">
        <v>252</v>
      </c>
      <c r="E1023" s="755"/>
      <c r="F1023" s="221" t="s">
        <v>310</v>
      </c>
      <c r="G1023" s="221" t="s">
        <v>311</v>
      </c>
      <c r="H1023" s="221" t="s">
        <v>312</v>
      </c>
      <c r="I1023" s="1522" t="s">
        <v>852</v>
      </c>
      <c r="J1023" s="2224"/>
    </row>
    <row r="1024" spans="1:10" s="54" customFormat="1" ht="14.25" customHeight="1" thickBot="1">
      <c r="A1024" s="1078" t="s">
        <v>113</v>
      </c>
      <c r="B1024" s="1079"/>
      <c r="C1024" s="1079"/>
      <c r="D1024" s="659" t="s">
        <v>114</v>
      </c>
      <c r="E1024" s="1079"/>
      <c r="F1024" s="208" t="s">
        <v>115</v>
      </c>
      <c r="G1024" s="222" t="s">
        <v>116</v>
      </c>
      <c r="H1024" s="222" t="s">
        <v>117</v>
      </c>
      <c r="I1024" s="2241" t="s">
        <v>118</v>
      </c>
      <c r="J1024" s="2242"/>
    </row>
    <row r="1025" spans="1:10" s="54" customFormat="1" ht="16.5" thickTop="1" thickBot="1">
      <c r="A1025" s="1065" t="s">
        <v>313</v>
      </c>
      <c r="B1025" s="1066"/>
      <c r="C1025" s="2243"/>
      <c r="D1025" s="1227" t="str">
        <f>IF(SUM(D1026:E1028)=0,"",SUM(D1026:E1028))</f>
        <v/>
      </c>
      <c r="E1025" s="1226"/>
      <c r="F1025" s="225" t="str">
        <f>IF(SUM(F1026:F1028)=0,"",SUM(F1026:F1028))</f>
        <v/>
      </c>
      <c r="G1025" s="225" t="str">
        <f>IF(SUM(G1026:G1028)=0,"",SUM(G1026:G1028))</f>
        <v/>
      </c>
      <c r="H1025" s="225" t="str">
        <f>IF(SUM(H1026:H1028)=0,"",SUM(H1026:H1028))</f>
        <v/>
      </c>
      <c r="I1025" s="2245" t="str">
        <f>(IF(SUM(I1026:J1028)=0,"",SUM(I1026:J1028)))</f>
        <v/>
      </c>
      <c r="J1025" s="2246"/>
    </row>
    <row r="1026" spans="1:10" s="54" customFormat="1">
      <c r="A1026" s="456"/>
      <c r="B1026" s="457"/>
      <c r="C1026" s="457"/>
      <c r="D1026" s="1146"/>
      <c r="E1026" s="1292"/>
      <c r="F1026" s="223"/>
      <c r="G1026" s="223"/>
      <c r="H1026" s="223"/>
      <c r="I1026" s="2237" t="str">
        <f>IF(D1026+F1026-G1026-H1026=0,"",D1026+F1026-G1026-H1026)</f>
        <v/>
      </c>
      <c r="J1026" s="2238"/>
    </row>
    <row r="1027" spans="1:10" s="54" customFormat="1">
      <c r="A1027" s="456"/>
      <c r="B1027" s="457"/>
      <c r="C1027" s="457"/>
      <c r="D1027" s="1146"/>
      <c r="E1027" s="1292"/>
      <c r="F1027" s="223"/>
      <c r="G1027" s="223"/>
      <c r="H1027" s="223"/>
      <c r="I1027" s="2237" t="str">
        <f>IF(D1027+F1027-G1027-H1027=0,"",D1027+F1027-G1027-H1027)</f>
        <v/>
      </c>
      <c r="J1027" s="2238"/>
    </row>
    <row r="1028" spans="1:10" s="54" customFormat="1" ht="15" thickBot="1">
      <c r="A1028" s="2251"/>
      <c r="B1028" s="2252"/>
      <c r="C1028" s="2252"/>
      <c r="D1028" s="1214"/>
      <c r="E1028" s="2130"/>
      <c r="F1028" s="182"/>
      <c r="G1028" s="182"/>
      <c r="H1028" s="182"/>
      <c r="I1028" s="2239" t="str">
        <f>IF(D1028+F1028-G1028-H1028=0,"",D1028+F1028-G1028-H1028)</f>
        <v/>
      </c>
      <c r="J1028" s="2240"/>
    </row>
    <row r="1029" spans="1:10" s="54" customFormat="1" ht="15.75" thickBot="1">
      <c r="A1029" s="1112" t="s">
        <v>314</v>
      </c>
      <c r="B1029" s="1113"/>
      <c r="C1029" s="2253"/>
      <c r="D1029" s="2234">
        <f>IF(SUM(D1030:E1033)=0,"",SUM(D1030:E1033))</f>
        <v>182</v>
      </c>
      <c r="E1029" s="1180"/>
      <c r="F1029" s="227">
        <f>IF(SUM(F1030:F1033)=0,"",SUM(F1030:F1033))</f>
        <v>643</v>
      </c>
      <c r="G1029" s="227">
        <f>IF(SUM(G1030:G1033)=0,"",SUM(G1030:G1033))</f>
        <v>182</v>
      </c>
      <c r="H1029" s="227" t="str">
        <f>IF(SUM(H1030:H1033)=0,"",SUM(H1030:H1033))</f>
        <v/>
      </c>
      <c r="I1029" s="450">
        <f>IF(SUM(I1030:J1033)=0,"",SUM(I1030:J1033))</f>
        <v>643</v>
      </c>
      <c r="J1029" s="451"/>
    </row>
    <row r="1030" spans="1:10" s="54" customFormat="1">
      <c r="A1030" s="456" t="s">
        <v>1016</v>
      </c>
      <c r="B1030" s="457"/>
      <c r="C1030" s="457"/>
      <c r="D1030" s="458">
        <v>31</v>
      </c>
      <c r="E1030" s="459"/>
      <c r="F1030" s="223">
        <v>180</v>
      </c>
      <c r="G1030" s="223">
        <v>31</v>
      </c>
      <c r="H1030" s="223"/>
      <c r="I1030" s="460">
        <f>IF(D1030+F1030-G1030-H1030=0,"",D1030+F1030-G1030-H1030)</f>
        <v>180</v>
      </c>
      <c r="J1030" s="461"/>
    </row>
    <row r="1031" spans="1:10" s="54" customFormat="1">
      <c r="A1031" s="456" t="s">
        <v>1017</v>
      </c>
      <c r="B1031" s="457"/>
      <c r="C1031" s="457"/>
      <c r="D1031" s="458">
        <v>11</v>
      </c>
      <c r="E1031" s="459"/>
      <c r="F1031" s="223">
        <v>63</v>
      </c>
      <c r="G1031" s="223">
        <v>11</v>
      </c>
      <c r="H1031" s="223"/>
      <c r="I1031" s="460">
        <f>IF(D1031+F1031-G1031-H1031=0,"",D1031+F1031-G1031-H1031)</f>
        <v>63</v>
      </c>
      <c r="J1031" s="461"/>
    </row>
    <row r="1032" spans="1:10" s="54" customFormat="1">
      <c r="A1032" s="456" t="s">
        <v>1018</v>
      </c>
      <c r="B1032" s="457"/>
      <c r="C1032" s="457"/>
      <c r="D1032" s="458">
        <v>140</v>
      </c>
      <c r="E1032" s="459"/>
      <c r="F1032" s="183">
        <v>400</v>
      </c>
      <c r="G1032" s="183">
        <v>140</v>
      </c>
      <c r="H1032" s="226"/>
      <c r="I1032" s="460">
        <f>IF(D1032+F1032-G1032-H1032=0,"",D1032+F1032-G1032-H1032)</f>
        <v>400</v>
      </c>
      <c r="J1032" s="461"/>
    </row>
    <row r="1033" spans="1:10" s="54" customFormat="1" ht="15" thickBot="1">
      <c r="A1033" s="466"/>
      <c r="B1033" s="467"/>
      <c r="C1033" s="467"/>
      <c r="D1033" s="452"/>
      <c r="E1033" s="453"/>
      <c r="F1033" s="224"/>
      <c r="G1033" s="224"/>
      <c r="H1033" s="224"/>
      <c r="I1033" s="454" t="str">
        <f>IF(D1033+F1033-G1033-H1033=0,"",D1033+F1033-G1033-H1033)</f>
        <v/>
      </c>
      <c r="J1033" s="455"/>
    </row>
    <row r="1034" spans="1:10" s="54" customFormat="1" ht="15" thickTop="1">
      <c r="A1034" s="175"/>
      <c r="B1034" s="175"/>
      <c r="C1034" s="175"/>
      <c r="D1034" s="175"/>
      <c r="E1034" s="175"/>
      <c r="F1034" s="175"/>
      <c r="G1034" s="175"/>
      <c r="H1034" s="175"/>
      <c r="I1034" s="175"/>
      <c r="J1034" s="175"/>
    </row>
    <row r="1035" spans="1:10" s="54" customFormat="1" ht="15" thickBot="1">
      <c r="A1035" s="1428" t="s">
        <v>128</v>
      </c>
      <c r="B1035" s="1428"/>
      <c r="C1035" s="177"/>
      <c r="D1035" s="177"/>
      <c r="E1035" s="177"/>
      <c r="F1035" s="177"/>
      <c r="G1035" s="177"/>
      <c r="H1035" s="177"/>
      <c r="I1035" s="177"/>
      <c r="J1035" s="177"/>
    </row>
    <row r="1036" spans="1:10" s="54" customFormat="1" ht="15.75" thickTop="1">
      <c r="A1036" s="2222" t="s">
        <v>5</v>
      </c>
      <c r="B1036" s="2223"/>
      <c r="C1036" s="1370"/>
      <c r="D1036" s="941" t="s">
        <v>316</v>
      </c>
      <c r="E1036" s="942"/>
      <c r="F1036" s="942"/>
      <c r="G1036" s="942"/>
      <c r="H1036" s="942"/>
      <c r="I1036" s="942"/>
      <c r="J1036" s="943"/>
    </row>
    <row r="1037" spans="1:10" s="54" customFormat="1" ht="15">
      <c r="A1037" s="1271"/>
      <c r="B1037" s="1272"/>
      <c r="C1037" s="1273"/>
      <c r="D1037" s="654" t="s">
        <v>252</v>
      </c>
      <c r="E1037" s="755"/>
      <c r="F1037" s="221" t="s">
        <v>310</v>
      </c>
      <c r="G1037" s="221" t="s">
        <v>311</v>
      </c>
      <c r="H1037" s="221" t="s">
        <v>312</v>
      </c>
      <c r="I1037" s="1522" t="s">
        <v>852</v>
      </c>
      <c r="J1037" s="2224"/>
    </row>
    <row r="1038" spans="1:10" s="54" customFormat="1" ht="15" thickBot="1">
      <c r="A1038" s="1078" t="s">
        <v>113</v>
      </c>
      <c r="B1038" s="1079"/>
      <c r="C1038" s="1079"/>
      <c r="D1038" s="659" t="s">
        <v>114</v>
      </c>
      <c r="E1038" s="1079"/>
      <c r="F1038" s="208" t="s">
        <v>115</v>
      </c>
      <c r="G1038" s="222" t="s">
        <v>116</v>
      </c>
      <c r="H1038" s="222" t="s">
        <v>117</v>
      </c>
      <c r="I1038" s="2241" t="s">
        <v>118</v>
      </c>
      <c r="J1038" s="2242"/>
    </row>
    <row r="1039" spans="1:10" s="54" customFormat="1" ht="16.5" thickTop="1" thickBot="1">
      <c r="A1039" s="1065" t="s">
        <v>313</v>
      </c>
      <c r="B1039" s="1066"/>
      <c r="C1039" s="2243"/>
      <c r="D1039" s="1227" t="str">
        <f>IF(SUM(D1040:E1042)=0,"",SUM(D1040:E1042))</f>
        <v/>
      </c>
      <c r="E1039" s="1226"/>
      <c r="F1039" s="225" t="str">
        <f>IF(SUM(F1040:F1042)=0,"",SUM(F1040:F1042))</f>
        <v/>
      </c>
      <c r="G1039" s="225" t="str">
        <f>IF(SUM(G1040:G1042)=0,"",SUM(G1040:G1042))</f>
        <v/>
      </c>
      <c r="H1039" s="225" t="str">
        <f>IF(SUM(H1040:H1042)=0,"",SUM(H1040:H1042))</f>
        <v/>
      </c>
      <c r="I1039" s="2245" t="str">
        <f>(IF(SUM(I1040:J1042)=0,"",SUM(I1040:J1042)))</f>
        <v/>
      </c>
      <c r="J1039" s="2246"/>
    </row>
    <row r="1040" spans="1:10" s="54" customFormat="1">
      <c r="A1040" s="456"/>
      <c r="B1040" s="457"/>
      <c r="C1040" s="457"/>
      <c r="D1040" s="1146"/>
      <c r="E1040" s="1292"/>
      <c r="F1040" s="223"/>
      <c r="G1040" s="223"/>
      <c r="H1040" s="223"/>
      <c r="I1040" s="2237" t="str">
        <f>IF(D1040+F1040-G1040-H1040=0,"",D1040+F1040-G1040-H1040)</f>
        <v/>
      </c>
      <c r="J1040" s="2238"/>
    </row>
    <row r="1041" spans="1:10" s="54" customFormat="1">
      <c r="A1041" s="456"/>
      <c r="B1041" s="457"/>
      <c r="C1041" s="457"/>
      <c r="D1041" s="1146"/>
      <c r="E1041" s="1292"/>
      <c r="F1041" s="223"/>
      <c r="G1041" s="223"/>
      <c r="H1041" s="223"/>
      <c r="I1041" s="2237" t="str">
        <f>IF(D1041+F1041-G1041-H1041=0,"",D1041+F1041-G1041-H1041)</f>
        <v/>
      </c>
      <c r="J1041" s="2238"/>
    </row>
    <row r="1042" spans="1:10" s="54" customFormat="1" ht="15" thickBot="1">
      <c r="A1042" s="2251"/>
      <c r="B1042" s="2252"/>
      <c r="C1042" s="2252"/>
      <c r="D1042" s="1214"/>
      <c r="E1042" s="2130"/>
      <c r="F1042" s="182"/>
      <c r="G1042" s="182"/>
      <c r="H1042" s="182"/>
      <c r="I1042" s="2239" t="str">
        <f>IF(D1042+F1042-G1042-H1042=0,"",D1042+F1042-G1042-H1042)</f>
        <v/>
      </c>
      <c r="J1042" s="2240"/>
    </row>
    <row r="1043" spans="1:10" s="54" customFormat="1" ht="15.75" thickBot="1">
      <c r="A1043" s="1112" t="s">
        <v>314</v>
      </c>
      <c r="B1043" s="1113"/>
      <c r="C1043" s="2253"/>
      <c r="D1043" s="2234" t="str">
        <f>IF(SUM(D1044:E1047)=0,"",SUM(D1044:E1047))</f>
        <v/>
      </c>
      <c r="E1043" s="1180"/>
      <c r="F1043" s="227">
        <f>IF(SUM(F1044:F1047)=0,"",SUM(F1044:F1047))</f>
        <v>182</v>
      </c>
      <c r="G1043" s="227" t="str">
        <f>IF(SUM(G1044:G1047)=0,"",SUM(G1044:G1047))</f>
        <v/>
      </c>
      <c r="H1043" s="227" t="str">
        <f>IF(SUM(H1044:H1047)=0,"",SUM(H1044:H1047))</f>
        <v/>
      </c>
      <c r="I1043" s="450">
        <f>IF(SUM(I1044:J1047)=0,"",SUM(I1044:J1047))</f>
        <v>182</v>
      </c>
      <c r="J1043" s="451"/>
    </row>
    <row r="1044" spans="1:10" s="54" customFormat="1">
      <c r="A1044" s="456" t="s">
        <v>1016</v>
      </c>
      <c r="B1044" s="457"/>
      <c r="C1044" s="457"/>
      <c r="D1044" s="458"/>
      <c r="E1044" s="459"/>
      <c r="F1044" s="223">
        <v>31</v>
      </c>
      <c r="G1044" s="223"/>
      <c r="H1044" s="223"/>
      <c r="I1044" s="460">
        <f>IF(D1044+F1044-G1044-H1044=0,"",D1044+F1044-G1044-H1044)</f>
        <v>31</v>
      </c>
      <c r="J1044" s="461"/>
    </row>
    <row r="1045" spans="1:10" s="54" customFormat="1">
      <c r="A1045" s="456" t="s">
        <v>1017</v>
      </c>
      <c r="B1045" s="457"/>
      <c r="C1045" s="457"/>
      <c r="D1045" s="458"/>
      <c r="E1045" s="459"/>
      <c r="F1045" s="223">
        <v>11</v>
      </c>
      <c r="G1045" s="223"/>
      <c r="H1045" s="223"/>
      <c r="I1045" s="460">
        <f>IF(D1045+F1045-G1045-H1045=0,"",D1045+F1045-G1045-H1045)</f>
        <v>11</v>
      </c>
      <c r="J1045" s="461"/>
    </row>
    <row r="1046" spans="1:10" s="54" customFormat="1">
      <c r="A1046" s="456" t="s">
        <v>1019</v>
      </c>
      <c r="B1046" s="457"/>
      <c r="C1046" s="457"/>
      <c r="D1046" s="458"/>
      <c r="E1046" s="459"/>
      <c r="F1046" s="183">
        <v>140</v>
      </c>
      <c r="G1046" s="183"/>
      <c r="H1046" s="226"/>
      <c r="I1046" s="460">
        <f>IF(D1046+F1046-G1046-H1046=0,"",D1046+F1046-G1046-H1046)</f>
        <v>140</v>
      </c>
      <c r="J1046" s="461"/>
    </row>
    <row r="1047" spans="1:10" s="54" customFormat="1" ht="15" thickBot="1">
      <c r="A1047" s="466"/>
      <c r="B1047" s="467"/>
      <c r="C1047" s="467"/>
      <c r="D1047" s="452"/>
      <c r="E1047" s="453"/>
      <c r="F1047" s="224"/>
      <c r="G1047" s="224"/>
      <c r="H1047" s="224"/>
      <c r="I1047" s="454" t="str">
        <f>IF(D1047+F1047-G1047-H1047=0,"",D1047+F1047-G1047-H1047)</f>
        <v/>
      </c>
      <c r="J1047" s="455"/>
    </row>
    <row r="1048" spans="1:10" s="54" customFormat="1" ht="15" thickTop="1">
      <c r="A1048" s="175"/>
      <c r="B1048" s="175"/>
      <c r="C1048" s="175"/>
      <c r="D1048" s="175"/>
      <c r="E1048" s="175"/>
      <c r="F1048" s="175"/>
      <c r="G1048" s="175"/>
      <c r="H1048" s="175"/>
      <c r="I1048" s="175"/>
      <c r="J1048" s="175"/>
    </row>
    <row r="1049" spans="1:10" s="54" customFormat="1" ht="15">
      <c r="A1049" s="462" t="s">
        <v>853</v>
      </c>
      <c r="B1049" s="462"/>
      <c r="C1049" s="462"/>
      <c r="D1049" s="462"/>
      <c r="E1049" s="462"/>
      <c r="F1049" s="462"/>
      <c r="G1049" s="462"/>
      <c r="H1049" s="462"/>
      <c r="I1049" s="462"/>
      <c r="J1049" s="462"/>
    </row>
    <row r="1050" spans="1:10" s="54" customFormat="1">
      <c r="A1050" s="463" t="s">
        <v>1020</v>
      </c>
      <c r="B1050" s="463"/>
      <c r="C1050" s="463"/>
      <c r="D1050" s="463"/>
      <c r="E1050" s="463"/>
      <c r="F1050" s="463"/>
      <c r="G1050" s="463"/>
      <c r="H1050" s="463"/>
      <c r="I1050" s="463"/>
      <c r="J1050" s="463"/>
    </row>
    <row r="1051" spans="1:10" s="54" customFormat="1">
      <c r="A1051" s="463"/>
      <c r="B1051" s="463"/>
      <c r="C1051" s="463"/>
      <c r="D1051" s="463"/>
      <c r="E1051" s="463"/>
      <c r="F1051" s="463"/>
      <c r="G1051" s="463"/>
      <c r="H1051" s="463"/>
      <c r="I1051" s="463"/>
      <c r="J1051" s="463"/>
    </row>
    <row r="1052" spans="1:10" s="54" customFormat="1">
      <c r="A1052" s="463"/>
      <c r="B1052" s="463"/>
      <c r="C1052" s="463"/>
      <c r="D1052" s="463"/>
      <c r="E1052" s="463"/>
      <c r="F1052" s="463"/>
      <c r="G1052" s="463"/>
      <c r="H1052" s="463"/>
      <c r="I1052" s="463"/>
      <c r="J1052" s="463"/>
    </row>
    <row r="1053" spans="1:10" s="54" customFormat="1">
      <c r="A1053" s="463"/>
      <c r="B1053" s="463"/>
      <c r="C1053" s="463"/>
      <c r="D1053" s="463"/>
      <c r="E1053" s="463"/>
      <c r="F1053" s="463"/>
      <c r="G1053" s="463"/>
      <c r="H1053" s="463"/>
      <c r="I1053" s="463"/>
      <c r="J1053" s="463"/>
    </row>
    <row r="1054" spans="1:10" s="54" customFormat="1">
      <c r="A1054" s="463"/>
      <c r="B1054" s="463"/>
      <c r="C1054" s="463"/>
      <c r="D1054" s="463"/>
      <c r="E1054" s="463"/>
      <c r="F1054" s="463"/>
      <c r="G1054" s="463"/>
      <c r="H1054" s="463"/>
      <c r="I1054" s="463"/>
      <c r="J1054" s="463"/>
    </row>
    <row r="1055" spans="1:10" s="54" customFormat="1">
      <c r="A1055" s="463"/>
      <c r="B1055" s="463"/>
      <c r="C1055" s="463"/>
      <c r="D1055" s="463"/>
      <c r="E1055" s="463"/>
      <c r="F1055" s="463"/>
      <c r="G1055" s="463"/>
      <c r="H1055" s="463"/>
      <c r="I1055" s="463"/>
      <c r="J1055" s="463"/>
    </row>
    <row r="1056" spans="1:10" s="54" customFormat="1">
      <c r="A1056" s="175"/>
      <c r="B1056" s="175"/>
      <c r="C1056" s="175"/>
      <c r="D1056" s="175"/>
      <c r="E1056" s="175"/>
      <c r="F1056" s="175"/>
      <c r="G1056" s="175"/>
      <c r="H1056" s="175"/>
      <c r="I1056" s="175"/>
      <c r="J1056" s="175"/>
    </row>
    <row r="1057" spans="1:10" s="54" customFormat="1" ht="15" customHeight="1">
      <c r="A1057" s="9" t="s">
        <v>855</v>
      </c>
      <c r="B1057" s="464" t="s">
        <v>854</v>
      </c>
      <c r="C1057" s="464"/>
      <c r="D1057" s="464"/>
      <c r="E1057" s="464"/>
      <c r="F1057" s="464"/>
      <c r="G1057" s="464"/>
      <c r="H1057" s="464"/>
      <c r="I1057" s="464"/>
      <c r="J1057" s="464"/>
    </row>
    <row r="1058" spans="1:10" s="54" customFormat="1" ht="15.75" thickBot="1">
      <c r="A1058" s="15"/>
      <c r="B1058" s="22"/>
      <c r="C1058" s="22"/>
      <c r="D1058" s="22"/>
      <c r="E1058" s="22"/>
      <c r="F1058" s="22"/>
      <c r="G1058" s="22"/>
      <c r="H1058" s="22"/>
      <c r="I1058" s="22"/>
      <c r="J1058" s="22"/>
    </row>
    <row r="1059" spans="1:10" s="54" customFormat="1" ht="16.5" thickTop="1" thickBot="1">
      <c r="A1059" s="614" t="s">
        <v>292</v>
      </c>
      <c r="B1059" s="615"/>
      <c r="C1059" s="615"/>
      <c r="D1059" s="765"/>
      <c r="E1059" s="615" t="s">
        <v>135</v>
      </c>
      <c r="F1059" s="615"/>
      <c r="G1059" s="769"/>
      <c r="H1059" s="764" t="s">
        <v>136</v>
      </c>
      <c r="I1059" s="615"/>
      <c r="J1059" s="766"/>
    </row>
    <row r="1060" spans="1:10" s="54" customFormat="1" ht="16.5" thickTop="1" thickBot="1">
      <c r="A1060" s="2247" t="s">
        <v>317</v>
      </c>
      <c r="B1060" s="2248"/>
      <c r="C1060" s="2248"/>
      <c r="D1060" s="2248"/>
      <c r="E1060" s="1227">
        <f>IF(SUM(E1061:G1062)=0,"",SUM(E1061:G1062))</f>
        <v>18</v>
      </c>
      <c r="F1060" s="1227"/>
      <c r="G1060" s="2249"/>
      <c r="H1060" s="1225">
        <f>IF(SUM(H1061:J1062)=0,"",SUM(H1061:J1062))</f>
        <v>3</v>
      </c>
      <c r="I1060" s="1227"/>
      <c r="J1060" s="1228"/>
    </row>
    <row r="1061" spans="1:10" s="54" customFormat="1" ht="30" customHeight="1">
      <c r="A1061" s="1074" t="s">
        <v>318</v>
      </c>
      <c r="B1061" s="1075"/>
      <c r="C1061" s="1075"/>
      <c r="D1061" s="1075"/>
      <c r="E1061" s="1207">
        <v>18</v>
      </c>
      <c r="F1061" s="1207"/>
      <c r="G1061" s="2250"/>
      <c r="H1061" s="1205">
        <v>3</v>
      </c>
      <c r="I1061" s="1207"/>
      <c r="J1061" s="1208"/>
    </row>
    <row r="1062" spans="1:10" s="54" customFormat="1" ht="30" customHeight="1" thickBot="1">
      <c r="A1062" s="1634" t="s">
        <v>319</v>
      </c>
      <c r="B1062" s="1635"/>
      <c r="C1062" s="1635"/>
      <c r="D1062" s="1635"/>
      <c r="E1062" s="2235"/>
      <c r="F1062" s="2235"/>
      <c r="G1062" s="2236"/>
      <c r="H1062" s="2254"/>
      <c r="I1062" s="2235"/>
      <c r="J1062" s="2255"/>
    </row>
    <row r="1063" spans="1:10" s="54" customFormat="1" ht="15.75" thickBot="1">
      <c r="A1063" s="2233" t="s">
        <v>320</v>
      </c>
      <c r="B1063" s="1193"/>
      <c r="C1063" s="1193"/>
      <c r="D1063" s="1193"/>
      <c r="E1063" s="2270">
        <f>IF(SUM(E1064:G1065)=0,"",SUM(E1064:G1065))</f>
        <v>3178</v>
      </c>
      <c r="F1063" s="2270"/>
      <c r="G1063" s="2271"/>
      <c r="H1063" s="450">
        <f>IF(SUM(H1064:J1065)=0,"",SUM(H1064:J1065))</f>
        <v>297</v>
      </c>
      <c r="I1063" s="2270"/>
      <c r="J1063" s="451"/>
    </row>
    <row r="1064" spans="1:10" s="54" customFormat="1" ht="30" customHeight="1">
      <c r="A1064" s="1074" t="s">
        <v>321</v>
      </c>
      <c r="B1064" s="1075"/>
      <c r="C1064" s="1075"/>
      <c r="D1064" s="1075"/>
      <c r="E1064" s="1207">
        <v>3178</v>
      </c>
      <c r="F1064" s="1207"/>
      <c r="G1064" s="2250"/>
      <c r="H1064" s="1205">
        <v>297</v>
      </c>
      <c r="I1064" s="1207"/>
      <c r="J1064" s="1208"/>
    </row>
    <row r="1065" spans="1:10" s="54" customFormat="1" ht="30" customHeight="1" thickBot="1">
      <c r="A1065" s="868" t="s">
        <v>322</v>
      </c>
      <c r="B1065" s="869"/>
      <c r="C1065" s="869"/>
      <c r="D1065" s="869"/>
      <c r="E1065" s="1250"/>
      <c r="F1065" s="1250"/>
      <c r="G1065" s="2272"/>
      <c r="H1065" s="1249"/>
      <c r="I1065" s="1250"/>
      <c r="J1065" s="1251"/>
    </row>
    <row r="1066" spans="1:10" s="54" customFormat="1" ht="15" thickTop="1">
      <c r="A1066" s="30"/>
      <c r="B1066" s="30"/>
      <c r="C1066" s="30"/>
      <c r="D1066" s="30"/>
      <c r="E1066" s="30"/>
      <c r="F1066" s="30"/>
      <c r="G1066" s="30"/>
      <c r="H1066" s="30"/>
      <c r="I1066" s="30"/>
      <c r="J1066" s="30"/>
    </row>
    <row r="1067" spans="1:10" s="54" customFormat="1" ht="15">
      <c r="A1067" s="462" t="s">
        <v>856</v>
      </c>
      <c r="B1067" s="462"/>
      <c r="C1067" s="462"/>
      <c r="D1067" s="462"/>
      <c r="E1067" s="462"/>
      <c r="F1067" s="462"/>
      <c r="G1067" s="462"/>
      <c r="H1067" s="462"/>
      <c r="I1067" s="462"/>
      <c r="J1067" s="462"/>
    </row>
    <row r="1068" spans="1:10" s="54" customFormat="1">
      <c r="A1068" s="463"/>
      <c r="B1068" s="463"/>
      <c r="C1068" s="463"/>
      <c r="D1068" s="463"/>
      <c r="E1068" s="463"/>
      <c r="F1068" s="463"/>
      <c r="G1068" s="463"/>
      <c r="H1068" s="463"/>
      <c r="I1068" s="463"/>
      <c r="J1068" s="463"/>
    </row>
    <row r="1069" spans="1:10" s="54" customFormat="1">
      <c r="A1069" s="463"/>
      <c r="B1069" s="463"/>
      <c r="C1069" s="463"/>
      <c r="D1069" s="463"/>
      <c r="E1069" s="463"/>
      <c r="F1069" s="463"/>
      <c r="G1069" s="463"/>
      <c r="H1069" s="463"/>
      <c r="I1069" s="463"/>
      <c r="J1069" s="463"/>
    </row>
    <row r="1070" spans="1:10" s="54" customFormat="1">
      <c r="A1070" s="463"/>
      <c r="B1070" s="463"/>
      <c r="C1070" s="463"/>
      <c r="D1070" s="463"/>
      <c r="E1070" s="463"/>
      <c r="F1070" s="463"/>
      <c r="G1070" s="463"/>
      <c r="H1070" s="463"/>
      <c r="I1070" s="463"/>
      <c r="J1070" s="463"/>
    </row>
    <row r="1071" spans="1:10" s="54" customFormat="1">
      <c r="A1071" s="463"/>
      <c r="B1071" s="463"/>
      <c r="C1071" s="463"/>
      <c r="D1071" s="463"/>
      <c r="E1071" s="463"/>
      <c r="F1071" s="463"/>
      <c r="G1071" s="463"/>
      <c r="H1071" s="463"/>
      <c r="I1071" s="463"/>
      <c r="J1071" s="463"/>
    </row>
    <row r="1072" spans="1:10" s="54" customFormat="1" hidden="1">
      <c r="A1072" s="175"/>
      <c r="B1072" s="175"/>
      <c r="C1072" s="175"/>
      <c r="D1072" s="175"/>
      <c r="E1072" s="175"/>
      <c r="F1072" s="175"/>
      <c r="G1072" s="175"/>
      <c r="H1072" s="175"/>
      <c r="I1072" s="175"/>
      <c r="J1072" s="175"/>
    </row>
    <row r="1073" spans="1:10" s="54" customFormat="1" ht="15" hidden="1" customHeight="1">
      <c r="A1073" s="9" t="s">
        <v>287</v>
      </c>
      <c r="B1073" s="464" t="s">
        <v>857</v>
      </c>
      <c r="C1073" s="464"/>
      <c r="D1073" s="464"/>
      <c r="E1073" s="464"/>
      <c r="F1073" s="464"/>
      <c r="G1073" s="464"/>
      <c r="H1073" s="464"/>
      <c r="I1073" s="464"/>
      <c r="J1073" s="464"/>
    </row>
    <row r="1074" spans="1:10" s="54" customFormat="1" ht="15.75" hidden="1" thickBot="1">
      <c r="A1074" s="78"/>
      <c r="B1074" s="78"/>
      <c r="C1074" s="78"/>
      <c r="D1074" s="78"/>
      <c r="E1074" s="82"/>
      <c r="F1074" s="82"/>
      <c r="G1074" s="82"/>
      <c r="H1074" s="82"/>
      <c r="I1074" s="52"/>
      <c r="J1074" s="52"/>
    </row>
    <row r="1075" spans="1:10" s="54" customFormat="1" ht="16.5" hidden="1" thickTop="1" thickBot="1">
      <c r="A1075" s="822" t="s">
        <v>288</v>
      </c>
      <c r="B1075" s="823"/>
      <c r="C1075" s="823"/>
      <c r="D1075" s="823"/>
      <c r="E1075" s="823"/>
      <c r="F1075" s="823"/>
      <c r="G1075" s="2220" t="s">
        <v>289</v>
      </c>
      <c r="H1075" s="2220"/>
      <c r="I1075" s="2220"/>
      <c r="J1075" s="2221"/>
    </row>
    <row r="1076" spans="1:10" s="54" customFormat="1" ht="15.75" hidden="1" thickBot="1">
      <c r="A1076" s="1424"/>
      <c r="B1076" s="1425"/>
      <c r="C1076" s="1425"/>
      <c r="D1076" s="1425"/>
      <c r="E1076" s="1425"/>
      <c r="F1076" s="1425"/>
      <c r="G1076" s="2218" t="s">
        <v>290</v>
      </c>
      <c r="H1076" s="2219"/>
      <c r="I1076" s="2216" t="s">
        <v>876</v>
      </c>
      <c r="J1076" s="2217"/>
    </row>
    <row r="1077" spans="1:10" s="54" customFormat="1" ht="15.75" hidden="1" thickTop="1">
      <c r="A1077" s="1439"/>
      <c r="B1077" s="1440"/>
      <c r="C1077" s="1440"/>
      <c r="D1077" s="1440"/>
      <c r="E1077" s="1440"/>
      <c r="F1077" s="1440"/>
      <c r="G1077" s="2203"/>
      <c r="H1077" s="2204"/>
      <c r="I1077" s="2273"/>
      <c r="J1077" s="2274"/>
    </row>
    <row r="1078" spans="1:10" s="54" customFormat="1" ht="15" hidden="1">
      <c r="A1078" s="2209"/>
      <c r="B1078" s="2210"/>
      <c r="C1078" s="2210"/>
      <c r="D1078" s="2210"/>
      <c r="E1078" s="2210"/>
      <c r="F1078" s="2210"/>
      <c r="G1078" s="2205"/>
      <c r="H1078" s="2206"/>
      <c r="I1078" s="962"/>
      <c r="J1078" s="963"/>
    </row>
    <row r="1079" spans="1:10" s="54" customFormat="1" ht="15" hidden="1">
      <c r="A1079" s="2209"/>
      <c r="B1079" s="2210"/>
      <c r="C1079" s="2210"/>
      <c r="D1079" s="2210"/>
      <c r="E1079" s="2210"/>
      <c r="F1079" s="2210"/>
      <c r="G1079" s="2205"/>
      <c r="H1079" s="2206"/>
      <c r="I1079" s="962"/>
      <c r="J1079" s="963"/>
    </row>
    <row r="1080" spans="1:10" s="54" customFormat="1" ht="15" hidden="1">
      <c r="A1080" s="2209"/>
      <c r="B1080" s="2210"/>
      <c r="C1080" s="2210"/>
      <c r="D1080" s="2210"/>
      <c r="E1080" s="2210"/>
      <c r="F1080" s="2210"/>
      <c r="G1080" s="2205"/>
      <c r="H1080" s="2206"/>
      <c r="I1080" s="962"/>
      <c r="J1080" s="963"/>
    </row>
    <row r="1081" spans="1:10" s="54" customFormat="1" ht="15.75" hidden="1" thickBot="1">
      <c r="A1081" s="1725"/>
      <c r="B1081" s="1726"/>
      <c r="C1081" s="1726"/>
      <c r="D1081" s="1726"/>
      <c r="E1081" s="1726"/>
      <c r="F1081" s="1726"/>
      <c r="G1081" s="2207"/>
      <c r="H1081" s="2208"/>
      <c r="I1081" s="2268"/>
      <c r="J1081" s="2269"/>
    </row>
    <row r="1082" spans="1:10" s="54" customFormat="1" ht="15" hidden="1" thickTop="1">
      <c r="A1082" s="175"/>
      <c r="B1082" s="175"/>
      <c r="C1082" s="175"/>
      <c r="D1082" s="175"/>
      <c r="E1082" s="175"/>
      <c r="F1082" s="175"/>
      <c r="G1082" s="175"/>
      <c r="H1082" s="175"/>
      <c r="I1082" s="175"/>
      <c r="J1082" s="175"/>
    </row>
    <row r="1083" spans="1:10" s="54" customFormat="1" ht="15" hidden="1">
      <c r="A1083" s="462" t="s">
        <v>877</v>
      </c>
      <c r="B1083" s="462"/>
      <c r="C1083" s="462"/>
      <c r="D1083" s="462"/>
      <c r="E1083" s="462"/>
      <c r="F1083" s="462"/>
      <c r="G1083" s="462"/>
      <c r="H1083" s="462"/>
      <c r="I1083" s="462"/>
      <c r="J1083" s="462"/>
    </row>
    <row r="1084" spans="1:10" s="54" customFormat="1" hidden="1">
      <c r="A1084" s="463"/>
      <c r="B1084" s="463"/>
      <c r="C1084" s="463"/>
      <c r="D1084" s="463"/>
      <c r="E1084" s="463"/>
      <c r="F1084" s="463"/>
      <c r="G1084" s="463"/>
      <c r="H1084" s="463"/>
      <c r="I1084" s="463"/>
      <c r="J1084" s="463"/>
    </row>
    <row r="1085" spans="1:10" s="54" customFormat="1" ht="15" hidden="1" customHeight="1">
      <c r="A1085" s="463"/>
      <c r="B1085" s="463"/>
      <c r="C1085" s="463"/>
      <c r="D1085" s="463"/>
      <c r="E1085" s="463"/>
      <c r="F1085" s="463"/>
      <c r="G1085" s="463"/>
      <c r="H1085" s="463"/>
      <c r="I1085" s="463"/>
      <c r="J1085" s="463"/>
    </row>
    <row r="1086" spans="1:10" s="54" customFormat="1" hidden="1">
      <c r="A1086" s="463"/>
      <c r="B1086" s="463"/>
      <c r="C1086" s="463"/>
      <c r="D1086" s="463"/>
      <c r="E1086" s="463"/>
      <c r="F1086" s="463"/>
      <c r="G1086" s="463"/>
      <c r="H1086" s="463"/>
      <c r="I1086" s="463"/>
      <c r="J1086" s="463"/>
    </row>
    <row r="1087" spans="1:10" s="54" customFormat="1" hidden="1">
      <c r="A1087" s="463"/>
      <c r="B1087" s="463"/>
      <c r="C1087" s="463"/>
      <c r="D1087" s="463"/>
      <c r="E1087" s="463"/>
      <c r="F1087" s="463"/>
      <c r="G1087" s="463"/>
      <c r="H1087" s="463"/>
      <c r="I1087" s="463"/>
      <c r="J1087" s="463"/>
    </row>
    <row r="1088" spans="1:10" s="54" customFormat="1" ht="16.5" hidden="1" customHeight="1"/>
    <row r="1089" spans="1:10" s="83" customFormat="1" ht="34.5" hidden="1" customHeight="1">
      <c r="A1089" s="2" t="s">
        <v>878</v>
      </c>
      <c r="B1089" s="464" t="s">
        <v>879</v>
      </c>
      <c r="C1089" s="464"/>
      <c r="D1089" s="464"/>
      <c r="E1089" s="464"/>
      <c r="F1089" s="464"/>
      <c r="G1089" s="464"/>
      <c r="H1089" s="464"/>
      <c r="I1089" s="464"/>
      <c r="J1089" s="464"/>
    </row>
    <row r="1090" spans="1:10" s="83" customFormat="1" ht="16.5" hidden="1" customHeight="1" thickBot="1">
      <c r="A1090" s="15"/>
      <c r="B1090" s="22"/>
      <c r="C1090" s="22"/>
      <c r="D1090" s="22"/>
      <c r="E1090" s="22"/>
      <c r="F1090" s="22"/>
      <c r="G1090" s="22"/>
      <c r="H1090" s="22"/>
      <c r="I1090" s="22"/>
      <c r="J1090" s="22"/>
    </row>
    <row r="1091" spans="1:10" s="54" customFormat="1" ht="46.5" hidden="1" customHeight="1" thickTop="1" thickBot="1">
      <c r="A1091" s="2266" t="s">
        <v>292</v>
      </c>
      <c r="B1091" s="2264"/>
      <c r="C1091" s="2264"/>
      <c r="D1091" s="2267"/>
      <c r="E1091" s="2264" t="s">
        <v>6</v>
      </c>
      <c r="F1091" s="2264"/>
      <c r="G1091" s="2265"/>
      <c r="H1091" s="2114" t="s">
        <v>7</v>
      </c>
      <c r="I1091" s="2109"/>
      <c r="J1091" s="2263"/>
    </row>
    <row r="1092" spans="1:10" s="54" customFormat="1" ht="45" hidden="1" customHeight="1" thickTop="1" thickBot="1">
      <c r="A1092" s="1065" t="s">
        <v>323</v>
      </c>
      <c r="B1092" s="1066"/>
      <c r="C1092" s="1066"/>
      <c r="D1092" s="2243"/>
      <c r="E1092" s="1227" t="str">
        <f>IF(SUM(E1093:G1094)=0,"",SUM(E1093:G1094))</f>
        <v/>
      </c>
      <c r="F1092" s="1227"/>
      <c r="G1092" s="2249"/>
      <c r="H1092" s="1225" t="str">
        <f>IF(SUM(H1093:J1094)=0,"",SUM(H1093:J1094))</f>
        <v/>
      </c>
      <c r="I1092" s="1227"/>
      <c r="J1092" s="1228"/>
    </row>
    <row r="1093" spans="1:10" s="54" customFormat="1" ht="16.5" hidden="1" customHeight="1">
      <c r="A1093" s="1404" t="s">
        <v>324</v>
      </c>
      <c r="B1093" s="1405"/>
      <c r="C1093" s="1405"/>
      <c r="D1093" s="1406"/>
      <c r="E1093" s="1207"/>
      <c r="F1093" s="1207"/>
      <c r="G1093" s="2250"/>
      <c r="H1093" s="1205"/>
      <c r="I1093" s="1207"/>
      <c r="J1093" s="1208"/>
    </row>
    <row r="1094" spans="1:10" s="54" customFormat="1" ht="16.5" hidden="1" customHeight="1" thickBot="1">
      <c r="A1094" s="2256" t="s">
        <v>325</v>
      </c>
      <c r="B1094" s="2257"/>
      <c r="C1094" s="2257"/>
      <c r="D1094" s="2258"/>
      <c r="E1094" s="2259"/>
      <c r="F1094" s="2259"/>
      <c r="G1094" s="2260"/>
      <c r="H1094" s="2261"/>
      <c r="I1094" s="2259"/>
      <c r="J1094" s="2262"/>
    </row>
    <row r="1095" spans="1:10" s="54" customFormat="1" ht="45" hidden="1" customHeight="1" thickTop="1" thickBot="1">
      <c r="A1095" s="2288" t="s">
        <v>326</v>
      </c>
      <c r="B1095" s="2289"/>
      <c r="C1095" s="2289"/>
      <c r="D1095" s="2290"/>
      <c r="E1095" s="2279" t="str">
        <f>IF(SUM(E1096:G1097)=0,"",SUM(E1096:G1097))</f>
        <v/>
      </c>
      <c r="F1095" s="2279"/>
      <c r="G1095" s="2280"/>
      <c r="H1095" s="2281" t="str">
        <f>IF(SUM(H1096:J1097)=0,"",SUM(H1096:J1097))</f>
        <v/>
      </c>
      <c r="I1095" s="2279"/>
      <c r="J1095" s="2282"/>
    </row>
    <row r="1096" spans="1:10" s="54" customFormat="1" ht="16.5" hidden="1" customHeight="1" thickTop="1">
      <c r="A1096" s="968" t="s">
        <v>324</v>
      </c>
      <c r="B1096" s="969"/>
      <c r="C1096" s="969"/>
      <c r="D1096" s="1596"/>
      <c r="E1096" s="2283"/>
      <c r="F1096" s="2283"/>
      <c r="G1096" s="2284"/>
      <c r="H1096" s="2285"/>
      <c r="I1096" s="2283"/>
      <c r="J1096" s="2286"/>
    </row>
    <row r="1097" spans="1:10" s="54" customFormat="1" ht="16.5" hidden="1" customHeight="1" thickBot="1">
      <c r="A1097" s="1601" t="s">
        <v>325</v>
      </c>
      <c r="B1097" s="2287"/>
      <c r="C1097" s="2287"/>
      <c r="D1097" s="1602"/>
      <c r="E1097" s="2235"/>
      <c r="F1097" s="2235"/>
      <c r="G1097" s="2236"/>
      <c r="H1097" s="2254"/>
      <c r="I1097" s="2235"/>
      <c r="J1097" s="2255"/>
    </row>
    <row r="1098" spans="1:10" s="54" customFormat="1" ht="30" hidden="1" customHeight="1" thickBot="1">
      <c r="A1098" s="1112" t="s">
        <v>327</v>
      </c>
      <c r="B1098" s="1113"/>
      <c r="C1098" s="1113"/>
      <c r="D1098" s="2253"/>
      <c r="E1098" s="2276"/>
      <c r="F1098" s="2276"/>
      <c r="G1098" s="2278"/>
      <c r="H1098" s="2275"/>
      <c r="I1098" s="2276"/>
      <c r="J1098" s="2277"/>
    </row>
    <row r="1099" spans="1:10" s="54" customFormat="1" ht="30" hidden="1" customHeight="1" thickBot="1">
      <c r="A1099" s="1112" t="s">
        <v>328</v>
      </c>
      <c r="B1099" s="1113"/>
      <c r="C1099" s="1113"/>
      <c r="D1099" s="2253"/>
      <c r="E1099" s="2276"/>
      <c r="F1099" s="2276"/>
      <c r="G1099" s="2278"/>
      <c r="H1099" s="2275"/>
      <c r="I1099" s="2276"/>
      <c r="J1099" s="2277"/>
    </row>
    <row r="1100" spans="1:10" s="54" customFormat="1" ht="16.5" hidden="1" customHeight="1" thickBot="1">
      <c r="A1100" s="1112" t="s">
        <v>329</v>
      </c>
      <c r="B1100" s="1113"/>
      <c r="C1100" s="1113"/>
      <c r="D1100" s="2253"/>
      <c r="E1100" s="2276"/>
      <c r="F1100" s="2276"/>
      <c r="G1100" s="2278"/>
      <c r="H1100" s="2275"/>
      <c r="I1100" s="2276"/>
      <c r="J1100" s="2277"/>
    </row>
    <row r="1101" spans="1:10" s="54" customFormat="1" ht="16.5" hidden="1" customHeight="1" thickBot="1">
      <c r="A1101" s="1112" t="s">
        <v>330</v>
      </c>
      <c r="B1101" s="1113"/>
      <c r="C1101" s="1113"/>
      <c r="D1101" s="2253"/>
      <c r="E1101" s="2276"/>
      <c r="F1101" s="2276"/>
      <c r="G1101" s="2278"/>
      <c r="H1101" s="2275"/>
      <c r="I1101" s="2276"/>
      <c r="J1101" s="2277"/>
    </row>
    <row r="1102" spans="1:10" s="54" customFormat="1" ht="16.5" hidden="1" customHeight="1" thickBot="1">
      <c r="A1102" s="1112" t="s">
        <v>331</v>
      </c>
      <c r="B1102" s="1113"/>
      <c r="C1102" s="1113"/>
      <c r="D1102" s="2253"/>
      <c r="E1102" s="2270" t="str">
        <f>IF(SUM(E1103:G1104)=0,"",SUM(E1103:G1104))</f>
        <v/>
      </c>
      <c r="F1102" s="2270"/>
      <c r="G1102" s="2271"/>
      <c r="H1102" s="450" t="str">
        <f>IF(SUM(H1103:J1104)=0,"",SUM(H1103:J1104))</f>
        <v/>
      </c>
      <c r="I1102" s="2270"/>
      <c r="J1102" s="451"/>
    </row>
    <row r="1103" spans="1:10" s="54" customFormat="1" ht="16.5" hidden="1" customHeight="1">
      <c r="A1103" s="1404" t="s">
        <v>332</v>
      </c>
      <c r="B1103" s="1405"/>
      <c r="C1103" s="1405"/>
      <c r="D1103" s="1406"/>
      <c r="E1103" s="1207"/>
      <c r="F1103" s="1207"/>
      <c r="G1103" s="2250"/>
      <c r="H1103" s="1205"/>
      <c r="I1103" s="1207"/>
      <c r="J1103" s="1208"/>
    </row>
    <row r="1104" spans="1:10" s="54" customFormat="1" ht="16.5" hidden="1" customHeight="1" thickBot="1">
      <c r="A1104" s="1601" t="s">
        <v>333</v>
      </c>
      <c r="B1104" s="2287"/>
      <c r="C1104" s="2287"/>
      <c r="D1104" s="1602"/>
      <c r="E1104" s="2235"/>
      <c r="F1104" s="2235"/>
      <c r="G1104" s="2236"/>
      <c r="H1104" s="2254"/>
      <c r="I1104" s="2235"/>
      <c r="J1104" s="2255"/>
    </row>
    <row r="1105" spans="1:10" s="54" customFormat="1" ht="16.5" hidden="1" customHeight="1" thickBot="1">
      <c r="A1105" s="1112" t="s">
        <v>334</v>
      </c>
      <c r="B1105" s="1113"/>
      <c r="C1105" s="1113"/>
      <c r="D1105" s="2253"/>
      <c r="E1105" s="2276"/>
      <c r="F1105" s="2276"/>
      <c r="G1105" s="2278"/>
      <c r="H1105" s="2275"/>
      <c r="I1105" s="2276"/>
      <c r="J1105" s="2277"/>
    </row>
    <row r="1106" spans="1:10" s="54" customFormat="1" ht="15.75" hidden="1" customHeight="1" thickBot="1">
      <c r="A1106" s="1112" t="s">
        <v>335</v>
      </c>
      <c r="B1106" s="1113"/>
      <c r="C1106" s="1113"/>
      <c r="D1106" s="2253"/>
      <c r="E1106" s="2270" t="str">
        <f>IF(SUM(E1107:G1109)=0,"",SUM(E1107:G1109))</f>
        <v/>
      </c>
      <c r="F1106" s="2270"/>
      <c r="G1106" s="2271"/>
      <c r="H1106" s="450" t="str">
        <f>IF(SUM(H1107:J1109)=0,"",SUM(H1107:J1109))</f>
        <v/>
      </c>
      <c r="I1106" s="2270"/>
      <c r="J1106" s="451"/>
    </row>
    <row r="1107" spans="1:10" s="54" customFormat="1" ht="16.5" hidden="1" customHeight="1">
      <c r="A1107" s="1404" t="s">
        <v>332</v>
      </c>
      <c r="B1107" s="1405"/>
      <c r="C1107" s="1405"/>
      <c r="D1107" s="1406"/>
      <c r="E1107" s="1207"/>
      <c r="F1107" s="1207"/>
      <c r="G1107" s="2250"/>
      <c r="H1107" s="1205"/>
      <c r="I1107" s="1207"/>
      <c r="J1107" s="1208"/>
    </row>
    <row r="1108" spans="1:10" s="54" customFormat="1" ht="16.5" hidden="1" customHeight="1">
      <c r="A1108" s="675" t="s">
        <v>333</v>
      </c>
      <c r="B1108" s="676"/>
      <c r="C1108" s="676"/>
      <c r="D1108" s="677"/>
      <c r="E1108" s="1141"/>
      <c r="F1108" s="1141"/>
      <c r="G1108" s="2291"/>
      <c r="H1108" s="1139"/>
      <c r="I1108" s="1141"/>
      <c r="J1108" s="1142"/>
    </row>
    <row r="1109" spans="1:10" s="54" customFormat="1" ht="16.5" hidden="1" customHeight="1" thickBot="1">
      <c r="A1109" s="680" t="s">
        <v>302</v>
      </c>
      <c r="B1109" s="681"/>
      <c r="C1109" s="681"/>
      <c r="D1109" s="682"/>
      <c r="E1109" s="1250"/>
      <c r="F1109" s="1250"/>
      <c r="G1109" s="2272"/>
      <c r="H1109" s="1249"/>
      <c r="I1109" s="1250"/>
      <c r="J1109" s="1251"/>
    </row>
    <row r="1110" spans="1:10" s="54" customFormat="1" ht="15" hidden="1" thickTop="1">
      <c r="A1110" s="30"/>
      <c r="B1110" s="30"/>
      <c r="C1110" s="30"/>
      <c r="D1110" s="30"/>
      <c r="E1110" s="30"/>
      <c r="F1110" s="30"/>
      <c r="G1110" s="30"/>
      <c r="H1110" s="30"/>
      <c r="I1110" s="30"/>
      <c r="J1110" s="30"/>
    </row>
    <row r="1111" spans="1:10" s="54" customFormat="1" ht="15" hidden="1">
      <c r="A1111" s="462" t="s">
        <v>880</v>
      </c>
      <c r="B1111" s="462"/>
      <c r="C1111" s="462"/>
      <c r="D1111" s="462"/>
      <c r="E1111" s="462"/>
      <c r="F1111" s="462"/>
      <c r="G1111" s="462"/>
      <c r="H1111" s="462"/>
      <c r="I1111" s="462"/>
      <c r="J1111" s="462"/>
    </row>
    <row r="1112" spans="1:10" s="54" customFormat="1" hidden="1">
      <c r="A1112" s="463"/>
      <c r="B1112" s="463"/>
      <c r="C1112" s="463"/>
      <c r="D1112" s="463"/>
      <c r="E1112" s="463"/>
      <c r="F1112" s="463"/>
      <c r="G1112" s="463"/>
      <c r="H1112" s="463"/>
      <c r="I1112" s="463"/>
      <c r="J1112" s="463"/>
    </row>
    <row r="1113" spans="1:10" s="54" customFormat="1" hidden="1">
      <c r="A1113" s="463"/>
      <c r="B1113" s="463"/>
      <c r="C1113" s="463"/>
      <c r="D1113" s="463"/>
      <c r="E1113" s="463"/>
      <c r="F1113" s="463"/>
      <c r="G1113" s="463"/>
      <c r="H1113" s="463"/>
      <c r="I1113" s="463"/>
      <c r="J1113" s="463"/>
    </row>
    <row r="1114" spans="1:10" s="54" customFormat="1" hidden="1">
      <c r="A1114" s="463"/>
      <c r="B1114" s="463"/>
      <c r="C1114" s="463"/>
      <c r="D1114" s="463"/>
      <c r="E1114" s="463"/>
      <c r="F1114" s="463"/>
      <c r="G1114" s="463"/>
      <c r="H1114" s="463"/>
      <c r="I1114" s="463"/>
      <c r="J1114" s="463"/>
    </row>
    <row r="1115" spans="1:10" s="54" customFormat="1" hidden="1">
      <c r="A1115" s="463"/>
      <c r="B1115" s="463"/>
      <c r="C1115" s="463"/>
      <c r="D1115" s="463"/>
      <c r="E1115" s="463"/>
      <c r="F1115" s="463"/>
      <c r="G1115" s="463"/>
      <c r="H1115" s="463"/>
      <c r="I1115" s="463"/>
      <c r="J1115" s="463"/>
    </row>
    <row r="1116" spans="1:10" s="54" customFormat="1" hidden="1">
      <c r="A1116" s="463"/>
      <c r="B1116" s="463"/>
      <c r="C1116" s="463"/>
      <c r="D1116" s="463"/>
      <c r="E1116" s="463"/>
      <c r="F1116" s="463"/>
      <c r="G1116" s="463"/>
      <c r="H1116" s="463"/>
      <c r="I1116" s="463"/>
      <c r="J1116" s="463"/>
    </row>
    <row r="1117" spans="1:10" s="54" customFormat="1" hidden="1">
      <c r="A1117" s="463"/>
      <c r="B1117" s="463"/>
      <c r="C1117" s="463"/>
      <c r="D1117" s="463"/>
      <c r="E1117" s="463"/>
      <c r="F1117" s="463"/>
      <c r="G1117" s="463"/>
      <c r="H1117" s="463"/>
      <c r="I1117" s="463"/>
      <c r="J1117" s="463"/>
    </row>
    <row r="1118" spans="1:10" s="54" customFormat="1" hidden="1">
      <c r="A1118" s="463"/>
      <c r="B1118" s="463"/>
      <c r="C1118" s="463"/>
      <c r="D1118" s="463"/>
      <c r="E1118" s="463"/>
      <c r="F1118" s="463"/>
      <c r="G1118" s="463"/>
      <c r="H1118" s="463"/>
      <c r="I1118" s="463"/>
      <c r="J1118" s="463"/>
    </row>
    <row r="1119" spans="1:10" s="54" customFormat="1" hidden="1">
      <c r="A1119" s="463"/>
      <c r="B1119" s="463"/>
      <c r="C1119" s="463"/>
      <c r="D1119" s="463"/>
      <c r="E1119" s="463"/>
      <c r="F1119" s="463"/>
      <c r="G1119" s="463"/>
      <c r="H1119" s="463"/>
      <c r="I1119" s="463"/>
      <c r="J1119" s="463"/>
    </row>
    <row r="1120" spans="1:10" s="54" customFormat="1" hidden="1">
      <c r="A1120" s="463"/>
      <c r="B1120" s="463"/>
      <c r="C1120" s="463"/>
      <c r="D1120" s="463"/>
      <c r="E1120" s="463"/>
      <c r="F1120" s="463"/>
      <c r="G1120" s="463"/>
      <c r="H1120" s="463"/>
      <c r="I1120" s="463"/>
      <c r="J1120" s="463"/>
    </row>
    <row r="1121" spans="1:10" s="54" customFormat="1" hidden="1">
      <c r="A1121" s="463"/>
      <c r="B1121" s="463"/>
      <c r="C1121" s="463"/>
      <c r="D1121" s="463"/>
      <c r="E1121" s="463"/>
      <c r="F1121" s="463"/>
      <c r="G1121" s="463"/>
      <c r="H1121" s="463"/>
      <c r="I1121" s="463"/>
      <c r="J1121" s="463"/>
    </row>
    <row r="1122" spans="1:10" s="54" customFormat="1" hidden="1">
      <c r="A1122" s="463"/>
      <c r="B1122" s="463"/>
      <c r="C1122" s="463"/>
      <c r="D1122" s="463"/>
      <c r="E1122" s="463"/>
      <c r="F1122" s="463"/>
      <c r="G1122" s="463"/>
      <c r="H1122" s="463"/>
      <c r="I1122" s="463"/>
      <c r="J1122" s="463"/>
    </row>
    <row r="1123" spans="1:10" s="54" customFormat="1" hidden="1">
      <c r="A1123" s="188"/>
      <c r="B1123" s="188"/>
      <c r="C1123" s="188"/>
      <c r="D1123" s="188"/>
      <c r="E1123" s="188"/>
      <c r="F1123" s="188"/>
      <c r="G1123" s="188"/>
      <c r="H1123" s="188"/>
      <c r="I1123" s="188"/>
      <c r="J1123" s="188"/>
    </row>
    <row r="1124" spans="1:10" s="54" customFormat="1" ht="16.5" customHeight="1">
      <c r="A1124" s="30"/>
      <c r="B1124" s="30"/>
      <c r="C1124" s="30"/>
      <c r="D1124" s="30"/>
      <c r="E1124" s="30"/>
      <c r="F1124" s="30"/>
      <c r="G1124" s="30"/>
      <c r="H1124" s="30"/>
      <c r="I1124" s="30"/>
      <c r="J1124" s="30"/>
    </row>
    <row r="1125" spans="1:10" s="54" customFormat="1" ht="15.75" customHeight="1">
      <c r="A1125" s="9" t="s">
        <v>881</v>
      </c>
      <c r="B1125" s="464" t="s">
        <v>882</v>
      </c>
      <c r="C1125" s="464"/>
      <c r="D1125" s="464"/>
      <c r="E1125" s="464"/>
      <c r="F1125" s="464"/>
      <c r="G1125" s="464"/>
      <c r="H1125" s="464"/>
      <c r="I1125" s="464"/>
      <c r="J1125" s="464"/>
    </row>
    <row r="1126" spans="1:10" s="54" customFormat="1" ht="15.75" customHeight="1" thickBot="1">
      <c r="A1126" s="9"/>
      <c r="B1126" s="180"/>
      <c r="C1126" s="180"/>
      <c r="D1126" s="180"/>
      <c r="E1126" s="180"/>
      <c r="F1126" s="180"/>
      <c r="G1126" s="180"/>
      <c r="H1126" s="180"/>
      <c r="I1126" s="180"/>
      <c r="J1126" s="180"/>
    </row>
    <row r="1127" spans="1:10" s="54" customFormat="1" ht="30.75" customHeight="1" thickTop="1" thickBot="1">
      <c r="A1127" s="1063" t="s">
        <v>292</v>
      </c>
      <c r="B1127" s="1064"/>
      <c r="C1127" s="1064"/>
      <c r="D1127" s="1064"/>
      <c r="E1127" s="1089" t="s">
        <v>6</v>
      </c>
      <c r="F1127" s="1089"/>
      <c r="G1127" s="1091"/>
      <c r="H1127" s="1088" t="s">
        <v>7</v>
      </c>
      <c r="I1127" s="1089"/>
      <c r="J1127" s="1090"/>
    </row>
    <row r="1128" spans="1:10" s="54" customFormat="1" ht="16.5" thickTop="1" thickBot="1">
      <c r="A1128" s="2384" t="s">
        <v>336</v>
      </c>
      <c r="B1128" s="2385"/>
      <c r="C1128" s="2385"/>
      <c r="D1128" s="2385"/>
      <c r="E1128" s="2386">
        <v>3</v>
      </c>
      <c r="F1128" s="2387"/>
      <c r="G1128" s="2387"/>
      <c r="H1128" s="2388">
        <v>0</v>
      </c>
      <c r="I1128" s="2387"/>
      <c r="J1128" s="2389"/>
    </row>
    <row r="1129" spans="1:10" s="54" customFormat="1">
      <c r="A1129" s="1404" t="s">
        <v>337</v>
      </c>
      <c r="B1129" s="1405"/>
      <c r="C1129" s="1405"/>
      <c r="D1129" s="1406"/>
      <c r="E1129" s="1110">
        <v>15</v>
      </c>
      <c r="F1129" s="1110"/>
      <c r="G1129" s="1121"/>
      <c r="H1129" s="1109">
        <v>3</v>
      </c>
      <c r="I1129" s="1110"/>
      <c r="J1129" s="1111"/>
    </row>
    <row r="1130" spans="1:10" s="54" customFormat="1">
      <c r="A1130" s="646" t="s">
        <v>338</v>
      </c>
      <c r="B1130" s="647"/>
      <c r="C1130" s="647"/>
      <c r="D1130" s="648"/>
      <c r="E1130" s="1407"/>
      <c r="F1130" s="1407"/>
      <c r="G1130" s="1408"/>
      <c r="H1130" s="1409"/>
      <c r="I1130" s="1407"/>
      <c r="J1130" s="1410"/>
    </row>
    <row r="1131" spans="1:10" s="54" customFormat="1" ht="15" thickBot="1">
      <c r="A1131" s="1411" t="s">
        <v>339</v>
      </c>
      <c r="B1131" s="1412"/>
      <c r="C1131" s="1412"/>
      <c r="D1131" s="1413"/>
      <c r="E1131" s="1414"/>
      <c r="F1131" s="1414"/>
      <c r="G1131" s="1415"/>
      <c r="H1131" s="1416"/>
      <c r="I1131" s="1414"/>
      <c r="J1131" s="1417"/>
    </row>
    <row r="1132" spans="1:10" s="54" customFormat="1" ht="15.75" thickBot="1">
      <c r="A1132" s="1130" t="s">
        <v>340</v>
      </c>
      <c r="B1132" s="1131"/>
      <c r="C1132" s="1131"/>
      <c r="D1132" s="2390"/>
      <c r="E1132" s="2391">
        <f>IF(SUM(E1128:G1131)=0,"",SUM(E1128:G1131))</f>
        <v>18</v>
      </c>
      <c r="F1132" s="2391"/>
      <c r="G1132" s="2392"/>
      <c r="H1132" s="2393">
        <f>IF(SUM(H1128:J1131)=0,"",SUM(H1128:J1131))</f>
        <v>3</v>
      </c>
      <c r="I1132" s="2391"/>
      <c r="J1132" s="2394"/>
    </row>
    <row r="1133" spans="1:10" s="54" customFormat="1" ht="15" thickBot="1">
      <c r="A1133" s="1130" t="s">
        <v>341</v>
      </c>
      <c r="B1133" s="1131"/>
      <c r="C1133" s="1131"/>
      <c r="D1133" s="2390"/>
      <c r="E1133" s="1351"/>
      <c r="F1133" s="1351"/>
      <c r="G1133" s="1352"/>
      <c r="H1133" s="1353"/>
      <c r="I1133" s="1351"/>
      <c r="J1133" s="1354"/>
    </row>
    <row r="1134" spans="1:10" s="54" customFormat="1" ht="16.5" customHeight="1" thickBot="1">
      <c r="A1134" s="1026" t="s">
        <v>342</v>
      </c>
      <c r="B1134" s="1027"/>
      <c r="C1134" s="1027"/>
      <c r="D1134" s="1027"/>
      <c r="E1134" s="1355">
        <f>IF(IF(E1132="",0,E1132)-E1133=0,"",IF(E1132="",0,E1132)-E1133)</f>
        <v>18</v>
      </c>
      <c r="F1134" s="1029"/>
      <c r="G1134" s="1029"/>
      <c r="H1134" s="1030">
        <f>IF(IF(H1132="",0,H1132)-H1133=0,"",IF(H1132="",0,H1132)-H1133)</f>
        <v>3</v>
      </c>
      <c r="I1134" s="1029"/>
      <c r="J1134" s="1031"/>
    </row>
    <row r="1135" spans="1:10" s="54" customFormat="1" ht="16.5" customHeight="1" thickTop="1">
      <c r="A1135" s="84"/>
      <c r="B1135" s="84"/>
      <c r="C1135" s="84"/>
      <c r="D1135" s="84"/>
      <c r="E1135" s="53"/>
      <c r="F1135" s="53"/>
      <c r="G1135" s="53"/>
      <c r="H1135" s="53"/>
      <c r="I1135" s="53"/>
      <c r="J1135" s="53"/>
    </row>
    <row r="1136" spans="1:10" s="54" customFormat="1" ht="16.5" customHeight="1">
      <c r="A1136" s="462" t="s">
        <v>885</v>
      </c>
      <c r="B1136" s="462"/>
      <c r="C1136" s="462"/>
      <c r="D1136" s="462"/>
      <c r="E1136" s="462"/>
      <c r="F1136" s="462"/>
      <c r="G1136" s="462"/>
      <c r="H1136" s="462"/>
      <c r="I1136" s="462"/>
      <c r="J1136" s="462"/>
    </row>
    <row r="1137" spans="1:10" s="54" customFormat="1" ht="16.5" customHeight="1">
      <c r="A1137" s="1356"/>
      <c r="B1137" s="1356"/>
      <c r="C1137" s="1356"/>
      <c r="D1137" s="1356"/>
      <c r="E1137" s="1356"/>
      <c r="F1137" s="1356"/>
      <c r="G1137" s="1356"/>
      <c r="H1137" s="1356"/>
      <c r="I1137" s="1356"/>
      <c r="J1137" s="1356"/>
    </row>
    <row r="1138" spans="1:10" s="54" customFormat="1">
      <c r="A1138" s="1356"/>
      <c r="B1138" s="1356"/>
      <c r="C1138" s="1356"/>
      <c r="D1138" s="1356"/>
      <c r="E1138" s="1356"/>
      <c r="F1138" s="1356"/>
      <c r="G1138" s="1356"/>
      <c r="H1138" s="1356"/>
      <c r="I1138" s="1356"/>
      <c r="J1138" s="1356"/>
    </row>
    <row r="1139" spans="1:10" s="54" customFormat="1">
      <c r="A1139" s="1356"/>
      <c r="B1139" s="1356"/>
      <c r="C1139" s="1356"/>
      <c r="D1139" s="1356"/>
      <c r="E1139" s="1356"/>
      <c r="F1139" s="1356"/>
      <c r="G1139" s="1356"/>
      <c r="H1139" s="1356"/>
      <c r="I1139" s="1356"/>
      <c r="J1139" s="1356"/>
    </row>
    <row r="1140" spans="1:10" s="54" customFormat="1" ht="15" hidden="1">
      <c r="A1140" s="84"/>
      <c r="B1140" s="84"/>
      <c r="C1140" s="84"/>
      <c r="D1140" s="84"/>
      <c r="E1140" s="53"/>
      <c r="F1140" s="53"/>
      <c r="G1140" s="53"/>
      <c r="H1140" s="53"/>
      <c r="I1140" s="53"/>
      <c r="J1140" s="53"/>
    </row>
    <row r="1141" spans="1:10" s="54" customFormat="1" ht="15" hidden="1" customHeight="1">
      <c r="A1141" s="9" t="s">
        <v>884</v>
      </c>
      <c r="B1141" s="464" t="s">
        <v>883</v>
      </c>
      <c r="C1141" s="464"/>
      <c r="D1141" s="464"/>
      <c r="E1141" s="464"/>
      <c r="F1141" s="464"/>
      <c r="G1141" s="464"/>
      <c r="H1141" s="464"/>
      <c r="I1141" s="464"/>
      <c r="J1141" s="464"/>
    </row>
    <row r="1142" spans="1:10" s="54" customFormat="1" ht="15.75" hidden="1" thickBot="1">
      <c r="A1142" s="15"/>
      <c r="B1142" s="22"/>
      <c r="C1142" s="22"/>
      <c r="D1142" s="22"/>
      <c r="E1142" s="22"/>
      <c r="F1142" s="22"/>
      <c r="G1142" s="22"/>
      <c r="H1142" s="22"/>
      <c r="I1142" s="22"/>
      <c r="J1142" s="22"/>
    </row>
    <row r="1143" spans="1:10" s="54" customFormat="1" ht="16.5" hidden="1" thickTop="1" thickBot="1">
      <c r="A1143" s="1361" t="s">
        <v>343</v>
      </c>
      <c r="B1143" s="1359"/>
      <c r="C1143" s="1358"/>
      <c r="D1143" s="1359" t="s">
        <v>257</v>
      </c>
      <c r="E1143" s="1360"/>
      <c r="F1143" s="201" t="s">
        <v>344</v>
      </c>
      <c r="G1143" s="1357" t="s">
        <v>345</v>
      </c>
      <c r="H1143" s="1358"/>
      <c r="I1143" s="201" t="s">
        <v>346</v>
      </c>
      <c r="J1143" s="228" t="s">
        <v>265</v>
      </c>
    </row>
    <row r="1144" spans="1:10" s="54" customFormat="1" ht="15.75" hidden="1" thickTop="1">
      <c r="A1144" s="1362"/>
      <c r="B1144" s="1363"/>
      <c r="C1144" s="1364"/>
      <c r="D1144" s="1368"/>
      <c r="E1144" s="1369"/>
      <c r="F1144" s="27"/>
      <c r="G1144" s="1375"/>
      <c r="H1144" s="1376"/>
      <c r="I1144" s="231"/>
      <c r="J1144" s="229"/>
    </row>
    <row r="1145" spans="1:10" s="54" customFormat="1" ht="16.5" hidden="1" customHeight="1" thickBot="1">
      <c r="A1145" s="1365"/>
      <c r="B1145" s="1366"/>
      <c r="C1145" s="1367"/>
      <c r="D1145" s="1373"/>
      <c r="E1145" s="1374"/>
      <c r="F1145" s="224"/>
      <c r="G1145" s="1377"/>
      <c r="H1145" s="1378"/>
      <c r="I1145" s="232"/>
      <c r="J1145" s="230"/>
    </row>
    <row r="1146" spans="1:10" s="54" customFormat="1" ht="16.5" hidden="1" customHeight="1" thickTop="1">
      <c r="A1146" s="84"/>
      <c r="B1146" s="84"/>
      <c r="C1146" s="84"/>
      <c r="D1146" s="84"/>
      <c r="E1146" s="53"/>
      <c r="F1146" s="53"/>
      <c r="G1146" s="53"/>
      <c r="H1146" s="53"/>
      <c r="I1146" s="53"/>
      <c r="J1146" s="53"/>
    </row>
    <row r="1147" spans="1:10" s="54" customFormat="1" ht="16.5" hidden="1" customHeight="1">
      <c r="A1147" s="462" t="s">
        <v>891</v>
      </c>
      <c r="B1147" s="462"/>
      <c r="C1147" s="462"/>
      <c r="D1147" s="462"/>
      <c r="E1147" s="462"/>
      <c r="F1147" s="462"/>
      <c r="G1147" s="462"/>
      <c r="H1147" s="462"/>
      <c r="I1147" s="462"/>
      <c r="J1147" s="462"/>
    </row>
    <row r="1148" spans="1:10" s="54" customFormat="1" ht="16.5" hidden="1" customHeight="1">
      <c r="A1148" s="1356"/>
      <c r="B1148" s="1356"/>
      <c r="C1148" s="1356"/>
      <c r="D1148" s="1356"/>
      <c r="E1148" s="1356"/>
      <c r="F1148" s="1356"/>
      <c r="G1148" s="1356"/>
      <c r="H1148" s="1356"/>
      <c r="I1148" s="1356"/>
      <c r="J1148" s="1356"/>
    </row>
    <row r="1149" spans="1:10" s="54" customFormat="1" hidden="1">
      <c r="A1149" s="1356"/>
      <c r="B1149" s="1356"/>
      <c r="C1149" s="1356"/>
      <c r="D1149" s="1356"/>
      <c r="E1149" s="1356"/>
      <c r="F1149" s="1356"/>
      <c r="G1149" s="1356"/>
      <c r="H1149" s="1356"/>
      <c r="I1149" s="1356"/>
      <c r="J1149" s="1356"/>
    </row>
    <row r="1150" spans="1:10" s="54" customFormat="1" ht="16.5" hidden="1" customHeight="1">
      <c r="A1150" s="1356"/>
      <c r="B1150" s="1356"/>
      <c r="C1150" s="1356"/>
      <c r="D1150" s="1356"/>
      <c r="E1150" s="1356"/>
      <c r="F1150" s="1356"/>
      <c r="G1150" s="1356"/>
      <c r="H1150" s="1356"/>
      <c r="I1150" s="1356"/>
      <c r="J1150" s="1356"/>
    </row>
    <row r="1151" spans="1:10" s="54" customFormat="1" ht="15" hidden="1">
      <c r="A1151" s="84"/>
      <c r="B1151" s="84"/>
      <c r="C1151" s="84"/>
      <c r="D1151" s="84"/>
      <c r="E1151" s="53"/>
      <c r="F1151" s="53"/>
      <c r="G1151" s="53"/>
      <c r="H1151" s="53"/>
      <c r="I1151" s="53"/>
      <c r="J1151" s="53"/>
    </row>
    <row r="1152" spans="1:10" s="54" customFormat="1" ht="15.75" hidden="1" customHeight="1">
      <c r="A1152" s="189" t="s">
        <v>887</v>
      </c>
      <c r="B1152" s="924" t="s">
        <v>886</v>
      </c>
      <c r="C1152" s="924"/>
      <c r="D1152" s="924"/>
      <c r="E1152" s="924"/>
      <c r="F1152" s="924"/>
      <c r="G1152" s="924"/>
      <c r="H1152" s="924"/>
      <c r="I1152" s="924"/>
      <c r="J1152" s="924"/>
    </row>
    <row r="1153" spans="1:10" s="54" customFormat="1" ht="16.5" hidden="1" customHeight="1">
      <c r="A1153" s="1314" t="s">
        <v>108</v>
      </c>
      <c r="B1153" s="1314"/>
      <c r="C1153" s="84"/>
      <c r="D1153" s="84"/>
      <c r="E1153" s="53"/>
      <c r="F1153" s="53"/>
      <c r="G1153" s="53"/>
      <c r="H1153" s="53"/>
      <c r="I1153" s="53"/>
      <c r="J1153" s="53"/>
    </row>
    <row r="1154" spans="1:10" s="54" customFormat="1" ht="16.5" hidden="1" customHeight="1" thickBot="1">
      <c r="A1154" s="194"/>
      <c r="B1154" s="194"/>
      <c r="C1154" s="189"/>
      <c r="D1154" s="189"/>
      <c r="E1154" s="53"/>
      <c r="F1154" s="53"/>
      <c r="G1154" s="53"/>
      <c r="H1154" s="53"/>
      <c r="I1154" s="53"/>
      <c r="J1154" s="53"/>
    </row>
    <row r="1155" spans="1:10" s="54" customFormat="1" ht="15" hidden="1" customHeight="1" thickTop="1">
      <c r="A1155" s="1038" t="s">
        <v>5</v>
      </c>
      <c r="B1155" s="1381"/>
      <c r="C1155" s="1370" t="s">
        <v>347</v>
      </c>
      <c r="D1155" s="1387" t="s">
        <v>351</v>
      </c>
      <c r="E1155" s="1387" t="s">
        <v>888</v>
      </c>
      <c r="F1155" s="1383" t="s">
        <v>889</v>
      </c>
      <c r="G1155" s="1389"/>
      <c r="H1155" s="1387" t="s">
        <v>350</v>
      </c>
      <c r="I1155" s="1383" t="s">
        <v>890</v>
      </c>
      <c r="J1155" s="1384"/>
    </row>
    <row r="1156" spans="1:10" s="54" customFormat="1" ht="27.75" hidden="1" customHeight="1">
      <c r="A1156" s="1040"/>
      <c r="B1156" s="1382"/>
      <c r="C1156" s="1273"/>
      <c r="D1156" s="1392"/>
      <c r="E1156" s="1388"/>
      <c r="F1156" s="1390"/>
      <c r="G1156" s="1391"/>
      <c r="H1156" s="1388"/>
      <c r="I1156" s="1385"/>
      <c r="J1156" s="1386"/>
    </row>
    <row r="1157" spans="1:10" s="54" customFormat="1" ht="14.25" hidden="1" customHeight="1" thickBot="1">
      <c r="A1157" s="1078" t="s">
        <v>113</v>
      </c>
      <c r="B1157" s="1379"/>
      <c r="C1157" s="193" t="s">
        <v>114</v>
      </c>
      <c r="D1157" s="233" t="s">
        <v>115</v>
      </c>
      <c r="E1157" s="233" t="s">
        <v>116</v>
      </c>
      <c r="F1157" s="1371" t="s">
        <v>117</v>
      </c>
      <c r="G1157" s="1380"/>
      <c r="H1157" s="73" t="s">
        <v>118</v>
      </c>
      <c r="I1157" s="1371" t="s">
        <v>119</v>
      </c>
      <c r="J1157" s="1372"/>
    </row>
    <row r="1158" spans="1:10" s="54" customFormat="1" ht="16.5" hidden="1" thickTop="1" thickBot="1">
      <c r="A1158" s="1335" t="s">
        <v>348</v>
      </c>
      <c r="B1158" s="1336"/>
      <c r="C1158" s="1336"/>
      <c r="D1158" s="1336"/>
      <c r="E1158" s="1336"/>
      <c r="F1158" s="1336"/>
      <c r="G1158" s="1336"/>
      <c r="H1158" s="1336"/>
      <c r="I1158" s="1336"/>
      <c r="J1158" s="1337"/>
    </row>
    <row r="1159" spans="1:10" s="54" customFormat="1" ht="15.75" hidden="1" customHeight="1">
      <c r="A1159" s="1338"/>
      <c r="B1159" s="1339"/>
      <c r="C1159" s="237"/>
      <c r="D1159" s="238"/>
      <c r="E1159" s="239"/>
      <c r="F1159" s="1340"/>
      <c r="G1159" s="1341"/>
      <c r="H1159" s="336"/>
      <c r="I1159" s="1327"/>
      <c r="J1159" s="1328"/>
    </row>
    <row r="1160" spans="1:10" s="54" customFormat="1" ht="15.75" hidden="1" customHeight="1">
      <c r="A1160" s="1342"/>
      <c r="B1160" s="1343"/>
      <c r="C1160" s="240"/>
      <c r="D1160" s="241"/>
      <c r="E1160" s="242"/>
      <c r="F1160" s="1344"/>
      <c r="G1160" s="1345"/>
      <c r="H1160" s="315"/>
      <c r="I1160" s="1319"/>
      <c r="J1160" s="1320"/>
    </row>
    <row r="1161" spans="1:10" s="54" customFormat="1" ht="15.75" hidden="1" customHeight="1">
      <c r="A1161" s="1342"/>
      <c r="B1161" s="1343"/>
      <c r="C1161" s="240"/>
      <c r="D1161" s="241"/>
      <c r="E1161" s="242"/>
      <c r="F1161" s="1344"/>
      <c r="G1161" s="1345"/>
      <c r="H1161" s="315"/>
      <c r="I1161" s="1319"/>
      <c r="J1161" s="1320"/>
    </row>
    <row r="1162" spans="1:10" s="54" customFormat="1" ht="15.75" hidden="1" customHeight="1" thickBot="1">
      <c r="A1162" s="1321"/>
      <c r="B1162" s="1322"/>
      <c r="C1162" s="243"/>
      <c r="D1162" s="244"/>
      <c r="E1162" s="245"/>
      <c r="F1162" s="1346"/>
      <c r="G1162" s="1347"/>
      <c r="H1162" s="319"/>
      <c r="I1162" s="1333"/>
      <c r="J1162" s="1334"/>
    </row>
    <row r="1163" spans="1:10" s="54" customFormat="1" ht="15.75" hidden="1" thickBot="1">
      <c r="A1163" s="1348" t="s">
        <v>349</v>
      </c>
      <c r="B1163" s="1349"/>
      <c r="C1163" s="1349"/>
      <c r="D1163" s="1349"/>
      <c r="E1163" s="1349"/>
      <c r="F1163" s="1349"/>
      <c r="G1163" s="1349"/>
      <c r="H1163" s="1349"/>
      <c r="I1163" s="1349"/>
      <c r="J1163" s="1350"/>
    </row>
    <row r="1164" spans="1:10" s="54" customFormat="1" hidden="1">
      <c r="A1164" s="1323"/>
      <c r="B1164" s="1324"/>
      <c r="C1164" s="237"/>
      <c r="D1164" s="238"/>
      <c r="E1164" s="239"/>
      <c r="F1164" s="1325"/>
      <c r="G1164" s="1326"/>
      <c r="H1164" s="336"/>
      <c r="I1164" s="1327"/>
      <c r="J1164" s="1328"/>
    </row>
    <row r="1165" spans="1:10" s="54" customFormat="1" hidden="1">
      <c r="A1165" s="1315"/>
      <c r="B1165" s="1316"/>
      <c r="C1165" s="240"/>
      <c r="D1165" s="241"/>
      <c r="E1165" s="242"/>
      <c r="F1165" s="1317"/>
      <c r="G1165" s="1318"/>
      <c r="H1165" s="315"/>
      <c r="I1165" s="1319"/>
      <c r="J1165" s="1320"/>
    </row>
    <row r="1166" spans="1:10" s="54" customFormat="1" hidden="1">
      <c r="A1166" s="1315"/>
      <c r="B1166" s="1316"/>
      <c r="C1166" s="240"/>
      <c r="D1166" s="241"/>
      <c r="E1166" s="242"/>
      <c r="F1166" s="1317"/>
      <c r="G1166" s="1318"/>
      <c r="H1166" s="315"/>
      <c r="I1166" s="1319"/>
      <c r="J1166" s="1320"/>
    </row>
    <row r="1167" spans="1:10" s="54" customFormat="1" ht="16.5" hidden="1" customHeight="1" thickBot="1">
      <c r="A1167" s="1329"/>
      <c r="B1167" s="1330"/>
      <c r="C1167" s="243"/>
      <c r="D1167" s="244"/>
      <c r="E1167" s="245"/>
      <c r="F1167" s="1331"/>
      <c r="G1167" s="1332"/>
      <c r="H1167" s="319"/>
      <c r="I1167" s="1333"/>
      <c r="J1167" s="1334"/>
    </row>
    <row r="1168" spans="1:10" s="54" customFormat="1" ht="16.5" hidden="1" customHeight="1" thickBot="1">
      <c r="A1168" s="1293" t="s">
        <v>167</v>
      </c>
      <c r="B1168" s="1294"/>
      <c r="C1168" s="1294"/>
      <c r="D1168" s="1294"/>
      <c r="E1168" s="1294"/>
      <c r="F1168" s="1294"/>
      <c r="G1168" s="1294"/>
      <c r="H1168" s="1294"/>
      <c r="I1168" s="1294"/>
      <c r="J1168" s="1295"/>
    </row>
    <row r="1169" spans="1:10" s="54" customFormat="1" ht="16.5" hidden="1" customHeight="1">
      <c r="A1169" s="1323"/>
      <c r="B1169" s="1324"/>
      <c r="C1169" s="237"/>
      <c r="D1169" s="238"/>
      <c r="E1169" s="239"/>
      <c r="F1169" s="1325"/>
      <c r="G1169" s="1326"/>
      <c r="H1169" s="336"/>
      <c r="I1169" s="1327"/>
      <c r="J1169" s="1328"/>
    </row>
    <row r="1170" spans="1:10" s="54" customFormat="1" ht="16.5" hidden="1" customHeight="1">
      <c r="A1170" s="1315"/>
      <c r="B1170" s="1316"/>
      <c r="C1170" s="240"/>
      <c r="D1170" s="241"/>
      <c r="E1170" s="242"/>
      <c r="F1170" s="1317"/>
      <c r="G1170" s="1318"/>
      <c r="H1170" s="315"/>
      <c r="I1170" s="1319"/>
      <c r="J1170" s="1320"/>
    </row>
    <row r="1171" spans="1:10" s="54" customFormat="1" ht="16.5" hidden="1" customHeight="1">
      <c r="A1171" s="1315"/>
      <c r="B1171" s="1316"/>
      <c r="C1171" s="240"/>
      <c r="D1171" s="241"/>
      <c r="E1171" s="242"/>
      <c r="F1171" s="1317"/>
      <c r="G1171" s="1318"/>
      <c r="H1171" s="315"/>
      <c r="I1171" s="1319"/>
      <c r="J1171" s="1320"/>
    </row>
    <row r="1172" spans="1:10" s="54" customFormat="1" ht="16.5" hidden="1" customHeight="1" thickBot="1">
      <c r="A1172" s="1329"/>
      <c r="B1172" s="1330"/>
      <c r="C1172" s="243"/>
      <c r="D1172" s="244"/>
      <c r="E1172" s="245"/>
      <c r="F1172" s="1331"/>
      <c r="G1172" s="1332"/>
      <c r="H1172" s="319"/>
      <c r="I1172" s="1333"/>
      <c r="J1172" s="1334"/>
    </row>
    <row r="1173" spans="1:10" s="54" customFormat="1" ht="15" hidden="1" thickBot="1">
      <c r="A1173" s="246"/>
      <c r="B1173" s="246"/>
      <c r="C1173" s="246"/>
      <c r="D1173" s="246"/>
      <c r="E1173" s="246"/>
      <c r="F1173" s="246"/>
      <c r="G1173" s="246"/>
      <c r="H1173" s="246"/>
      <c r="I1173" s="246"/>
      <c r="J1173" s="246"/>
    </row>
    <row r="1174" spans="1:10" s="54" customFormat="1" ht="16.5" hidden="1" customHeight="1">
      <c r="A1174" s="1314" t="s">
        <v>128</v>
      </c>
      <c r="B1174" s="1314"/>
      <c r="C1174" s="84"/>
      <c r="D1174" s="84"/>
      <c r="E1174" s="53"/>
      <c r="F1174" s="53"/>
      <c r="G1174" s="53"/>
      <c r="H1174" s="53"/>
      <c r="I1174" s="53"/>
      <c r="J1174" s="53"/>
    </row>
    <row r="1175" spans="1:10" s="54" customFormat="1" ht="15.75" hidden="1" thickBot="1">
      <c r="A1175" s="1293" t="s">
        <v>352</v>
      </c>
      <c r="B1175" s="1294"/>
      <c r="C1175" s="1294"/>
      <c r="D1175" s="1294"/>
      <c r="E1175" s="1294"/>
      <c r="F1175" s="1294"/>
      <c r="G1175" s="1294"/>
      <c r="H1175" s="1294"/>
      <c r="I1175" s="1294"/>
      <c r="J1175" s="1295"/>
    </row>
    <row r="1176" spans="1:10" s="54" customFormat="1" hidden="1">
      <c r="A1176" s="1323"/>
      <c r="B1176" s="1324"/>
      <c r="C1176" s="237"/>
      <c r="D1176" s="238"/>
      <c r="E1176" s="239"/>
      <c r="F1176" s="1325"/>
      <c r="G1176" s="1326"/>
      <c r="H1176" s="336"/>
      <c r="I1176" s="1327"/>
      <c r="J1176" s="1328"/>
    </row>
    <row r="1177" spans="1:10" s="54" customFormat="1" hidden="1">
      <c r="A1177" s="1315"/>
      <c r="B1177" s="1316"/>
      <c r="C1177" s="240"/>
      <c r="D1177" s="241"/>
      <c r="E1177" s="242"/>
      <c r="F1177" s="1317"/>
      <c r="G1177" s="1318"/>
      <c r="H1177" s="315"/>
      <c r="I1177" s="1319"/>
      <c r="J1177" s="1320"/>
    </row>
    <row r="1178" spans="1:10" s="54" customFormat="1" ht="18" hidden="1" customHeight="1">
      <c r="A1178" s="1315"/>
      <c r="B1178" s="1316"/>
      <c r="C1178" s="240"/>
      <c r="D1178" s="241"/>
      <c r="E1178" s="242"/>
      <c r="F1178" s="1317"/>
      <c r="G1178" s="1318"/>
      <c r="H1178" s="315"/>
      <c r="I1178" s="1319"/>
      <c r="J1178" s="1320"/>
    </row>
    <row r="1179" spans="1:10" s="54" customFormat="1" ht="15" hidden="1" thickBot="1">
      <c r="A1179" s="1329"/>
      <c r="B1179" s="1330"/>
      <c r="C1179" s="243"/>
      <c r="D1179" s="244"/>
      <c r="E1179" s="245"/>
      <c r="F1179" s="1331"/>
      <c r="G1179" s="1332"/>
      <c r="H1179" s="319"/>
      <c r="I1179" s="1333"/>
      <c r="J1179" s="1334"/>
    </row>
    <row r="1180" spans="1:10" s="54" customFormat="1" ht="15.75" hidden="1" thickBot="1">
      <c r="A1180" s="1293" t="s">
        <v>353</v>
      </c>
      <c r="B1180" s="1294"/>
      <c r="C1180" s="1294"/>
      <c r="D1180" s="1294"/>
      <c r="E1180" s="1294"/>
      <c r="F1180" s="1294"/>
      <c r="G1180" s="1294"/>
      <c r="H1180" s="1294"/>
      <c r="I1180" s="1294"/>
      <c r="J1180" s="1295"/>
    </row>
    <row r="1181" spans="1:10" s="54" customFormat="1" hidden="1">
      <c r="A1181" s="1323"/>
      <c r="B1181" s="1324"/>
      <c r="C1181" s="237"/>
      <c r="D1181" s="238"/>
      <c r="E1181" s="239"/>
      <c r="F1181" s="1325"/>
      <c r="G1181" s="1326"/>
      <c r="H1181" s="336"/>
      <c r="I1181" s="1327"/>
      <c r="J1181" s="1328"/>
    </row>
    <row r="1182" spans="1:10" s="54" customFormat="1" hidden="1">
      <c r="A1182" s="1315"/>
      <c r="B1182" s="1316"/>
      <c r="C1182" s="240"/>
      <c r="D1182" s="241"/>
      <c r="E1182" s="242"/>
      <c r="F1182" s="1317"/>
      <c r="G1182" s="1318"/>
      <c r="H1182" s="315"/>
      <c r="I1182" s="1319"/>
      <c r="J1182" s="1320"/>
    </row>
    <row r="1183" spans="1:10" s="54" customFormat="1" hidden="1">
      <c r="A1183" s="1315"/>
      <c r="B1183" s="1316"/>
      <c r="C1183" s="240"/>
      <c r="D1183" s="241"/>
      <c r="E1183" s="242"/>
      <c r="F1183" s="1317"/>
      <c r="G1183" s="1318"/>
      <c r="H1183" s="315"/>
      <c r="I1183" s="1319"/>
      <c r="J1183" s="1320"/>
    </row>
    <row r="1184" spans="1:10" s="54" customFormat="1" ht="16.5" hidden="1" customHeight="1" thickBot="1">
      <c r="A1184" s="1296"/>
      <c r="B1184" s="1297"/>
      <c r="C1184" s="247"/>
      <c r="D1184" s="248"/>
      <c r="E1184" s="249"/>
      <c r="F1184" s="1298"/>
      <c r="G1184" s="1299"/>
      <c r="H1184" s="402"/>
      <c r="I1184" s="1300"/>
      <c r="J1184" s="1301"/>
    </row>
    <row r="1185" spans="1:10" s="54" customFormat="1" ht="16.5" hidden="1" customHeight="1">
      <c r="A1185" s="84"/>
      <c r="B1185" s="84"/>
      <c r="C1185" s="84"/>
      <c r="D1185" s="84"/>
      <c r="E1185" s="53"/>
      <c r="F1185" s="53"/>
      <c r="G1185" s="53"/>
      <c r="H1185" s="53"/>
      <c r="I1185" s="53"/>
      <c r="J1185" s="53"/>
    </row>
    <row r="1186" spans="1:10" s="54" customFormat="1" ht="16.5" hidden="1" customHeight="1">
      <c r="A1186" s="462" t="s">
        <v>898</v>
      </c>
      <c r="B1186" s="462"/>
      <c r="C1186" s="462"/>
      <c r="D1186" s="462"/>
      <c r="E1186" s="462"/>
      <c r="F1186" s="462"/>
      <c r="G1186" s="462"/>
      <c r="H1186" s="462"/>
      <c r="I1186" s="462"/>
      <c r="J1186" s="462"/>
    </row>
    <row r="1187" spans="1:10" s="54" customFormat="1" ht="16.5" hidden="1" customHeight="1">
      <c r="A1187" s="463"/>
      <c r="B1187" s="463"/>
      <c r="C1187" s="463"/>
      <c r="D1187" s="463"/>
      <c r="E1187" s="463"/>
      <c r="F1187" s="463"/>
      <c r="G1187" s="463"/>
      <c r="H1187" s="463"/>
      <c r="I1187" s="463"/>
      <c r="J1187" s="463"/>
    </row>
    <row r="1188" spans="1:10" s="54" customFormat="1" ht="16.5" hidden="1" customHeight="1">
      <c r="A1188" s="463"/>
      <c r="B1188" s="463"/>
      <c r="C1188" s="463"/>
      <c r="D1188" s="463"/>
      <c r="E1188" s="463"/>
      <c r="F1188" s="463"/>
      <c r="G1188" s="463"/>
      <c r="H1188" s="463"/>
      <c r="I1188" s="463"/>
      <c r="J1188" s="463"/>
    </row>
    <row r="1189" spans="1:10" s="54" customFormat="1" ht="16.5" hidden="1" customHeight="1">
      <c r="A1189" s="463"/>
      <c r="B1189" s="463"/>
      <c r="C1189" s="463"/>
      <c r="D1189" s="463"/>
      <c r="E1189" s="463"/>
      <c r="F1189" s="463"/>
      <c r="G1189" s="463"/>
      <c r="H1189" s="463"/>
      <c r="I1189" s="463"/>
      <c r="J1189" s="463"/>
    </row>
    <row r="1190" spans="1:10" s="54" customFormat="1" ht="16.5" hidden="1" customHeight="1">
      <c r="A1190" s="463"/>
      <c r="B1190" s="463"/>
      <c r="C1190" s="463"/>
      <c r="D1190" s="463"/>
      <c r="E1190" s="463"/>
      <c r="F1190" s="463"/>
      <c r="G1190" s="463"/>
      <c r="H1190" s="463"/>
      <c r="I1190" s="463"/>
      <c r="J1190" s="463"/>
    </row>
    <row r="1191" spans="1:10" s="54" customFormat="1" hidden="1">
      <c r="A1191" s="463"/>
      <c r="B1191" s="463"/>
      <c r="C1191" s="463"/>
      <c r="D1191" s="463"/>
      <c r="E1191" s="463"/>
      <c r="F1191" s="463"/>
      <c r="G1191" s="463"/>
      <c r="H1191" s="463"/>
      <c r="I1191" s="463"/>
      <c r="J1191" s="463"/>
    </row>
    <row r="1192" spans="1:10" s="54" customFormat="1" ht="32.25" hidden="1" customHeight="1">
      <c r="A1192" s="463"/>
      <c r="B1192" s="463"/>
      <c r="C1192" s="463"/>
      <c r="D1192" s="463"/>
      <c r="E1192" s="463"/>
      <c r="F1192" s="463"/>
      <c r="G1192" s="463"/>
      <c r="H1192" s="463"/>
      <c r="I1192" s="463"/>
      <c r="J1192" s="463"/>
    </row>
    <row r="1193" spans="1:10" s="54" customFormat="1" ht="15.75" hidden="1" customHeight="1">
      <c r="A1193" s="84"/>
      <c r="B1193" s="84"/>
      <c r="C1193" s="84"/>
      <c r="D1193" s="84"/>
      <c r="E1193" s="53"/>
      <c r="F1193" s="53"/>
      <c r="G1193" s="53"/>
      <c r="H1193" s="53"/>
      <c r="I1193" s="53"/>
      <c r="J1193" s="53"/>
    </row>
    <row r="1194" spans="1:10" s="54" customFormat="1" ht="16.5" hidden="1" customHeight="1">
      <c r="A1194" s="189" t="s">
        <v>893</v>
      </c>
      <c r="B1194" s="924" t="s">
        <v>892</v>
      </c>
      <c r="C1194" s="924"/>
      <c r="D1194" s="924"/>
      <c r="E1194" s="924"/>
      <c r="F1194" s="924"/>
      <c r="G1194" s="924"/>
      <c r="H1194" s="924"/>
      <c r="I1194" s="924"/>
      <c r="J1194" s="924"/>
    </row>
    <row r="1195" spans="1:10" s="54" customFormat="1" ht="16.5" hidden="1" customHeight="1" thickBot="1">
      <c r="A1195" s="15"/>
      <c r="B1195" s="22"/>
      <c r="C1195" s="22"/>
      <c r="D1195" s="22"/>
      <c r="E1195" s="22"/>
      <c r="F1195" s="22"/>
      <c r="G1195" s="22"/>
      <c r="H1195" s="22"/>
      <c r="I1195" s="22"/>
      <c r="J1195" s="22"/>
    </row>
    <row r="1196" spans="1:10" s="54" customFormat="1" ht="16.5" hidden="1" customHeight="1" thickTop="1" thickBot="1">
      <c r="A1196" s="1303" t="s">
        <v>260</v>
      </c>
      <c r="B1196" s="952"/>
      <c r="C1196" s="952"/>
      <c r="D1196" s="952"/>
      <c r="E1196" s="952" t="s">
        <v>135</v>
      </c>
      <c r="F1196" s="952"/>
      <c r="G1196" s="1302"/>
      <c r="H1196" s="951" t="s">
        <v>136</v>
      </c>
      <c r="I1196" s="952"/>
      <c r="J1196" s="953"/>
    </row>
    <row r="1197" spans="1:10" s="54" customFormat="1" ht="16.5" hidden="1" customHeight="1" thickTop="1" thickBot="1">
      <c r="A1197" s="1161" t="s">
        <v>894</v>
      </c>
      <c r="B1197" s="1162"/>
      <c r="C1197" s="1162"/>
      <c r="D1197" s="1162"/>
      <c r="E1197" s="1304" t="str">
        <f>IF(SUM(E1198:G1200)=0,"",SUM(E1198:G1200))</f>
        <v/>
      </c>
      <c r="F1197" s="1304"/>
      <c r="G1197" s="1305"/>
      <c r="H1197" s="1306" t="str">
        <f>IF(SUM(H1198:J1200)=0,"",SUM(H1198:J1200))</f>
        <v/>
      </c>
      <c r="I1197" s="1304"/>
      <c r="J1197" s="1307"/>
    </row>
    <row r="1198" spans="1:10" s="54" customFormat="1" ht="16.5" hidden="1" customHeight="1">
      <c r="A1198" s="1308"/>
      <c r="B1198" s="1309"/>
      <c r="C1198" s="1309"/>
      <c r="D1198" s="1309"/>
      <c r="E1198" s="1310"/>
      <c r="F1198" s="1310"/>
      <c r="G1198" s="1311"/>
      <c r="H1198" s="1312"/>
      <c r="I1198" s="1310"/>
      <c r="J1198" s="1313"/>
    </row>
    <row r="1199" spans="1:10" s="54" customFormat="1" ht="16.5" hidden="1" customHeight="1">
      <c r="A1199" s="996"/>
      <c r="B1199" s="997"/>
      <c r="C1199" s="997"/>
      <c r="D1199" s="997"/>
      <c r="E1199" s="1188"/>
      <c r="F1199" s="1188"/>
      <c r="G1199" s="1189"/>
      <c r="H1199" s="1190"/>
      <c r="I1199" s="1188"/>
      <c r="J1199" s="1191"/>
    </row>
    <row r="1200" spans="1:10" s="54" customFormat="1" ht="16.5" hidden="1" customHeight="1" thickBot="1">
      <c r="A1200" s="1002"/>
      <c r="B1200" s="1003"/>
      <c r="C1200" s="1003"/>
      <c r="D1200" s="1003"/>
      <c r="E1200" s="1184"/>
      <c r="F1200" s="1184"/>
      <c r="G1200" s="1185"/>
      <c r="H1200" s="1186"/>
      <c r="I1200" s="1184"/>
      <c r="J1200" s="1187"/>
    </row>
    <row r="1201" spans="1:10" s="54" customFormat="1" ht="16.5" hidden="1" customHeight="1" thickBot="1">
      <c r="A1201" s="978" t="s">
        <v>895</v>
      </c>
      <c r="B1201" s="979"/>
      <c r="C1201" s="979"/>
      <c r="D1201" s="979"/>
      <c r="E1201" s="1179" t="str">
        <f>IF(SUM(E1202:G1204)=0,"",SUM(E1202:G1204))</f>
        <v/>
      </c>
      <c r="F1201" s="1180"/>
      <c r="G1201" s="1181"/>
      <c r="H1201" s="1182" t="str">
        <f>IF(SUM(H1202:J1204)=0,"",SUM(H1202:J1204))</f>
        <v/>
      </c>
      <c r="I1201" s="1180"/>
      <c r="J1201" s="1183"/>
    </row>
    <row r="1202" spans="1:10" s="54" customFormat="1" ht="16.5" hidden="1" customHeight="1">
      <c r="A1202" s="1308"/>
      <c r="B1202" s="1309"/>
      <c r="C1202" s="1309"/>
      <c r="D1202" s="1309"/>
      <c r="E1202" s="1310"/>
      <c r="F1202" s="1310"/>
      <c r="G1202" s="1311"/>
      <c r="H1202" s="1312"/>
      <c r="I1202" s="1310"/>
      <c r="J1202" s="1313"/>
    </row>
    <row r="1203" spans="1:10" s="54" customFormat="1" ht="16.5" hidden="1" customHeight="1">
      <c r="A1203" s="996"/>
      <c r="B1203" s="997"/>
      <c r="C1203" s="997"/>
      <c r="D1203" s="997"/>
      <c r="E1203" s="1188"/>
      <c r="F1203" s="1188"/>
      <c r="G1203" s="1189"/>
      <c r="H1203" s="1190"/>
      <c r="I1203" s="1188"/>
      <c r="J1203" s="1191"/>
    </row>
    <row r="1204" spans="1:10" s="54" customFormat="1" ht="16.5" hidden="1" customHeight="1" thickBot="1">
      <c r="A1204" s="1002"/>
      <c r="B1204" s="1003"/>
      <c r="C1204" s="1003"/>
      <c r="D1204" s="1003"/>
      <c r="E1204" s="1184"/>
      <c r="F1204" s="1184"/>
      <c r="G1204" s="1185"/>
      <c r="H1204" s="1186"/>
      <c r="I1204" s="1184"/>
      <c r="J1204" s="1187"/>
    </row>
    <row r="1205" spans="1:10" s="54" customFormat="1" ht="16.5" hidden="1" customHeight="1" thickBot="1">
      <c r="A1205" s="978" t="s">
        <v>896</v>
      </c>
      <c r="B1205" s="979"/>
      <c r="C1205" s="979"/>
      <c r="D1205" s="979"/>
      <c r="E1205" s="1179" t="str">
        <f>IF(SUM(E1206:G1208)=0,"",SUM(E1206:G1208))</f>
        <v/>
      </c>
      <c r="F1205" s="1180"/>
      <c r="G1205" s="1181"/>
      <c r="H1205" s="1182" t="str">
        <f>IF(SUM(H1206:J1208)=0,"",SUM(H1206:J1208))</f>
        <v/>
      </c>
      <c r="I1205" s="1180"/>
      <c r="J1205" s="1183"/>
    </row>
    <row r="1206" spans="1:10" s="54" customFormat="1" ht="16.5" hidden="1" customHeight="1">
      <c r="A1206" s="996"/>
      <c r="B1206" s="997"/>
      <c r="C1206" s="997"/>
      <c r="D1206" s="997"/>
      <c r="E1206" s="1188"/>
      <c r="F1206" s="1188"/>
      <c r="G1206" s="1189"/>
      <c r="H1206" s="1190"/>
      <c r="I1206" s="1188"/>
      <c r="J1206" s="1191"/>
    </row>
    <row r="1207" spans="1:10" s="54" customFormat="1" ht="16.5" hidden="1" customHeight="1">
      <c r="A1207" s="996"/>
      <c r="B1207" s="997"/>
      <c r="C1207" s="997"/>
      <c r="D1207" s="997"/>
      <c r="E1207" s="1188"/>
      <c r="F1207" s="1188"/>
      <c r="G1207" s="1189"/>
      <c r="H1207" s="1190"/>
      <c r="I1207" s="1188"/>
      <c r="J1207" s="1191"/>
    </row>
    <row r="1208" spans="1:10" s="54" customFormat="1" ht="16.5" hidden="1" customHeight="1" thickBot="1">
      <c r="A1208" s="1002"/>
      <c r="B1208" s="1003"/>
      <c r="C1208" s="1003"/>
      <c r="D1208" s="1003"/>
      <c r="E1208" s="1184"/>
      <c r="F1208" s="1184"/>
      <c r="G1208" s="1185"/>
      <c r="H1208" s="1186"/>
      <c r="I1208" s="1184"/>
      <c r="J1208" s="1187"/>
    </row>
    <row r="1209" spans="1:10" s="54" customFormat="1" ht="16.5" hidden="1" customHeight="1" thickBot="1">
      <c r="A1209" s="1192" t="s">
        <v>897</v>
      </c>
      <c r="B1209" s="1193"/>
      <c r="C1209" s="1193"/>
      <c r="D1209" s="1194"/>
      <c r="E1209" s="1179" t="str">
        <f>IF(SUM(E1210:G1212)=0,"",SUM(E1210:G1212))</f>
        <v/>
      </c>
      <c r="F1209" s="1180"/>
      <c r="G1209" s="1181"/>
      <c r="H1209" s="1182" t="str">
        <f>IF(SUM(H1210:J1212)=0,"",SUM(H1210:J1212))</f>
        <v/>
      </c>
      <c r="I1209" s="1180"/>
      <c r="J1209" s="1183"/>
    </row>
    <row r="1210" spans="1:10" s="54" customFormat="1" hidden="1">
      <c r="A1210" s="996"/>
      <c r="B1210" s="997"/>
      <c r="C1210" s="997"/>
      <c r="D1210" s="997"/>
      <c r="E1210" s="1188"/>
      <c r="F1210" s="1188"/>
      <c r="G1210" s="1189"/>
      <c r="H1210" s="1190"/>
      <c r="I1210" s="1188"/>
      <c r="J1210" s="1191"/>
    </row>
    <row r="1211" spans="1:10" s="54" customFormat="1" hidden="1">
      <c r="A1211" s="996"/>
      <c r="B1211" s="997"/>
      <c r="C1211" s="997"/>
      <c r="D1211" s="997"/>
      <c r="E1211" s="1188"/>
      <c r="F1211" s="1188"/>
      <c r="G1211" s="1189"/>
      <c r="H1211" s="1190"/>
      <c r="I1211" s="1188"/>
      <c r="J1211" s="1191"/>
    </row>
    <row r="1212" spans="1:10" s="54" customFormat="1" ht="16.5" hidden="1" customHeight="1" thickBot="1">
      <c r="A1212" s="1195"/>
      <c r="B1212" s="1196"/>
      <c r="C1212" s="1196"/>
      <c r="D1212" s="1196"/>
      <c r="E1212" s="1197"/>
      <c r="F1212" s="1197"/>
      <c r="G1212" s="1198"/>
      <c r="H1212" s="1199"/>
      <c r="I1212" s="1197"/>
      <c r="J1212" s="1200"/>
    </row>
    <row r="1213" spans="1:10" s="54" customFormat="1" ht="16.5" hidden="1" customHeight="1" thickTop="1">
      <c r="A1213" s="84"/>
      <c r="B1213" s="84"/>
      <c r="C1213" s="84"/>
      <c r="D1213" s="84"/>
      <c r="E1213" s="53"/>
      <c r="F1213" s="53"/>
      <c r="G1213" s="53"/>
      <c r="H1213" s="53"/>
      <c r="I1213" s="53"/>
      <c r="J1213" s="53"/>
    </row>
    <row r="1214" spans="1:10" s="54" customFormat="1" ht="16.5" hidden="1" customHeight="1">
      <c r="A1214" s="924" t="s">
        <v>899</v>
      </c>
      <c r="B1214" s="924"/>
      <c r="C1214" s="924"/>
      <c r="D1214" s="924"/>
      <c r="E1214" s="924"/>
      <c r="F1214" s="924"/>
      <c r="G1214" s="924"/>
      <c r="H1214" s="924"/>
      <c r="I1214" s="924"/>
      <c r="J1214" s="924"/>
    </row>
    <row r="1215" spans="1:10" s="54" customFormat="1" ht="16.5" hidden="1" customHeight="1">
      <c r="A1215" s="463"/>
      <c r="B1215" s="463"/>
      <c r="C1215" s="463"/>
      <c r="D1215" s="463"/>
      <c r="E1215" s="463"/>
      <c r="F1215" s="463"/>
      <c r="G1215" s="463"/>
      <c r="H1215" s="463"/>
      <c r="I1215" s="463"/>
      <c r="J1215" s="463"/>
    </row>
    <row r="1216" spans="1:10" s="54" customFormat="1" ht="16.5" hidden="1" customHeight="1">
      <c r="A1216" s="463"/>
      <c r="B1216" s="463"/>
      <c r="C1216" s="463"/>
      <c r="D1216" s="463"/>
      <c r="E1216" s="463"/>
      <c r="F1216" s="463"/>
      <c r="G1216" s="463"/>
      <c r="H1216" s="463"/>
      <c r="I1216" s="463"/>
      <c r="J1216" s="463"/>
    </row>
    <row r="1217" spans="1:10" s="54" customFormat="1" ht="16.5" hidden="1" customHeight="1">
      <c r="A1217" s="463"/>
      <c r="B1217" s="463"/>
      <c r="C1217" s="463"/>
      <c r="D1217" s="463"/>
      <c r="E1217" s="463"/>
      <c r="F1217" s="463"/>
      <c r="G1217" s="463"/>
      <c r="H1217" s="463"/>
      <c r="I1217" s="463"/>
      <c r="J1217" s="463"/>
    </row>
    <row r="1218" spans="1:10" s="54" customFormat="1" ht="16.5" hidden="1" customHeight="1">
      <c r="A1218" s="463"/>
      <c r="B1218" s="463"/>
      <c r="C1218" s="463"/>
      <c r="D1218" s="463"/>
      <c r="E1218" s="463"/>
      <c r="F1218" s="463"/>
      <c r="G1218" s="463"/>
      <c r="H1218" s="463"/>
      <c r="I1218" s="463"/>
      <c r="J1218" s="463"/>
    </row>
    <row r="1219" spans="1:10" s="54" customFormat="1" hidden="1">
      <c r="A1219" s="463"/>
      <c r="B1219" s="463"/>
      <c r="C1219" s="463"/>
      <c r="D1219" s="463"/>
      <c r="E1219" s="463"/>
      <c r="F1219" s="463"/>
      <c r="G1219" s="463"/>
      <c r="H1219" s="463"/>
      <c r="I1219" s="463"/>
      <c r="J1219" s="463"/>
    </row>
    <row r="1220" spans="1:10" s="54" customFormat="1" ht="31.5" hidden="1" customHeight="1">
      <c r="A1220" s="463"/>
      <c r="B1220" s="463"/>
      <c r="C1220" s="463"/>
      <c r="D1220" s="463"/>
      <c r="E1220" s="463"/>
      <c r="F1220" s="463"/>
      <c r="G1220" s="463"/>
      <c r="H1220" s="463"/>
      <c r="I1220" s="463"/>
      <c r="J1220" s="463"/>
    </row>
    <row r="1221" spans="1:10" s="54" customFormat="1" ht="15" hidden="1">
      <c r="A1221" s="84"/>
      <c r="B1221" s="84"/>
      <c r="C1221" s="84"/>
      <c r="D1221" s="84"/>
      <c r="E1221" s="53"/>
      <c r="F1221" s="53"/>
      <c r="G1221" s="53"/>
      <c r="H1221" s="53"/>
      <c r="I1221" s="53"/>
      <c r="J1221" s="53"/>
    </row>
    <row r="1222" spans="1:10" s="54" customFormat="1" ht="15" hidden="1" customHeight="1">
      <c r="A1222" s="189" t="s">
        <v>901</v>
      </c>
      <c r="B1222" s="924" t="s">
        <v>900</v>
      </c>
      <c r="C1222" s="924"/>
      <c r="D1222" s="924"/>
      <c r="E1222" s="924"/>
      <c r="F1222" s="924"/>
      <c r="G1222" s="924"/>
      <c r="H1222" s="924"/>
      <c r="I1222" s="924"/>
      <c r="J1222" s="924"/>
    </row>
    <row r="1223" spans="1:10" s="54" customFormat="1" ht="15" hidden="1" customHeight="1">
      <c r="A1223" s="189"/>
      <c r="B1223" s="189"/>
      <c r="C1223" s="189"/>
      <c r="D1223" s="189"/>
      <c r="E1223" s="189"/>
      <c r="F1223" s="189"/>
      <c r="G1223" s="189"/>
      <c r="H1223" s="189"/>
      <c r="I1223" s="189"/>
      <c r="J1223" s="189"/>
    </row>
    <row r="1224" spans="1:10" s="54" customFormat="1" ht="15.75" hidden="1" thickBot="1">
      <c r="A1224" s="1138" t="s">
        <v>108</v>
      </c>
      <c r="B1224" s="1138"/>
      <c r="C1224" s="84"/>
      <c r="D1224" s="84"/>
      <c r="E1224" s="53"/>
      <c r="F1224" s="53"/>
      <c r="G1224" s="53"/>
      <c r="H1224" s="53"/>
      <c r="I1224" s="53"/>
      <c r="J1224" s="53"/>
    </row>
    <row r="1225" spans="1:10" s="54" customFormat="1" ht="15.75" hidden="1" thickTop="1">
      <c r="A1225" s="1220" t="s">
        <v>292</v>
      </c>
      <c r="B1225" s="1221"/>
      <c r="C1225" s="1221"/>
      <c r="D1225" s="655" t="s">
        <v>354</v>
      </c>
      <c r="E1225" s="655"/>
      <c r="F1225" s="655"/>
      <c r="G1225" s="941"/>
      <c r="H1225" s="1238" t="s">
        <v>355</v>
      </c>
      <c r="I1225" s="1221"/>
      <c r="J1225" s="1239"/>
    </row>
    <row r="1226" spans="1:10" s="54" customFormat="1" ht="19.5" hidden="1" customHeight="1">
      <c r="A1226" s="1222"/>
      <c r="B1226" s="653"/>
      <c r="C1226" s="653"/>
      <c r="D1226" s="653" t="s">
        <v>356</v>
      </c>
      <c r="E1226" s="654"/>
      <c r="F1226" s="1229" t="s">
        <v>357</v>
      </c>
      <c r="G1226" s="1230"/>
      <c r="H1226" s="651"/>
      <c r="I1226" s="653"/>
      <c r="J1226" s="652"/>
    </row>
    <row r="1227" spans="1:10" s="54" customFormat="1" ht="14.25" hidden="1" customHeight="1" thickBot="1">
      <c r="A1227" s="657" t="s">
        <v>113</v>
      </c>
      <c r="B1227" s="658"/>
      <c r="C1227" s="658"/>
      <c r="D1227" s="658" t="s">
        <v>114</v>
      </c>
      <c r="E1227" s="659"/>
      <c r="F1227" s="666" t="s">
        <v>115</v>
      </c>
      <c r="G1227" s="659"/>
      <c r="H1227" s="666" t="s">
        <v>116</v>
      </c>
      <c r="I1227" s="658"/>
      <c r="J1227" s="667"/>
    </row>
    <row r="1228" spans="1:10" s="54" customFormat="1" ht="30" hidden="1" customHeight="1" thickTop="1" thickBot="1">
      <c r="A1228" s="1065" t="s">
        <v>358</v>
      </c>
      <c r="B1228" s="1066"/>
      <c r="C1228" s="1066"/>
      <c r="D1228" s="1223" t="str">
        <f>IF(SUM(D1229:E1232)=0,"",SUM(D1229:E1232))</f>
        <v/>
      </c>
      <c r="E1228" s="1224"/>
      <c r="F1228" s="1225" t="str">
        <f>IF(SUM(F1229:G1232)=0,"",SUM(F1229:G1232))</f>
        <v/>
      </c>
      <c r="G1228" s="1226"/>
      <c r="H1228" s="1225" t="str">
        <f>IF(SUM(H1229:J1232)=0,"",SUM(H1229:J1232))</f>
        <v/>
      </c>
      <c r="I1228" s="1227"/>
      <c r="J1228" s="1228"/>
    </row>
    <row r="1229" spans="1:10" s="54" customFormat="1" ht="16.5" hidden="1" customHeight="1">
      <c r="A1229" s="1201"/>
      <c r="B1229" s="1202"/>
      <c r="C1229" s="1202"/>
      <c r="D1229" s="1203"/>
      <c r="E1229" s="1204"/>
      <c r="F1229" s="1205"/>
      <c r="G1229" s="1206"/>
      <c r="H1229" s="1205"/>
      <c r="I1229" s="1207"/>
      <c r="J1229" s="1208"/>
    </row>
    <row r="1230" spans="1:10" s="54" customFormat="1" ht="16.5" hidden="1" customHeight="1">
      <c r="A1230" s="1290"/>
      <c r="B1230" s="1291"/>
      <c r="C1230" s="1291"/>
      <c r="D1230" s="1146"/>
      <c r="E1230" s="1292"/>
      <c r="F1230" s="1149"/>
      <c r="G1230" s="458"/>
      <c r="H1230" s="1149"/>
      <c r="I1230" s="1148"/>
      <c r="J1230" s="1150"/>
    </row>
    <row r="1231" spans="1:10" s="54" customFormat="1" ht="16.5" hidden="1" customHeight="1">
      <c r="A1231" s="1290"/>
      <c r="B1231" s="1291"/>
      <c r="C1231" s="1291"/>
      <c r="D1231" s="1146"/>
      <c r="E1231" s="1292"/>
      <c r="F1231" s="1149"/>
      <c r="G1231" s="458"/>
      <c r="H1231" s="1149"/>
      <c r="I1231" s="1148"/>
      <c r="J1231" s="1150"/>
    </row>
    <row r="1232" spans="1:10" s="54" customFormat="1" ht="15.75" hidden="1" thickBot="1">
      <c r="A1232" s="1209"/>
      <c r="B1232" s="1210"/>
      <c r="C1232" s="1210"/>
      <c r="D1232" s="1211"/>
      <c r="E1232" s="1212"/>
      <c r="F1232" s="1213"/>
      <c r="G1232" s="1214"/>
      <c r="H1232" s="1213"/>
      <c r="I1232" s="1215"/>
      <c r="J1232" s="1216"/>
    </row>
    <row r="1233" spans="1:10" s="54" customFormat="1" ht="30" hidden="1" customHeight="1" thickBot="1">
      <c r="A1233" s="1112" t="s">
        <v>359</v>
      </c>
      <c r="B1233" s="1113"/>
      <c r="C1233" s="1113"/>
      <c r="D1233" s="1257" t="str">
        <f>IF(SUM(D1234:E1237)=0,"",SUM(D1234:E1237))</f>
        <v/>
      </c>
      <c r="E1233" s="1258"/>
      <c r="F1233" s="1259" t="str">
        <f>IF(SUM(F1234:G1237)=0,"",SUM(F1234:G1237))</f>
        <v/>
      </c>
      <c r="G1233" s="1260"/>
      <c r="H1233" s="1259" t="str">
        <f>IF(SUM(H1234:J1237)=0,"",SUM(H1234:J1237))</f>
        <v/>
      </c>
      <c r="I1233" s="1261"/>
      <c r="J1233" s="1262"/>
    </row>
    <row r="1234" spans="1:10" s="54" customFormat="1" ht="15" hidden="1">
      <c r="A1234" s="1201"/>
      <c r="B1234" s="1202"/>
      <c r="C1234" s="1202"/>
      <c r="D1234" s="1203"/>
      <c r="E1234" s="1204"/>
      <c r="F1234" s="1205"/>
      <c r="G1234" s="1206"/>
      <c r="H1234" s="1205"/>
      <c r="I1234" s="1207"/>
      <c r="J1234" s="1208"/>
    </row>
    <row r="1235" spans="1:10" s="54" customFormat="1" ht="15" hidden="1">
      <c r="A1235" s="1263"/>
      <c r="B1235" s="1264"/>
      <c r="C1235" s="1264"/>
      <c r="D1235" s="1240"/>
      <c r="E1235" s="1241"/>
      <c r="F1235" s="1139"/>
      <c r="G1235" s="1140"/>
      <c r="H1235" s="1139"/>
      <c r="I1235" s="1141"/>
      <c r="J1235" s="1142"/>
    </row>
    <row r="1236" spans="1:10" s="54" customFormat="1" ht="15" hidden="1">
      <c r="A1236" s="1263"/>
      <c r="B1236" s="1264"/>
      <c r="C1236" s="1264"/>
      <c r="D1236" s="1240"/>
      <c r="E1236" s="1241"/>
      <c r="F1236" s="1139"/>
      <c r="G1236" s="1140"/>
      <c r="H1236" s="1139"/>
      <c r="I1236" s="1141"/>
      <c r="J1236" s="1142"/>
    </row>
    <row r="1237" spans="1:10" s="54" customFormat="1" ht="16.5" hidden="1" customHeight="1" thickBot="1">
      <c r="A1237" s="1244"/>
      <c r="B1237" s="1245"/>
      <c r="C1237" s="1246"/>
      <c r="D1237" s="1247"/>
      <c r="E1237" s="1248"/>
      <c r="F1237" s="1249"/>
      <c r="G1237" s="452"/>
      <c r="H1237" s="1249"/>
      <c r="I1237" s="1250"/>
      <c r="J1237" s="1251"/>
    </row>
    <row r="1238" spans="1:10" s="54" customFormat="1" ht="16.5" hidden="1" customHeight="1">
      <c r="A1238" s="85"/>
      <c r="B1238" s="85"/>
      <c r="C1238" s="85"/>
      <c r="D1238" s="50"/>
      <c r="E1238" s="50"/>
      <c r="F1238" s="53"/>
      <c r="G1238" s="53"/>
      <c r="H1238" s="53"/>
      <c r="I1238" s="53"/>
      <c r="J1238" s="53"/>
    </row>
    <row r="1239" spans="1:10" s="54" customFormat="1" ht="16.5" hidden="1" customHeight="1" thickBot="1">
      <c r="A1239" s="1138" t="s">
        <v>128</v>
      </c>
      <c r="B1239" s="1138"/>
      <c r="C1239" s="84"/>
      <c r="D1239" s="84"/>
      <c r="E1239" s="53"/>
      <c r="F1239" s="53"/>
      <c r="G1239" s="53"/>
      <c r="H1239" s="53"/>
      <c r="I1239" s="53"/>
      <c r="J1239" s="53"/>
    </row>
    <row r="1240" spans="1:10" s="54" customFormat="1" ht="33" hidden="1" customHeight="1" thickTop="1" thickBot="1">
      <c r="A1240" s="1232" t="s">
        <v>5</v>
      </c>
      <c r="B1240" s="1233"/>
      <c r="C1240" s="1231" t="s">
        <v>6</v>
      </c>
      <c r="D1240" s="1231"/>
      <c r="E1240" s="1231"/>
      <c r="F1240" s="1231"/>
      <c r="G1240" s="1044" t="s">
        <v>7</v>
      </c>
      <c r="H1240" s="1044"/>
      <c r="I1240" s="1044"/>
      <c r="J1240" s="1045"/>
    </row>
    <row r="1241" spans="1:10" s="54" customFormat="1" ht="15.75" hidden="1" thickBot="1">
      <c r="A1241" s="1234"/>
      <c r="B1241" s="1235"/>
      <c r="C1241" s="1217" t="s">
        <v>902</v>
      </c>
      <c r="D1241" s="1218"/>
      <c r="E1241" s="1218"/>
      <c r="F1241" s="1218"/>
      <c r="G1241" s="1217" t="s">
        <v>902</v>
      </c>
      <c r="H1241" s="1217"/>
      <c r="I1241" s="1217"/>
      <c r="J1241" s="1219"/>
    </row>
    <row r="1242" spans="1:10" s="54" customFormat="1" ht="31.5" hidden="1" customHeight="1">
      <c r="A1242" s="1236"/>
      <c r="B1242" s="1237"/>
      <c r="C1242" s="1254" t="s">
        <v>360</v>
      </c>
      <c r="D1242" s="1255"/>
      <c r="E1242" s="1252" t="s">
        <v>361</v>
      </c>
      <c r="F1242" s="1256"/>
      <c r="G1242" s="1254" t="s">
        <v>360</v>
      </c>
      <c r="H1242" s="1255"/>
      <c r="I1242" s="1252" t="s">
        <v>361</v>
      </c>
      <c r="J1242" s="1253"/>
    </row>
    <row r="1243" spans="1:10" s="54" customFormat="1" ht="16.5" hidden="1" customHeight="1" thickBot="1">
      <c r="A1243" s="657" t="s">
        <v>113</v>
      </c>
      <c r="B1243" s="659"/>
      <c r="C1243" s="658" t="s">
        <v>114</v>
      </c>
      <c r="D1243" s="659"/>
      <c r="E1243" s="666" t="s">
        <v>115</v>
      </c>
      <c r="F1243" s="658"/>
      <c r="G1243" s="658" t="s">
        <v>116</v>
      </c>
      <c r="H1243" s="659"/>
      <c r="I1243" s="666" t="s">
        <v>117</v>
      </c>
      <c r="J1243" s="667"/>
    </row>
    <row r="1244" spans="1:10" s="54" customFormat="1" ht="30" hidden="1" customHeight="1" thickTop="1" thickBot="1">
      <c r="A1244" s="1242" t="s">
        <v>358</v>
      </c>
      <c r="B1244" s="1243"/>
      <c r="C1244" s="1224" t="str">
        <f>IF(SUM(C1245:D1248)=0,"",SUM(C1245:D1248))</f>
        <v/>
      </c>
      <c r="D1244" s="1288"/>
      <c r="E1244" s="1279" t="str">
        <f>IF(SUM(E1245:F1248)=0,"",SUM(E1245:F1248))</f>
        <v/>
      </c>
      <c r="F1244" s="1289"/>
      <c r="G1244" s="1224" t="str">
        <f>IF(SUM(G1245:H1248)=0,"",SUM(G1245:H1248))</f>
        <v/>
      </c>
      <c r="H1244" s="1288"/>
      <c r="I1244" s="1279" t="str">
        <f>IF(SUM(I1245:J1248)=0,"",SUM(I1245:J1248))</f>
        <v/>
      </c>
      <c r="J1244" s="1280"/>
    </row>
    <row r="1245" spans="1:10" s="54" customFormat="1" ht="16.5" hidden="1" customHeight="1">
      <c r="A1245" s="1143"/>
      <c r="B1245" s="1144"/>
      <c r="C1245" s="1145"/>
      <c r="D1245" s="1146"/>
      <c r="E1245" s="1147"/>
      <c r="F1245" s="1145"/>
      <c r="G1245" s="1148"/>
      <c r="H1245" s="458"/>
      <c r="I1245" s="1149"/>
      <c r="J1245" s="1150"/>
    </row>
    <row r="1246" spans="1:10" s="54" customFormat="1" ht="16.5" hidden="1" customHeight="1">
      <c r="A1246" s="1143"/>
      <c r="B1246" s="1144"/>
      <c r="C1246" s="1145"/>
      <c r="D1246" s="1146"/>
      <c r="E1246" s="1147"/>
      <c r="F1246" s="1145"/>
      <c r="G1246" s="1148"/>
      <c r="H1246" s="458"/>
      <c r="I1246" s="1149"/>
      <c r="J1246" s="1150"/>
    </row>
    <row r="1247" spans="1:10" s="54" customFormat="1" ht="16.5" hidden="1" customHeight="1">
      <c r="A1247" s="1143"/>
      <c r="B1247" s="1144"/>
      <c r="C1247" s="1145"/>
      <c r="D1247" s="1146"/>
      <c r="E1247" s="1147"/>
      <c r="F1247" s="1145"/>
      <c r="G1247" s="1148"/>
      <c r="H1247" s="458"/>
      <c r="I1247" s="1149"/>
      <c r="J1247" s="1150"/>
    </row>
    <row r="1248" spans="1:10" s="54" customFormat="1" ht="16.5" hidden="1" customHeight="1" thickBot="1">
      <c r="A1248" s="1283"/>
      <c r="B1248" s="1284"/>
      <c r="C1248" s="1285"/>
      <c r="D1248" s="1211"/>
      <c r="E1248" s="1286"/>
      <c r="F1248" s="1285"/>
      <c r="G1248" s="1215"/>
      <c r="H1248" s="1214"/>
      <c r="I1248" s="1213"/>
      <c r="J1248" s="1216"/>
    </row>
    <row r="1249" spans="1:10" s="54" customFormat="1" ht="30" hidden="1" customHeight="1" thickBot="1">
      <c r="A1249" s="2401" t="s">
        <v>359</v>
      </c>
      <c r="B1249" s="2402"/>
      <c r="C1249" s="1258" t="str">
        <f>IF(SUM(C1250:D1253)=0,"",SUM(C1250:D1253))</f>
        <v/>
      </c>
      <c r="D1249" s="1287"/>
      <c r="E1249" s="1281" t="str">
        <f>IF(SUM(E1250:F1253)=0,"",SUM(E1250:F1253))</f>
        <v/>
      </c>
      <c r="F1249" s="1282"/>
      <c r="G1249" s="1258" t="str">
        <f>IF(SUM(G1250:H1253)=0,"",SUM(G1250:H1253))</f>
        <v/>
      </c>
      <c r="H1249" s="1287"/>
      <c r="I1249" s="1281" t="str">
        <f>IF(SUM(I1250:J1253)=0,"",SUM(I1250:J1253))</f>
        <v/>
      </c>
      <c r="J1249" s="2400"/>
    </row>
    <row r="1250" spans="1:10" s="54" customFormat="1" hidden="1">
      <c r="A1250" s="1143"/>
      <c r="B1250" s="1144"/>
      <c r="C1250" s="1145"/>
      <c r="D1250" s="1146"/>
      <c r="E1250" s="1147"/>
      <c r="F1250" s="1145"/>
      <c r="G1250" s="1148"/>
      <c r="H1250" s="458"/>
      <c r="I1250" s="1149"/>
      <c r="J1250" s="1150"/>
    </row>
    <row r="1251" spans="1:10" s="54" customFormat="1" hidden="1">
      <c r="A1251" s="1143"/>
      <c r="B1251" s="1144"/>
      <c r="C1251" s="1145"/>
      <c r="D1251" s="1146"/>
      <c r="E1251" s="1147"/>
      <c r="F1251" s="1145"/>
      <c r="G1251" s="1148"/>
      <c r="H1251" s="458"/>
      <c r="I1251" s="1149"/>
      <c r="J1251" s="1150"/>
    </row>
    <row r="1252" spans="1:10" s="54" customFormat="1" hidden="1">
      <c r="A1252" s="1143"/>
      <c r="B1252" s="1144"/>
      <c r="C1252" s="1145"/>
      <c r="D1252" s="1146"/>
      <c r="E1252" s="1147"/>
      <c r="F1252" s="1145"/>
      <c r="G1252" s="1148"/>
      <c r="H1252" s="458"/>
      <c r="I1252" s="1149"/>
      <c r="J1252" s="1150"/>
    </row>
    <row r="1253" spans="1:10" s="54" customFormat="1" ht="16.5" hidden="1" customHeight="1" thickBot="1">
      <c r="A1253" s="1151"/>
      <c r="B1253" s="1152"/>
      <c r="C1253" s="1153"/>
      <c r="D1253" s="1154"/>
      <c r="E1253" s="1155"/>
      <c r="F1253" s="1153"/>
      <c r="G1253" s="1156"/>
      <c r="H1253" s="1157"/>
      <c r="I1253" s="1158"/>
      <c r="J1253" s="1159"/>
    </row>
    <row r="1254" spans="1:10" s="54" customFormat="1" ht="16.5" hidden="1" customHeight="1" thickTop="1">
      <c r="A1254" s="84"/>
      <c r="B1254" s="84"/>
      <c r="C1254" s="84"/>
      <c r="D1254" s="84"/>
      <c r="E1254" s="53"/>
      <c r="F1254" s="53"/>
      <c r="G1254" s="53"/>
      <c r="H1254" s="53"/>
      <c r="I1254" s="53"/>
      <c r="J1254" s="53"/>
    </row>
    <row r="1255" spans="1:10" s="54" customFormat="1" ht="16.5" hidden="1" customHeight="1">
      <c r="A1255" s="924" t="s">
        <v>903</v>
      </c>
      <c r="B1255" s="924"/>
      <c r="C1255" s="924"/>
      <c r="D1255" s="924"/>
      <c r="E1255" s="924"/>
      <c r="F1255" s="924"/>
      <c r="G1255" s="924"/>
      <c r="H1255" s="924"/>
      <c r="I1255" s="924"/>
      <c r="J1255" s="924"/>
    </row>
    <row r="1256" spans="1:10" s="54" customFormat="1" ht="16.5" hidden="1" customHeight="1">
      <c r="A1256" s="463"/>
      <c r="B1256" s="463"/>
      <c r="C1256" s="463"/>
      <c r="D1256" s="463"/>
      <c r="E1256" s="463"/>
      <c r="F1256" s="463"/>
      <c r="G1256" s="463"/>
      <c r="H1256" s="463"/>
      <c r="I1256" s="463"/>
      <c r="J1256" s="463"/>
    </row>
    <row r="1257" spans="1:10" s="54" customFormat="1" ht="16.5" hidden="1" customHeight="1">
      <c r="A1257" s="463"/>
      <c r="B1257" s="463"/>
      <c r="C1257" s="463"/>
      <c r="D1257" s="463"/>
      <c r="E1257" s="463"/>
      <c r="F1257" s="463"/>
      <c r="G1257" s="463"/>
      <c r="H1257" s="463"/>
      <c r="I1257" s="463"/>
      <c r="J1257" s="463"/>
    </row>
    <row r="1258" spans="1:10" s="54" customFormat="1" ht="16.5" hidden="1" customHeight="1">
      <c r="A1258" s="463"/>
      <c r="B1258" s="463"/>
      <c r="C1258" s="463"/>
      <c r="D1258" s="463"/>
      <c r="E1258" s="463"/>
      <c r="F1258" s="463"/>
      <c r="G1258" s="463"/>
      <c r="H1258" s="463"/>
      <c r="I1258" s="463"/>
      <c r="J1258" s="463"/>
    </row>
    <row r="1259" spans="1:10" s="54" customFormat="1" ht="16.5" hidden="1" customHeight="1">
      <c r="A1259" s="463"/>
      <c r="B1259" s="463"/>
      <c r="C1259" s="463"/>
      <c r="D1259" s="463"/>
      <c r="E1259" s="463"/>
      <c r="F1259" s="463"/>
      <c r="G1259" s="463"/>
      <c r="H1259" s="463"/>
      <c r="I1259" s="463"/>
      <c r="J1259" s="463"/>
    </row>
    <row r="1260" spans="1:10" s="54" customFormat="1" ht="16.5" hidden="1" customHeight="1">
      <c r="A1260" s="463"/>
      <c r="B1260" s="463"/>
      <c r="C1260" s="463"/>
      <c r="D1260" s="463"/>
      <c r="E1260" s="463"/>
      <c r="F1260" s="463"/>
      <c r="G1260" s="463"/>
      <c r="H1260" s="463"/>
      <c r="I1260" s="463"/>
      <c r="J1260" s="463"/>
    </row>
    <row r="1261" spans="1:10" s="54" customFormat="1" hidden="1">
      <c r="A1261" s="463"/>
      <c r="B1261" s="463"/>
      <c r="C1261" s="463"/>
      <c r="D1261" s="463"/>
      <c r="E1261" s="463"/>
      <c r="F1261" s="463"/>
      <c r="G1261" s="463"/>
      <c r="H1261" s="463"/>
      <c r="I1261" s="463"/>
      <c r="J1261" s="463"/>
    </row>
    <row r="1262" spans="1:10" s="54" customFormat="1" hidden="1">
      <c r="A1262" s="463"/>
      <c r="B1262" s="463"/>
      <c r="C1262" s="463"/>
      <c r="D1262" s="463"/>
      <c r="E1262" s="463"/>
      <c r="F1262" s="463"/>
      <c r="G1262" s="463"/>
      <c r="H1262" s="463"/>
      <c r="I1262" s="463"/>
      <c r="J1262" s="463"/>
    </row>
    <row r="1263" spans="1:10" s="54" customFormat="1" ht="17.25" hidden="1" customHeight="1">
      <c r="A1263" s="84"/>
      <c r="B1263" s="84"/>
      <c r="C1263" s="84"/>
      <c r="D1263" s="84"/>
      <c r="E1263" s="53"/>
      <c r="F1263" s="53"/>
      <c r="G1263" s="53"/>
      <c r="H1263" s="53"/>
      <c r="I1263" s="53"/>
      <c r="J1263" s="53"/>
    </row>
    <row r="1264" spans="1:10" s="54" customFormat="1" ht="17.25" hidden="1" customHeight="1">
      <c r="A1264" s="189"/>
      <c r="B1264" s="189"/>
      <c r="C1264" s="189"/>
      <c r="D1264" s="189"/>
      <c r="E1264" s="53"/>
      <c r="F1264" s="53"/>
      <c r="G1264" s="53"/>
      <c r="H1264" s="53"/>
      <c r="I1264" s="53"/>
      <c r="J1264" s="53"/>
    </row>
    <row r="1265" spans="1:10" s="54" customFormat="1" ht="17.25" hidden="1" customHeight="1">
      <c r="A1265" s="441"/>
      <c r="B1265" s="441"/>
      <c r="C1265" s="441"/>
      <c r="D1265" s="441"/>
      <c r="E1265" s="53"/>
      <c r="F1265" s="53"/>
      <c r="G1265" s="53"/>
      <c r="H1265" s="53"/>
      <c r="I1265" s="53"/>
      <c r="J1265" s="53"/>
    </row>
    <row r="1266" spans="1:10" s="54" customFormat="1" ht="16.5" hidden="1" customHeight="1">
      <c r="A1266" s="189" t="s">
        <v>905</v>
      </c>
      <c r="B1266" s="924" t="s">
        <v>904</v>
      </c>
      <c r="C1266" s="924"/>
      <c r="D1266" s="924"/>
      <c r="E1266" s="924"/>
      <c r="F1266" s="924"/>
      <c r="G1266" s="924"/>
      <c r="H1266" s="924"/>
      <c r="I1266" s="924"/>
      <c r="J1266" s="924"/>
    </row>
    <row r="1267" spans="1:10" s="54" customFormat="1" ht="16.5" hidden="1" customHeight="1" thickBot="1">
      <c r="A1267" s="15"/>
      <c r="B1267" s="22"/>
      <c r="C1267" s="22"/>
      <c r="D1267" s="22"/>
      <c r="E1267" s="22"/>
      <c r="F1267" s="22"/>
      <c r="G1267" s="22"/>
      <c r="H1267" s="22"/>
      <c r="I1267" s="22"/>
      <c r="J1267" s="22"/>
    </row>
    <row r="1268" spans="1:10" s="54" customFormat="1" ht="16.5" hidden="1" thickTop="1" thickBot="1">
      <c r="A1268" s="660" t="s">
        <v>362</v>
      </c>
      <c r="B1268" s="661"/>
      <c r="C1268" s="661"/>
      <c r="D1268" s="1277"/>
      <c r="E1268" s="1274" t="s">
        <v>363</v>
      </c>
      <c r="F1268" s="1275"/>
      <c r="G1268" s="1275"/>
      <c r="H1268" s="1275"/>
      <c r="I1268" s="1275"/>
      <c r="J1268" s="1276"/>
    </row>
    <row r="1269" spans="1:10" s="54" customFormat="1" ht="15" hidden="1">
      <c r="A1269" s="663"/>
      <c r="B1269" s="664"/>
      <c r="C1269" s="664"/>
      <c r="D1269" s="1278"/>
      <c r="E1269" s="1271" t="s">
        <v>135</v>
      </c>
      <c r="F1269" s="1272"/>
      <c r="G1269" s="1273"/>
      <c r="H1269" s="1229" t="s">
        <v>136</v>
      </c>
      <c r="I1269" s="1269"/>
      <c r="J1269" s="1270"/>
    </row>
    <row r="1270" spans="1:10" s="54" customFormat="1" ht="15" hidden="1" thickBot="1">
      <c r="A1270" s="1078" t="s">
        <v>113</v>
      </c>
      <c r="B1270" s="1079"/>
      <c r="C1270" s="1079"/>
      <c r="D1270" s="1160"/>
      <c r="E1270" s="1265" t="s">
        <v>114</v>
      </c>
      <c r="F1270" s="1265"/>
      <c r="G1270" s="1265"/>
      <c r="H1270" s="1266" t="s">
        <v>115</v>
      </c>
      <c r="I1270" s="1267"/>
      <c r="J1270" s="1268"/>
    </row>
    <row r="1271" spans="1:10" s="54" customFormat="1" ht="16.5" hidden="1" customHeight="1" thickTop="1">
      <c r="A1271" s="517" t="s">
        <v>364</v>
      </c>
      <c r="B1271" s="518"/>
      <c r="C1271" s="518"/>
      <c r="D1271" s="2395"/>
      <c r="E1271" s="2396"/>
      <c r="F1271" s="1614"/>
      <c r="G1271" s="1614"/>
      <c r="H1271" s="1615"/>
      <c r="I1271" s="1614"/>
      <c r="J1271" s="2397"/>
    </row>
    <row r="1272" spans="1:10" s="54" customFormat="1" ht="16.5" hidden="1" customHeight="1">
      <c r="A1272" s="926" t="s">
        <v>365</v>
      </c>
      <c r="B1272" s="927"/>
      <c r="C1272" s="927"/>
      <c r="D1272" s="1167"/>
      <c r="E1272" s="1019"/>
      <c r="F1272" s="1017"/>
      <c r="G1272" s="1017"/>
      <c r="H1272" s="1016"/>
      <c r="I1272" s="1017"/>
      <c r="J1272" s="1018"/>
    </row>
    <row r="1273" spans="1:10" s="54" customFormat="1" hidden="1">
      <c r="A1273" s="976" t="s">
        <v>366</v>
      </c>
      <c r="B1273" s="977"/>
      <c r="C1273" s="977"/>
      <c r="D1273" s="977"/>
      <c r="E1273" s="1019"/>
      <c r="F1273" s="1017"/>
      <c r="G1273" s="1017"/>
      <c r="H1273" s="1016"/>
      <c r="I1273" s="1017"/>
      <c r="J1273" s="1018"/>
    </row>
    <row r="1274" spans="1:10" s="54" customFormat="1" ht="15" hidden="1" thickBot="1">
      <c r="A1274" s="1020" t="s">
        <v>367</v>
      </c>
      <c r="B1274" s="1021"/>
      <c r="C1274" s="1021"/>
      <c r="D1274" s="1021"/>
      <c r="E1274" s="1022"/>
      <c r="F1274" s="1023"/>
      <c r="G1274" s="1023"/>
      <c r="H1274" s="1024"/>
      <c r="I1274" s="1023"/>
      <c r="J1274" s="1025"/>
    </row>
    <row r="1275" spans="1:10" s="54" customFormat="1" ht="16.5" hidden="1" customHeight="1" thickBot="1">
      <c r="A1275" s="1026" t="s">
        <v>112</v>
      </c>
      <c r="B1275" s="1027"/>
      <c r="C1275" s="1027"/>
      <c r="D1275" s="1027"/>
      <c r="E1275" s="1028" t="str">
        <f>IF(SUM(E1271:G1274)=0,"",SUM(E1271:G1274))</f>
        <v/>
      </c>
      <c r="F1275" s="1029"/>
      <c r="G1275" s="1029"/>
      <c r="H1275" s="1030" t="str">
        <f>IF(SUM(H1271:J1274)=0,"",SUM(H1271:J1274))</f>
        <v/>
      </c>
      <c r="I1275" s="1029"/>
      <c r="J1275" s="1031"/>
    </row>
    <row r="1276" spans="1:10" s="54" customFormat="1" ht="16.5" hidden="1" customHeight="1" thickTop="1">
      <c r="A1276" s="84"/>
      <c r="B1276" s="84"/>
      <c r="C1276" s="84"/>
      <c r="D1276" s="84"/>
      <c r="E1276" s="53"/>
      <c r="F1276" s="53"/>
      <c r="G1276" s="53"/>
      <c r="H1276" s="53"/>
      <c r="I1276" s="53"/>
      <c r="J1276" s="53"/>
    </row>
    <row r="1277" spans="1:10" s="54" customFormat="1" ht="16.5" hidden="1" customHeight="1">
      <c r="A1277" s="924" t="s">
        <v>906</v>
      </c>
      <c r="B1277" s="924"/>
      <c r="C1277" s="924"/>
      <c r="D1277" s="924"/>
      <c r="E1277" s="924"/>
      <c r="F1277" s="924"/>
      <c r="G1277" s="924"/>
      <c r="H1277" s="924"/>
      <c r="I1277" s="924"/>
      <c r="J1277" s="924"/>
    </row>
    <row r="1278" spans="1:10" s="54" customFormat="1" ht="16.5" hidden="1" customHeight="1">
      <c r="A1278" s="463"/>
      <c r="B1278" s="463"/>
      <c r="C1278" s="463"/>
      <c r="D1278" s="463"/>
      <c r="E1278" s="463"/>
      <c r="F1278" s="463"/>
      <c r="G1278" s="463"/>
      <c r="H1278" s="463"/>
      <c r="I1278" s="463"/>
      <c r="J1278" s="463"/>
    </row>
    <row r="1279" spans="1:10" s="54" customFormat="1" ht="16.5" hidden="1" customHeight="1">
      <c r="A1279" s="463"/>
      <c r="B1279" s="463"/>
      <c r="C1279" s="463"/>
      <c r="D1279" s="463"/>
      <c r="E1279" s="463"/>
      <c r="F1279" s="463"/>
      <c r="G1279" s="463"/>
      <c r="H1279" s="463"/>
      <c r="I1279" s="463"/>
      <c r="J1279" s="463"/>
    </row>
    <row r="1280" spans="1:10" s="54" customFormat="1" ht="16.5" hidden="1" customHeight="1">
      <c r="A1280" s="463"/>
      <c r="B1280" s="463"/>
      <c r="C1280" s="463"/>
      <c r="D1280" s="463"/>
      <c r="E1280" s="463"/>
      <c r="F1280" s="463"/>
      <c r="G1280" s="463"/>
      <c r="H1280" s="463"/>
      <c r="I1280" s="463"/>
      <c r="J1280" s="463"/>
    </row>
    <row r="1281" spans="1:10" s="54" customFormat="1" ht="16.5" hidden="1" customHeight="1">
      <c r="A1281" s="463"/>
      <c r="B1281" s="463"/>
      <c r="C1281" s="463"/>
      <c r="D1281" s="463"/>
      <c r="E1281" s="463"/>
      <c r="F1281" s="463"/>
      <c r="G1281" s="463"/>
      <c r="H1281" s="463"/>
      <c r="I1281" s="463"/>
      <c r="J1281" s="463"/>
    </row>
    <row r="1282" spans="1:10" s="54" customFormat="1" hidden="1">
      <c r="A1282" s="463"/>
      <c r="B1282" s="463"/>
      <c r="C1282" s="463"/>
      <c r="D1282" s="463"/>
      <c r="E1282" s="463"/>
      <c r="F1282" s="463"/>
      <c r="G1282" s="463"/>
      <c r="H1282" s="463"/>
      <c r="I1282" s="463"/>
      <c r="J1282" s="463"/>
    </row>
    <row r="1283" spans="1:10" s="54" customFormat="1" ht="31.5" hidden="1" customHeight="1">
      <c r="A1283" s="463"/>
      <c r="B1283" s="463"/>
      <c r="C1283" s="463"/>
      <c r="D1283" s="463"/>
      <c r="E1283" s="463"/>
      <c r="F1283" s="463"/>
      <c r="G1283" s="463"/>
      <c r="H1283" s="463"/>
      <c r="I1283" s="463"/>
      <c r="J1283" s="463"/>
    </row>
    <row r="1284" spans="1:10" s="54" customFormat="1" ht="15.75" hidden="1" customHeight="1">
      <c r="A1284" s="84"/>
      <c r="B1284" s="84"/>
      <c r="C1284" s="84"/>
      <c r="D1284" s="84"/>
      <c r="E1284" s="53"/>
      <c r="F1284" s="53"/>
      <c r="G1284" s="53"/>
      <c r="H1284" s="53"/>
      <c r="I1284" s="53"/>
      <c r="J1284" s="53"/>
    </row>
    <row r="1285" spans="1:10" s="54" customFormat="1" ht="15" hidden="1" customHeight="1">
      <c r="A1285" s="189" t="s">
        <v>907</v>
      </c>
      <c r="B1285" s="924" t="s">
        <v>840</v>
      </c>
      <c r="C1285" s="924"/>
      <c r="D1285" s="924"/>
      <c r="E1285" s="924"/>
      <c r="F1285" s="924"/>
      <c r="G1285" s="924"/>
      <c r="H1285" s="924"/>
      <c r="I1285" s="924"/>
      <c r="J1285" s="924"/>
    </row>
    <row r="1286" spans="1:10" s="54" customFormat="1" ht="15.75" hidden="1" thickBot="1">
      <c r="A1286" s="15"/>
      <c r="B1286" s="22"/>
      <c r="C1286" s="22"/>
      <c r="D1286" s="22"/>
      <c r="E1286" s="22"/>
      <c r="F1286" s="22"/>
      <c r="G1286" s="22"/>
      <c r="H1286" s="22"/>
      <c r="I1286" s="22"/>
      <c r="J1286" s="22"/>
    </row>
    <row r="1287" spans="1:10" s="54" customFormat="1" ht="17.25" hidden="1" customHeight="1" thickTop="1">
      <c r="A1287" s="1038" t="s">
        <v>368</v>
      </c>
      <c r="B1287" s="1039"/>
      <c r="C1287" s="1039"/>
      <c r="D1287" s="1039"/>
      <c r="E1287" s="2405" t="s">
        <v>135</v>
      </c>
      <c r="F1287" s="2406"/>
      <c r="G1287" s="2407"/>
      <c r="H1287" s="1032" t="s">
        <v>136</v>
      </c>
      <c r="I1287" s="1033"/>
      <c r="J1287" s="1034"/>
    </row>
    <row r="1288" spans="1:10" s="54" customFormat="1" ht="14.25" hidden="1" customHeight="1">
      <c r="A1288" s="1040"/>
      <c r="B1288" s="1041"/>
      <c r="C1288" s="1041"/>
      <c r="D1288" s="1041"/>
      <c r="E1288" s="1035" t="s">
        <v>265</v>
      </c>
      <c r="F1288" s="1036"/>
      <c r="G1288" s="2408"/>
      <c r="H1288" s="1035" t="s">
        <v>265</v>
      </c>
      <c r="I1288" s="1036"/>
      <c r="J1288" s="1037"/>
    </row>
    <row r="1289" spans="1:10" s="54" customFormat="1" ht="16.5" hidden="1" customHeight="1">
      <c r="A1289" s="1040"/>
      <c r="B1289" s="1041"/>
      <c r="C1289" s="1041"/>
      <c r="D1289" s="1041"/>
      <c r="E1289" s="653" t="s">
        <v>270</v>
      </c>
      <c r="F1289" s="653" t="s">
        <v>371</v>
      </c>
      <c r="G1289" s="653" t="s">
        <v>370</v>
      </c>
      <c r="H1289" s="653" t="s">
        <v>270</v>
      </c>
      <c r="I1289" s="653" t="s">
        <v>371</v>
      </c>
      <c r="J1289" s="652" t="s">
        <v>370</v>
      </c>
    </row>
    <row r="1290" spans="1:10" s="54" customFormat="1" hidden="1">
      <c r="A1290" s="1040"/>
      <c r="B1290" s="1041"/>
      <c r="C1290" s="1041"/>
      <c r="D1290" s="1041"/>
      <c r="E1290" s="653"/>
      <c r="F1290" s="653"/>
      <c r="G1290" s="653"/>
      <c r="H1290" s="653"/>
      <c r="I1290" s="653"/>
      <c r="J1290" s="652"/>
    </row>
    <row r="1291" spans="1:10" s="54" customFormat="1" ht="14.25" hidden="1" customHeight="1" thickBot="1">
      <c r="A1291" s="657" t="s">
        <v>113</v>
      </c>
      <c r="B1291" s="658"/>
      <c r="C1291" s="658"/>
      <c r="D1291" s="659"/>
      <c r="E1291" s="186" t="s">
        <v>114</v>
      </c>
      <c r="F1291" s="186" t="s">
        <v>115</v>
      </c>
      <c r="G1291" s="186" t="s">
        <v>116</v>
      </c>
      <c r="H1291" s="186" t="s">
        <v>117</v>
      </c>
      <c r="I1291" s="186" t="s">
        <v>118</v>
      </c>
      <c r="J1291" s="196" t="s">
        <v>119</v>
      </c>
    </row>
    <row r="1292" spans="1:10" s="54" customFormat="1" ht="15" hidden="1" thickTop="1">
      <c r="A1292" s="517" t="s">
        <v>266</v>
      </c>
      <c r="B1292" s="518"/>
      <c r="C1292" s="518"/>
      <c r="D1292" s="518"/>
      <c r="E1292" s="250"/>
      <c r="F1292" s="251"/>
      <c r="G1292" s="251"/>
      <c r="H1292" s="250"/>
      <c r="I1292" s="251"/>
      <c r="J1292" s="252"/>
    </row>
    <row r="1293" spans="1:10" s="54" customFormat="1" ht="15" hidden="1" thickBot="1">
      <c r="A1293" s="519" t="s">
        <v>369</v>
      </c>
      <c r="B1293" s="520"/>
      <c r="C1293" s="520"/>
      <c r="D1293" s="520"/>
      <c r="E1293" s="253"/>
      <c r="F1293" s="254"/>
      <c r="G1293" s="254"/>
      <c r="H1293" s="253"/>
      <c r="I1293" s="254"/>
      <c r="J1293" s="255"/>
    </row>
    <row r="1294" spans="1:10" s="54" customFormat="1" ht="16.5" hidden="1" customHeight="1" thickBot="1">
      <c r="A1294" s="1026" t="s">
        <v>112</v>
      </c>
      <c r="B1294" s="1027"/>
      <c r="C1294" s="1027"/>
      <c r="D1294" s="1027"/>
      <c r="E1294" s="256" t="str">
        <f t="shared" ref="E1294:J1294" si="40">IF(SUM(E1292:E1293)=0,"",SUM(E1292:E1293))</f>
        <v/>
      </c>
      <c r="F1294" s="256" t="str">
        <f t="shared" si="40"/>
        <v/>
      </c>
      <c r="G1294" s="256" t="str">
        <f t="shared" si="40"/>
        <v/>
      </c>
      <c r="H1294" s="256" t="str">
        <f t="shared" si="40"/>
        <v/>
      </c>
      <c r="I1294" s="256" t="str">
        <f t="shared" si="40"/>
        <v/>
      </c>
      <c r="J1294" s="257" t="str">
        <f t="shared" si="40"/>
        <v/>
      </c>
    </row>
    <row r="1295" spans="1:10" s="54" customFormat="1" ht="16.5" hidden="1" customHeight="1" thickTop="1">
      <c r="A1295" s="84"/>
      <c r="B1295" s="84"/>
      <c r="C1295" s="84"/>
      <c r="D1295" s="84"/>
      <c r="E1295" s="53"/>
      <c r="F1295" s="53"/>
      <c r="G1295" s="53"/>
      <c r="H1295" s="53"/>
      <c r="I1295" s="53"/>
      <c r="J1295" s="53"/>
    </row>
    <row r="1296" spans="1:10" s="54" customFormat="1" ht="16.5" hidden="1" customHeight="1">
      <c r="A1296" s="924" t="s">
        <v>838</v>
      </c>
      <c r="B1296" s="924"/>
      <c r="C1296" s="924"/>
      <c r="D1296" s="924"/>
      <c r="E1296" s="924"/>
      <c r="F1296" s="924"/>
      <c r="G1296" s="924"/>
      <c r="H1296" s="924"/>
      <c r="I1296" s="924"/>
      <c r="J1296" s="924"/>
    </row>
    <row r="1297" spans="1:10" s="54" customFormat="1" ht="16.5" hidden="1" customHeight="1">
      <c r="A1297" s="463"/>
      <c r="B1297" s="463"/>
      <c r="C1297" s="463"/>
      <c r="D1297" s="463"/>
      <c r="E1297" s="463"/>
      <c r="F1297" s="463"/>
      <c r="G1297" s="463"/>
      <c r="H1297" s="463"/>
      <c r="I1297" s="463"/>
      <c r="J1297" s="463"/>
    </row>
    <row r="1298" spans="1:10" s="54" customFormat="1" ht="16.5" hidden="1" customHeight="1">
      <c r="A1298" s="463"/>
      <c r="B1298" s="463"/>
      <c r="C1298" s="463"/>
      <c r="D1298" s="463"/>
      <c r="E1298" s="463"/>
      <c r="F1298" s="463"/>
      <c r="G1298" s="463"/>
      <c r="H1298" s="463"/>
      <c r="I1298" s="463"/>
      <c r="J1298" s="463"/>
    </row>
    <row r="1299" spans="1:10" s="54" customFormat="1" ht="16.5" hidden="1" customHeight="1">
      <c r="A1299" s="463"/>
      <c r="B1299" s="463"/>
      <c r="C1299" s="463"/>
      <c r="D1299" s="463"/>
      <c r="E1299" s="463"/>
      <c r="F1299" s="463"/>
      <c r="G1299" s="463"/>
      <c r="H1299" s="463"/>
      <c r="I1299" s="463"/>
      <c r="J1299" s="463"/>
    </row>
    <row r="1300" spans="1:10" s="54" customFormat="1" ht="16.5" hidden="1" customHeight="1">
      <c r="A1300" s="463"/>
      <c r="B1300" s="463"/>
      <c r="C1300" s="463"/>
      <c r="D1300" s="463"/>
      <c r="E1300" s="463"/>
      <c r="F1300" s="463"/>
      <c r="G1300" s="463"/>
      <c r="H1300" s="463"/>
      <c r="I1300" s="463"/>
      <c r="J1300" s="463"/>
    </row>
    <row r="1301" spans="1:10" s="54" customFormat="1" ht="16.5" hidden="1" customHeight="1">
      <c r="A1301" s="463"/>
      <c r="B1301" s="463"/>
      <c r="C1301" s="463"/>
      <c r="D1301" s="463"/>
      <c r="E1301" s="463"/>
      <c r="F1301" s="463"/>
      <c r="G1301" s="463"/>
      <c r="H1301" s="463"/>
      <c r="I1301" s="463"/>
      <c r="J1301" s="463"/>
    </row>
    <row r="1302" spans="1:10" s="54" customFormat="1" ht="16.5" hidden="1" customHeight="1">
      <c r="A1302" s="463"/>
      <c r="B1302" s="463"/>
      <c r="C1302" s="463"/>
      <c r="D1302" s="463"/>
      <c r="E1302" s="463"/>
      <c r="F1302" s="463"/>
      <c r="G1302" s="463"/>
      <c r="H1302" s="463"/>
      <c r="I1302" s="463"/>
      <c r="J1302" s="463"/>
    </row>
    <row r="1303" spans="1:10" s="54" customFormat="1" ht="16.5" hidden="1" customHeight="1">
      <c r="A1303" s="463"/>
      <c r="B1303" s="463"/>
      <c r="C1303" s="463"/>
      <c r="D1303" s="463"/>
      <c r="E1303" s="463"/>
      <c r="F1303" s="463"/>
      <c r="G1303" s="463"/>
      <c r="H1303" s="463"/>
      <c r="I1303" s="463"/>
      <c r="J1303" s="463"/>
    </row>
    <row r="1304" spans="1:10" s="54" customFormat="1" ht="16.5" hidden="1" customHeight="1">
      <c r="A1304" s="463"/>
      <c r="B1304" s="463"/>
      <c r="C1304" s="463"/>
      <c r="D1304" s="463"/>
      <c r="E1304" s="463"/>
      <c r="F1304" s="463"/>
      <c r="G1304" s="463"/>
      <c r="H1304" s="463"/>
      <c r="I1304" s="463"/>
      <c r="J1304" s="463"/>
    </row>
    <row r="1305" spans="1:10" s="54" customFormat="1" ht="16.5" hidden="1" customHeight="1">
      <c r="A1305" s="463"/>
      <c r="B1305" s="463"/>
      <c r="C1305" s="463"/>
      <c r="D1305" s="463"/>
      <c r="E1305" s="463"/>
      <c r="F1305" s="463"/>
      <c r="G1305" s="463"/>
      <c r="H1305" s="463"/>
      <c r="I1305" s="463"/>
      <c r="J1305" s="463"/>
    </row>
    <row r="1306" spans="1:10" s="54" customFormat="1" ht="16.5" hidden="1" customHeight="1">
      <c r="A1306" s="463"/>
      <c r="B1306" s="463"/>
      <c r="C1306" s="463"/>
      <c r="D1306" s="463"/>
      <c r="E1306" s="463"/>
      <c r="F1306" s="463"/>
      <c r="G1306" s="463"/>
      <c r="H1306" s="463"/>
      <c r="I1306" s="463"/>
      <c r="J1306" s="463"/>
    </row>
    <row r="1307" spans="1:10" s="54" customFormat="1" ht="16.5" hidden="1" customHeight="1">
      <c r="A1307" s="463"/>
      <c r="B1307" s="463"/>
      <c r="C1307" s="463"/>
      <c r="D1307" s="463"/>
      <c r="E1307" s="463"/>
      <c r="F1307" s="463"/>
      <c r="G1307" s="463"/>
      <c r="H1307" s="463"/>
      <c r="I1307" s="463"/>
      <c r="J1307" s="463"/>
    </row>
    <row r="1308" spans="1:10" s="54" customFormat="1" hidden="1">
      <c r="A1308" s="463"/>
      <c r="B1308" s="463"/>
      <c r="C1308" s="463"/>
      <c r="D1308" s="463"/>
      <c r="E1308" s="463"/>
      <c r="F1308" s="463"/>
      <c r="G1308" s="463"/>
      <c r="H1308" s="463"/>
      <c r="I1308" s="463"/>
      <c r="J1308" s="463"/>
    </row>
    <row r="1309" spans="1:10" s="54" customFormat="1" hidden="1">
      <c r="A1309" s="463"/>
      <c r="B1309" s="463"/>
      <c r="C1309" s="463"/>
      <c r="D1309" s="463"/>
      <c r="E1309" s="463"/>
      <c r="F1309" s="463"/>
      <c r="G1309" s="463"/>
      <c r="H1309" s="463"/>
      <c r="I1309" s="463"/>
      <c r="J1309" s="463"/>
    </row>
    <row r="1310" spans="1:10" s="54" customFormat="1" ht="15" hidden="1">
      <c r="A1310" s="84"/>
      <c r="B1310" s="84"/>
      <c r="C1310" s="84"/>
      <c r="D1310" s="84"/>
      <c r="E1310" s="53"/>
      <c r="F1310" s="53"/>
      <c r="G1310" s="53"/>
      <c r="H1310" s="53"/>
      <c r="I1310" s="53"/>
      <c r="J1310" s="53"/>
    </row>
    <row r="1311" spans="1:10" s="54" customFormat="1" ht="15" hidden="1">
      <c r="A1311" s="189"/>
      <c r="B1311" s="189"/>
      <c r="C1311" s="189"/>
      <c r="D1311" s="189"/>
      <c r="E1311" s="53"/>
      <c r="F1311" s="53"/>
      <c r="G1311" s="53"/>
      <c r="H1311" s="53"/>
      <c r="I1311" s="53"/>
      <c r="J1311" s="53"/>
    </row>
    <row r="1312" spans="1:10" s="54" customFormat="1" ht="15" hidden="1">
      <c r="A1312" s="189"/>
      <c r="B1312" s="189"/>
      <c r="C1312" s="189"/>
      <c r="D1312" s="189"/>
      <c r="E1312" s="53"/>
      <c r="F1312" s="53"/>
      <c r="G1312" s="53"/>
      <c r="H1312" s="53"/>
      <c r="I1312" s="53"/>
      <c r="J1312" s="53"/>
    </row>
    <row r="1313" spans="1:10" s="54" customFormat="1" ht="15" hidden="1">
      <c r="A1313" s="189"/>
      <c r="B1313" s="189"/>
      <c r="C1313" s="189"/>
      <c r="D1313" s="189"/>
      <c r="E1313" s="53"/>
      <c r="F1313" s="53"/>
      <c r="G1313" s="53"/>
      <c r="H1313" s="53"/>
      <c r="I1313" s="53"/>
      <c r="J1313" s="53"/>
    </row>
    <row r="1314" spans="1:10" s="54" customFormat="1" ht="15">
      <c r="A1314" s="46" t="s">
        <v>372</v>
      </c>
      <c r="B1314" s="945" t="s">
        <v>373</v>
      </c>
      <c r="C1314" s="945"/>
      <c r="D1314" s="945"/>
      <c r="E1314" s="945"/>
      <c r="F1314" s="945"/>
      <c r="G1314" s="945"/>
      <c r="H1314" s="945"/>
      <c r="I1314" s="945"/>
      <c r="J1314" s="945"/>
    </row>
    <row r="1315" spans="1:10" s="54" customFormat="1" ht="15.75" customHeight="1">
      <c r="A1315" s="84"/>
      <c r="B1315" s="84"/>
      <c r="C1315" s="84"/>
      <c r="D1315" s="84"/>
      <c r="E1315" s="53"/>
      <c r="F1315" s="53"/>
      <c r="G1315" s="53"/>
      <c r="H1315" s="53"/>
      <c r="I1315" s="53"/>
      <c r="J1315" s="53"/>
    </row>
    <row r="1316" spans="1:10" s="54" customFormat="1" ht="15.75" hidden="1" customHeight="1">
      <c r="A1316" s="189" t="s">
        <v>908</v>
      </c>
      <c r="B1316" s="924" t="s">
        <v>909</v>
      </c>
      <c r="C1316" s="924"/>
      <c r="D1316" s="924"/>
      <c r="E1316" s="924"/>
      <c r="F1316" s="924"/>
      <c r="G1316" s="924"/>
      <c r="H1316" s="924"/>
      <c r="I1316" s="924"/>
      <c r="J1316" s="924"/>
    </row>
    <row r="1317" spans="1:10" s="54" customFormat="1" ht="15.75" hidden="1" thickBot="1">
      <c r="A1317" s="1061"/>
      <c r="B1317" s="1062"/>
      <c r="C1317" s="1062"/>
      <c r="D1317" s="1062"/>
      <c r="E1317" s="1062"/>
      <c r="F1317" s="1062"/>
      <c r="G1317" s="1062"/>
      <c r="H1317" s="1062"/>
      <c r="I1317" s="1062"/>
      <c r="J1317" s="1062"/>
    </row>
    <row r="1318" spans="1:10" s="54" customFormat="1" ht="33.75" hidden="1" customHeight="1" thickTop="1">
      <c r="A1318" s="1054" t="s">
        <v>374</v>
      </c>
      <c r="B1318" s="1055"/>
      <c r="C1318" s="1050" t="s">
        <v>910</v>
      </c>
      <c r="D1318" s="1053"/>
      <c r="E1318" s="1050" t="s">
        <v>910</v>
      </c>
      <c r="F1318" s="1053"/>
      <c r="G1318" s="1050" t="s">
        <v>910</v>
      </c>
      <c r="H1318" s="1052"/>
      <c r="I1318" s="1050" t="s">
        <v>910</v>
      </c>
      <c r="J1318" s="1051"/>
    </row>
    <row r="1319" spans="1:10" s="54" customFormat="1" ht="15" hidden="1">
      <c r="A1319" s="1056"/>
      <c r="B1319" s="755"/>
      <c r="C1319" s="263" t="s">
        <v>135</v>
      </c>
      <c r="D1319" s="202" t="s">
        <v>136</v>
      </c>
      <c r="E1319" s="268" t="s">
        <v>135</v>
      </c>
      <c r="F1319" s="261" t="s">
        <v>136</v>
      </c>
      <c r="G1319" s="267" t="s">
        <v>135</v>
      </c>
      <c r="H1319" s="261" t="s">
        <v>136</v>
      </c>
      <c r="I1319" s="265" t="s">
        <v>135</v>
      </c>
      <c r="J1319" s="258" t="s">
        <v>136</v>
      </c>
    </row>
    <row r="1320" spans="1:10" s="54" customFormat="1" ht="15" hidden="1" thickBot="1">
      <c r="A1320" s="1058" t="s">
        <v>113</v>
      </c>
      <c r="B1320" s="1059"/>
      <c r="C1320" s="264" t="s">
        <v>114</v>
      </c>
      <c r="D1320" s="260" t="s">
        <v>115</v>
      </c>
      <c r="E1320" s="269" t="s">
        <v>116</v>
      </c>
      <c r="F1320" s="262" t="s">
        <v>117</v>
      </c>
      <c r="G1320" s="264" t="s">
        <v>118</v>
      </c>
      <c r="H1320" s="262" t="s">
        <v>119</v>
      </c>
      <c r="I1320" s="266" t="s">
        <v>120</v>
      </c>
      <c r="J1320" s="259" t="s">
        <v>121</v>
      </c>
    </row>
    <row r="1321" spans="1:10" s="54" customFormat="1" ht="15" hidden="1" thickTop="1">
      <c r="A1321" s="836"/>
      <c r="B1321" s="1060"/>
      <c r="C1321" s="270"/>
      <c r="D1321" s="271"/>
      <c r="E1321" s="272"/>
      <c r="F1321" s="273"/>
      <c r="G1321" s="270"/>
      <c r="H1321" s="273"/>
      <c r="I1321" s="274"/>
      <c r="J1321" s="275"/>
    </row>
    <row r="1322" spans="1:10" s="54" customFormat="1" hidden="1">
      <c r="A1322" s="794"/>
      <c r="B1322" s="1057"/>
      <c r="C1322" s="276"/>
      <c r="D1322" s="199"/>
      <c r="E1322" s="277"/>
      <c r="F1322" s="278"/>
      <c r="G1322" s="276"/>
      <c r="H1322" s="278"/>
      <c r="I1322" s="279"/>
      <c r="J1322" s="280"/>
    </row>
    <row r="1323" spans="1:10" s="54" customFormat="1" hidden="1">
      <c r="A1323" s="794"/>
      <c r="B1323" s="1057"/>
      <c r="C1323" s="276"/>
      <c r="D1323" s="199"/>
      <c r="E1323" s="277"/>
      <c r="F1323" s="278"/>
      <c r="G1323" s="276"/>
      <c r="H1323" s="278"/>
      <c r="I1323" s="279"/>
      <c r="J1323" s="280"/>
    </row>
    <row r="1324" spans="1:10" s="54" customFormat="1" ht="15" hidden="1" thickBot="1">
      <c r="A1324" s="2398"/>
      <c r="B1324" s="2399"/>
      <c r="C1324" s="281"/>
      <c r="D1324" s="200"/>
      <c r="E1324" s="282"/>
      <c r="F1324" s="283"/>
      <c r="G1324" s="281"/>
      <c r="H1324" s="283"/>
      <c r="I1324" s="284"/>
      <c r="J1324" s="285"/>
    </row>
    <row r="1325" spans="1:10" s="54" customFormat="1" ht="16.5" hidden="1" customHeight="1" thickBot="1">
      <c r="A1325" s="2403" t="s">
        <v>112</v>
      </c>
      <c r="B1325" s="2404"/>
      <c r="C1325" s="286" t="str">
        <f t="shared" ref="C1325:J1325" si="41">IF(SUM(C1321:C1324)=0,"",SUM(C1321:C1324))</f>
        <v/>
      </c>
      <c r="D1325" s="287" t="str">
        <f t="shared" si="41"/>
        <v/>
      </c>
      <c r="E1325" s="286" t="str">
        <f t="shared" si="41"/>
        <v/>
      </c>
      <c r="F1325" s="287" t="str">
        <f t="shared" si="41"/>
        <v/>
      </c>
      <c r="G1325" s="286" t="str">
        <f t="shared" si="41"/>
        <v/>
      </c>
      <c r="H1325" s="287" t="str">
        <f t="shared" si="41"/>
        <v/>
      </c>
      <c r="I1325" s="286" t="str">
        <f t="shared" si="41"/>
        <v/>
      </c>
      <c r="J1325" s="288" t="str">
        <f t="shared" si="41"/>
        <v/>
      </c>
    </row>
    <row r="1326" spans="1:10" s="54" customFormat="1" ht="16.5" hidden="1" customHeight="1" thickTop="1">
      <c r="A1326" s="84"/>
      <c r="B1326" s="84"/>
      <c r="C1326" s="84"/>
      <c r="D1326" s="84"/>
      <c r="E1326" s="53"/>
      <c r="F1326" s="53"/>
      <c r="G1326" s="53"/>
      <c r="H1326" s="53"/>
      <c r="I1326" s="53"/>
      <c r="J1326" s="53"/>
    </row>
    <row r="1327" spans="1:10" s="54" customFormat="1" ht="16.5" hidden="1" customHeight="1">
      <c r="A1327" s="924" t="s">
        <v>911</v>
      </c>
      <c r="B1327" s="924"/>
      <c r="C1327" s="924"/>
      <c r="D1327" s="924"/>
      <c r="E1327" s="924"/>
      <c r="F1327" s="924"/>
      <c r="G1327" s="924"/>
      <c r="H1327" s="924"/>
      <c r="I1327" s="924"/>
      <c r="J1327" s="924"/>
    </row>
    <row r="1328" spans="1:10" s="54" customFormat="1" ht="16.5" hidden="1" customHeight="1">
      <c r="A1328" s="463"/>
      <c r="B1328" s="463"/>
      <c r="C1328" s="463"/>
      <c r="D1328" s="463"/>
      <c r="E1328" s="463"/>
      <c r="F1328" s="463"/>
      <c r="G1328" s="463"/>
      <c r="H1328" s="463"/>
      <c r="I1328" s="463"/>
      <c r="J1328" s="463"/>
    </row>
    <row r="1329" spans="1:10" s="54" customFormat="1" ht="16.5" hidden="1" customHeight="1">
      <c r="A1329" s="463"/>
      <c r="B1329" s="463"/>
      <c r="C1329" s="463"/>
      <c r="D1329" s="463"/>
      <c r="E1329" s="463"/>
      <c r="F1329" s="463"/>
      <c r="G1329" s="463"/>
      <c r="H1329" s="463"/>
      <c r="I1329" s="463"/>
      <c r="J1329" s="463"/>
    </row>
    <row r="1330" spans="1:10" s="54" customFormat="1" ht="16.5" hidden="1" customHeight="1">
      <c r="A1330" s="463"/>
      <c r="B1330" s="463"/>
      <c r="C1330" s="463"/>
      <c r="D1330" s="463"/>
      <c r="E1330" s="463"/>
      <c r="F1330" s="463"/>
      <c r="G1330" s="463"/>
      <c r="H1330" s="463"/>
      <c r="I1330" s="463"/>
      <c r="J1330" s="463"/>
    </row>
    <row r="1331" spans="1:10" s="54" customFormat="1" ht="16.5" hidden="1" customHeight="1">
      <c r="A1331" s="463"/>
      <c r="B1331" s="463"/>
      <c r="C1331" s="463"/>
      <c r="D1331" s="463"/>
      <c r="E1331" s="463"/>
      <c r="F1331" s="463"/>
      <c r="G1331" s="463"/>
      <c r="H1331" s="463"/>
      <c r="I1331" s="463"/>
      <c r="J1331" s="463"/>
    </row>
    <row r="1332" spans="1:10" s="54" customFormat="1" hidden="1">
      <c r="A1332" s="463"/>
      <c r="B1332" s="463"/>
      <c r="C1332" s="463"/>
      <c r="D1332" s="463"/>
      <c r="E1332" s="463"/>
      <c r="F1332" s="463"/>
      <c r="G1332" s="463"/>
      <c r="H1332" s="463"/>
      <c r="I1332" s="463"/>
      <c r="J1332" s="463"/>
    </row>
    <row r="1333" spans="1:10" s="54" customFormat="1" ht="16.5" hidden="1" customHeight="1">
      <c r="A1333" s="463"/>
      <c r="B1333" s="463"/>
      <c r="C1333" s="463"/>
      <c r="D1333" s="463"/>
      <c r="E1333" s="463"/>
      <c r="F1333" s="463"/>
      <c r="G1333" s="463"/>
      <c r="H1333" s="463"/>
      <c r="I1333" s="463"/>
      <c r="J1333" s="463"/>
    </row>
    <row r="1334" spans="1:10" s="54" customFormat="1" ht="16.5" customHeight="1">
      <c r="A1334" s="188"/>
      <c r="B1334" s="188"/>
      <c r="C1334" s="188"/>
      <c r="D1334" s="188"/>
      <c r="E1334" s="188"/>
      <c r="F1334" s="188"/>
      <c r="G1334" s="188"/>
      <c r="H1334" s="188"/>
      <c r="I1334" s="188"/>
      <c r="J1334" s="188"/>
    </row>
    <row r="1335" spans="1:10" s="54" customFormat="1" ht="16.5" hidden="1" customHeight="1">
      <c r="A1335" s="189" t="s">
        <v>917</v>
      </c>
      <c r="B1335" s="924" t="s">
        <v>918</v>
      </c>
      <c r="C1335" s="924"/>
      <c r="D1335" s="924"/>
      <c r="E1335" s="924"/>
      <c r="F1335" s="924"/>
      <c r="G1335" s="924"/>
      <c r="H1335" s="924"/>
      <c r="I1335" s="924"/>
      <c r="J1335" s="924"/>
    </row>
    <row r="1336" spans="1:10" s="54" customFormat="1" ht="16.5" hidden="1" customHeight="1" thickBot="1">
      <c r="A1336" s="15"/>
      <c r="B1336" s="22"/>
      <c r="C1336" s="22"/>
      <c r="D1336" s="22"/>
      <c r="E1336" s="22"/>
      <c r="F1336" s="22"/>
      <c r="G1336" s="22"/>
      <c r="H1336" s="22"/>
      <c r="I1336" s="22"/>
      <c r="J1336" s="22"/>
    </row>
    <row r="1337" spans="1:10" s="54" customFormat="1" ht="32.25" hidden="1" customHeight="1" thickTop="1">
      <c r="A1337" s="1046" t="s">
        <v>5</v>
      </c>
      <c r="B1337" s="1047"/>
      <c r="C1337" s="1047"/>
      <c r="D1337" s="1047"/>
      <c r="E1337" s="305" t="s">
        <v>135</v>
      </c>
      <c r="F1337" s="1042" t="s">
        <v>136</v>
      </c>
      <c r="G1337" s="1043"/>
      <c r="H1337" s="1044" t="s">
        <v>913</v>
      </c>
      <c r="I1337" s="1044"/>
      <c r="J1337" s="1045"/>
    </row>
    <row r="1338" spans="1:10" s="54" customFormat="1" ht="31.5" hidden="1" customHeight="1">
      <c r="A1338" s="1048"/>
      <c r="B1338" s="1049"/>
      <c r="C1338" s="1049"/>
      <c r="D1338" s="1049"/>
      <c r="E1338" s="306" t="s">
        <v>375</v>
      </c>
      <c r="F1338" s="295" t="s">
        <v>375</v>
      </c>
      <c r="G1338" s="301" t="s">
        <v>916</v>
      </c>
      <c r="H1338" s="1080" t="s">
        <v>135</v>
      </c>
      <c r="I1338" s="1081"/>
      <c r="J1338" s="293" t="s">
        <v>136</v>
      </c>
    </row>
    <row r="1339" spans="1:10" s="54" customFormat="1" ht="16.5" hidden="1" customHeight="1" thickBot="1">
      <c r="A1339" s="1078" t="s">
        <v>113</v>
      </c>
      <c r="B1339" s="1079"/>
      <c r="C1339" s="1079"/>
      <c r="D1339" s="1079"/>
      <c r="E1339" s="307" t="s">
        <v>114</v>
      </c>
      <c r="F1339" s="296" t="s">
        <v>115</v>
      </c>
      <c r="G1339" s="222" t="s">
        <v>116</v>
      </c>
      <c r="H1339" s="1082" t="s">
        <v>117</v>
      </c>
      <c r="I1339" s="1083"/>
      <c r="J1339" s="294" t="s">
        <v>118</v>
      </c>
    </row>
    <row r="1340" spans="1:10" s="54" customFormat="1" ht="16.5" hidden="1" customHeight="1" thickTop="1">
      <c r="A1340" s="949" t="s">
        <v>914</v>
      </c>
      <c r="B1340" s="950"/>
      <c r="C1340" s="950"/>
      <c r="D1340" s="950"/>
      <c r="E1340" s="312"/>
      <c r="F1340" s="313"/>
      <c r="G1340" s="147"/>
      <c r="H1340" s="2414"/>
      <c r="I1340" s="2415"/>
      <c r="J1340" s="212"/>
    </row>
    <row r="1341" spans="1:10" s="54" customFormat="1" ht="16.5" hidden="1" customHeight="1">
      <c r="A1341" s="976" t="s">
        <v>174</v>
      </c>
      <c r="B1341" s="977"/>
      <c r="C1341" s="977"/>
      <c r="D1341" s="977"/>
      <c r="E1341" s="314"/>
      <c r="F1341" s="315"/>
      <c r="G1341" s="316"/>
      <c r="H1341" s="626"/>
      <c r="I1341" s="1345"/>
      <c r="J1341" s="317"/>
    </row>
    <row r="1342" spans="1:10" s="54" customFormat="1" ht="16.5" hidden="1" customHeight="1" thickBot="1">
      <c r="A1342" s="1020" t="s">
        <v>175</v>
      </c>
      <c r="B1342" s="1021"/>
      <c r="C1342" s="1021"/>
      <c r="D1342" s="1021"/>
      <c r="E1342" s="318"/>
      <c r="F1342" s="319"/>
      <c r="G1342" s="209"/>
      <c r="H1342" s="2409"/>
      <c r="I1342" s="1347"/>
      <c r="J1342" s="213"/>
    </row>
    <row r="1343" spans="1:10" s="54" customFormat="1" ht="16.5" hidden="1" customHeight="1" thickBot="1">
      <c r="A1343" s="1072" t="s">
        <v>112</v>
      </c>
      <c r="B1343" s="1073"/>
      <c r="C1343" s="1073"/>
      <c r="D1343" s="1073"/>
      <c r="E1343" s="321" t="str">
        <f>IF(SUM(E1340:E1342)=0,"",SUM(E1340:E1342))</f>
        <v/>
      </c>
      <c r="F1343" s="322" t="str">
        <f>IF(SUM(F1340:F1342)=0,"",SUM(F1340:F1342))</f>
        <v/>
      </c>
      <c r="G1343" s="323" t="str">
        <f>IF(SUM(G1340:G1342)=0,"",SUM(G1340:G1342))</f>
        <v/>
      </c>
      <c r="H1343" s="2416" t="str">
        <f>IF(SUM(H1340:I1342)=0,"",SUM(H1340:I1342))</f>
        <v/>
      </c>
      <c r="I1343" s="2417"/>
      <c r="J1343" s="324" t="str">
        <f>IF(SUM(J1340:J1342)=0,"",SUM(J1340:J1342))</f>
        <v/>
      </c>
    </row>
    <row r="1344" spans="1:10" s="54" customFormat="1" ht="16.5" hidden="1" customHeight="1">
      <c r="A1344" s="1074" t="s">
        <v>376</v>
      </c>
      <c r="B1344" s="1075"/>
      <c r="C1344" s="1075"/>
      <c r="D1344" s="1075"/>
      <c r="E1344" s="308" t="s">
        <v>156</v>
      </c>
      <c r="F1344" s="297" t="s">
        <v>156</v>
      </c>
      <c r="G1344" s="302" t="s">
        <v>156</v>
      </c>
      <c r="H1344" s="2418"/>
      <c r="I1344" s="1341"/>
      <c r="J1344" s="320"/>
    </row>
    <row r="1345" spans="1:10" s="54" customFormat="1" ht="16.5" hidden="1" customHeight="1">
      <c r="A1345" s="976" t="s">
        <v>377</v>
      </c>
      <c r="B1345" s="977"/>
      <c r="C1345" s="977"/>
      <c r="D1345" s="977"/>
      <c r="E1345" s="309" t="s">
        <v>156</v>
      </c>
      <c r="F1345" s="298" t="s">
        <v>156</v>
      </c>
      <c r="G1345" s="303" t="s">
        <v>156</v>
      </c>
      <c r="H1345" s="626"/>
      <c r="I1345" s="1345"/>
      <c r="J1345" s="317"/>
    </row>
    <row r="1346" spans="1:10" s="54" customFormat="1" ht="15.75" hidden="1" customHeight="1">
      <c r="A1346" s="976" t="s">
        <v>378</v>
      </c>
      <c r="B1346" s="977"/>
      <c r="C1346" s="977"/>
      <c r="D1346" s="977"/>
      <c r="E1346" s="309" t="s">
        <v>156</v>
      </c>
      <c r="F1346" s="298" t="s">
        <v>156</v>
      </c>
      <c r="G1346" s="303" t="s">
        <v>156</v>
      </c>
      <c r="H1346" s="626"/>
      <c r="I1346" s="1345"/>
      <c r="J1346" s="317"/>
    </row>
    <row r="1347" spans="1:10" s="54" customFormat="1" ht="15.75" hidden="1" customHeight="1" thickBot="1">
      <c r="A1347" s="1020" t="s">
        <v>302</v>
      </c>
      <c r="B1347" s="1021"/>
      <c r="C1347" s="1021"/>
      <c r="D1347" s="1021"/>
      <c r="E1347" s="310" t="s">
        <v>156</v>
      </c>
      <c r="F1347" s="299" t="s">
        <v>156</v>
      </c>
      <c r="G1347" s="304" t="s">
        <v>156</v>
      </c>
      <c r="H1347" s="2409"/>
      <c r="I1347" s="1347"/>
      <c r="J1347" s="213"/>
    </row>
    <row r="1348" spans="1:10" s="54" customFormat="1" ht="16.5" hidden="1" customHeight="1" thickBot="1">
      <c r="A1348" s="1076" t="s">
        <v>915</v>
      </c>
      <c r="B1348" s="1077"/>
      <c r="C1348" s="1077"/>
      <c r="D1348" s="1077"/>
      <c r="E1348" s="311" t="s">
        <v>156</v>
      </c>
      <c r="F1348" s="300" t="s">
        <v>156</v>
      </c>
      <c r="G1348" s="190" t="s">
        <v>156</v>
      </c>
      <c r="H1348" s="2410" t="str">
        <f>IF(IF(H1343="",0,H1343)-SUM(H1344:I1347)=0,"",IF(H1343="",0,H1343)-SUM(H1344:I1347))</f>
        <v/>
      </c>
      <c r="I1348" s="2411"/>
      <c r="J1348" s="219" t="str">
        <f>IF(IF(J1343="",0,J1343)-SUM(J1344:J1347)=0,"",IF(J1343="",0,J1343)-SUM(J1344:J1347))</f>
        <v/>
      </c>
    </row>
    <row r="1349" spans="1:10" s="54" customFormat="1" ht="16.5" hidden="1" customHeight="1" thickTop="1">
      <c r="A1349" s="84"/>
      <c r="B1349" s="84"/>
      <c r="C1349" s="84"/>
      <c r="D1349" s="84"/>
      <c r="E1349" s="53"/>
      <c r="F1349" s="53"/>
      <c r="G1349" s="53"/>
      <c r="H1349" s="53"/>
      <c r="I1349" s="53"/>
      <c r="J1349" s="53"/>
    </row>
    <row r="1350" spans="1:10" s="54" customFormat="1" ht="16.5" hidden="1" customHeight="1">
      <c r="A1350" s="924" t="s">
        <v>912</v>
      </c>
      <c r="B1350" s="924"/>
      <c r="C1350" s="924"/>
      <c r="D1350" s="924"/>
      <c r="E1350" s="924"/>
      <c r="F1350" s="924"/>
      <c r="G1350" s="924"/>
      <c r="H1350" s="924"/>
      <c r="I1350" s="924"/>
      <c r="J1350" s="924"/>
    </row>
    <row r="1351" spans="1:10" s="54" customFormat="1" ht="16.5" hidden="1" customHeight="1">
      <c r="A1351" s="463"/>
      <c r="B1351" s="463"/>
      <c r="C1351" s="463"/>
      <c r="D1351" s="463"/>
      <c r="E1351" s="463"/>
      <c r="F1351" s="463"/>
      <c r="G1351" s="463"/>
      <c r="H1351" s="463"/>
      <c r="I1351" s="463"/>
      <c r="J1351" s="463"/>
    </row>
    <row r="1352" spans="1:10" s="54" customFormat="1" ht="16.5" hidden="1" customHeight="1">
      <c r="A1352" s="463"/>
      <c r="B1352" s="463"/>
      <c r="C1352" s="463"/>
      <c r="D1352" s="463"/>
      <c r="E1352" s="463"/>
      <c r="F1352" s="463"/>
      <c r="G1352" s="463"/>
      <c r="H1352" s="463"/>
      <c r="I1352" s="463"/>
      <c r="J1352" s="463"/>
    </row>
    <row r="1353" spans="1:10" s="54" customFormat="1" ht="16.5" hidden="1" customHeight="1">
      <c r="A1353" s="463"/>
      <c r="B1353" s="463"/>
      <c r="C1353" s="463"/>
      <c r="D1353" s="463"/>
      <c r="E1353" s="463"/>
      <c r="F1353" s="463"/>
      <c r="G1353" s="463"/>
      <c r="H1353" s="463"/>
      <c r="I1353" s="463"/>
      <c r="J1353" s="463"/>
    </row>
    <row r="1354" spans="1:10" s="54" customFormat="1" ht="16.5" hidden="1" customHeight="1">
      <c r="A1354" s="463"/>
      <c r="B1354" s="463"/>
      <c r="C1354" s="463"/>
      <c r="D1354" s="463"/>
      <c r="E1354" s="463"/>
      <c r="F1354" s="463"/>
      <c r="G1354" s="463"/>
      <c r="H1354" s="463"/>
      <c r="I1354" s="463"/>
      <c r="J1354" s="463"/>
    </row>
    <row r="1355" spans="1:10" s="54" customFormat="1" ht="16.5" hidden="1" customHeight="1">
      <c r="A1355" s="463"/>
      <c r="B1355" s="463"/>
      <c r="C1355" s="463"/>
      <c r="D1355" s="463"/>
      <c r="E1355" s="463"/>
      <c r="F1355" s="463"/>
      <c r="G1355" s="463"/>
      <c r="H1355" s="463"/>
      <c r="I1355" s="463"/>
      <c r="J1355" s="463"/>
    </row>
    <row r="1356" spans="1:10" s="54" customFormat="1" ht="16.5" hidden="1" customHeight="1">
      <c r="A1356" s="463"/>
      <c r="B1356" s="463"/>
      <c r="C1356" s="463"/>
      <c r="D1356" s="463"/>
      <c r="E1356" s="463"/>
      <c r="F1356" s="463"/>
      <c r="G1356" s="463"/>
      <c r="H1356" s="463"/>
      <c r="I1356" s="463"/>
      <c r="J1356" s="463"/>
    </row>
    <row r="1357" spans="1:10" s="54" customFormat="1" ht="16.5" hidden="1" customHeight="1">
      <c r="A1357" s="463"/>
      <c r="B1357" s="463"/>
      <c r="C1357" s="463"/>
      <c r="D1357" s="463"/>
      <c r="E1357" s="463"/>
      <c r="F1357" s="463"/>
      <c r="G1357" s="463"/>
      <c r="H1357" s="463"/>
      <c r="I1357" s="463"/>
      <c r="J1357" s="463"/>
    </row>
    <row r="1358" spans="1:10" s="54" customFormat="1" hidden="1">
      <c r="A1358" s="463"/>
      <c r="B1358" s="463"/>
      <c r="C1358" s="463"/>
      <c r="D1358" s="463"/>
      <c r="E1358" s="463"/>
      <c r="F1358" s="463"/>
      <c r="G1358" s="463"/>
      <c r="H1358" s="463"/>
      <c r="I1358" s="463"/>
      <c r="J1358" s="463"/>
    </row>
    <row r="1359" spans="1:10" s="54" customFormat="1" ht="15" hidden="1">
      <c r="A1359" s="189"/>
      <c r="B1359" s="189"/>
      <c r="C1359" s="189"/>
      <c r="D1359" s="189"/>
      <c r="E1359" s="53"/>
      <c r="F1359" s="53"/>
      <c r="G1359" s="53"/>
      <c r="H1359" s="53"/>
      <c r="I1359" s="53"/>
      <c r="J1359" s="53"/>
    </row>
    <row r="1360" spans="1:10" s="54" customFormat="1" ht="16.5" hidden="1" customHeight="1">
      <c r="A1360" s="189" t="s">
        <v>919</v>
      </c>
      <c r="B1360" s="1071" t="s">
        <v>920</v>
      </c>
      <c r="C1360" s="1071"/>
      <c r="D1360" s="1071"/>
      <c r="E1360" s="1071"/>
      <c r="F1360" s="1071"/>
      <c r="G1360" s="1071"/>
      <c r="H1360" s="1071"/>
      <c r="I1360" s="1071"/>
      <c r="J1360" s="1071"/>
    </row>
    <row r="1361" spans="1:10" s="54" customFormat="1" ht="16.5" hidden="1" customHeight="1">
      <c r="A1361" s="189"/>
      <c r="B1361" s="1071"/>
      <c r="C1361" s="1071"/>
      <c r="D1361" s="1071"/>
      <c r="E1361" s="1071"/>
      <c r="F1361" s="1071"/>
      <c r="G1361" s="1071"/>
      <c r="H1361" s="1071"/>
      <c r="I1361" s="1071"/>
      <c r="J1361" s="1071"/>
    </row>
    <row r="1362" spans="1:10" s="54" customFormat="1" ht="16.5" hidden="1" customHeight="1" thickBot="1">
      <c r="A1362" s="84"/>
      <c r="B1362" s="84"/>
      <c r="C1362" s="84"/>
      <c r="D1362" s="84"/>
      <c r="E1362" s="53"/>
      <c r="F1362" s="53"/>
      <c r="G1362" s="53"/>
      <c r="H1362" s="53"/>
      <c r="I1362" s="53"/>
      <c r="J1362" s="53"/>
    </row>
    <row r="1363" spans="1:10" s="54" customFormat="1" ht="16.5" hidden="1" thickTop="1" thickBot="1">
      <c r="A1363" s="1063" t="s">
        <v>5</v>
      </c>
      <c r="B1363" s="1064"/>
      <c r="C1363" s="1064"/>
      <c r="D1363" s="1064"/>
      <c r="E1363" s="1064" t="s">
        <v>135</v>
      </c>
      <c r="F1363" s="1064"/>
      <c r="G1363" s="1092"/>
      <c r="H1363" s="1088" t="s">
        <v>136</v>
      </c>
      <c r="I1363" s="1089"/>
      <c r="J1363" s="1090"/>
    </row>
    <row r="1364" spans="1:10" s="54" customFormat="1" ht="30" hidden="1" customHeight="1" thickTop="1" thickBot="1">
      <c r="A1364" s="1065" t="s">
        <v>379</v>
      </c>
      <c r="B1364" s="1066"/>
      <c r="C1364" s="1066"/>
      <c r="D1364" s="1066"/>
      <c r="E1364" s="1067" t="str">
        <f>IF(SUM(E1365:G1367)=0,"",SUM(E1365:G1367))</f>
        <v/>
      </c>
      <c r="F1364" s="1067"/>
      <c r="G1364" s="1068"/>
      <c r="H1364" s="1069" t="str">
        <f>IF(SUM(H1365:J1367)=0,"",SUM(H1365:J1367))</f>
        <v/>
      </c>
      <c r="I1364" s="1067"/>
      <c r="J1364" s="1070"/>
    </row>
    <row r="1365" spans="1:10" s="54" customFormat="1" ht="16.5" hidden="1" customHeight="1">
      <c r="A1365" s="1136"/>
      <c r="B1365" s="1137"/>
      <c r="C1365" s="1137"/>
      <c r="D1365" s="1137"/>
      <c r="E1365" s="1110"/>
      <c r="F1365" s="1110"/>
      <c r="G1365" s="1121"/>
      <c r="H1365" s="1109"/>
      <c r="I1365" s="1110"/>
      <c r="J1365" s="1111"/>
    </row>
    <row r="1366" spans="1:10" s="54" customFormat="1" ht="16.5" hidden="1" customHeight="1">
      <c r="A1366" s="2412"/>
      <c r="B1366" s="2413"/>
      <c r="C1366" s="2413"/>
      <c r="D1366" s="2413"/>
      <c r="E1366" s="1534"/>
      <c r="F1366" s="1534"/>
      <c r="G1366" s="1535"/>
      <c r="H1366" s="1536"/>
      <c r="I1366" s="1534"/>
      <c r="J1366" s="1537"/>
    </row>
    <row r="1367" spans="1:10" s="54" customFormat="1" ht="15" hidden="1" thickBot="1">
      <c r="A1367" s="2419"/>
      <c r="B1367" s="2420"/>
      <c r="C1367" s="2420"/>
      <c r="D1367" s="2420"/>
      <c r="E1367" s="1526"/>
      <c r="F1367" s="1526"/>
      <c r="G1367" s="1527"/>
      <c r="H1367" s="1528"/>
      <c r="I1367" s="1526"/>
      <c r="J1367" s="1529"/>
    </row>
    <row r="1368" spans="1:10" s="54" customFormat="1" ht="30" hidden="1" customHeight="1" thickBot="1">
      <c r="A1368" s="1112" t="s">
        <v>380</v>
      </c>
      <c r="B1368" s="1113"/>
      <c r="C1368" s="1113"/>
      <c r="D1368" s="1113"/>
      <c r="E1368" s="1114" t="str">
        <f>IF(SUM(E1369:G1371)=0,"",SUM(E1369:G1371))</f>
        <v/>
      </c>
      <c r="F1368" s="1114"/>
      <c r="G1368" s="1115"/>
      <c r="H1368" s="1116" t="str">
        <f>IF(SUM(H1369:J1371)=0,"",SUM(H1369:J1371))</f>
        <v/>
      </c>
      <c r="I1368" s="1114"/>
      <c r="J1368" s="1117"/>
    </row>
    <row r="1369" spans="1:10" s="54" customFormat="1" ht="16.5" hidden="1" customHeight="1">
      <c r="A1369" s="1136"/>
      <c r="B1369" s="1137"/>
      <c r="C1369" s="1137"/>
      <c r="D1369" s="1137"/>
      <c r="E1369" s="1110"/>
      <c r="F1369" s="1110"/>
      <c r="G1369" s="1121"/>
      <c r="H1369" s="1109"/>
      <c r="I1369" s="1110"/>
      <c r="J1369" s="1111"/>
    </row>
    <row r="1370" spans="1:10" s="54" customFormat="1" ht="16.5" hidden="1" customHeight="1">
      <c r="A1370" s="1097"/>
      <c r="B1370" s="1098"/>
      <c r="C1370" s="1098"/>
      <c r="D1370" s="1098"/>
      <c r="E1370" s="1099"/>
      <c r="F1370" s="1099"/>
      <c r="G1370" s="1100"/>
      <c r="H1370" s="1101"/>
      <c r="I1370" s="1099"/>
      <c r="J1370" s="1102"/>
    </row>
    <row r="1371" spans="1:10" s="54" customFormat="1" ht="16.5" hidden="1" customHeight="1" thickBot="1">
      <c r="A1371" s="2419"/>
      <c r="B1371" s="2420"/>
      <c r="C1371" s="2420"/>
      <c r="D1371" s="2420"/>
      <c r="E1371" s="1132"/>
      <c r="F1371" s="1132"/>
      <c r="G1371" s="1133"/>
      <c r="H1371" s="1134"/>
      <c r="I1371" s="1132"/>
      <c r="J1371" s="1135"/>
    </row>
    <row r="1372" spans="1:10" s="54" customFormat="1" ht="30" hidden="1" customHeight="1" thickBot="1">
      <c r="A1372" s="1112" t="s">
        <v>381</v>
      </c>
      <c r="B1372" s="1113"/>
      <c r="C1372" s="1113"/>
      <c r="D1372" s="1113"/>
      <c r="E1372" s="1126" t="str">
        <f>IF(IF(E1375="",0,E1375)+E1373=0,"",IF(E1375="",0,E1375)+E1373)</f>
        <v/>
      </c>
      <c r="F1372" s="1126"/>
      <c r="G1372" s="1127"/>
      <c r="H1372" s="1128" t="str">
        <f>IF(IF(H1375="",0,H1375)+H1373=0,"",IF(H1375="",0,H1375)+H1373)</f>
        <v/>
      </c>
      <c r="I1372" s="1126"/>
      <c r="J1372" s="1129"/>
    </row>
    <row r="1373" spans="1:10" s="54" customFormat="1" ht="32.25" hidden="1" customHeight="1" thickBot="1">
      <c r="A1373" s="1130" t="s">
        <v>382</v>
      </c>
      <c r="B1373" s="1131"/>
      <c r="C1373" s="1131"/>
      <c r="D1373" s="1131"/>
      <c r="E1373" s="1132"/>
      <c r="F1373" s="1132"/>
      <c r="G1373" s="1133"/>
      <c r="H1373" s="1134"/>
      <c r="I1373" s="1132"/>
      <c r="J1373" s="1135"/>
    </row>
    <row r="1374" spans="1:10" s="54" customFormat="1" ht="30" hidden="1" customHeight="1">
      <c r="A1374" s="1118" t="s">
        <v>922</v>
      </c>
      <c r="B1374" s="1119"/>
      <c r="C1374" s="1119"/>
      <c r="D1374" s="1120"/>
      <c r="E1374" s="1110"/>
      <c r="F1374" s="1110"/>
      <c r="G1374" s="1121"/>
      <c r="H1374" s="1109"/>
      <c r="I1374" s="1110"/>
      <c r="J1374" s="1111"/>
    </row>
    <row r="1375" spans="1:10" s="54" customFormat="1" ht="30" hidden="1" customHeight="1">
      <c r="A1375" s="668" t="s">
        <v>383</v>
      </c>
      <c r="B1375" s="669"/>
      <c r="C1375" s="669"/>
      <c r="D1375" s="669"/>
      <c r="E1375" s="1122" t="str">
        <f>IF(SUM(E1376:G1378)=0,"",SUM(E1376:G1378))</f>
        <v/>
      </c>
      <c r="F1375" s="1122"/>
      <c r="G1375" s="1123"/>
      <c r="H1375" s="1124" t="str">
        <f>IF(SUM(H1376:J1378)=0,"",SUM(H1376:J1378))</f>
        <v/>
      </c>
      <c r="I1375" s="1122"/>
      <c r="J1375" s="1125"/>
    </row>
    <row r="1376" spans="1:10" s="54" customFormat="1" ht="16.5" hidden="1" customHeight="1">
      <c r="A1376" s="2412"/>
      <c r="B1376" s="2413"/>
      <c r="C1376" s="2413"/>
      <c r="D1376" s="2413"/>
      <c r="E1376" s="1099"/>
      <c r="F1376" s="1099"/>
      <c r="G1376" s="1100"/>
      <c r="H1376" s="1101"/>
      <c r="I1376" s="1099"/>
      <c r="J1376" s="1102"/>
    </row>
    <row r="1377" spans="1:10" s="54" customFormat="1" ht="16.5" hidden="1" customHeight="1">
      <c r="A1377" s="2412"/>
      <c r="B1377" s="2413"/>
      <c r="C1377" s="2413"/>
      <c r="D1377" s="2413"/>
      <c r="E1377" s="1099"/>
      <c r="F1377" s="1099"/>
      <c r="G1377" s="1100"/>
      <c r="H1377" s="1101"/>
      <c r="I1377" s="1099"/>
      <c r="J1377" s="1102"/>
    </row>
    <row r="1378" spans="1:10" s="54" customFormat="1" ht="16.5" hidden="1" customHeight="1" thickBot="1">
      <c r="A1378" s="2419"/>
      <c r="B1378" s="2420"/>
      <c r="C1378" s="2420"/>
      <c r="D1378" s="2420"/>
      <c r="E1378" s="1132"/>
      <c r="F1378" s="1132"/>
      <c r="G1378" s="1133"/>
      <c r="H1378" s="1134"/>
      <c r="I1378" s="1132"/>
      <c r="J1378" s="1135"/>
    </row>
    <row r="1379" spans="1:10" s="54" customFormat="1" ht="30" hidden="1" customHeight="1" thickBot="1">
      <c r="A1379" s="1112" t="s">
        <v>921</v>
      </c>
      <c r="B1379" s="1113"/>
      <c r="C1379" s="1113"/>
      <c r="D1379" s="1113"/>
      <c r="E1379" s="1114" t="str">
        <f>IF(SUM(E1380:G1382)=0,"",SUM(E1380:G1382))</f>
        <v/>
      </c>
      <c r="F1379" s="1114"/>
      <c r="G1379" s="1115"/>
      <c r="H1379" s="1116" t="str">
        <f>IF(SUM(H1380:J1382)=0,"",SUM(H1380:J1382))</f>
        <v/>
      </c>
      <c r="I1379" s="1114"/>
      <c r="J1379" s="1117"/>
    </row>
    <row r="1380" spans="1:10" s="54" customFormat="1" ht="16.5" hidden="1" customHeight="1">
      <c r="A1380" s="1136"/>
      <c r="B1380" s="1137"/>
      <c r="C1380" s="1137"/>
      <c r="D1380" s="1137"/>
      <c r="E1380" s="1110"/>
      <c r="F1380" s="1110"/>
      <c r="G1380" s="1121"/>
      <c r="H1380" s="1109"/>
      <c r="I1380" s="1110"/>
      <c r="J1380" s="1111"/>
    </row>
    <row r="1381" spans="1:10" s="54" customFormat="1" ht="16.5" hidden="1" customHeight="1">
      <c r="A1381" s="1097"/>
      <c r="B1381" s="1098"/>
      <c r="C1381" s="1098"/>
      <c r="D1381" s="1098"/>
      <c r="E1381" s="1099"/>
      <c r="F1381" s="1099"/>
      <c r="G1381" s="1100"/>
      <c r="H1381" s="1101"/>
      <c r="I1381" s="1099"/>
      <c r="J1381" s="1102"/>
    </row>
    <row r="1382" spans="1:10" s="54" customFormat="1" ht="16.5" hidden="1" customHeight="1" thickBot="1">
      <c r="A1382" s="1103"/>
      <c r="B1382" s="1104"/>
      <c r="C1382" s="1104"/>
      <c r="D1382" s="1104"/>
      <c r="E1382" s="1105"/>
      <c r="F1382" s="1105"/>
      <c r="G1382" s="1106"/>
      <c r="H1382" s="1107"/>
      <c r="I1382" s="1105"/>
      <c r="J1382" s="1108"/>
    </row>
    <row r="1383" spans="1:10" s="54" customFormat="1" ht="15.75" hidden="1" customHeight="1" thickTop="1">
      <c r="A1383" s="49"/>
      <c r="B1383" s="49"/>
      <c r="C1383" s="49"/>
      <c r="D1383" s="49"/>
      <c r="E1383" s="53"/>
      <c r="F1383" s="53"/>
      <c r="G1383" s="53"/>
      <c r="H1383" s="53"/>
      <c r="I1383" s="53"/>
      <c r="J1383" s="53"/>
    </row>
    <row r="1384" spans="1:10" s="54" customFormat="1" ht="32.25" hidden="1" customHeight="1">
      <c r="A1384" s="462" t="s">
        <v>923</v>
      </c>
      <c r="B1384" s="462"/>
      <c r="C1384" s="462"/>
      <c r="D1384" s="462"/>
      <c r="E1384" s="462"/>
      <c r="F1384" s="462"/>
      <c r="G1384" s="462"/>
      <c r="H1384" s="462"/>
      <c r="I1384" s="462"/>
      <c r="J1384" s="462"/>
    </row>
    <row r="1385" spans="1:10" s="54" customFormat="1" ht="15.75" hidden="1" customHeight="1">
      <c r="A1385" s="463"/>
      <c r="B1385" s="463"/>
      <c r="C1385" s="463"/>
      <c r="D1385" s="463"/>
      <c r="E1385" s="463"/>
      <c r="F1385" s="463"/>
      <c r="G1385" s="463"/>
      <c r="H1385" s="463"/>
      <c r="I1385" s="463"/>
      <c r="J1385" s="463"/>
    </row>
    <row r="1386" spans="1:10" s="54" customFormat="1" ht="15.75" hidden="1" customHeight="1">
      <c r="A1386" s="463"/>
      <c r="B1386" s="463"/>
      <c r="C1386" s="463"/>
      <c r="D1386" s="463"/>
      <c r="E1386" s="463"/>
      <c r="F1386" s="463"/>
      <c r="G1386" s="463"/>
      <c r="H1386" s="463"/>
      <c r="I1386" s="463"/>
      <c r="J1386" s="463"/>
    </row>
    <row r="1387" spans="1:10" s="54" customFormat="1" ht="15.75" hidden="1" customHeight="1">
      <c r="A1387" s="463"/>
      <c r="B1387" s="463"/>
      <c r="C1387" s="463"/>
      <c r="D1387" s="463"/>
      <c r="E1387" s="463"/>
      <c r="F1387" s="463"/>
      <c r="G1387" s="463"/>
      <c r="H1387" s="463"/>
      <c r="I1387" s="463"/>
      <c r="J1387" s="463"/>
    </row>
    <row r="1388" spans="1:10" s="54" customFormat="1" ht="15.75" hidden="1" customHeight="1">
      <c r="A1388" s="463"/>
      <c r="B1388" s="463"/>
      <c r="C1388" s="463"/>
      <c r="D1388" s="463"/>
      <c r="E1388" s="463"/>
      <c r="F1388" s="463"/>
      <c r="G1388" s="463"/>
      <c r="H1388" s="463"/>
      <c r="I1388" s="463"/>
      <c r="J1388" s="463"/>
    </row>
    <row r="1389" spans="1:10" s="54" customFormat="1" ht="16.5" hidden="1" customHeight="1">
      <c r="A1389" s="49"/>
      <c r="B1389" s="49"/>
      <c r="C1389" s="49"/>
      <c r="D1389" s="49"/>
      <c r="E1389" s="53"/>
      <c r="F1389" s="53"/>
      <c r="G1389" s="53"/>
      <c r="H1389" s="53"/>
      <c r="I1389" s="53"/>
      <c r="J1389" s="53"/>
    </row>
    <row r="1390" spans="1:10" s="54" customFormat="1" ht="15.75" customHeight="1">
      <c r="A1390" s="189" t="s">
        <v>925</v>
      </c>
      <c r="B1390" s="924" t="s">
        <v>924</v>
      </c>
      <c r="C1390" s="924"/>
      <c r="D1390" s="924"/>
      <c r="E1390" s="924"/>
      <c r="F1390" s="924"/>
      <c r="G1390" s="924"/>
      <c r="H1390" s="924"/>
      <c r="I1390" s="924"/>
      <c r="J1390" s="924"/>
    </row>
    <row r="1391" spans="1:10" s="54" customFormat="1" ht="15.75" customHeight="1" thickBot="1">
      <c r="A1391" s="15"/>
      <c r="B1391" s="15"/>
      <c r="C1391" s="15"/>
      <c r="D1391" s="15"/>
      <c r="E1391" s="15"/>
      <c r="F1391" s="15"/>
      <c r="G1391" s="15"/>
      <c r="H1391" s="15"/>
      <c r="I1391" s="15"/>
      <c r="J1391" s="15"/>
    </row>
    <row r="1392" spans="1:10" s="54" customFormat="1" ht="15.75" customHeight="1" thickTop="1" thickBot="1">
      <c r="A1392" s="1063" t="s">
        <v>292</v>
      </c>
      <c r="B1392" s="1064"/>
      <c r="C1392" s="1064"/>
      <c r="D1392" s="1092"/>
      <c r="E1392" s="1089" t="s">
        <v>6</v>
      </c>
      <c r="F1392" s="1089"/>
      <c r="G1392" s="1091"/>
      <c r="H1392" s="1088" t="s">
        <v>7</v>
      </c>
      <c r="I1392" s="1089"/>
      <c r="J1392" s="1090"/>
    </row>
    <row r="1393" spans="1:10" s="54" customFormat="1" ht="15.75" customHeight="1" thickTop="1">
      <c r="A1393" s="517" t="s">
        <v>384</v>
      </c>
      <c r="B1393" s="518"/>
      <c r="C1393" s="518"/>
      <c r="D1393" s="518"/>
      <c r="E1393" s="1093"/>
      <c r="F1393" s="1093"/>
      <c r="G1393" s="1094"/>
      <c r="H1393" s="1095"/>
      <c r="I1393" s="1093"/>
      <c r="J1393" s="1096"/>
    </row>
    <row r="1394" spans="1:10" s="54" customFormat="1" ht="15.75" customHeight="1">
      <c r="A1394" s="926" t="s">
        <v>385</v>
      </c>
      <c r="B1394" s="927">
        <v>13147</v>
      </c>
      <c r="C1394" s="927"/>
      <c r="D1394" s="927"/>
      <c r="E1394" s="1084">
        <v>20238</v>
      </c>
      <c r="F1394" s="1084"/>
      <c r="G1394" s="1085"/>
      <c r="H1394" s="1086">
        <v>8049</v>
      </c>
      <c r="I1394" s="1084"/>
      <c r="J1394" s="1087"/>
    </row>
    <row r="1395" spans="1:10" s="54" customFormat="1" ht="15.75" customHeight="1">
      <c r="A1395" s="926" t="s">
        <v>386</v>
      </c>
      <c r="B1395" s="927"/>
      <c r="C1395" s="927"/>
      <c r="D1395" s="927"/>
      <c r="E1395" s="1084"/>
      <c r="F1395" s="1084"/>
      <c r="G1395" s="1085"/>
      <c r="H1395" s="1086"/>
      <c r="I1395" s="1084"/>
      <c r="J1395" s="1087"/>
    </row>
    <row r="1396" spans="1:10" s="54" customFormat="1" ht="15.75" customHeight="1">
      <c r="A1396" s="926" t="s">
        <v>387</v>
      </c>
      <c r="B1396" s="927"/>
      <c r="C1396" s="927"/>
      <c r="D1396" s="927"/>
      <c r="E1396" s="1084"/>
      <c r="F1396" s="1084"/>
      <c r="G1396" s="1085"/>
      <c r="H1396" s="1086"/>
      <c r="I1396" s="1084"/>
      <c r="J1396" s="1087"/>
    </row>
    <row r="1397" spans="1:10" s="54" customFormat="1" ht="15.75" customHeight="1">
      <c r="A1397" s="926" t="s">
        <v>388</v>
      </c>
      <c r="B1397" s="927"/>
      <c r="C1397" s="927"/>
      <c r="D1397" s="927"/>
      <c r="E1397" s="1084"/>
      <c r="F1397" s="1084"/>
      <c r="G1397" s="1085"/>
      <c r="H1397" s="1086"/>
      <c r="I1397" s="1084"/>
      <c r="J1397" s="1087"/>
    </row>
    <row r="1398" spans="1:10" s="54" customFormat="1" ht="15.75" customHeight="1" thickBot="1">
      <c r="A1398" s="519" t="s">
        <v>389</v>
      </c>
      <c r="B1398" s="520"/>
      <c r="C1398" s="520"/>
      <c r="D1398" s="520"/>
      <c r="E1398" s="1168"/>
      <c r="F1398" s="1168"/>
      <c r="G1398" s="1169"/>
      <c r="H1398" s="1170"/>
      <c r="I1398" s="1168"/>
      <c r="J1398" s="1171"/>
    </row>
    <row r="1399" spans="1:10" s="54" customFormat="1" ht="15.75" customHeight="1" thickBot="1">
      <c r="A1399" s="1172" t="s">
        <v>390</v>
      </c>
      <c r="B1399" s="1173">
        <v>13147</v>
      </c>
      <c r="C1399" s="1173"/>
      <c r="D1399" s="1174"/>
      <c r="E1399" s="1175">
        <f>IF(SUM(E1393:G1398)=0,"",SUM(E1393:G1398))</f>
        <v>20238</v>
      </c>
      <c r="F1399" s="1175"/>
      <c r="G1399" s="1176"/>
      <c r="H1399" s="1177">
        <f>IF(SUM(H1393:J1398)=0,"",SUM(H1393:J1398))</f>
        <v>8049</v>
      </c>
      <c r="I1399" s="1175"/>
      <c r="J1399" s="1178"/>
    </row>
    <row r="1400" spans="1:10" s="54" customFormat="1" ht="15.75" customHeight="1" thickTop="1">
      <c r="A1400" s="55"/>
      <c r="B1400" s="55"/>
      <c r="C1400" s="55"/>
      <c r="D1400" s="55"/>
      <c r="E1400" s="55"/>
      <c r="F1400" s="55"/>
      <c r="G1400" s="55"/>
      <c r="H1400" s="55"/>
      <c r="I1400" s="55"/>
      <c r="J1400" s="55"/>
    </row>
    <row r="1401" spans="1:10" s="54" customFormat="1" ht="15.75" customHeight="1">
      <c r="A1401" s="55"/>
      <c r="B1401" s="55"/>
      <c r="C1401" s="55"/>
      <c r="D1401" s="55"/>
      <c r="E1401" s="55"/>
      <c r="F1401" s="55"/>
      <c r="G1401" s="55"/>
      <c r="H1401" s="55"/>
      <c r="I1401" s="55"/>
      <c r="J1401" s="55"/>
    </row>
    <row r="1402" spans="1:10" s="54" customFormat="1" ht="15.75" customHeight="1">
      <c r="A1402" s="46" t="s">
        <v>391</v>
      </c>
      <c r="B1402" s="945" t="s">
        <v>392</v>
      </c>
      <c r="C1402" s="945"/>
      <c r="D1402" s="945"/>
      <c r="E1402" s="945"/>
      <c r="F1402" s="945"/>
      <c r="G1402" s="945"/>
      <c r="H1402" s="945"/>
      <c r="I1402" s="945"/>
      <c r="J1402" s="945"/>
    </row>
    <row r="1403" spans="1:10" s="54" customFormat="1" ht="16.5" customHeight="1" thickBot="1">
      <c r="A1403" s="55"/>
      <c r="B1403" s="55"/>
      <c r="C1403" s="55"/>
      <c r="D1403" s="55"/>
      <c r="E1403" s="55"/>
      <c r="F1403" s="55"/>
      <c r="G1403" s="55"/>
      <c r="H1403" s="55"/>
      <c r="I1403" s="55"/>
      <c r="J1403" s="55"/>
    </row>
    <row r="1404" spans="1:10" s="54" customFormat="1" ht="30.75" customHeight="1" thickTop="1" thickBot="1">
      <c r="A1404" s="822" t="s">
        <v>5</v>
      </c>
      <c r="B1404" s="823"/>
      <c r="C1404" s="823"/>
      <c r="D1404" s="823"/>
      <c r="E1404" s="823" t="s">
        <v>6</v>
      </c>
      <c r="F1404" s="823"/>
      <c r="G1404" s="856"/>
      <c r="H1404" s="2428" t="s">
        <v>7</v>
      </c>
      <c r="I1404" s="823"/>
      <c r="J1404" s="2429"/>
    </row>
    <row r="1405" spans="1:10" s="54" customFormat="1" ht="30" customHeight="1" thickTop="1" thickBot="1">
      <c r="A1405" s="1161" t="s">
        <v>393</v>
      </c>
      <c r="B1405" s="1162"/>
      <c r="C1405" s="1162"/>
      <c r="D1405" s="1162"/>
      <c r="E1405" s="1163">
        <f>IF(IF(E1406="",0,E1406)+IF(E1412="",0,E1412)=0,"",IF(E1406="",0,E1406)+IF(E1412="",0,E1412))</f>
        <v>985</v>
      </c>
      <c r="F1405" s="1163"/>
      <c r="G1405" s="1164"/>
      <c r="H1405" s="1165" t="str">
        <f>IF(IF(H1406="",0,H1406)+IF(H1412="",0,H1412)=0,"",IF(H1406="",0,H1406)+IF(H1412="",0,H1412))</f>
        <v/>
      </c>
      <c r="I1405" s="1163"/>
      <c r="J1405" s="1166"/>
    </row>
    <row r="1406" spans="1:10" s="54" customFormat="1" ht="30" customHeight="1">
      <c r="A1406" s="2421" t="s">
        <v>926</v>
      </c>
      <c r="B1406" s="2422"/>
      <c r="C1406" s="2422"/>
      <c r="D1406" s="2422"/>
      <c r="E1406" s="2423" t="str">
        <f>IF(SUM(E1407:G1411)=0,"",SUM(E1407:G1411))</f>
        <v/>
      </c>
      <c r="F1406" s="2423"/>
      <c r="G1406" s="2424"/>
      <c r="H1406" s="2425" t="str">
        <f>IF(SUM(H1407:J1411)=0,"",SUM(H1407:J1411))</f>
        <v/>
      </c>
      <c r="I1406" s="2426"/>
      <c r="J1406" s="2427"/>
    </row>
    <row r="1407" spans="1:10" s="54" customFormat="1" ht="16.5" customHeight="1">
      <c r="A1407" s="878" t="s">
        <v>394</v>
      </c>
      <c r="B1407" s="879"/>
      <c r="C1407" s="879"/>
      <c r="D1407" s="879"/>
      <c r="E1407" s="960"/>
      <c r="F1407" s="960"/>
      <c r="G1407" s="961"/>
      <c r="H1407" s="962"/>
      <c r="I1407" s="960"/>
      <c r="J1407" s="963"/>
    </row>
    <row r="1408" spans="1:10" s="54" customFormat="1" ht="16.5" customHeight="1">
      <c r="A1408" s="878" t="s">
        <v>395</v>
      </c>
      <c r="B1408" s="879"/>
      <c r="C1408" s="879"/>
      <c r="D1408" s="879"/>
      <c r="E1408" s="960"/>
      <c r="F1408" s="960"/>
      <c r="G1408" s="961"/>
      <c r="H1408" s="962"/>
      <c r="I1408" s="960"/>
      <c r="J1408" s="963"/>
    </row>
    <row r="1409" spans="1:10" s="54" customFormat="1" ht="16.5" customHeight="1">
      <c r="A1409" s="878" t="s">
        <v>396</v>
      </c>
      <c r="B1409" s="879"/>
      <c r="C1409" s="879"/>
      <c r="D1409" s="879"/>
      <c r="E1409" s="960"/>
      <c r="F1409" s="960"/>
      <c r="G1409" s="961"/>
      <c r="H1409" s="962"/>
      <c r="I1409" s="960"/>
      <c r="J1409" s="963"/>
    </row>
    <row r="1410" spans="1:10" s="54" customFormat="1" ht="16.5" customHeight="1">
      <c r="A1410" s="878" t="s">
        <v>397</v>
      </c>
      <c r="B1410" s="879"/>
      <c r="C1410" s="879"/>
      <c r="D1410" s="879"/>
      <c r="E1410" s="960"/>
      <c r="F1410" s="960"/>
      <c r="G1410" s="961"/>
      <c r="H1410" s="962"/>
      <c r="I1410" s="960"/>
      <c r="J1410" s="963"/>
    </row>
    <row r="1411" spans="1:10" s="54" customFormat="1" ht="16.5" customHeight="1" thickBot="1">
      <c r="A1411" s="1004" t="s">
        <v>398</v>
      </c>
      <c r="B1411" s="1005"/>
      <c r="C1411" s="1005"/>
      <c r="D1411" s="1005"/>
      <c r="E1411" s="1006"/>
      <c r="F1411" s="1006"/>
      <c r="G1411" s="1007"/>
      <c r="H1411" s="1008"/>
      <c r="I1411" s="1006"/>
      <c r="J1411" s="1009"/>
    </row>
    <row r="1412" spans="1:10" s="54" customFormat="1" ht="30" customHeight="1" thickBot="1">
      <c r="A1412" s="990" t="s">
        <v>399</v>
      </c>
      <c r="B1412" s="991">
        <v>7642</v>
      </c>
      <c r="C1412" s="991"/>
      <c r="D1412" s="991"/>
      <c r="E1412" s="980">
        <f>IF(SUM(E1413:G1416)=0,"",SUM(E1413:G1416))</f>
        <v>985</v>
      </c>
      <c r="F1412" s="980"/>
      <c r="G1412" s="981"/>
      <c r="H1412" s="982" t="str">
        <f>IF(SUM(H1413:J1416)=0,"",SUM(H1413:J1416))</f>
        <v/>
      </c>
      <c r="I1412" s="980"/>
      <c r="J1412" s="983"/>
    </row>
    <row r="1413" spans="1:10" s="54" customFormat="1" ht="16.5" customHeight="1">
      <c r="A1413" s="1010" t="s">
        <v>1024</v>
      </c>
      <c r="B1413" s="1011"/>
      <c r="C1413" s="1011"/>
      <c r="D1413" s="1011"/>
      <c r="E1413" s="1012">
        <v>480</v>
      </c>
      <c r="F1413" s="1012"/>
      <c r="G1413" s="1013"/>
      <c r="H1413" s="1014"/>
      <c r="I1413" s="1012"/>
      <c r="J1413" s="1015"/>
    </row>
    <row r="1414" spans="1:10" s="54" customFormat="1" ht="16.5" customHeight="1">
      <c r="A1414" s="958" t="s">
        <v>1025</v>
      </c>
      <c r="B1414" s="959"/>
      <c r="C1414" s="959"/>
      <c r="D1414" s="959"/>
      <c r="E1414" s="960">
        <v>505</v>
      </c>
      <c r="F1414" s="960"/>
      <c r="G1414" s="961"/>
      <c r="H1414" s="962"/>
      <c r="I1414" s="960"/>
      <c r="J1414" s="963"/>
    </row>
    <row r="1415" spans="1:10" s="54" customFormat="1" ht="16.5" customHeight="1">
      <c r="A1415" s="958"/>
      <c r="B1415" s="959"/>
      <c r="C1415" s="959"/>
      <c r="D1415" s="959"/>
      <c r="E1415" s="960"/>
      <c r="F1415" s="960"/>
      <c r="G1415" s="961"/>
      <c r="H1415" s="962"/>
      <c r="I1415" s="960"/>
      <c r="J1415" s="963"/>
    </row>
    <row r="1416" spans="1:10" s="54" customFormat="1" ht="16.5" customHeight="1" thickBot="1">
      <c r="A1416" s="1002"/>
      <c r="B1416" s="1003"/>
      <c r="C1416" s="1003"/>
      <c r="D1416" s="1003"/>
      <c r="E1416" s="992"/>
      <c r="F1416" s="992"/>
      <c r="G1416" s="993"/>
      <c r="H1416" s="994"/>
      <c r="I1416" s="992"/>
      <c r="J1416" s="995"/>
    </row>
    <row r="1417" spans="1:10" s="54" customFormat="1" ht="30" customHeight="1" thickBot="1">
      <c r="A1417" s="978" t="s">
        <v>400</v>
      </c>
      <c r="B1417" s="979">
        <v>2742</v>
      </c>
      <c r="C1417" s="979"/>
      <c r="D1417" s="979"/>
      <c r="E1417" s="980">
        <f>IF(SUM(E1418:G1421)=0,"",SUM(E1418:G1421))</f>
        <v>8135</v>
      </c>
      <c r="F1417" s="980"/>
      <c r="G1417" s="981"/>
      <c r="H1417" s="982" t="str">
        <f>IF(SUM(H1418:J1421)=0,"",SUM(H1418:J1421))</f>
        <v/>
      </c>
      <c r="I1417" s="980"/>
      <c r="J1417" s="983"/>
    </row>
    <row r="1418" spans="1:10" s="54" customFormat="1" ht="16.5" customHeight="1">
      <c r="A1418" s="996" t="s">
        <v>1026</v>
      </c>
      <c r="B1418" s="997"/>
      <c r="C1418" s="997"/>
      <c r="D1418" s="997"/>
      <c r="E1418" s="998">
        <v>4198</v>
      </c>
      <c r="F1418" s="998"/>
      <c r="G1418" s="999"/>
      <c r="H1418" s="1000"/>
      <c r="I1418" s="998"/>
      <c r="J1418" s="1001"/>
    </row>
    <row r="1419" spans="1:10" s="54" customFormat="1" ht="16.5" customHeight="1">
      <c r="A1419" s="958" t="s">
        <v>1027</v>
      </c>
      <c r="B1419" s="959"/>
      <c r="C1419" s="959"/>
      <c r="D1419" s="959"/>
      <c r="E1419" s="960">
        <v>3789</v>
      </c>
      <c r="F1419" s="960"/>
      <c r="G1419" s="961"/>
      <c r="H1419" s="962"/>
      <c r="I1419" s="960"/>
      <c r="J1419" s="963"/>
    </row>
    <row r="1420" spans="1:10" s="54" customFormat="1" ht="16.5" customHeight="1">
      <c r="A1420" s="958" t="s">
        <v>1028</v>
      </c>
      <c r="B1420" s="959"/>
      <c r="C1420" s="959"/>
      <c r="D1420" s="959"/>
      <c r="E1420" s="960">
        <v>148</v>
      </c>
      <c r="F1420" s="960"/>
      <c r="G1420" s="961"/>
      <c r="H1420" s="962"/>
      <c r="I1420" s="960"/>
      <c r="J1420" s="963"/>
    </row>
    <row r="1421" spans="1:10" s="54" customFormat="1" ht="16.5" customHeight="1" thickBot="1">
      <c r="A1421" s="1002"/>
      <c r="B1421" s="1003"/>
      <c r="C1421" s="1003"/>
      <c r="D1421" s="1003"/>
      <c r="E1421" s="992"/>
      <c r="F1421" s="992"/>
      <c r="G1421" s="993"/>
      <c r="H1421" s="994"/>
      <c r="I1421" s="992"/>
      <c r="J1421" s="995"/>
    </row>
    <row r="1422" spans="1:10" s="54" customFormat="1" ht="30" customHeight="1" thickBot="1">
      <c r="A1422" s="978" t="s">
        <v>401</v>
      </c>
      <c r="B1422" s="979">
        <v>129</v>
      </c>
      <c r="C1422" s="979"/>
      <c r="D1422" s="979"/>
      <c r="E1422" s="980" t="str">
        <f>IF(SUM(E1423+E1425+E1426)=0,"",SUM(E1423+E1425+E1426))</f>
        <v/>
      </c>
      <c r="F1422" s="980"/>
      <c r="G1422" s="981"/>
      <c r="H1422" s="982" t="str">
        <f>IF(SUM(H1423+H1425+H1426)=0,"",SUM(H1423+H1425+H1426))</f>
        <v/>
      </c>
      <c r="I1422" s="980"/>
      <c r="J1422" s="983"/>
    </row>
    <row r="1423" spans="1:10" s="54" customFormat="1" ht="30" customHeight="1">
      <c r="A1423" s="984" t="s">
        <v>402</v>
      </c>
      <c r="B1423" s="985"/>
      <c r="C1423" s="985"/>
      <c r="D1423" s="985"/>
      <c r="E1423" s="986"/>
      <c r="F1423" s="986"/>
      <c r="G1423" s="987"/>
      <c r="H1423" s="988"/>
      <c r="I1423" s="986"/>
      <c r="J1423" s="989"/>
    </row>
    <row r="1424" spans="1:10" s="54" customFormat="1" ht="30" customHeight="1">
      <c r="A1424" s="878" t="s">
        <v>403</v>
      </c>
      <c r="B1424" s="879"/>
      <c r="C1424" s="879"/>
      <c r="D1424" s="879"/>
      <c r="E1424" s="960"/>
      <c r="F1424" s="960"/>
      <c r="G1424" s="961"/>
      <c r="H1424" s="962"/>
      <c r="I1424" s="960"/>
      <c r="J1424" s="963"/>
    </row>
    <row r="1425" spans="1:10" s="54" customFormat="1" ht="16.5" customHeight="1">
      <c r="A1425" s="958"/>
      <c r="B1425" s="959"/>
      <c r="C1425" s="959"/>
      <c r="D1425" s="959"/>
      <c r="E1425" s="960"/>
      <c r="F1425" s="960"/>
      <c r="G1425" s="961"/>
      <c r="H1425" s="962"/>
      <c r="I1425" s="960"/>
      <c r="J1425" s="963"/>
    </row>
    <row r="1426" spans="1:10" s="54" customFormat="1" ht="16.5" customHeight="1" thickBot="1">
      <c r="A1426" s="1002"/>
      <c r="B1426" s="1003"/>
      <c r="C1426" s="1003"/>
      <c r="D1426" s="1003"/>
      <c r="E1426" s="992"/>
      <c r="F1426" s="992"/>
      <c r="G1426" s="993"/>
      <c r="H1426" s="994"/>
      <c r="I1426" s="992"/>
      <c r="J1426" s="995"/>
    </row>
    <row r="1427" spans="1:10" s="54" customFormat="1" ht="30" customHeight="1" thickBot="1">
      <c r="A1427" s="990" t="s">
        <v>404</v>
      </c>
      <c r="B1427" s="991">
        <v>129</v>
      </c>
      <c r="C1427" s="991"/>
      <c r="D1427" s="991"/>
      <c r="E1427" s="980">
        <f>IF(SUM(E1428:G1431)=0,"",SUM(E1428:G1431))</f>
        <v>165</v>
      </c>
      <c r="F1427" s="980"/>
      <c r="G1427" s="981"/>
      <c r="H1427" s="982" t="str">
        <f>IF(SUM(H1428:J1431)=0,"",SUM(H1428:J1431))</f>
        <v/>
      </c>
      <c r="I1427" s="980"/>
      <c r="J1427" s="983"/>
    </row>
    <row r="1428" spans="1:10" s="54" customFormat="1" ht="16.5" customHeight="1">
      <c r="A1428" s="996" t="s">
        <v>1029</v>
      </c>
      <c r="B1428" s="997"/>
      <c r="C1428" s="997"/>
      <c r="D1428" s="997"/>
      <c r="E1428" s="998">
        <v>165</v>
      </c>
      <c r="F1428" s="998"/>
      <c r="G1428" s="999"/>
      <c r="H1428" s="1000"/>
      <c r="I1428" s="998"/>
      <c r="J1428" s="1001"/>
    </row>
    <row r="1429" spans="1:10" s="54" customFormat="1" ht="16.5" customHeight="1">
      <c r="A1429" s="958"/>
      <c r="B1429" s="959"/>
      <c r="C1429" s="959"/>
      <c r="D1429" s="959"/>
      <c r="E1429" s="960"/>
      <c r="F1429" s="960"/>
      <c r="G1429" s="961"/>
      <c r="H1429" s="962"/>
      <c r="I1429" s="960"/>
      <c r="J1429" s="963"/>
    </row>
    <row r="1430" spans="1:10" s="54" customFormat="1" ht="16.5" customHeight="1">
      <c r="A1430" s="958"/>
      <c r="B1430" s="959"/>
      <c r="C1430" s="959"/>
      <c r="D1430" s="959"/>
      <c r="E1430" s="960"/>
      <c r="F1430" s="960"/>
      <c r="G1430" s="961"/>
      <c r="H1430" s="962"/>
      <c r="I1430" s="960"/>
      <c r="J1430" s="963"/>
    </row>
    <row r="1431" spans="1:10" s="54" customFormat="1" ht="16.5" customHeight="1" thickBot="1">
      <c r="A1431" s="1002"/>
      <c r="B1431" s="1003"/>
      <c r="C1431" s="1003"/>
      <c r="D1431" s="1003"/>
      <c r="E1431" s="992"/>
      <c r="F1431" s="992"/>
      <c r="G1431" s="993"/>
      <c r="H1431" s="994"/>
      <c r="I1431" s="992"/>
      <c r="J1431" s="995"/>
    </row>
    <row r="1432" spans="1:10" s="54" customFormat="1" ht="30" customHeight="1" thickBot="1">
      <c r="A1432" s="978" t="s">
        <v>405</v>
      </c>
      <c r="B1432" s="979"/>
      <c r="C1432" s="979"/>
      <c r="D1432" s="979"/>
      <c r="E1432" s="980" t="str">
        <f>IF(SUM(E1433:G1436)=0,"",SUM(E1433:G1436))</f>
        <v/>
      </c>
      <c r="F1432" s="980"/>
      <c r="G1432" s="981"/>
      <c r="H1432" s="982" t="str">
        <f>IF(SUM(H1433:J1436)=0,"",SUM(H1433:J1436))</f>
        <v/>
      </c>
      <c r="I1432" s="980"/>
      <c r="J1432" s="983"/>
    </row>
    <row r="1433" spans="1:10" s="54" customFormat="1" ht="16.5" customHeight="1">
      <c r="A1433" s="996"/>
      <c r="B1433" s="997"/>
      <c r="C1433" s="997"/>
      <c r="D1433" s="997"/>
      <c r="E1433" s="998"/>
      <c r="F1433" s="998"/>
      <c r="G1433" s="999"/>
      <c r="H1433" s="1000"/>
      <c r="I1433" s="998"/>
      <c r="J1433" s="1001"/>
    </row>
    <row r="1434" spans="1:10" s="54" customFormat="1" ht="16.5" customHeight="1">
      <c r="A1434" s="958"/>
      <c r="B1434" s="959"/>
      <c r="C1434" s="959"/>
      <c r="D1434" s="959"/>
      <c r="E1434" s="960"/>
      <c r="F1434" s="960"/>
      <c r="G1434" s="961"/>
      <c r="H1434" s="962"/>
      <c r="I1434" s="960"/>
      <c r="J1434" s="963"/>
    </row>
    <row r="1435" spans="1:10" s="54" customFormat="1" ht="16.5" customHeight="1">
      <c r="A1435" s="958"/>
      <c r="B1435" s="959"/>
      <c r="C1435" s="959"/>
      <c r="D1435" s="959"/>
      <c r="E1435" s="960"/>
      <c r="F1435" s="960"/>
      <c r="G1435" s="961"/>
      <c r="H1435" s="962"/>
      <c r="I1435" s="960"/>
      <c r="J1435" s="963"/>
    </row>
    <row r="1436" spans="1:10" s="54" customFormat="1" ht="16.5" customHeight="1" thickBot="1">
      <c r="A1436" s="1195"/>
      <c r="B1436" s="1196"/>
      <c r="C1436" s="1196"/>
      <c r="D1436" s="1196"/>
      <c r="E1436" s="954"/>
      <c r="F1436" s="954"/>
      <c r="G1436" s="955"/>
      <c r="H1436" s="956"/>
      <c r="I1436" s="954"/>
      <c r="J1436" s="957"/>
    </row>
    <row r="1437" spans="1:10" s="54" customFormat="1" ht="16.5" customHeight="1" thickTop="1">
      <c r="A1437" s="41"/>
      <c r="B1437" s="41"/>
      <c r="C1437" s="41"/>
      <c r="D1437" s="41"/>
      <c r="E1437" s="56"/>
      <c r="F1437" s="56"/>
      <c r="G1437" s="56"/>
      <c r="H1437" s="56"/>
      <c r="I1437" s="56"/>
      <c r="J1437" s="56"/>
    </row>
    <row r="1438" spans="1:10" s="54" customFormat="1" ht="16.5" customHeight="1">
      <c r="A1438" s="41"/>
      <c r="B1438" s="41"/>
      <c r="C1438" s="41"/>
      <c r="D1438" s="41"/>
      <c r="E1438" s="56"/>
      <c r="F1438" s="56"/>
      <c r="G1438" s="56"/>
      <c r="H1438" s="56"/>
      <c r="I1438" s="56"/>
      <c r="J1438" s="56"/>
    </row>
    <row r="1439" spans="1:10" s="54" customFormat="1" ht="16.5" customHeight="1">
      <c r="A1439" s="203"/>
      <c r="B1439" s="203"/>
      <c r="C1439" s="203"/>
      <c r="D1439" s="203"/>
      <c r="E1439" s="56"/>
      <c r="F1439" s="56"/>
      <c r="G1439" s="56"/>
      <c r="H1439" s="56"/>
      <c r="I1439" s="56"/>
      <c r="J1439" s="56"/>
    </row>
    <row r="1440" spans="1:10" s="54" customFormat="1" ht="16.5" customHeight="1">
      <c r="A1440" s="203"/>
      <c r="B1440" s="203"/>
      <c r="C1440" s="203"/>
      <c r="D1440" s="203"/>
      <c r="E1440" s="56"/>
      <c r="F1440" s="56"/>
      <c r="G1440" s="56"/>
      <c r="H1440" s="56"/>
      <c r="I1440" s="56"/>
      <c r="J1440" s="56"/>
    </row>
    <row r="1441" spans="1:10" s="54" customFormat="1" ht="16.5" customHeight="1">
      <c r="A1441" s="46" t="s">
        <v>406</v>
      </c>
      <c r="B1441" s="945" t="s">
        <v>407</v>
      </c>
      <c r="C1441" s="945"/>
      <c r="D1441" s="945"/>
      <c r="E1441" s="945"/>
      <c r="F1441" s="945"/>
      <c r="G1441" s="945"/>
      <c r="H1441" s="945"/>
      <c r="I1441" s="945"/>
      <c r="J1441" s="945"/>
    </row>
    <row r="1442" spans="1:10" s="54" customFormat="1" ht="16.5" customHeight="1">
      <c r="A1442" s="41"/>
      <c r="B1442" s="41"/>
      <c r="C1442" s="41"/>
      <c r="D1442" s="41"/>
      <c r="E1442" s="56"/>
      <c r="F1442" s="56"/>
      <c r="G1442" s="56"/>
      <c r="H1442" s="56"/>
      <c r="I1442" s="56"/>
      <c r="J1442" s="56"/>
    </row>
    <row r="1443" spans="1:10" s="54" customFormat="1" ht="16.5" customHeight="1">
      <c r="A1443" s="189" t="s">
        <v>928</v>
      </c>
      <c r="B1443" s="924" t="s">
        <v>927</v>
      </c>
      <c r="C1443" s="924"/>
      <c r="D1443" s="924"/>
      <c r="E1443" s="924"/>
      <c r="F1443" s="924"/>
      <c r="G1443" s="924"/>
      <c r="H1443" s="924"/>
      <c r="I1443" s="924"/>
      <c r="J1443" s="924"/>
    </row>
    <row r="1444" spans="1:10" s="54" customFormat="1" ht="16.5" customHeight="1" thickBot="1">
      <c r="A1444" s="15"/>
      <c r="B1444" s="15"/>
      <c r="C1444" s="15"/>
      <c r="D1444" s="15"/>
      <c r="E1444" s="15"/>
      <c r="F1444" s="15"/>
      <c r="G1444" s="15"/>
      <c r="H1444" s="15"/>
      <c r="I1444" s="15"/>
      <c r="J1444" s="15"/>
    </row>
    <row r="1445" spans="1:10" s="54" customFormat="1" ht="34.5" customHeight="1" thickTop="1" thickBot="1">
      <c r="A1445" s="614" t="s">
        <v>292</v>
      </c>
      <c r="B1445" s="615"/>
      <c r="C1445" s="615"/>
      <c r="D1445" s="615"/>
      <c r="E1445" s="615"/>
      <c r="F1445" s="615"/>
      <c r="G1445" s="615" t="s">
        <v>135</v>
      </c>
      <c r="H1445" s="765"/>
      <c r="I1445" s="764" t="s">
        <v>136</v>
      </c>
      <c r="J1445" s="766"/>
    </row>
    <row r="1446" spans="1:10" s="54" customFormat="1" ht="30" customHeight="1" thickTop="1">
      <c r="A1446" s="968" t="s">
        <v>408</v>
      </c>
      <c r="B1446" s="969"/>
      <c r="C1446" s="969"/>
      <c r="D1446" s="969"/>
      <c r="E1446" s="969"/>
      <c r="F1446" s="969"/>
      <c r="G1446" s="964"/>
      <c r="H1446" s="965"/>
      <c r="I1446" s="966"/>
      <c r="J1446" s="967"/>
    </row>
    <row r="1447" spans="1:10" s="54" customFormat="1" ht="30" customHeight="1">
      <c r="A1447" s="675" t="s">
        <v>409</v>
      </c>
      <c r="B1447" s="676"/>
      <c r="C1447" s="676"/>
      <c r="D1447" s="676"/>
      <c r="E1447" s="676"/>
      <c r="F1447" s="676"/>
      <c r="G1447" s="933"/>
      <c r="H1447" s="934"/>
      <c r="I1447" s="935"/>
      <c r="J1447" s="936"/>
    </row>
    <row r="1448" spans="1:10" s="54" customFormat="1" ht="73.5" customHeight="1">
      <c r="A1448" s="675" t="s">
        <v>410</v>
      </c>
      <c r="B1448" s="676"/>
      <c r="C1448" s="676"/>
      <c r="D1448" s="676"/>
      <c r="E1448" s="676"/>
      <c r="F1448" s="676"/>
      <c r="G1448" s="933"/>
      <c r="H1448" s="934"/>
      <c r="I1448" s="935"/>
      <c r="J1448" s="936"/>
    </row>
    <row r="1449" spans="1:10" s="54" customFormat="1" ht="60" customHeight="1">
      <c r="A1449" s="675" t="s">
        <v>929</v>
      </c>
      <c r="B1449" s="676"/>
      <c r="C1449" s="676"/>
      <c r="D1449" s="676"/>
      <c r="E1449" s="676"/>
      <c r="F1449" s="676"/>
      <c r="G1449" s="933"/>
      <c r="H1449" s="934"/>
      <c r="I1449" s="935"/>
      <c r="J1449" s="936"/>
    </row>
    <row r="1450" spans="1:10" s="54" customFormat="1" ht="60" customHeight="1">
      <c r="A1450" s="675" t="s">
        <v>411</v>
      </c>
      <c r="B1450" s="676"/>
      <c r="C1450" s="676"/>
      <c r="D1450" s="676"/>
      <c r="E1450" s="676"/>
      <c r="F1450" s="676"/>
      <c r="G1450" s="933"/>
      <c r="H1450" s="934"/>
      <c r="I1450" s="935"/>
      <c r="J1450" s="936"/>
    </row>
    <row r="1451" spans="1:10" s="54" customFormat="1" ht="45" customHeight="1" thickBot="1">
      <c r="A1451" s="680" t="s">
        <v>412</v>
      </c>
      <c r="B1451" s="681"/>
      <c r="C1451" s="681"/>
      <c r="D1451" s="681"/>
      <c r="E1451" s="681"/>
      <c r="F1451" s="681"/>
      <c r="G1451" s="937"/>
      <c r="H1451" s="938"/>
      <c r="I1451" s="939"/>
      <c r="J1451" s="940"/>
    </row>
    <row r="1452" spans="1:10" s="54" customFormat="1" ht="16.5" customHeight="1" thickTop="1">
      <c r="A1452" s="41"/>
      <c r="B1452" s="41"/>
      <c r="C1452" s="41"/>
      <c r="D1452" s="41"/>
      <c r="E1452" s="56"/>
      <c r="F1452" s="56"/>
      <c r="G1452" s="56"/>
      <c r="H1452" s="56"/>
      <c r="I1452" s="56"/>
      <c r="J1452" s="56"/>
    </row>
    <row r="1453" spans="1:10" s="54" customFormat="1" ht="16.5" customHeight="1">
      <c r="A1453" s="41"/>
      <c r="B1453" s="41"/>
      <c r="C1453" s="41"/>
      <c r="D1453" s="41"/>
      <c r="E1453" s="56"/>
      <c r="F1453" s="56"/>
      <c r="G1453" s="56"/>
      <c r="H1453" s="56"/>
      <c r="I1453" s="56"/>
      <c r="J1453" s="56"/>
    </row>
    <row r="1454" spans="1:10" s="54" customFormat="1" ht="16.5" customHeight="1">
      <c r="A1454" s="189" t="s">
        <v>930</v>
      </c>
      <c r="B1454" s="924" t="s">
        <v>407</v>
      </c>
      <c r="C1454" s="924"/>
      <c r="D1454" s="924"/>
      <c r="E1454" s="924"/>
      <c r="F1454" s="924"/>
      <c r="G1454" s="924"/>
      <c r="H1454" s="924"/>
      <c r="I1454" s="924"/>
      <c r="J1454" s="924"/>
    </row>
    <row r="1455" spans="1:10" s="54" customFormat="1" ht="16.5" customHeight="1" thickBot="1">
      <c r="A1455" s="15"/>
      <c r="B1455" s="15"/>
      <c r="C1455" s="15"/>
      <c r="D1455" s="15"/>
      <c r="E1455" s="15"/>
      <c r="F1455" s="15"/>
      <c r="G1455" s="15"/>
      <c r="H1455" s="15"/>
      <c r="I1455" s="15"/>
      <c r="J1455" s="15"/>
    </row>
    <row r="1456" spans="1:10" s="54" customFormat="1" ht="18.75" customHeight="1" thickTop="1">
      <c r="A1456" s="473" t="s">
        <v>292</v>
      </c>
      <c r="B1456" s="944"/>
      <c r="C1456" s="944"/>
      <c r="D1456" s="944"/>
      <c r="E1456" s="941" t="s">
        <v>135</v>
      </c>
      <c r="F1456" s="942"/>
      <c r="G1456" s="942"/>
      <c r="H1456" s="941" t="s">
        <v>136</v>
      </c>
      <c r="I1456" s="942"/>
      <c r="J1456" s="943"/>
    </row>
    <row r="1457" spans="1:10" s="54" customFormat="1" ht="33" customHeight="1">
      <c r="A1457" s="474"/>
      <c r="B1457" s="755"/>
      <c r="C1457" s="755"/>
      <c r="D1457" s="755"/>
      <c r="E1457" s="192" t="s">
        <v>413</v>
      </c>
      <c r="F1457" s="202" t="s">
        <v>414</v>
      </c>
      <c r="G1457" s="202" t="s">
        <v>415</v>
      </c>
      <c r="H1457" s="192" t="s">
        <v>413</v>
      </c>
      <c r="I1457" s="202" t="s">
        <v>414</v>
      </c>
      <c r="J1457" s="325" t="s">
        <v>415</v>
      </c>
    </row>
    <row r="1458" spans="1:10" s="54" customFormat="1" ht="14.25" customHeight="1" thickBot="1">
      <c r="A1458" s="947" t="s">
        <v>113</v>
      </c>
      <c r="B1458" s="948"/>
      <c r="C1458" s="948"/>
      <c r="D1458" s="948"/>
      <c r="E1458" s="195" t="s">
        <v>114</v>
      </c>
      <c r="F1458" s="187" t="s">
        <v>115</v>
      </c>
      <c r="G1458" s="187" t="s">
        <v>116</v>
      </c>
      <c r="H1458" s="195" t="s">
        <v>117</v>
      </c>
      <c r="I1458" s="187" t="s">
        <v>118</v>
      </c>
      <c r="J1458" s="74" t="s">
        <v>119</v>
      </c>
    </row>
    <row r="1459" spans="1:10" s="54" customFormat="1" ht="16.5" customHeight="1" thickTop="1">
      <c r="A1459" s="949" t="s">
        <v>424</v>
      </c>
      <c r="B1459" s="950"/>
      <c r="C1459" s="950"/>
      <c r="D1459" s="950"/>
      <c r="E1459" s="205">
        <v>10919.09</v>
      </c>
      <c r="F1459" s="338" t="s">
        <v>156</v>
      </c>
      <c r="G1459" s="338" t="s">
        <v>156</v>
      </c>
      <c r="H1459" s="205">
        <v>3948.74</v>
      </c>
      <c r="I1459" s="339" t="s">
        <v>156</v>
      </c>
      <c r="J1459" s="340" t="s">
        <v>156</v>
      </c>
    </row>
    <row r="1460" spans="1:10" s="54" customFormat="1" ht="16.5" customHeight="1">
      <c r="A1460" s="926" t="s">
        <v>416</v>
      </c>
      <c r="B1460" s="927"/>
      <c r="C1460" s="927"/>
      <c r="D1460" s="927"/>
      <c r="E1460" s="337" t="s">
        <v>156</v>
      </c>
      <c r="F1460" s="316"/>
      <c r="G1460" s="235">
        <v>22</v>
      </c>
      <c r="H1460" s="337" t="s">
        <v>156</v>
      </c>
      <c r="I1460" s="316"/>
      <c r="J1460" s="289">
        <v>23</v>
      </c>
    </row>
    <row r="1461" spans="1:10" s="54" customFormat="1" ht="16.5" customHeight="1">
      <c r="A1461" s="926" t="s">
        <v>417</v>
      </c>
      <c r="B1461" s="927">
        <v>39</v>
      </c>
      <c r="C1461" s="927">
        <v>9</v>
      </c>
      <c r="D1461" s="927">
        <v>23</v>
      </c>
      <c r="E1461" s="332">
        <v>1322</v>
      </c>
      <c r="F1461" s="316"/>
      <c r="G1461" s="235">
        <v>22</v>
      </c>
      <c r="H1461" s="332">
        <v>56.19</v>
      </c>
      <c r="I1461" s="316"/>
      <c r="J1461" s="289">
        <v>23</v>
      </c>
    </row>
    <row r="1462" spans="1:10" s="54" customFormat="1" ht="16.5" customHeight="1">
      <c r="A1462" s="926" t="s">
        <v>418</v>
      </c>
      <c r="B1462" s="927"/>
      <c r="C1462" s="927"/>
      <c r="D1462" s="927"/>
      <c r="E1462" s="332"/>
      <c r="F1462" s="316"/>
      <c r="G1462" s="235">
        <v>22</v>
      </c>
      <c r="H1462" s="332"/>
      <c r="I1462" s="316"/>
      <c r="J1462" s="289">
        <v>23</v>
      </c>
    </row>
    <row r="1463" spans="1:10" s="54" customFormat="1" ht="16.5" customHeight="1">
      <c r="A1463" s="976" t="s">
        <v>931</v>
      </c>
      <c r="B1463" s="977"/>
      <c r="C1463" s="977"/>
      <c r="D1463" s="977"/>
      <c r="E1463" s="332"/>
      <c r="F1463" s="316"/>
      <c r="G1463" s="235">
        <v>22</v>
      </c>
      <c r="H1463" s="332"/>
      <c r="I1463" s="316"/>
      <c r="J1463" s="289">
        <v>23</v>
      </c>
    </row>
    <row r="1464" spans="1:10" s="54" customFormat="1" ht="16.5" customHeight="1">
      <c r="A1464" s="926" t="s">
        <v>419</v>
      </c>
      <c r="B1464" s="927"/>
      <c r="C1464" s="927"/>
      <c r="D1464" s="927"/>
      <c r="E1464" s="332"/>
      <c r="F1464" s="316"/>
      <c r="G1464" s="235">
        <v>22</v>
      </c>
      <c r="H1464" s="332"/>
      <c r="I1464" s="316"/>
      <c r="J1464" s="289">
        <v>23</v>
      </c>
    </row>
    <row r="1465" spans="1:10" s="54" customFormat="1" ht="16.5" customHeight="1">
      <c r="A1465" s="926" t="s">
        <v>420</v>
      </c>
      <c r="B1465" s="927"/>
      <c r="C1465" s="927"/>
      <c r="D1465" s="927"/>
      <c r="E1465" s="332"/>
      <c r="F1465" s="316"/>
      <c r="G1465" s="235">
        <v>22</v>
      </c>
      <c r="H1465" s="332"/>
      <c r="I1465" s="316"/>
      <c r="J1465" s="289">
        <v>23</v>
      </c>
    </row>
    <row r="1466" spans="1:10" s="54" customFormat="1" ht="16.5" customHeight="1" thickBot="1">
      <c r="A1466" s="519" t="s">
        <v>302</v>
      </c>
      <c r="B1466" s="520"/>
      <c r="C1466" s="520"/>
      <c r="D1466" s="520"/>
      <c r="E1466" s="206"/>
      <c r="F1466" s="209"/>
      <c r="G1466" s="236">
        <v>22</v>
      </c>
      <c r="H1466" s="206"/>
      <c r="I1466" s="209"/>
      <c r="J1466" s="290">
        <v>23</v>
      </c>
    </row>
    <row r="1467" spans="1:10" s="54" customFormat="1" ht="16.5" customHeight="1" thickBot="1">
      <c r="A1467" s="863" t="s">
        <v>112</v>
      </c>
      <c r="B1467" s="864">
        <v>2595</v>
      </c>
      <c r="C1467" s="864">
        <v>597</v>
      </c>
      <c r="D1467" s="864">
        <v>23</v>
      </c>
      <c r="E1467" s="333">
        <f>IF(E1459+SUM(E1461:E1466)=0,"",E1459+SUM(E1461:E1466))</f>
        <v>12241.09</v>
      </c>
      <c r="F1467" s="334" t="str">
        <f>IF(SUM(F1460:F1466)=0,"",SUM(F1460:F1466))</f>
        <v/>
      </c>
      <c r="G1467" s="328">
        <v>22</v>
      </c>
      <c r="H1467" s="333">
        <f>IF(H1459+SUM(H1461:H1466)=0,"",H1459+SUM(H1461:H1466))</f>
        <v>4004.93</v>
      </c>
      <c r="I1467" s="334" t="str">
        <f>IF(SUM(I1460:I1466)=0,"",SUM(I1460:I1466))</f>
        <v/>
      </c>
      <c r="J1467" s="291">
        <v>23</v>
      </c>
    </row>
    <row r="1468" spans="1:10" s="54" customFormat="1" ht="16.5" customHeight="1">
      <c r="A1468" s="928" t="s">
        <v>421</v>
      </c>
      <c r="B1468" s="929"/>
      <c r="C1468" s="929"/>
      <c r="D1468" s="929">
        <v>23</v>
      </c>
      <c r="E1468" s="341" t="s">
        <v>156</v>
      </c>
      <c r="F1468" s="331">
        <v>2693.04</v>
      </c>
      <c r="G1468" s="234">
        <v>22</v>
      </c>
      <c r="H1468" s="341" t="s">
        <v>156</v>
      </c>
      <c r="I1468" s="336">
        <v>921.13</v>
      </c>
      <c r="J1468" s="292">
        <v>23</v>
      </c>
    </row>
    <row r="1469" spans="1:10" s="54" customFormat="1" ht="16.5" customHeight="1" thickBot="1">
      <c r="A1469" s="863" t="s">
        <v>422</v>
      </c>
      <c r="B1469" s="864" t="s">
        <v>156</v>
      </c>
      <c r="C1469" s="864"/>
      <c r="D1469" s="864"/>
      <c r="E1469" s="342" t="s">
        <v>156</v>
      </c>
      <c r="F1469" s="171"/>
      <c r="G1469" s="329">
        <v>22</v>
      </c>
      <c r="H1469" s="342" t="s">
        <v>156</v>
      </c>
      <c r="I1469" s="319"/>
      <c r="J1469" s="326">
        <v>23</v>
      </c>
    </row>
    <row r="1470" spans="1:10" s="54" customFormat="1" ht="16.5" customHeight="1" thickBot="1">
      <c r="A1470" s="974" t="s">
        <v>423</v>
      </c>
      <c r="B1470" s="975" t="s">
        <v>156</v>
      </c>
      <c r="C1470" s="975">
        <v>798</v>
      </c>
      <c r="D1470" s="975">
        <v>23</v>
      </c>
      <c r="E1470" s="343" t="s">
        <v>156</v>
      </c>
      <c r="F1470" s="344">
        <f>IF(F1468+F1469=0,"",F1468+F1469)</f>
        <v>2693.04</v>
      </c>
      <c r="G1470" s="330">
        <v>22</v>
      </c>
      <c r="H1470" s="343" t="s">
        <v>156</v>
      </c>
      <c r="I1470" s="345">
        <f>IF(I1468+I1469=0,"",I1468+I1469)</f>
        <v>921.13</v>
      </c>
      <c r="J1470" s="327">
        <v>23</v>
      </c>
    </row>
    <row r="1471" spans="1:10" s="54" customFormat="1" ht="16.5" customHeight="1" thickTop="1">
      <c r="A1471" s="41"/>
      <c r="B1471" s="41"/>
      <c r="C1471" s="41"/>
      <c r="D1471" s="41"/>
      <c r="E1471" s="56"/>
      <c r="F1471" s="56"/>
      <c r="G1471" s="56"/>
      <c r="H1471" s="56"/>
      <c r="I1471" s="56"/>
      <c r="J1471" s="56"/>
    </row>
    <row r="1472" spans="1:10" s="54" customFormat="1" ht="16.5" hidden="1" customHeight="1">
      <c r="A1472" s="41"/>
      <c r="B1472" s="41"/>
      <c r="C1472" s="41"/>
      <c r="D1472" s="41"/>
      <c r="E1472" s="56"/>
      <c r="F1472" s="56"/>
      <c r="G1472" s="56"/>
      <c r="H1472" s="56"/>
      <c r="I1472" s="56"/>
      <c r="J1472" s="56"/>
    </row>
    <row r="1473" spans="1:10" s="54" customFormat="1" ht="16.5" hidden="1" customHeight="1">
      <c r="A1473" s="203"/>
      <c r="B1473" s="203"/>
      <c r="C1473" s="203"/>
      <c r="D1473" s="203"/>
      <c r="E1473" s="56"/>
      <c r="F1473" s="56"/>
      <c r="G1473" s="56"/>
      <c r="H1473" s="56"/>
      <c r="I1473" s="56"/>
      <c r="J1473" s="56"/>
    </row>
    <row r="1474" spans="1:10" s="54" customFormat="1" ht="16.5" hidden="1" customHeight="1">
      <c r="A1474" s="46" t="s">
        <v>425</v>
      </c>
      <c r="B1474" s="945" t="s">
        <v>426</v>
      </c>
      <c r="C1474" s="945"/>
      <c r="D1474" s="945"/>
      <c r="E1474" s="945"/>
      <c r="F1474" s="945"/>
      <c r="G1474" s="945"/>
      <c r="H1474" s="945"/>
      <c r="I1474" s="945"/>
      <c r="J1474" s="945"/>
    </row>
    <row r="1475" spans="1:10" s="54" customFormat="1" ht="16.5" hidden="1" customHeight="1" thickBot="1">
      <c r="A1475" s="15"/>
      <c r="B1475" s="15"/>
      <c r="C1475" s="15"/>
      <c r="D1475" s="15"/>
      <c r="E1475" s="15"/>
      <c r="F1475" s="15"/>
      <c r="G1475" s="15"/>
      <c r="H1475" s="15"/>
      <c r="I1475" s="15"/>
      <c r="J1475" s="15"/>
    </row>
    <row r="1476" spans="1:10" s="54" customFormat="1" ht="16.5" hidden="1" customHeight="1" thickTop="1" thickBot="1">
      <c r="A1476" s="971" t="s">
        <v>5</v>
      </c>
      <c r="B1476" s="972"/>
      <c r="C1476" s="972"/>
      <c r="D1476" s="973"/>
      <c r="E1476" s="952" t="s">
        <v>135</v>
      </c>
      <c r="F1476" s="952"/>
      <c r="G1476" s="970"/>
      <c r="H1476" s="951" t="s">
        <v>136</v>
      </c>
      <c r="I1476" s="952"/>
      <c r="J1476" s="953"/>
    </row>
    <row r="1477" spans="1:10" s="54" customFormat="1" ht="16.5" hidden="1" customHeight="1" thickTop="1">
      <c r="A1477" s="918" t="s">
        <v>427</v>
      </c>
      <c r="B1477" s="919"/>
      <c r="C1477" s="919"/>
      <c r="D1477" s="931"/>
      <c r="E1477" s="920"/>
      <c r="F1477" s="920"/>
      <c r="G1477" s="932"/>
      <c r="H1477" s="922"/>
      <c r="I1477" s="920"/>
      <c r="J1477" s="923"/>
    </row>
    <row r="1478" spans="1:10" s="54" customFormat="1" ht="16.5" hidden="1" customHeight="1">
      <c r="A1478" s="878" t="s">
        <v>428</v>
      </c>
      <c r="B1478" s="879"/>
      <c r="C1478" s="879"/>
      <c r="D1478" s="903"/>
      <c r="E1478" s="874"/>
      <c r="F1478" s="874"/>
      <c r="G1478" s="930"/>
      <c r="H1478" s="876"/>
      <c r="I1478" s="874"/>
      <c r="J1478" s="877"/>
    </row>
    <row r="1479" spans="1:10" s="54" customFormat="1" ht="16.5" hidden="1" customHeight="1">
      <c r="A1479" s="878" t="s">
        <v>429</v>
      </c>
      <c r="B1479" s="879"/>
      <c r="C1479" s="879"/>
      <c r="D1479" s="903"/>
      <c r="E1479" s="874"/>
      <c r="F1479" s="874"/>
      <c r="G1479" s="930"/>
      <c r="H1479" s="876"/>
      <c r="I1479" s="874"/>
      <c r="J1479" s="877"/>
    </row>
    <row r="1480" spans="1:10" s="54" customFormat="1" ht="16.5" hidden="1" customHeight="1">
      <c r="A1480" s="878" t="s">
        <v>430</v>
      </c>
      <c r="B1480" s="879"/>
      <c r="C1480" s="879"/>
      <c r="D1480" s="903"/>
      <c r="E1480" s="874"/>
      <c r="F1480" s="874"/>
      <c r="G1480" s="930"/>
      <c r="H1480" s="876"/>
      <c r="I1480" s="874"/>
      <c r="J1480" s="877"/>
    </row>
    <row r="1481" spans="1:10" s="54" customFormat="1" ht="16.5" hidden="1" customHeight="1">
      <c r="A1481" s="878" t="s">
        <v>431</v>
      </c>
      <c r="B1481" s="879"/>
      <c r="C1481" s="879"/>
      <c r="D1481" s="903"/>
      <c r="E1481" s="874"/>
      <c r="F1481" s="874"/>
      <c r="G1481" s="930"/>
      <c r="H1481" s="876"/>
      <c r="I1481" s="874"/>
      <c r="J1481" s="877"/>
    </row>
    <row r="1482" spans="1:10" s="54" customFormat="1" ht="16.5" hidden="1" customHeight="1">
      <c r="A1482" s="878" t="s">
        <v>432</v>
      </c>
      <c r="B1482" s="879"/>
      <c r="C1482" s="879"/>
      <c r="D1482" s="903"/>
      <c r="E1482" s="874"/>
      <c r="F1482" s="874"/>
      <c r="G1482" s="930"/>
      <c r="H1482" s="876"/>
      <c r="I1482" s="874"/>
      <c r="J1482" s="877"/>
    </row>
    <row r="1483" spans="1:10" s="54" customFormat="1" ht="16.5" hidden="1" customHeight="1">
      <c r="A1483" s="878" t="s">
        <v>433</v>
      </c>
      <c r="B1483" s="879"/>
      <c r="C1483" s="879"/>
      <c r="D1483" s="903"/>
      <c r="E1483" s="874"/>
      <c r="F1483" s="874"/>
      <c r="G1483" s="930"/>
      <c r="H1483" s="876"/>
      <c r="I1483" s="874"/>
      <c r="J1483" s="877"/>
    </row>
    <row r="1484" spans="1:10" s="54" customFormat="1" ht="16.5" hidden="1" customHeight="1">
      <c r="A1484" s="878" t="s">
        <v>434</v>
      </c>
      <c r="B1484" s="879"/>
      <c r="C1484" s="879"/>
      <c r="D1484" s="903"/>
      <c r="E1484" s="874"/>
      <c r="F1484" s="874"/>
      <c r="G1484" s="930"/>
      <c r="H1484" s="876"/>
      <c r="I1484" s="874"/>
      <c r="J1484" s="877"/>
    </row>
    <row r="1485" spans="1:10" s="54" customFormat="1" ht="16.5" hidden="1" customHeight="1" thickBot="1">
      <c r="A1485" s="880" t="s">
        <v>435</v>
      </c>
      <c r="B1485" s="881"/>
      <c r="C1485" s="881"/>
      <c r="D1485" s="908"/>
      <c r="E1485" s="882"/>
      <c r="F1485" s="882"/>
      <c r="G1485" s="946"/>
      <c r="H1485" s="884"/>
      <c r="I1485" s="882"/>
      <c r="J1485" s="885"/>
    </row>
    <row r="1486" spans="1:10" s="54" customFormat="1" ht="16.5" hidden="1" customHeight="1" thickTop="1">
      <c r="A1486" s="15"/>
      <c r="B1486" s="15"/>
      <c r="C1486" s="15"/>
      <c r="D1486" s="15"/>
      <c r="E1486" s="15"/>
      <c r="F1486" s="15"/>
      <c r="G1486" s="15"/>
      <c r="H1486" s="15"/>
      <c r="I1486" s="15"/>
      <c r="J1486" s="15"/>
    </row>
    <row r="1487" spans="1:10" s="54" customFormat="1" ht="16.5" hidden="1" customHeight="1">
      <c r="A1487" s="924" t="s">
        <v>932</v>
      </c>
      <c r="B1487" s="924"/>
      <c r="C1487" s="924"/>
      <c r="D1487" s="924"/>
      <c r="E1487" s="924"/>
      <c r="F1487" s="924"/>
      <c r="G1487" s="924"/>
      <c r="H1487" s="924"/>
      <c r="I1487" s="924"/>
      <c r="J1487" s="924"/>
    </row>
    <row r="1488" spans="1:10" s="54" customFormat="1" ht="16.5" hidden="1" customHeight="1">
      <c r="A1488" s="463"/>
      <c r="B1488" s="463"/>
      <c r="C1488" s="463"/>
      <c r="D1488" s="463"/>
      <c r="E1488" s="463"/>
      <c r="F1488" s="463"/>
      <c r="G1488" s="463"/>
      <c r="H1488" s="463"/>
      <c r="I1488" s="463"/>
      <c r="J1488" s="463"/>
    </row>
    <row r="1489" spans="1:10" s="54" customFormat="1" ht="16.5" hidden="1" customHeight="1">
      <c r="A1489" s="463"/>
      <c r="B1489" s="463"/>
      <c r="C1489" s="463"/>
      <c r="D1489" s="463"/>
      <c r="E1489" s="463"/>
      <c r="F1489" s="463"/>
      <c r="G1489" s="463"/>
      <c r="H1489" s="463"/>
      <c r="I1489" s="463"/>
      <c r="J1489" s="463"/>
    </row>
    <row r="1490" spans="1:10" s="54" customFormat="1" ht="16.5" hidden="1" customHeight="1">
      <c r="A1490" s="463"/>
      <c r="B1490" s="463"/>
      <c r="C1490" s="463"/>
      <c r="D1490" s="463"/>
      <c r="E1490" s="463"/>
      <c r="F1490" s="463"/>
      <c r="G1490" s="463"/>
      <c r="H1490" s="463"/>
      <c r="I1490" s="463"/>
      <c r="J1490" s="463"/>
    </row>
    <row r="1491" spans="1:10" s="54" customFormat="1" ht="16.5" hidden="1" customHeight="1">
      <c r="A1491" s="463"/>
      <c r="B1491" s="463"/>
      <c r="C1491" s="463"/>
      <c r="D1491" s="463"/>
      <c r="E1491" s="463"/>
      <c r="F1491" s="463"/>
      <c r="G1491" s="463"/>
      <c r="H1491" s="463"/>
      <c r="I1491" s="463"/>
      <c r="J1491" s="463"/>
    </row>
    <row r="1492" spans="1:10" s="54" customFormat="1" ht="16.5" hidden="1" customHeight="1">
      <c r="A1492" s="463"/>
      <c r="B1492" s="463"/>
      <c r="C1492" s="463"/>
      <c r="D1492" s="463"/>
      <c r="E1492" s="463"/>
      <c r="F1492" s="463"/>
      <c r="G1492" s="463"/>
      <c r="H1492" s="463"/>
      <c r="I1492" s="463"/>
      <c r="J1492" s="463"/>
    </row>
    <row r="1493" spans="1:10" s="54" customFormat="1" ht="16.5" hidden="1" customHeight="1">
      <c r="A1493" s="463"/>
      <c r="B1493" s="463"/>
      <c r="C1493" s="463"/>
      <c r="D1493" s="463"/>
      <c r="E1493" s="463"/>
      <c r="F1493" s="463"/>
      <c r="G1493" s="463"/>
      <c r="H1493" s="463"/>
      <c r="I1493" s="463"/>
      <c r="J1493" s="463"/>
    </row>
    <row r="1494" spans="1:10" s="54" customFormat="1" ht="16.5" hidden="1" customHeight="1">
      <c r="A1494" s="463"/>
      <c r="B1494" s="463"/>
      <c r="C1494" s="463"/>
      <c r="D1494" s="463"/>
      <c r="E1494" s="463"/>
      <c r="F1494" s="463"/>
      <c r="G1494" s="463"/>
      <c r="H1494" s="463"/>
      <c r="I1494" s="463"/>
      <c r="J1494" s="463"/>
    </row>
    <row r="1495" spans="1:10" s="54" customFormat="1" hidden="1">
      <c r="A1495" s="463"/>
      <c r="B1495" s="463"/>
      <c r="C1495" s="463"/>
      <c r="D1495" s="463"/>
      <c r="E1495" s="463"/>
      <c r="F1495" s="463"/>
      <c r="G1495" s="463"/>
      <c r="H1495" s="463"/>
      <c r="I1495" s="463"/>
      <c r="J1495" s="463"/>
    </row>
    <row r="1496" spans="1:10" s="54" customFormat="1" ht="16.5" hidden="1" customHeight="1">
      <c r="A1496" s="15"/>
      <c r="B1496" s="15"/>
      <c r="C1496" s="15"/>
      <c r="D1496" s="15"/>
      <c r="E1496" s="15"/>
      <c r="F1496" s="15"/>
      <c r="G1496" s="15"/>
      <c r="H1496" s="15"/>
      <c r="I1496" s="15"/>
      <c r="J1496" s="15"/>
    </row>
    <row r="1497" spans="1:10" s="54" customFormat="1" ht="16.5" hidden="1" customHeight="1">
      <c r="A1497" s="46" t="s">
        <v>436</v>
      </c>
      <c r="B1497" s="945" t="s">
        <v>437</v>
      </c>
      <c r="C1497" s="945"/>
      <c r="D1497" s="945"/>
      <c r="E1497" s="945"/>
      <c r="F1497" s="945"/>
      <c r="G1497" s="945"/>
      <c r="H1497" s="945"/>
      <c r="I1497" s="945"/>
      <c r="J1497" s="945"/>
    </row>
    <row r="1498" spans="1:10" s="54" customFormat="1" ht="16.5" hidden="1" customHeight="1">
      <c r="A1498" s="15"/>
      <c r="B1498" s="15"/>
      <c r="C1498" s="15"/>
      <c r="D1498" s="15"/>
      <c r="E1498" s="15"/>
      <c r="F1498" s="15"/>
      <c r="G1498" s="15"/>
      <c r="H1498" s="15"/>
      <c r="I1498" s="15"/>
      <c r="J1498" s="15"/>
    </row>
    <row r="1499" spans="1:10" s="54" customFormat="1" ht="16.5" hidden="1" customHeight="1">
      <c r="A1499" s="189" t="s">
        <v>936</v>
      </c>
      <c r="B1499" s="924" t="s">
        <v>933</v>
      </c>
      <c r="C1499" s="924"/>
      <c r="D1499" s="924"/>
      <c r="E1499" s="924"/>
      <c r="F1499" s="924"/>
      <c r="G1499" s="924"/>
      <c r="H1499" s="924"/>
      <c r="I1499" s="924"/>
      <c r="J1499" s="924"/>
    </row>
    <row r="1500" spans="1:10" s="54" customFormat="1" ht="16.5" hidden="1" customHeight="1">
      <c r="A1500" s="15"/>
      <c r="B1500" s="15"/>
      <c r="C1500" s="15"/>
      <c r="D1500" s="15"/>
      <c r="E1500" s="15"/>
      <c r="F1500" s="15"/>
      <c r="G1500" s="15"/>
      <c r="H1500" s="15"/>
      <c r="I1500" s="15"/>
      <c r="J1500" s="15"/>
    </row>
    <row r="1501" spans="1:10" s="54" customFormat="1" ht="16.5" hidden="1" customHeight="1" thickBot="1">
      <c r="A1501" s="925" t="s">
        <v>291</v>
      </c>
      <c r="B1501" s="925"/>
      <c r="C1501" s="15"/>
      <c r="D1501" s="15"/>
      <c r="E1501" s="15"/>
      <c r="F1501" s="15"/>
      <c r="G1501" s="15"/>
      <c r="H1501" s="15"/>
      <c r="I1501" s="15"/>
      <c r="J1501" s="15"/>
    </row>
    <row r="1502" spans="1:10" s="54" customFormat="1" ht="16.5" hidden="1" customHeight="1" thickTop="1" thickBot="1">
      <c r="A1502" s="886" t="s">
        <v>37</v>
      </c>
      <c r="B1502" s="887"/>
      <c r="C1502" s="887"/>
      <c r="D1502" s="887"/>
      <c r="E1502" s="887"/>
      <c r="F1502" s="888"/>
      <c r="G1502" s="826" t="s">
        <v>6</v>
      </c>
      <c r="H1502" s="826"/>
      <c r="I1502" s="826"/>
      <c r="J1502" s="827"/>
    </row>
    <row r="1503" spans="1:10" s="54" customFormat="1" ht="16.5" hidden="1" customHeight="1" thickBot="1">
      <c r="A1503" s="889"/>
      <c r="B1503" s="890"/>
      <c r="C1503" s="890"/>
      <c r="D1503" s="890"/>
      <c r="E1503" s="890"/>
      <c r="F1503" s="891"/>
      <c r="G1503" s="892" t="s">
        <v>38</v>
      </c>
      <c r="H1503" s="893"/>
      <c r="I1503" s="894" t="s">
        <v>934</v>
      </c>
      <c r="J1503" s="895"/>
    </row>
    <row r="1504" spans="1:10" s="54" customFormat="1" ht="16.5" hidden="1" customHeight="1" thickTop="1">
      <c r="A1504" s="896" t="s">
        <v>39</v>
      </c>
      <c r="B1504" s="897"/>
      <c r="C1504" s="897"/>
      <c r="D1504" s="897"/>
      <c r="E1504" s="897"/>
      <c r="F1504" s="898"/>
      <c r="G1504" s="899"/>
      <c r="H1504" s="900"/>
      <c r="I1504" s="901"/>
      <c r="J1504" s="902"/>
    </row>
    <row r="1505" spans="1:10" s="54" customFormat="1" ht="16.5" hidden="1" customHeight="1">
      <c r="A1505" s="878" t="s">
        <v>40</v>
      </c>
      <c r="B1505" s="879"/>
      <c r="C1505" s="879"/>
      <c r="D1505" s="879"/>
      <c r="E1505" s="879"/>
      <c r="F1505" s="903"/>
      <c r="G1505" s="904"/>
      <c r="H1505" s="905"/>
      <c r="I1505" s="906"/>
      <c r="J1505" s="907"/>
    </row>
    <row r="1506" spans="1:10" s="54" customFormat="1" ht="16.5" hidden="1" customHeight="1">
      <c r="A1506" s="878" t="s">
        <v>41</v>
      </c>
      <c r="B1506" s="879"/>
      <c r="C1506" s="879"/>
      <c r="D1506" s="879"/>
      <c r="E1506" s="879"/>
      <c r="F1506" s="903"/>
      <c r="G1506" s="904"/>
      <c r="H1506" s="905"/>
      <c r="I1506" s="906"/>
      <c r="J1506" s="907"/>
    </row>
    <row r="1507" spans="1:10" s="54" customFormat="1" ht="16.5" hidden="1" customHeight="1">
      <c r="A1507" s="878" t="s">
        <v>42</v>
      </c>
      <c r="B1507" s="879"/>
      <c r="C1507" s="879"/>
      <c r="D1507" s="879"/>
      <c r="E1507" s="879"/>
      <c r="F1507" s="903"/>
      <c r="G1507" s="904"/>
      <c r="H1507" s="905"/>
      <c r="I1507" s="906"/>
      <c r="J1507" s="907"/>
    </row>
    <row r="1508" spans="1:10" s="54" customFormat="1" ht="16.5" hidden="1" customHeight="1">
      <c r="A1508" s="878" t="s">
        <v>43</v>
      </c>
      <c r="B1508" s="879"/>
      <c r="C1508" s="879"/>
      <c r="D1508" s="879"/>
      <c r="E1508" s="879"/>
      <c r="F1508" s="903"/>
      <c r="G1508" s="904"/>
      <c r="H1508" s="905"/>
      <c r="I1508" s="906"/>
      <c r="J1508" s="907"/>
    </row>
    <row r="1509" spans="1:10" s="54" customFormat="1" ht="16.5" hidden="1" customHeight="1" thickBot="1">
      <c r="A1509" s="880" t="s">
        <v>44</v>
      </c>
      <c r="B1509" s="881"/>
      <c r="C1509" s="881"/>
      <c r="D1509" s="881"/>
      <c r="E1509" s="881"/>
      <c r="F1509" s="908"/>
      <c r="G1509" s="909"/>
      <c r="H1509" s="910"/>
      <c r="I1509" s="911"/>
      <c r="J1509" s="912"/>
    </row>
    <row r="1510" spans="1:10" s="54" customFormat="1" ht="16.5" hidden="1" customHeight="1" thickTop="1">
      <c r="A1510" s="15"/>
      <c r="B1510" s="15"/>
      <c r="C1510" s="15"/>
      <c r="D1510" s="15"/>
      <c r="E1510" s="15"/>
      <c r="F1510" s="15"/>
      <c r="G1510" s="15"/>
      <c r="H1510" s="15"/>
      <c r="I1510" s="15"/>
      <c r="J1510" s="15"/>
    </row>
    <row r="1511" spans="1:10" s="54" customFormat="1" ht="16.5" hidden="1" customHeight="1" thickBot="1">
      <c r="A1511" s="925" t="s">
        <v>128</v>
      </c>
      <c r="B1511" s="925"/>
      <c r="C1511" s="15"/>
      <c r="D1511" s="15"/>
      <c r="E1511" s="15"/>
      <c r="F1511" s="15"/>
      <c r="G1511" s="15"/>
      <c r="H1511" s="15"/>
      <c r="I1511" s="15"/>
      <c r="J1511" s="15"/>
    </row>
    <row r="1512" spans="1:10" s="54" customFormat="1" ht="30" hidden="1" customHeight="1" thickTop="1" thickBot="1">
      <c r="A1512" s="886" t="s">
        <v>37</v>
      </c>
      <c r="B1512" s="887"/>
      <c r="C1512" s="887"/>
      <c r="D1512" s="887"/>
      <c r="E1512" s="887"/>
      <c r="F1512" s="888"/>
      <c r="G1512" s="826" t="s">
        <v>7</v>
      </c>
      <c r="H1512" s="826"/>
      <c r="I1512" s="826"/>
      <c r="J1512" s="827"/>
    </row>
    <row r="1513" spans="1:10" s="54" customFormat="1" ht="16.5" hidden="1" customHeight="1" thickBot="1">
      <c r="A1513" s="889"/>
      <c r="B1513" s="890"/>
      <c r="C1513" s="890"/>
      <c r="D1513" s="890"/>
      <c r="E1513" s="890"/>
      <c r="F1513" s="891"/>
      <c r="G1513" s="892" t="s">
        <v>38</v>
      </c>
      <c r="H1513" s="893"/>
      <c r="I1513" s="894" t="s">
        <v>934</v>
      </c>
      <c r="J1513" s="895"/>
    </row>
    <row r="1514" spans="1:10" s="54" customFormat="1" ht="16.5" hidden="1" customHeight="1" thickTop="1">
      <c r="A1514" s="896" t="s">
        <v>39</v>
      </c>
      <c r="B1514" s="897"/>
      <c r="C1514" s="897"/>
      <c r="D1514" s="897"/>
      <c r="E1514" s="897"/>
      <c r="F1514" s="898"/>
      <c r="G1514" s="899"/>
      <c r="H1514" s="900"/>
      <c r="I1514" s="901"/>
      <c r="J1514" s="902"/>
    </row>
    <row r="1515" spans="1:10" s="54" customFormat="1" ht="16.5" hidden="1" customHeight="1">
      <c r="A1515" s="878" t="s">
        <v>40</v>
      </c>
      <c r="B1515" s="879"/>
      <c r="C1515" s="879"/>
      <c r="D1515" s="879"/>
      <c r="E1515" s="879"/>
      <c r="F1515" s="903"/>
      <c r="G1515" s="904"/>
      <c r="H1515" s="905"/>
      <c r="I1515" s="906"/>
      <c r="J1515" s="907"/>
    </row>
    <row r="1516" spans="1:10" s="54" customFormat="1" ht="16.5" hidden="1" customHeight="1">
      <c r="A1516" s="878" t="s">
        <v>41</v>
      </c>
      <c r="B1516" s="879"/>
      <c r="C1516" s="879"/>
      <c r="D1516" s="879"/>
      <c r="E1516" s="879"/>
      <c r="F1516" s="903"/>
      <c r="G1516" s="904"/>
      <c r="H1516" s="905"/>
      <c r="I1516" s="906"/>
      <c r="J1516" s="907"/>
    </row>
    <row r="1517" spans="1:10" s="54" customFormat="1" ht="16.5" hidden="1" customHeight="1">
      <c r="A1517" s="878" t="s">
        <v>42</v>
      </c>
      <c r="B1517" s="879"/>
      <c r="C1517" s="879"/>
      <c r="D1517" s="879"/>
      <c r="E1517" s="879"/>
      <c r="F1517" s="903"/>
      <c r="G1517" s="904"/>
      <c r="H1517" s="905"/>
      <c r="I1517" s="906"/>
      <c r="J1517" s="907"/>
    </row>
    <row r="1518" spans="1:10" s="54" customFormat="1" ht="16.5" hidden="1" customHeight="1">
      <c r="A1518" s="878" t="s">
        <v>43</v>
      </c>
      <c r="B1518" s="879"/>
      <c r="C1518" s="879"/>
      <c r="D1518" s="879"/>
      <c r="E1518" s="879"/>
      <c r="F1518" s="903"/>
      <c r="G1518" s="904"/>
      <c r="H1518" s="905"/>
      <c r="I1518" s="906"/>
      <c r="J1518" s="907"/>
    </row>
    <row r="1519" spans="1:10" s="54" customFormat="1" ht="16.5" hidden="1" customHeight="1" thickBot="1">
      <c r="A1519" s="880" t="s">
        <v>44</v>
      </c>
      <c r="B1519" s="881"/>
      <c r="C1519" s="881"/>
      <c r="D1519" s="881"/>
      <c r="E1519" s="881"/>
      <c r="F1519" s="908"/>
      <c r="G1519" s="909"/>
      <c r="H1519" s="910"/>
      <c r="I1519" s="911"/>
      <c r="J1519" s="912"/>
    </row>
    <row r="1520" spans="1:10" s="54" customFormat="1" ht="16.5" hidden="1" customHeight="1">
      <c r="A1520" s="41"/>
      <c r="B1520" s="41"/>
      <c r="C1520" s="41"/>
      <c r="D1520" s="41"/>
      <c r="E1520" s="41"/>
      <c r="F1520" s="41"/>
      <c r="G1520" s="23"/>
      <c r="H1520" s="23"/>
      <c r="I1520" s="23"/>
      <c r="J1520" s="23"/>
    </row>
    <row r="1521" spans="1:10" s="54" customFormat="1" ht="16.5" hidden="1" customHeight="1">
      <c r="A1521" s="924" t="s">
        <v>935</v>
      </c>
      <c r="B1521" s="924"/>
      <c r="C1521" s="924"/>
      <c r="D1521" s="924"/>
      <c r="E1521" s="924"/>
      <c r="F1521" s="924"/>
      <c r="G1521" s="924"/>
      <c r="H1521" s="924"/>
      <c r="I1521" s="924"/>
      <c r="J1521" s="924"/>
    </row>
    <row r="1522" spans="1:10" s="54" customFormat="1" ht="16.5" hidden="1" customHeight="1">
      <c r="A1522" s="463"/>
      <c r="B1522" s="463"/>
      <c r="C1522" s="463"/>
      <c r="D1522" s="463"/>
      <c r="E1522" s="463"/>
      <c r="F1522" s="463"/>
      <c r="G1522" s="463"/>
      <c r="H1522" s="463"/>
      <c r="I1522" s="463"/>
      <c r="J1522" s="463"/>
    </row>
    <row r="1523" spans="1:10" s="54" customFormat="1" ht="16.5" hidden="1" customHeight="1">
      <c r="A1523" s="463"/>
      <c r="B1523" s="463"/>
      <c r="C1523" s="463"/>
      <c r="D1523" s="463"/>
      <c r="E1523" s="463"/>
      <c r="F1523" s="463"/>
      <c r="G1523" s="463"/>
      <c r="H1523" s="463"/>
      <c r="I1523" s="463"/>
      <c r="J1523" s="463"/>
    </row>
    <row r="1524" spans="1:10" s="54" customFormat="1" ht="16.5" hidden="1" customHeight="1">
      <c r="A1524" s="463"/>
      <c r="B1524" s="463"/>
      <c r="C1524" s="463"/>
      <c r="D1524" s="463"/>
      <c r="E1524" s="463"/>
      <c r="F1524" s="463"/>
      <c r="G1524" s="463"/>
      <c r="H1524" s="463"/>
      <c r="I1524" s="463"/>
      <c r="J1524" s="463"/>
    </row>
    <row r="1525" spans="1:10" s="54" customFormat="1" ht="16.5" hidden="1" customHeight="1">
      <c r="A1525" s="463"/>
      <c r="B1525" s="463"/>
      <c r="C1525" s="463"/>
      <c r="D1525" s="463"/>
      <c r="E1525" s="463"/>
      <c r="F1525" s="463"/>
      <c r="G1525" s="463"/>
      <c r="H1525" s="463"/>
      <c r="I1525" s="463"/>
      <c r="J1525" s="463"/>
    </row>
    <row r="1526" spans="1:10" s="54" customFormat="1" ht="16.5" hidden="1" customHeight="1">
      <c r="A1526" s="463"/>
      <c r="B1526" s="463"/>
      <c r="C1526" s="463"/>
      <c r="D1526" s="463"/>
      <c r="E1526" s="463"/>
      <c r="F1526" s="463"/>
      <c r="G1526" s="463"/>
      <c r="H1526" s="463"/>
      <c r="I1526" s="463"/>
      <c r="J1526" s="463"/>
    </row>
    <row r="1527" spans="1:10" s="54" customFormat="1" ht="16.5" hidden="1" customHeight="1">
      <c r="A1527" s="463"/>
      <c r="B1527" s="463"/>
      <c r="C1527" s="463"/>
      <c r="D1527" s="463"/>
      <c r="E1527" s="463"/>
      <c r="F1527" s="463"/>
      <c r="G1527" s="463"/>
      <c r="H1527" s="463"/>
      <c r="I1527" s="463"/>
      <c r="J1527" s="463"/>
    </row>
    <row r="1528" spans="1:10" s="54" customFormat="1" ht="16.5" hidden="1" customHeight="1">
      <c r="A1528" s="463"/>
      <c r="B1528" s="463"/>
      <c r="C1528" s="463"/>
      <c r="D1528" s="463"/>
      <c r="E1528" s="463"/>
      <c r="F1528" s="463"/>
      <c r="G1528" s="463"/>
      <c r="H1528" s="463"/>
      <c r="I1528" s="463"/>
      <c r="J1528" s="463"/>
    </row>
    <row r="1529" spans="1:10" s="54" customFormat="1" ht="16.5" hidden="1" customHeight="1">
      <c r="A1529" s="463"/>
      <c r="B1529" s="463"/>
      <c r="C1529" s="463"/>
      <c r="D1529" s="463"/>
      <c r="E1529" s="463"/>
      <c r="F1529" s="463"/>
      <c r="G1529" s="463"/>
      <c r="H1529" s="463"/>
      <c r="I1529" s="463"/>
      <c r="J1529" s="463"/>
    </row>
    <row r="1530" spans="1:10" s="54" customFormat="1" ht="16.5" hidden="1" customHeight="1">
      <c r="A1530" s="41"/>
      <c r="B1530" s="41"/>
      <c r="C1530" s="41"/>
      <c r="D1530" s="41"/>
      <c r="E1530" s="41"/>
      <c r="F1530" s="41"/>
      <c r="G1530" s="23"/>
      <c r="H1530" s="23"/>
      <c r="I1530" s="23"/>
      <c r="J1530" s="23"/>
    </row>
    <row r="1531" spans="1:10" s="54" customFormat="1" ht="16.5" hidden="1" customHeight="1">
      <c r="A1531" s="189" t="s">
        <v>938</v>
      </c>
      <c r="B1531" s="924" t="s">
        <v>937</v>
      </c>
      <c r="C1531" s="924"/>
      <c r="D1531" s="924"/>
      <c r="E1531" s="924"/>
      <c r="F1531" s="924"/>
      <c r="G1531" s="924"/>
      <c r="H1531" s="924"/>
      <c r="I1531" s="924"/>
      <c r="J1531" s="924"/>
    </row>
    <row r="1532" spans="1:10" s="54" customFormat="1" ht="16.5" hidden="1" customHeight="1" thickBot="1">
      <c r="A1532" s="15"/>
      <c r="B1532" s="15"/>
      <c r="C1532" s="15"/>
      <c r="D1532" s="15"/>
      <c r="E1532" s="15"/>
      <c r="F1532" s="15"/>
      <c r="G1532" s="15"/>
      <c r="H1532" s="15"/>
      <c r="I1532" s="15"/>
      <c r="J1532" s="15"/>
    </row>
    <row r="1533" spans="1:10" s="54" customFormat="1" ht="16.5" hidden="1" customHeight="1" thickTop="1" thickBot="1">
      <c r="A1533" s="917" t="s">
        <v>438</v>
      </c>
      <c r="B1533" s="914"/>
      <c r="C1533" s="914"/>
      <c r="D1533" s="914"/>
      <c r="E1533" s="914" t="s">
        <v>135</v>
      </c>
      <c r="F1533" s="914"/>
      <c r="G1533" s="916"/>
      <c r="H1533" s="913" t="s">
        <v>136</v>
      </c>
      <c r="I1533" s="914"/>
      <c r="J1533" s="915"/>
    </row>
    <row r="1534" spans="1:10" s="54" customFormat="1" ht="16.5" hidden="1" customHeight="1" thickTop="1">
      <c r="A1534" s="918" t="s">
        <v>439</v>
      </c>
      <c r="B1534" s="919"/>
      <c r="C1534" s="919"/>
      <c r="D1534" s="919"/>
      <c r="E1534" s="920"/>
      <c r="F1534" s="920"/>
      <c r="G1534" s="921"/>
      <c r="H1534" s="922"/>
      <c r="I1534" s="920"/>
      <c r="J1534" s="923"/>
    </row>
    <row r="1535" spans="1:10" s="54" customFormat="1" ht="16.5" hidden="1" customHeight="1">
      <c r="A1535" s="878" t="s">
        <v>440</v>
      </c>
      <c r="B1535" s="879"/>
      <c r="C1535" s="879"/>
      <c r="D1535" s="879"/>
      <c r="E1535" s="874"/>
      <c r="F1535" s="874"/>
      <c r="G1535" s="875"/>
      <c r="H1535" s="876"/>
      <c r="I1535" s="874"/>
      <c r="J1535" s="877"/>
    </row>
    <row r="1536" spans="1:10" s="54" customFormat="1" ht="15.75" hidden="1" customHeight="1">
      <c r="A1536" s="878" t="s">
        <v>441</v>
      </c>
      <c r="B1536" s="879"/>
      <c r="C1536" s="879"/>
      <c r="D1536" s="879"/>
      <c r="E1536" s="874"/>
      <c r="F1536" s="874"/>
      <c r="G1536" s="875"/>
      <c r="H1536" s="876"/>
      <c r="I1536" s="874"/>
      <c r="J1536" s="877"/>
    </row>
    <row r="1537" spans="1:13" s="54" customFormat="1" ht="16.5" hidden="1" customHeight="1">
      <c r="A1537" s="878" t="s">
        <v>442</v>
      </c>
      <c r="B1537" s="879"/>
      <c r="C1537" s="879"/>
      <c r="D1537" s="879"/>
      <c r="E1537" s="874"/>
      <c r="F1537" s="874"/>
      <c r="G1537" s="875"/>
      <c r="H1537" s="876"/>
      <c r="I1537" s="874"/>
      <c r="J1537" s="877"/>
    </row>
    <row r="1538" spans="1:13" s="54" customFormat="1" ht="16.5" hidden="1" customHeight="1">
      <c r="A1538" s="878" t="s">
        <v>445</v>
      </c>
      <c r="B1538" s="879"/>
      <c r="C1538" s="879"/>
      <c r="D1538" s="879"/>
      <c r="E1538" s="874"/>
      <c r="F1538" s="874"/>
      <c r="G1538" s="875"/>
      <c r="H1538" s="876"/>
      <c r="I1538" s="874"/>
      <c r="J1538" s="877"/>
    </row>
    <row r="1539" spans="1:13" s="54" customFormat="1" ht="16.5" hidden="1" customHeight="1">
      <c r="A1539" s="878" t="s">
        <v>446</v>
      </c>
      <c r="B1539" s="879"/>
      <c r="C1539" s="879"/>
      <c r="D1539" s="879"/>
      <c r="E1539" s="874"/>
      <c r="F1539" s="874"/>
      <c r="G1539" s="875"/>
      <c r="H1539" s="876"/>
      <c r="I1539" s="874"/>
      <c r="J1539" s="877"/>
    </row>
    <row r="1540" spans="1:13" s="54" customFormat="1" ht="16.5" hidden="1" customHeight="1">
      <c r="A1540" s="878" t="s">
        <v>443</v>
      </c>
      <c r="B1540" s="879"/>
      <c r="C1540" s="879"/>
      <c r="D1540" s="879"/>
      <c r="E1540" s="874"/>
      <c r="F1540" s="874"/>
      <c r="G1540" s="875"/>
      <c r="H1540" s="876"/>
      <c r="I1540" s="874"/>
      <c r="J1540" s="877"/>
    </row>
    <row r="1541" spans="1:13" s="54" customFormat="1" ht="16.5" hidden="1" customHeight="1" thickBot="1">
      <c r="A1541" s="880" t="s">
        <v>444</v>
      </c>
      <c r="B1541" s="881"/>
      <c r="C1541" s="881"/>
      <c r="D1541" s="881"/>
      <c r="E1541" s="882"/>
      <c r="F1541" s="882"/>
      <c r="G1541" s="883"/>
      <c r="H1541" s="884"/>
      <c r="I1541" s="882"/>
      <c r="J1541" s="885"/>
    </row>
    <row r="1542" spans="1:13" s="54" customFormat="1" ht="16.5" hidden="1" customHeight="1" thickTop="1">
      <c r="A1542" s="41"/>
      <c r="B1542" s="41"/>
      <c r="C1542" s="41"/>
      <c r="D1542" s="41"/>
      <c r="E1542" s="41"/>
      <c r="F1542" s="41"/>
      <c r="G1542" s="23"/>
      <c r="H1542" s="23"/>
      <c r="I1542" s="23"/>
      <c r="J1542" s="23"/>
    </row>
    <row r="1543" spans="1:13" s="54" customFormat="1" ht="16.5" hidden="1" customHeight="1">
      <c r="A1543" s="924" t="s">
        <v>939</v>
      </c>
      <c r="B1543" s="924"/>
      <c r="C1543" s="924"/>
      <c r="D1543" s="924"/>
      <c r="E1543" s="924"/>
      <c r="F1543" s="924"/>
      <c r="G1543" s="924"/>
      <c r="H1543" s="924"/>
      <c r="I1543" s="924"/>
      <c r="J1543" s="924"/>
    </row>
    <row r="1544" spans="1:13" s="54" customFormat="1" ht="16.5" hidden="1" customHeight="1">
      <c r="A1544" s="463"/>
      <c r="B1544" s="463"/>
      <c r="C1544" s="463"/>
      <c r="D1544" s="463"/>
      <c r="E1544" s="463"/>
      <c r="F1544" s="463"/>
      <c r="G1544" s="463"/>
      <c r="H1544" s="463"/>
      <c r="I1544" s="463"/>
      <c r="J1544" s="463"/>
    </row>
    <row r="1545" spans="1:13" s="54" customFormat="1" ht="16.5" hidden="1" customHeight="1">
      <c r="A1545" s="463"/>
      <c r="B1545" s="463"/>
      <c r="C1545" s="463"/>
      <c r="D1545" s="463"/>
      <c r="E1545" s="463"/>
      <c r="F1545" s="463"/>
      <c r="G1545" s="463"/>
      <c r="H1545" s="463"/>
      <c r="I1545" s="463"/>
      <c r="J1545" s="463"/>
    </row>
    <row r="1546" spans="1:13" s="54" customFormat="1" ht="16.5" hidden="1" customHeight="1">
      <c r="A1546" s="463"/>
      <c r="B1546" s="463"/>
      <c r="C1546" s="463"/>
      <c r="D1546" s="463"/>
      <c r="E1546" s="463"/>
      <c r="F1546" s="463"/>
      <c r="G1546" s="463"/>
      <c r="H1546" s="463"/>
      <c r="I1546" s="463"/>
      <c r="J1546" s="463"/>
    </row>
    <row r="1547" spans="1:13" s="54" customFormat="1" ht="16.5" hidden="1" customHeight="1">
      <c r="A1547" s="463"/>
      <c r="B1547" s="463"/>
      <c r="C1547" s="463"/>
      <c r="D1547" s="463"/>
      <c r="E1547" s="463"/>
      <c r="F1547" s="463"/>
      <c r="G1547" s="463"/>
      <c r="H1547" s="463"/>
      <c r="I1547" s="463"/>
      <c r="J1547" s="463"/>
      <c r="M1547" s="191"/>
    </row>
    <row r="1548" spans="1:13" s="54" customFormat="1" ht="16.5" hidden="1" customHeight="1">
      <c r="A1548" s="463"/>
      <c r="B1548" s="463"/>
      <c r="C1548" s="463"/>
      <c r="D1548" s="463"/>
      <c r="E1548" s="463"/>
      <c r="F1548" s="463"/>
      <c r="G1548" s="463"/>
      <c r="H1548" s="463"/>
      <c r="I1548" s="463"/>
      <c r="J1548" s="463"/>
    </row>
    <row r="1549" spans="1:13" s="54" customFormat="1" ht="31.5" hidden="1" customHeight="1">
      <c r="A1549" s="463"/>
      <c r="B1549" s="463"/>
      <c r="C1549" s="463"/>
      <c r="D1549" s="463"/>
      <c r="E1549" s="463"/>
      <c r="F1549" s="463"/>
      <c r="G1549" s="463"/>
      <c r="H1549" s="463"/>
      <c r="I1549" s="463"/>
      <c r="J1549" s="463"/>
    </row>
    <row r="1550" spans="1:13" s="54" customFormat="1" ht="16.5" hidden="1" customHeight="1">
      <c r="A1550" s="463"/>
      <c r="B1550" s="463"/>
      <c r="C1550" s="463"/>
      <c r="D1550" s="463"/>
      <c r="E1550" s="463"/>
      <c r="F1550" s="463"/>
      <c r="G1550" s="463"/>
      <c r="H1550" s="463"/>
      <c r="I1550" s="463"/>
      <c r="J1550" s="463"/>
    </row>
    <row r="1551" spans="1:13" s="54" customFormat="1" ht="16.5" hidden="1" customHeight="1">
      <c r="A1551" s="463"/>
      <c r="B1551" s="463"/>
      <c r="C1551" s="463"/>
      <c r="D1551" s="463"/>
      <c r="E1551" s="463"/>
      <c r="F1551" s="463"/>
      <c r="G1551" s="463"/>
      <c r="H1551" s="463"/>
      <c r="I1551" s="463"/>
      <c r="J1551" s="463"/>
    </row>
    <row r="1552" spans="1:13" s="54" customFormat="1" ht="16.5" hidden="1" customHeight="1">
      <c r="A1552" s="463"/>
      <c r="B1552" s="463"/>
      <c r="C1552" s="463"/>
      <c r="D1552" s="463"/>
      <c r="E1552" s="463"/>
      <c r="F1552" s="463"/>
      <c r="G1552" s="463"/>
      <c r="H1552" s="463"/>
      <c r="I1552" s="463"/>
      <c r="J1552" s="463"/>
    </row>
    <row r="1553" spans="1:10" s="54" customFormat="1" ht="16.5" hidden="1" customHeight="1">
      <c r="A1553" s="463"/>
      <c r="B1553" s="463"/>
      <c r="C1553" s="463"/>
      <c r="D1553" s="463"/>
      <c r="E1553" s="463"/>
      <c r="F1553" s="463"/>
      <c r="G1553" s="463"/>
      <c r="H1553" s="463"/>
      <c r="I1553" s="463"/>
      <c r="J1553" s="463"/>
    </row>
    <row r="1554" spans="1:10" s="54" customFormat="1" ht="16.5" hidden="1" customHeight="1">
      <c r="A1554" s="463"/>
      <c r="B1554" s="463"/>
      <c r="C1554" s="463"/>
      <c r="D1554" s="463"/>
      <c r="E1554" s="463"/>
      <c r="F1554" s="463"/>
      <c r="G1554" s="463"/>
      <c r="H1554" s="463"/>
      <c r="I1554" s="463"/>
      <c r="J1554" s="463"/>
    </row>
    <row r="1555" spans="1:10" s="54" customFormat="1" ht="16.5" hidden="1" customHeight="1">
      <c r="A1555" s="463"/>
      <c r="B1555" s="463"/>
      <c r="C1555" s="463"/>
      <c r="D1555" s="463"/>
      <c r="E1555" s="463"/>
      <c r="F1555" s="463"/>
      <c r="G1555" s="463"/>
      <c r="H1555" s="463"/>
      <c r="I1555" s="463"/>
      <c r="J1555" s="463"/>
    </row>
    <row r="1556" spans="1:10" s="54" customFormat="1" ht="16.5" hidden="1" customHeight="1">
      <c r="A1556" s="463"/>
      <c r="B1556" s="463"/>
      <c r="C1556" s="463"/>
      <c r="D1556" s="463"/>
      <c r="E1556" s="463"/>
      <c r="F1556" s="463"/>
      <c r="G1556" s="463"/>
      <c r="H1556" s="463"/>
      <c r="I1556" s="463"/>
      <c r="J1556" s="463"/>
    </row>
    <row r="1557" spans="1:10" s="54" customFormat="1" ht="16.5" hidden="1" customHeight="1">
      <c r="A1557" s="463"/>
      <c r="B1557" s="463"/>
      <c r="C1557" s="463"/>
      <c r="D1557" s="463"/>
      <c r="E1557" s="463"/>
      <c r="F1557" s="463"/>
      <c r="G1557" s="463"/>
      <c r="H1557" s="463"/>
      <c r="I1557" s="463"/>
      <c r="J1557" s="463"/>
    </row>
    <row r="1558" spans="1:10" s="54" customFormat="1" ht="16.5" hidden="1" customHeight="1">
      <c r="A1558" s="463"/>
      <c r="B1558" s="463"/>
      <c r="C1558" s="463"/>
      <c r="D1558" s="463"/>
      <c r="E1558" s="463"/>
      <c r="F1558" s="463"/>
      <c r="G1558" s="463"/>
      <c r="H1558" s="463"/>
      <c r="I1558" s="463"/>
      <c r="J1558" s="463"/>
    </row>
    <row r="1559" spans="1:10" s="54" customFormat="1" ht="16.5" hidden="1" customHeight="1">
      <c r="A1559" s="463"/>
      <c r="B1559" s="463"/>
      <c r="C1559" s="463"/>
      <c r="D1559" s="463"/>
      <c r="E1559" s="463"/>
      <c r="F1559" s="463"/>
      <c r="G1559" s="463"/>
      <c r="H1559" s="463"/>
      <c r="I1559" s="463"/>
      <c r="J1559" s="463"/>
    </row>
    <row r="1560" spans="1:10" s="54" customFormat="1" ht="16.5" hidden="1" customHeight="1">
      <c r="A1560" s="463"/>
      <c r="B1560" s="463"/>
      <c r="C1560" s="463"/>
      <c r="D1560" s="463"/>
      <c r="E1560" s="463"/>
      <c r="F1560" s="463"/>
      <c r="G1560" s="463"/>
      <c r="H1560" s="463"/>
      <c r="I1560" s="463"/>
      <c r="J1560" s="463"/>
    </row>
    <row r="1561" spans="1:10" s="54" customFormat="1" ht="16.5" hidden="1" customHeight="1">
      <c r="A1561" s="203"/>
      <c r="B1561" s="203"/>
      <c r="C1561" s="203"/>
      <c r="D1561" s="203"/>
      <c r="E1561" s="203"/>
      <c r="F1561" s="203"/>
      <c r="G1561" s="23"/>
      <c r="H1561" s="23"/>
      <c r="I1561" s="23"/>
      <c r="J1561" s="23"/>
    </row>
    <row r="1562" spans="1:10" s="54" customFormat="1" ht="16.5" hidden="1" customHeight="1">
      <c r="A1562" s="203"/>
      <c r="B1562" s="203"/>
      <c r="C1562" s="203"/>
      <c r="D1562" s="203"/>
      <c r="E1562" s="203"/>
      <c r="F1562" s="203"/>
      <c r="G1562" s="23"/>
      <c r="H1562" s="23"/>
      <c r="I1562" s="23"/>
      <c r="J1562" s="23"/>
    </row>
    <row r="1563" spans="1:10" s="54" customFormat="1" ht="16.5" hidden="1" customHeight="1">
      <c r="A1563" s="444"/>
      <c r="B1563" s="444"/>
      <c r="C1563" s="444"/>
      <c r="D1563" s="444"/>
      <c r="E1563" s="444"/>
      <c r="F1563" s="444"/>
      <c r="G1563" s="23"/>
      <c r="H1563" s="23"/>
      <c r="I1563" s="23"/>
      <c r="J1563" s="23"/>
    </row>
    <row r="1564" spans="1:10" s="54" customFormat="1" ht="16.5" hidden="1" customHeight="1">
      <c r="A1564" s="203"/>
      <c r="B1564" s="203"/>
      <c r="C1564" s="203"/>
      <c r="D1564" s="203"/>
      <c r="E1564" s="203"/>
      <c r="F1564" s="203"/>
      <c r="G1564" s="23"/>
      <c r="H1564" s="23"/>
      <c r="I1564" s="23"/>
      <c r="J1564" s="23"/>
    </row>
    <row r="1565" spans="1:10" s="54" customFormat="1" ht="16.5" hidden="1" customHeight="1">
      <c r="A1565" s="440"/>
      <c r="B1565" s="440"/>
      <c r="C1565" s="440"/>
      <c r="D1565" s="440"/>
      <c r="E1565" s="440"/>
      <c r="F1565" s="440"/>
      <c r="G1565" s="23"/>
      <c r="H1565" s="23"/>
      <c r="I1565" s="23"/>
      <c r="J1565" s="23"/>
    </row>
    <row r="1566" spans="1:10" s="54" customFormat="1" ht="16.5" hidden="1" customHeight="1">
      <c r="A1566" s="203"/>
      <c r="B1566" s="203"/>
      <c r="C1566" s="203"/>
      <c r="D1566" s="203"/>
      <c r="E1566" s="203"/>
      <c r="F1566" s="203"/>
      <c r="G1566" s="23"/>
      <c r="H1566" s="23"/>
      <c r="I1566" s="23"/>
      <c r="J1566" s="23"/>
    </row>
    <row r="1567" spans="1:10" s="54" customFormat="1" ht="16.5" hidden="1" customHeight="1">
      <c r="A1567" s="203"/>
      <c r="B1567" s="203"/>
      <c r="C1567" s="203"/>
      <c r="D1567" s="203"/>
      <c r="E1567" s="203"/>
      <c r="F1567" s="203"/>
      <c r="G1567" s="23"/>
      <c r="H1567" s="23"/>
      <c r="I1567" s="23"/>
      <c r="J1567" s="23"/>
    </row>
    <row r="1568" spans="1:10" s="54" customFormat="1" ht="34.5" hidden="1" customHeight="1">
      <c r="A1568" s="346" t="s">
        <v>447</v>
      </c>
      <c r="B1568" s="633" t="s">
        <v>940</v>
      </c>
      <c r="C1568" s="633"/>
      <c r="D1568" s="633"/>
      <c r="E1568" s="633"/>
      <c r="F1568" s="633"/>
      <c r="G1568" s="633"/>
      <c r="H1568" s="633"/>
      <c r="I1568" s="633"/>
      <c r="J1568" s="633"/>
    </row>
    <row r="1569" spans="1:10" ht="16.5" hidden="1" customHeight="1" thickBot="1">
      <c r="A1569" s="41"/>
      <c r="B1569" s="41"/>
      <c r="C1569" s="41"/>
      <c r="D1569" s="41"/>
      <c r="E1569" s="41"/>
      <c r="F1569" s="41"/>
      <c r="G1569" s="23"/>
      <c r="H1569" s="23"/>
      <c r="I1569" s="23"/>
      <c r="J1569" s="23"/>
    </row>
    <row r="1570" spans="1:10" ht="30" hidden="1" customHeight="1" thickTop="1">
      <c r="A1570" s="849" t="s">
        <v>31</v>
      </c>
      <c r="B1570" s="850"/>
      <c r="C1570" s="850"/>
      <c r="D1570" s="850"/>
      <c r="E1570" s="840" t="s">
        <v>30</v>
      </c>
      <c r="F1570" s="840"/>
      <c r="G1570" s="840"/>
      <c r="H1570" s="840" t="s">
        <v>448</v>
      </c>
      <c r="I1570" s="840"/>
      <c r="J1570" s="841"/>
    </row>
    <row r="1571" spans="1:10" ht="17.25" hidden="1" customHeight="1">
      <c r="A1571" s="851"/>
      <c r="B1571" s="852"/>
      <c r="C1571" s="852"/>
      <c r="D1571" s="852"/>
      <c r="E1571" s="363" t="s">
        <v>449</v>
      </c>
      <c r="F1571" s="365" t="s">
        <v>450</v>
      </c>
      <c r="G1571" s="364" t="s">
        <v>451</v>
      </c>
      <c r="H1571" s="363" t="s">
        <v>449</v>
      </c>
      <c r="I1571" s="365" t="s">
        <v>450</v>
      </c>
      <c r="J1571" s="366" t="s">
        <v>451</v>
      </c>
    </row>
    <row r="1572" spans="1:10" hidden="1">
      <c r="A1572" s="851"/>
      <c r="B1572" s="852"/>
      <c r="C1572" s="852"/>
      <c r="D1572" s="852"/>
      <c r="E1572" s="842" t="s">
        <v>941</v>
      </c>
      <c r="F1572" s="843"/>
      <c r="G1572" s="858"/>
      <c r="H1572" s="842" t="s">
        <v>943</v>
      </c>
      <c r="I1572" s="843"/>
      <c r="J1572" s="844"/>
    </row>
    <row r="1573" spans="1:10" ht="15" hidden="1" thickBot="1">
      <c r="A1573" s="853"/>
      <c r="B1573" s="854"/>
      <c r="C1573" s="854"/>
      <c r="D1573" s="854"/>
      <c r="E1573" s="845" t="s">
        <v>942</v>
      </c>
      <c r="F1573" s="846"/>
      <c r="G1573" s="847"/>
      <c r="H1573" s="845" t="s">
        <v>942</v>
      </c>
      <c r="I1573" s="846"/>
      <c r="J1573" s="848"/>
    </row>
    <row r="1574" spans="1:10" ht="15.75" hidden="1" thickTop="1" thickBot="1">
      <c r="A1574" s="859" t="s">
        <v>452</v>
      </c>
      <c r="B1574" s="860"/>
      <c r="C1574" s="860"/>
      <c r="D1574" s="860"/>
      <c r="E1574" s="355"/>
      <c r="F1574" s="347"/>
      <c r="G1574" s="359"/>
      <c r="H1574" s="355"/>
      <c r="I1574" s="347"/>
      <c r="J1574" s="348"/>
    </row>
    <row r="1575" spans="1:10" ht="15" hidden="1" thickBot="1">
      <c r="A1575" s="861"/>
      <c r="B1575" s="862"/>
      <c r="C1575" s="862"/>
      <c r="D1575" s="862"/>
      <c r="E1575" s="356"/>
      <c r="F1575" s="349"/>
      <c r="G1575" s="360"/>
      <c r="H1575" s="356"/>
      <c r="I1575" s="349"/>
      <c r="J1575" s="350"/>
    </row>
    <row r="1576" spans="1:10" ht="15" hidden="1" thickBot="1">
      <c r="A1576" s="863" t="s">
        <v>453</v>
      </c>
      <c r="B1576" s="864"/>
      <c r="C1576" s="864"/>
      <c r="D1576" s="864"/>
      <c r="E1576" s="357"/>
      <c r="F1576" s="351"/>
      <c r="G1576" s="361"/>
      <c r="H1576" s="357"/>
      <c r="I1576" s="351"/>
      <c r="J1576" s="352"/>
    </row>
    <row r="1577" spans="1:10" ht="15" hidden="1" thickBot="1">
      <c r="A1577" s="861"/>
      <c r="B1577" s="862"/>
      <c r="C1577" s="862"/>
      <c r="D1577" s="862"/>
      <c r="E1577" s="356"/>
      <c r="F1577" s="349"/>
      <c r="G1577" s="360"/>
      <c r="H1577" s="356"/>
      <c r="I1577" s="349"/>
      <c r="J1577" s="350"/>
    </row>
    <row r="1578" spans="1:10" ht="15" hidden="1" thickBot="1">
      <c r="A1578" s="863" t="s">
        <v>454</v>
      </c>
      <c r="B1578" s="864"/>
      <c r="C1578" s="864"/>
      <c r="D1578" s="864"/>
      <c r="E1578" s="357"/>
      <c r="F1578" s="351"/>
      <c r="G1578" s="361"/>
      <c r="H1578" s="357"/>
      <c r="I1578" s="351"/>
      <c r="J1578" s="352"/>
    </row>
    <row r="1579" spans="1:10" ht="15" hidden="1" thickBot="1">
      <c r="A1579" s="861"/>
      <c r="B1579" s="862"/>
      <c r="C1579" s="862"/>
      <c r="D1579" s="862"/>
      <c r="E1579" s="356"/>
      <c r="F1579" s="349"/>
      <c r="G1579" s="360"/>
      <c r="H1579" s="356"/>
      <c r="I1579" s="349"/>
      <c r="J1579" s="350"/>
    </row>
    <row r="1580" spans="1:10" ht="15" hidden="1" thickBot="1">
      <c r="A1580" s="863" t="s">
        <v>455</v>
      </c>
      <c r="B1580" s="864"/>
      <c r="C1580" s="864"/>
      <c r="D1580" s="864"/>
      <c r="E1580" s="357"/>
      <c r="F1580" s="351"/>
      <c r="G1580" s="361"/>
      <c r="H1580" s="357"/>
      <c r="I1580" s="351"/>
      <c r="J1580" s="352"/>
    </row>
    <row r="1581" spans="1:10" ht="15" hidden="1" thickBot="1">
      <c r="A1581" s="861"/>
      <c r="B1581" s="862"/>
      <c r="C1581" s="862"/>
      <c r="D1581" s="862"/>
      <c r="E1581" s="356"/>
      <c r="F1581" s="349"/>
      <c r="G1581" s="360"/>
      <c r="H1581" s="356"/>
      <c r="I1581" s="349"/>
      <c r="J1581" s="350"/>
    </row>
    <row r="1582" spans="1:10" ht="15" hidden="1" thickBot="1">
      <c r="A1582" s="863" t="s">
        <v>456</v>
      </c>
      <c r="B1582" s="864"/>
      <c r="C1582" s="864"/>
      <c r="D1582" s="864"/>
      <c r="E1582" s="357"/>
      <c r="F1582" s="351"/>
      <c r="G1582" s="361"/>
      <c r="H1582" s="357"/>
      <c r="I1582" s="351"/>
      <c r="J1582" s="352"/>
    </row>
    <row r="1583" spans="1:10" ht="15" hidden="1" thickBot="1">
      <c r="A1583" s="861"/>
      <c r="B1583" s="862"/>
      <c r="C1583" s="862"/>
      <c r="D1583" s="862"/>
      <c r="E1583" s="356"/>
      <c r="F1583" s="349"/>
      <c r="G1583" s="360"/>
      <c r="H1583" s="356"/>
      <c r="I1583" s="349"/>
      <c r="J1583" s="350"/>
    </row>
    <row r="1584" spans="1:10" ht="15" hidden="1" thickBot="1">
      <c r="A1584" s="863" t="s">
        <v>457</v>
      </c>
      <c r="B1584" s="864"/>
      <c r="C1584" s="864"/>
      <c r="D1584" s="864"/>
      <c r="E1584" s="357"/>
      <c r="F1584" s="351"/>
      <c r="G1584" s="361"/>
      <c r="H1584" s="357"/>
      <c r="I1584" s="351"/>
      <c r="J1584" s="352"/>
    </row>
    <row r="1585" spans="1:10" ht="15" hidden="1" thickBot="1">
      <c r="A1585" s="861"/>
      <c r="B1585" s="862"/>
      <c r="C1585" s="862"/>
      <c r="D1585" s="862"/>
      <c r="E1585" s="356"/>
      <c r="F1585" s="349"/>
      <c r="G1585" s="360"/>
      <c r="H1585" s="356"/>
      <c r="I1585" s="349"/>
      <c r="J1585" s="350"/>
    </row>
    <row r="1586" spans="1:10" ht="15" hidden="1" thickBot="1">
      <c r="A1586" s="863" t="s">
        <v>458</v>
      </c>
      <c r="B1586" s="864"/>
      <c r="C1586" s="864"/>
      <c r="D1586" s="864"/>
      <c r="E1586" s="357"/>
      <c r="F1586" s="351"/>
      <c r="G1586" s="361"/>
      <c r="H1586" s="357"/>
      <c r="I1586" s="351"/>
      <c r="J1586" s="352"/>
    </row>
    <row r="1587" spans="1:10" ht="15" hidden="1" thickBot="1">
      <c r="A1587" s="861"/>
      <c r="B1587" s="862"/>
      <c r="C1587" s="862"/>
      <c r="D1587" s="862"/>
      <c r="E1587" s="356"/>
      <c r="F1587" s="349"/>
      <c r="G1587" s="360"/>
      <c r="H1587" s="356"/>
      <c r="I1587" s="349"/>
      <c r="J1587" s="350"/>
    </row>
    <row r="1588" spans="1:10" hidden="1">
      <c r="A1588" s="865" t="s">
        <v>946</v>
      </c>
      <c r="B1588" s="866"/>
      <c r="C1588" s="866"/>
      <c r="D1588" s="867"/>
      <c r="E1588" s="357"/>
      <c r="F1588" s="351"/>
      <c r="G1588" s="361"/>
      <c r="H1588" s="357"/>
      <c r="I1588" s="351"/>
      <c r="J1588" s="352"/>
    </row>
    <row r="1589" spans="1:10" s="54" customFormat="1" ht="16.5" hidden="1" customHeight="1" thickBot="1">
      <c r="A1589" s="868"/>
      <c r="B1589" s="869"/>
      <c r="C1589" s="869"/>
      <c r="D1589" s="870"/>
      <c r="E1589" s="358"/>
      <c r="F1589" s="353"/>
      <c r="G1589" s="362"/>
      <c r="H1589" s="358"/>
      <c r="I1589" s="353"/>
      <c r="J1589" s="354"/>
    </row>
    <row r="1590" spans="1:10" s="54" customFormat="1" ht="16.5" hidden="1" customHeight="1" thickTop="1">
      <c r="A1590" s="873"/>
      <c r="B1590" s="873"/>
      <c r="C1590" s="873"/>
      <c r="D1590" s="873"/>
      <c r="E1590" s="25"/>
      <c r="F1590" s="25"/>
      <c r="G1590" s="25"/>
      <c r="H1590" s="25"/>
      <c r="I1590" s="25"/>
      <c r="J1590" s="25"/>
    </row>
    <row r="1591" spans="1:10" s="54" customFormat="1" ht="66" hidden="1" customHeight="1">
      <c r="A1591" s="678" t="s">
        <v>944</v>
      </c>
      <c r="B1591" s="678"/>
      <c r="C1591" s="678"/>
      <c r="D1591" s="678"/>
      <c r="E1591" s="678"/>
      <c r="F1591" s="678"/>
      <c r="G1591" s="678"/>
      <c r="H1591" s="678"/>
      <c r="I1591" s="678"/>
      <c r="J1591" s="678"/>
    </row>
    <row r="1592" spans="1:10" s="54" customFormat="1" ht="16.5" hidden="1" customHeight="1">
      <c r="A1592" s="463"/>
      <c r="B1592" s="463"/>
      <c r="C1592" s="463"/>
      <c r="D1592" s="463"/>
      <c r="E1592" s="463"/>
      <c r="F1592" s="463"/>
      <c r="G1592" s="463"/>
      <c r="H1592" s="463"/>
      <c r="I1592" s="463"/>
      <c r="J1592" s="463"/>
    </row>
    <row r="1593" spans="1:10" s="54" customFormat="1" ht="16.5" hidden="1" customHeight="1">
      <c r="A1593" s="463"/>
      <c r="B1593" s="463"/>
      <c r="C1593" s="463"/>
      <c r="D1593" s="463"/>
      <c r="E1593" s="463"/>
      <c r="F1593" s="463"/>
      <c r="G1593" s="463"/>
      <c r="H1593" s="463"/>
      <c r="I1593" s="463"/>
      <c r="J1593" s="463"/>
    </row>
    <row r="1594" spans="1:10" s="54" customFormat="1" ht="16.5" hidden="1" customHeight="1">
      <c r="A1594" s="463"/>
      <c r="B1594" s="463"/>
      <c r="C1594" s="463"/>
      <c r="D1594" s="463"/>
      <c r="E1594" s="463"/>
      <c r="F1594" s="463"/>
      <c r="G1594" s="463"/>
      <c r="H1594" s="463"/>
      <c r="I1594" s="463"/>
      <c r="J1594" s="463"/>
    </row>
    <row r="1595" spans="1:10" s="54" customFormat="1" ht="16.5" hidden="1" customHeight="1">
      <c r="A1595" s="463"/>
      <c r="B1595" s="463"/>
      <c r="C1595" s="463"/>
      <c r="D1595" s="463"/>
      <c r="E1595" s="463"/>
      <c r="F1595" s="463"/>
      <c r="G1595" s="463"/>
      <c r="H1595" s="463"/>
      <c r="I1595" s="463"/>
      <c r="J1595" s="463"/>
    </row>
    <row r="1596" spans="1:10" s="54" customFormat="1" ht="16.5" hidden="1" customHeight="1">
      <c r="A1596" s="463"/>
      <c r="B1596" s="463"/>
      <c r="C1596" s="463"/>
      <c r="D1596" s="463"/>
      <c r="E1596" s="463"/>
      <c r="F1596" s="463"/>
      <c r="G1596" s="463"/>
      <c r="H1596" s="463"/>
      <c r="I1596" s="463"/>
      <c r="J1596" s="463"/>
    </row>
    <row r="1597" spans="1:10" s="54" customFormat="1" ht="16.5" hidden="1" customHeight="1">
      <c r="A1597" s="463"/>
      <c r="B1597" s="463"/>
      <c r="C1597" s="463"/>
      <c r="D1597" s="463"/>
      <c r="E1597" s="463"/>
      <c r="F1597" s="463"/>
      <c r="G1597" s="463"/>
      <c r="H1597" s="463"/>
      <c r="I1597" s="463"/>
      <c r="J1597" s="463"/>
    </row>
    <row r="1598" spans="1:10" s="54" customFormat="1" ht="16.5" hidden="1" customHeight="1">
      <c r="A1598" s="463"/>
      <c r="B1598" s="463"/>
      <c r="C1598" s="463"/>
      <c r="D1598" s="463"/>
      <c r="E1598" s="463"/>
      <c r="F1598" s="463"/>
      <c r="G1598" s="463"/>
      <c r="H1598" s="463"/>
      <c r="I1598" s="463"/>
      <c r="J1598" s="463"/>
    </row>
    <row r="1599" spans="1:10" s="54" customFormat="1" ht="16.5" hidden="1" customHeight="1">
      <c r="A1599" s="463"/>
      <c r="B1599" s="463"/>
      <c r="C1599" s="463"/>
      <c r="D1599" s="463"/>
      <c r="E1599" s="463"/>
      <c r="F1599" s="463"/>
      <c r="G1599" s="463"/>
      <c r="H1599" s="463"/>
      <c r="I1599" s="463"/>
      <c r="J1599" s="463"/>
    </row>
    <row r="1600" spans="1:10" s="54" customFormat="1" ht="16.5" hidden="1" customHeight="1">
      <c r="A1600" s="41"/>
      <c r="B1600" s="41"/>
      <c r="C1600" s="41"/>
      <c r="D1600" s="41"/>
      <c r="E1600" s="41"/>
      <c r="F1600" s="41"/>
      <c r="G1600" s="23"/>
      <c r="H1600" s="23"/>
      <c r="I1600" s="23"/>
      <c r="J1600" s="23"/>
    </row>
    <row r="1601" spans="1:10" s="54" customFormat="1" ht="16.5" hidden="1" customHeight="1">
      <c r="A1601" s="346" t="s">
        <v>459</v>
      </c>
      <c r="B1601" s="633" t="s">
        <v>460</v>
      </c>
      <c r="C1601" s="633"/>
      <c r="D1601" s="633"/>
      <c r="E1601" s="633"/>
      <c r="F1601" s="633"/>
      <c r="G1601" s="633"/>
      <c r="H1601" s="633"/>
      <c r="I1601" s="633"/>
      <c r="J1601" s="633"/>
    </row>
    <row r="1602" spans="1:10" s="54" customFormat="1" ht="16.5" hidden="1" customHeight="1">
      <c r="A1602" s="41"/>
      <c r="B1602" s="41"/>
      <c r="C1602" s="41"/>
      <c r="D1602" s="41"/>
      <c r="E1602" s="41"/>
      <c r="F1602" s="41"/>
      <c r="G1602" s="23"/>
      <c r="H1602" s="23"/>
      <c r="I1602" s="23"/>
      <c r="J1602" s="23"/>
    </row>
    <row r="1603" spans="1:10" s="54" customFormat="1" ht="15.75" hidden="1" customHeight="1" thickBot="1">
      <c r="A1603" s="805" t="s">
        <v>108</v>
      </c>
      <c r="B1603" s="805"/>
      <c r="C1603" s="41"/>
      <c r="D1603" s="41"/>
      <c r="E1603" s="41"/>
      <c r="F1603" s="41"/>
      <c r="G1603" s="23"/>
      <c r="H1603" s="23"/>
      <c r="I1603" s="23"/>
      <c r="J1603" s="23"/>
    </row>
    <row r="1604" spans="1:10" s="54" customFormat="1" ht="16.5" hidden="1" customHeight="1" thickTop="1" thickBot="1">
      <c r="A1604" s="822" t="s">
        <v>461</v>
      </c>
      <c r="B1604" s="823"/>
      <c r="C1604" s="823"/>
      <c r="D1604" s="823"/>
      <c r="E1604" s="823" t="s">
        <v>462</v>
      </c>
      <c r="F1604" s="856"/>
      <c r="G1604" s="855" t="s">
        <v>463</v>
      </c>
      <c r="H1604" s="826"/>
      <c r="I1604" s="826"/>
      <c r="J1604" s="827"/>
    </row>
    <row r="1605" spans="1:10" s="54" customFormat="1" ht="16.5" hidden="1" customHeight="1">
      <c r="A1605" s="824"/>
      <c r="B1605" s="825"/>
      <c r="C1605" s="825"/>
      <c r="D1605" s="825"/>
      <c r="E1605" s="825"/>
      <c r="F1605" s="857"/>
      <c r="G1605" s="871" t="s">
        <v>135</v>
      </c>
      <c r="H1605" s="872"/>
      <c r="I1605" s="871" t="s">
        <v>136</v>
      </c>
      <c r="J1605" s="829"/>
    </row>
    <row r="1606" spans="1:10" s="54" customFormat="1" ht="14.25" hidden="1" customHeight="1" thickBot="1">
      <c r="A1606" s="834" t="s">
        <v>113</v>
      </c>
      <c r="B1606" s="835"/>
      <c r="C1606" s="835"/>
      <c r="D1606" s="835"/>
      <c r="E1606" s="835" t="s">
        <v>114</v>
      </c>
      <c r="F1606" s="814"/>
      <c r="G1606" s="813" t="s">
        <v>115</v>
      </c>
      <c r="H1606" s="814"/>
      <c r="I1606" s="813" t="s">
        <v>116</v>
      </c>
      <c r="J1606" s="815"/>
    </row>
    <row r="1607" spans="1:10" s="54" customFormat="1" ht="16.5" hidden="1" customHeight="1" thickTop="1">
      <c r="A1607" s="816"/>
      <c r="B1607" s="817"/>
      <c r="C1607" s="817"/>
      <c r="D1607" s="817"/>
      <c r="E1607" s="818"/>
      <c r="F1607" s="819"/>
      <c r="G1607" s="837"/>
      <c r="H1607" s="838"/>
      <c r="I1607" s="837"/>
      <c r="J1607" s="839"/>
    </row>
    <row r="1608" spans="1:10" s="54" customFormat="1" ht="16.5" hidden="1" customHeight="1">
      <c r="A1608" s="806"/>
      <c r="B1608" s="807"/>
      <c r="C1608" s="807"/>
      <c r="D1608" s="807"/>
      <c r="E1608" s="808"/>
      <c r="F1608" s="809"/>
      <c r="G1608" s="810"/>
      <c r="H1608" s="811"/>
      <c r="I1608" s="810"/>
      <c r="J1608" s="812"/>
    </row>
    <row r="1609" spans="1:10" s="54" customFormat="1" ht="16.5" hidden="1" customHeight="1">
      <c r="A1609" s="806"/>
      <c r="B1609" s="807"/>
      <c r="C1609" s="807"/>
      <c r="D1609" s="807"/>
      <c r="E1609" s="808"/>
      <c r="F1609" s="809"/>
      <c r="G1609" s="810"/>
      <c r="H1609" s="811"/>
      <c r="I1609" s="810"/>
      <c r="J1609" s="812"/>
    </row>
    <row r="1610" spans="1:10" s="54" customFormat="1" ht="16.5" hidden="1" customHeight="1" thickBot="1">
      <c r="A1610" s="798"/>
      <c r="B1610" s="799"/>
      <c r="C1610" s="799"/>
      <c r="D1610" s="799"/>
      <c r="E1610" s="800"/>
      <c r="F1610" s="801"/>
      <c r="G1610" s="802"/>
      <c r="H1610" s="803"/>
      <c r="I1610" s="802"/>
      <c r="J1610" s="804"/>
    </row>
    <row r="1611" spans="1:10" s="54" customFormat="1" ht="16.5" hidden="1" customHeight="1">
      <c r="A1611" s="41"/>
      <c r="B1611" s="41"/>
      <c r="C1611" s="41"/>
      <c r="D1611" s="41"/>
      <c r="E1611" s="41"/>
      <c r="F1611" s="41"/>
      <c r="G1611" s="23"/>
      <c r="H1611" s="23"/>
      <c r="I1611" s="23"/>
      <c r="J1611" s="23"/>
    </row>
    <row r="1612" spans="1:10" s="54" customFormat="1" ht="16.5" hidden="1" customHeight="1">
      <c r="A1612" s="924" t="s">
        <v>945</v>
      </c>
      <c r="B1612" s="924"/>
      <c r="C1612" s="924"/>
      <c r="D1612" s="924"/>
      <c r="E1612" s="924"/>
      <c r="F1612" s="924"/>
      <c r="G1612" s="924"/>
      <c r="H1612" s="924"/>
      <c r="I1612" s="924"/>
      <c r="J1612" s="924"/>
    </row>
    <row r="1613" spans="1:10" s="54" customFormat="1" ht="16.5" hidden="1" customHeight="1">
      <c r="A1613" s="463"/>
      <c r="B1613" s="463"/>
      <c r="C1613" s="463"/>
      <c r="D1613" s="463"/>
      <c r="E1613" s="463"/>
      <c r="F1613" s="463"/>
      <c r="G1613" s="463"/>
      <c r="H1613" s="463"/>
      <c r="I1613" s="463"/>
      <c r="J1613" s="463"/>
    </row>
    <row r="1614" spans="1:10" s="54" customFormat="1" ht="16.5" hidden="1" customHeight="1">
      <c r="A1614" s="463"/>
      <c r="B1614" s="463"/>
      <c r="C1614" s="463"/>
      <c r="D1614" s="463"/>
      <c r="E1614" s="463"/>
      <c r="F1614" s="463"/>
      <c r="G1614" s="463"/>
      <c r="H1614" s="463"/>
      <c r="I1614" s="463"/>
      <c r="J1614" s="463"/>
    </row>
    <row r="1615" spans="1:10" s="54" customFormat="1" ht="16.5" hidden="1" customHeight="1">
      <c r="A1615" s="463"/>
      <c r="B1615" s="463"/>
      <c r="C1615" s="463"/>
      <c r="D1615" s="463"/>
      <c r="E1615" s="463"/>
      <c r="F1615" s="463"/>
      <c r="G1615" s="463"/>
      <c r="H1615" s="463"/>
      <c r="I1615" s="463"/>
      <c r="J1615" s="463"/>
    </row>
    <row r="1616" spans="1:10" s="54" customFormat="1" ht="16.5" hidden="1" customHeight="1">
      <c r="A1616" s="463"/>
      <c r="B1616" s="463"/>
      <c r="C1616" s="463"/>
      <c r="D1616" s="463"/>
      <c r="E1616" s="463"/>
      <c r="F1616" s="463"/>
      <c r="G1616" s="463"/>
      <c r="H1616" s="463"/>
      <c r="I1616" s="463"/>
      <c r="J1616" s="463"/>
    </row>
    <row r="1617" spans="1:10" s="54" customFormat="1" ht="16.5" hidden="1" customHeight="1">
      <c r="A1617" s="463"/>
      <c r="B1617" s="463"/>
      <c r="C1617" s="463"/>
      <c r="D1617" s="463"/>
      <c r="E1617" s="463"/>
      <c r="F1617" s="463"/>
      <c r="G1617" s="463"/>
      <c r="H1617" s="463"/>
      <c r="I1617" s="463"/>
      <c r="J1617" s="463"/>
    </row>
    <row r="1618" spans="1:10" s="54" customFormat="1" hidden="1">
      <c r="A1618" s="463"/>
      <c r="B1618" s="463"/>
      <c r="C1618" s="463"/>
      <c r="D1618" s="463"/>
      <c r="E1618" s="463"/>
      <c r="F1618" s="463"/>
      <c r="G1618" s="463"/>
      <c r="H1618" s="463"/>
      <c r="I1618" s="463"/>
      <c r="J1618" s="463"/>
    </row>
    <row r="1619" spans="1:10" s="54" customFormat="1" hidden="1">
      <c r="A1619" s="463"/>
      <c r="B1619" s="463"/>
      <c r="C1619" s="463"/>
      <c r="D1619" s="463"/>
      <c r="E1619" s="463"/>
      <c r="F1619" s="463"/>
      <c r="G1619" s="463"/>
      <c r="H1619" s="463"/>
      <c r="I1619" s="463"/>
      <c r="J1619" s="463"/>
    </row>
    <row r="1620" spans="1:10" s="54" customFormat="1" hidden="1">
      <c r="A1620" s="463"/>
      <c r="B1620" s="463"/>
      <c r="C1620" s="463"/>
      <c r="D1620" s="463"/>
      <c r="E1620" s="463"/>
      <c r="F1620" s="463"/>
      <c r="G1620" s="463"/>
      <c r="H1620" s="463"/>
      <c r="I1620" s="463"/>
      <c r="J1620" s="463"/>
    </row>
    <row r="1621" spans="1:10" s="54" customFormat="1" ht="16.5" hidden="1" customHeight="1">
      <c r="A1621" s="463"/>
      <c r="B1621" s="463"/>
      <c r="C1621" s="463"/>
      <c r="D1621" s="463"/>
      <c r="E1621" s="463"/>
      <c r="F1621" s="463"/>
      <c r="G1621" s="463"/>
      <c r="H1621" s="463"/>
      <c r="I1621" s="463"/>
      <c r="J1621" s="463"/>
    </row>
    <row r="1622" spans="1:10" s="54" customFormat="1" ht="15.75" hidden="1" customHeight="1">
      <c r="A1622" s="30"/>
      <c r="B1622" s="30"/>
      <c r="C1622" s="30"/>
      <c r="D1622" s="30"/>
      <c r="E1622" s="30"/>
      <c r="F1622" s="30"/>
      <c r="G1622" s="30"/>
      <c r="H1622" s="30"/>
      <c r="I1622" s="30"/>
      <c r="J1622" s="30"/>
    </row>
    <row r="1623" spans="1:10" s="54" customFormat="1" ht="15.75" hidden="1" customHeight="1" thickBot="1">
      <c r="A1623" s="754" t="s">
        <v>128</v>
      </c>
      <c r="B1623" s="754"/>
      <c r="C1623" s="41"/>
      <c r="D1623" s="41"/>
      <c r="E1623" s="41"/>
      <c r="F1623" s="41"/>
      <c r="G1623" s="23"/>
      <c r="H1623" s="23"/>
      <c r="I1623" s="23"/>
      <c r="J1623" s="23"/>
    </row>
    <row r="1624" spans="1:10" s="54" customFormat="1" ht="15.75" hidden="1" customHeight="1" thickTop="1" thickBot="1">
      <c r="A1624" s="822" t="s">
        <v>464</v>
      </c>
      <c r="B1624" s="823"/>
      <c r="C1624" s="823"/>
      <c r="D1624" s="823"/>
      <c r="E1624" s="823" t="s">
        <v>462</v>
      </c>
      <c r="F1624" s="823"/>
      <c r="G1624" s="826" t="s">
        <v>463</v>
      </c>
      <c r="H1624" s="826"/>
      <c r="I1624" s="826"/>
      <c r="J1624" s="827"/>
    </row>
    <row r="1625" spans="1:10" s="54" customFormat="1" ht="16.5" hidden="1" customHeight="1">
      <c r="A1625" s="824"/>
      <c r="B1625" s="825"/>
      <c r="C1625" s="825"/>
      <c r="D1625" s="825"/>
      <c r="E1625" s="825"/>
      <c r="F1625" s="825"/>
      <c r="G1625" s="828" t="s">
        <v>135</v>
      </c>
      <c r="H1625" s="828"/>
      <c r="I1625" s="828" t="s">
        <v>136</v>
      </c>
      <c r="J1625" s="829"/>
    </row>
    <row r="1626" spans="1:10" s="54" customFormat="1" ht="16.5" hidden="1" customHeight="1" thickBot="1">
      <c r="A1626" s="834" t="s">
        <v>113</v>
      </c>
      <c r="B1626" s="835"/>
      <c r="C1626" s="835"/>
      <c r="D1626" s="835"/>
      <c r="E1626" s="835" t="s">
        <v>114</v>
      </c>
      <c r="F1626" s="835"/>
      <c r="G1626" s="835" t="s">
        <v>115</v>
      </c>
      <c r="H1626" s="835"/>
      <c r="I1626" s="835" t="s">
        <v>116</v>
      </c>
      <c r="J1626" s="815"/>
    </row>
    <row r="1627" spans="1:10" s="54" customFormat="1" ht="16.5" hidden="1" customHeight="1" thickTop="1">
      <c r="A1627" s="836"/>
      <c r="B1627" s="793"/>
      <c r="C1627" s="793"/>
      <c r="D1627" s="793"/>
      <c r="E1627" s="793"/>
      <c r="F1627" s="793"/>
      <c r="G1627" s="820"/>
      <c r="H1627" s="820"/>
      <c r="I1627" s="820"/>
      <c r="J1627" s="821"/>
    </row>
    <row r="1628" spans="1:10" s="54" customFormat="1" ht="16.5" hidden="1" customHeight="1">
      <c r="A1628" s="794"/>
      <c r="B1628" s="795"/>
      <c r="C1628" s="795"/>
      <c r="D1628" s="795"/>
      <c r="E1628" s="795"/>
      <c r="F1628" s="795"/>
      <c r="G1628" s="796"/>
      <c r="H1628" s="796"/>
      <c r="I1628" s="796"/>
      <c r="J1628" s="797"/>
    </row>
    <row r="1629" spans="1:10" s="54" customFormat="1" ht="16.5" hidden="1" customHeight="1">
      <c r="A1629" s="794"/>
      <c r="B1629" s="795"/>
      <c r="C1629" s="795"/>
      <c r="D1629" s="795"/>
      <c r="E1629" s="795"/>
      <c r="F1629" s="795"/>
      <c r="G1629" s="796"/>
      <c r="H1629" s="796"/>
      <c r="I1629" s="796"/>
      <c r="J1629" s="797"/>
    </row>
    <row r="1630" spans="1:10" s="54" customFormat="1" ht="16.5" hidden="1" customHeight="1">
      <c r="A1630" s="794"/>
      <c r="B1630" s="795"/>
      <c r="C1630" s="795"/>
      <c r="D1630" s="795"/>
      <c r="E1630" s="795"/>
      <c r="F1630" s="795"/>
      <c r="G1630" s="796"/>
      <c r="H1630" s="796"/>
      <c r="I1630" s="796"/>
      <c r="J1630" s="797"/>
    </row>
    <row r="1631" spans="1:10" s="54" customFormat="1" ht="16.5" hidden="1" customHeight="1">
      <c r="A1631" s="794"/>
      <c r="B1631" s="795"/>
      <c r="C1631" s="795"/>
      <c r="D1631" s="795"/>
      <c r="E1631" s="795"/>
      <c r="F1631" s="795"/>
      <c r="G1631" s="796"/>
      <c r="H1631" s="796"/>
      <c r="I1631" s="796"/>
      <c r="J1631" s="797"/>
    </row>
    <row r="1632" spans="1:10" s="54" customFormat="1" ht="16.5" hidden="1" customHeight="1" thickBot="1">
      <c r="A1632" s="830"/>
      <c r="B1632" s="831"/>
      <c r="C1632" s="831"/>
      <c r="D1632" s="831"/>
      <c r="E1632" s="831"/>
      <c r="F1632" s="831"/>
      <c r="G1632" s="832"/>
      <c r="H1632" s="832"/>
      <c r="I1632" s="832"/>
      <c r="J1632" s="833"/>
    </row>
    <row r="1633" spans="1:10" s="54" customFormat="1">
      <c r="A1633" s="30"/>
      <c r="B1633" s="30"/>
      <c r="C1633" s="30"/>
      <c r="D1633" s="30"/>
      <c r="E1633" s="30"/>
      <c r="F1633" s="30"/>
      <c r="G1633" s="30"/>
      <c r="H1633" s="30"/>
      <c r="I1633" s="30"/>
      <c r="J1633" s="30"/>
    </row>
    <row r="1634" spans="1:10" s="54" customFormat="1" ht="15" hidden="1">
      <c r="A1634" s="924" t="s">
        <v>947</v>
      </c>
      <c r="B1634" s="924"/>
      <c r="C1634" s="924"/>
      <c r="D1634" s="924"/>
      <c r="E1634" s="924"/>
      <c r="F1634" s="924"/>
      <c r="G1634" s="924"/>
      <c r="H1634" s="924"/>
      <c r="I1634" s="924"/>
      <c r="J1634" s="924"/>
    </row>
    <row r="1635" spans="1:10" s="54" customFormat="1" hidden="1">
      <c r="A1635" s="463"/>
      <c r="B1635" s="463"/>
      <c r="C1635" s="463"/>
      <c r="D1635" s="463"/>
      <c r="E1635" s="463"/>
      <c r="F1635" s="463"/>
      <c r="G1635" s="463"/>
      <c r="H1635" s="463"/>
      <c r="I1635" s="463"/>
      <c r="J1635" s="463"/>
    </row>
    <row r="1636" spans="1:10" s="54" customFormat="1" hidden="1">
      <c r="A1636" s="463"/>
      <c r="B1636" s="463"/>
      <c r="C1636" s="463"/>
      <c r="D1636" s="463"/>
      <c r="E1636" s="463"/>
      <c r="F1636" s="463"/>
      <c r="G1636" s="463"/>
      <c r="H1636" s="463"/>
      <c r="I1636" s="463"/>
      <c r="J1636" s="463"/>
    </row>
    <row r="1637" spans="1:10" s="54" customFormat="1" hidden="1">
      <c r="A1637" s="463"/>
      <c r="B1637" s="463"/>
      <c r="C1637" s="463"/>
      <c r="D1637" s="463"/>
      <c r="E1637" s="463"/>
      <c r="F1637" s="463"/>
      <c r="G1637" s="463"/>
      <c r="H1637" s="463"/>
      <c r="I1637" s="463"/>
      <c r="J1637" s="463"/>
    </row>
    <row r="1638" spans="1:10" s="54" customFormat="1" hidden="1">
      <c r="A1638" s="463"/>
      <c r="B1638" s="463"/>
      <c r="C1638" s="463"/>
      <c r="D1638" s="463"/>
      <c r="E1638" s="463"/>
      <c r="F1638" s="463"/>
      <c r="G1638" s="463"/>
      <c r="H1638" s="463"/>
      <c r="I1638" s="463"/>
      <c r="J1638" s="463"/>
    </row>
    <row r="1639" spans="1:10" s="54" customFormat="1" hidden="1">
      <c r="A1639" s="463"/>
      <c r="B1639" s="463"/>
      <c r="C1639" s="463"/>
      <c r="D1639" s="463"/>
      <c r="E1639" s="463"/>
      <c r="F1639" s="463"/>
      <c r="G1639" s="463"/>
      <c r="H1639" s="463"/>
      <c r="I1639" s="463"/>
      <c r="J1639" s="463"/>
    </row>
    <row r="1640" spans="1:10" s="54" customFormat="1" hidden="1">
      <c r="A1640" s="463"/>
      <c r="B1640" s="463"/>
      <c r="C1640" s="463"/>
      <c r="D1640" s="463"/>
      <c r="E1640" s="463"/>
      <c r="F1640" s="463"/>
      <c r="G1640" s="463"/>
      <c r="H1640" s="463"/>
      <c r="I1640" s="463"/>
      <c r="J1640" s="463"/>
    </row>
    <row r="1641" spans="1:10" s="54" customFormat="1" hidden="1">
      <c r="A1641" s="463"/>
      <c r="B1641" s="463"/>
      <c r="C1641" s="463"/>
      <c r="D1641" s="463"/>
      <c r="E1641" s="463"/>
      <c r="F1641" s="463"/>
      <c r="G1641" s="463"/>
      <c r="H1641" s="463"/>
      <c r="I1641" s="463"/>
      <c r="J1641" s="463"/>
    </row>
    <row r="1642" spans="1:10" s="54" customFormat="1" hidden="1">
      <c r="A1642" s="463"/>
      <c r="B1642" s="463"/>
      <c r="C1642" s="463"/>
      <c r="D1642" s="463"/>
      <c r="E1642" s="463"/>
      <c r="F1642" s="463"/>
      <c r="G1642" s="463"/>
      <c r="H1642" s="463"/>
      <c r="I1642" s="463"/>
      <c r="J1642" s="463"/>
    </row>
    <row r="1643" spans="1:10" s="54" customFormat="1" hidden="1">
      <c r="A1643" s="463"/>
      <c r="B1643" s="463"/>
      <c r="C1643" s="463"/>
      <c r="D1643" s="463"/>
      <c r="E1643" s="463"/>
      <c r="F1643" s="463"/>
      <c r="G1643" s="463"/>
      <c r="H1643" s="463"/>
      <c r="I1643" s="463"/>
      <c r="J1643" s="463"/>
    </row>
    <row r="1644" spans="1:10" s="54" customFormat="1" hidden="1">
      <c r="A1644" s="463"/>
      <c r="B1644" s="463"/>
      <c r="C1644" s="463"/>
      <c r="D1644" s="463"/>
      <c r="E1644" s="463"/>
      <c r="F1644" s="463"/>
      <c r="G1644" s="463"/>
      <c r="H1644" s="463"/>
      <c r="I1644" s="463"/>
      <c r="J1644" s="463"/>
    </row>
    <row r="1645" spans="1:10" s="54" customFormat="1" hidden="1">
      <c r="A1645" s="463"/>
      <c r="B1645" s="463"/>
      <c r="C1645" s="463"/>
      <c r="D1645" s="463"/>
      <c r="E1645" s="463"/>
      <c r="F1645" s="463"/>
      <c r="G1645" s="463"/>
      <c r="H1645" s="463"/>
      <c r="I1645" s="463"/>
      <c r="J1645" s="463"/>
    </row>
    <row r="1646" spans="1:10" s="54" customFormat="1" hidden="1">
      <c r="A1646" s="463"/>
      <c r="B1646" s="463"/>
      <c r="C1646" s="463"/>
      <c r="D1646" s="463"/>
      <c r="E1646" s="463"/>
      <c r="F1646" s="463"/>
      <c r="G1646" s="463"/>
      <c r="H1646" s="463"/>
      <c r="I1646" s="463"/>
      <c r="J1646" s="463"/>
    </row>
    <row r="1647" spans="1:10" s="54" customFormat="1" hidden="1">
      <c r="A1647" s="463"/>
      <c r="B1647" s="463"/>
      <c r="C1647" s="463"/>
      <c r="D1647" s="463"/>
      <c r="E1647" s="463"/>
      <c r="F1647" s="463"/>
      <c r="G1647" s="463"/>
      <c r="H1647" s="463"/>
      <c r="I1647" s="463"/>
      <c r="J1647" s="463"/>
    </row>
    <row r="1648" spans="1:10" s="54" customFormat="1" hidden="1">
      <c r="A1648" s="30"/>
      <c r="B1648" s="30"/>
      <c r="C1648" s="30"/>
      <c r="D1648" s="30"/>
      <c r="E1648" s="30"/>
      <c r="F1648" s="30"/>
      <c r="G1648" s="30"/>
      <c r="H1648" s="30"/>
      <c r="I1648" s="30"/>
      <c r="J1648" s="30"/>
    </row>
    <row r="1649" spans="1:10" s="54" customFormat="1" hidden="1">
      <c r="A1649" s="198"/>
      <c r="B1649" s="198"/>
      <c r="C1649" s="198"/>
      <c r="D1649" s="198"/>
      <c r="E1649" s="198"/>
      <c r="F1649" s="198"/>
      <c r="G1649" s="198"/>
      <c r="H1649" s="198"/>
      <c r="I1649" s="198"/>
      <c r="J1649" s="198"/>
    </row>
    <row r="1650" spans="1:10" s="54" customFormat="1" hidden="1">
      <c r="A1650" s="198"/>
      <c r="B1650" s="198"/>
      <c r="C1650" s="198"/>
      <c r="D1650" s="198"/>
      <c r="E1650" s="198"/>
      <c r="F1650" s="198"/>
      <c r="G1650" s="198"/>
      <c r="H1650" s="198"/>
      <c r="I1650" s="198"/>
      <c r="J1650" s="198"/>
    </row>
    <row r="1651" spans="1:10" s="54" customFormat="1" hidden="1">
      <c r="A1651" s="198"/>
      <c r="B1651" s="198"/>
      <c r="C1651" s="198"/>
      <c r="D1651" s="198"/>
      <c r="E1651" s="198"/>
      <c r="F1651" s="198"/>
      <c r="G1651" s="198"/>
      <c r="H1651" s="198"/>
      <c r="I1651" s="198"/>
      <c r="J1651" s="198"/>
    </row>
    <row r="1652" spans="1:10" s="54" customFormat="1" hidden="1">
      <c r="A1652" s="198"/>
      <c r="B1652" s="198"/>
      <c r="C1652" s="198"/>
      <c r="D1652" s="198"/>
      <c r="E1652" s="198"/>
      <c r="F1652" s="198"/>
      <c r="G1652" s="198"/>
      <c r="H1652" s="198"/>
      <c r="I1652" s="198"/>
      <c r="J1652" s="198"/>
    </row>
    <row r="1653" spans="1:10" s="54" customFormat="1" hidden="1">
      <c r="A1653" s="198"/>
      <c r="B1653" s="198"/>
      <c r="C1653" s="198"/>
      <c r="D1653" s="198"/>
      <c r="E1653" s="198"/>
      <c r="F1653" s="198"/>
      <c r="G1653" s="198"/>
      <c r="H1653" s="198"/>
      <c r="I1653" s="198"/>
      <c r="J1653" s="198"/>
    </row>
    <row r="1654" spans="1:10" s="54" customFormat="1" hidden="1">
      <c r="A1654" s="198"/>
      <c r="B1654" s="198"/>
      <c r="C1654" s="198"/>
      <c r="D1654" s="198"/>
      <c r="E1654" s="198"/>
      <c r="F1654" s="198"/>
      <c r="G1654" s="198"/>
      <c r="H1654" s="198"/>
      <c r="I1654" s="198"/>
      <c r="J1654" s="198"/>
    </row>
    <row r="1655" spans="1:10" s="54" customFormat="1" hidden="1">
      <c r="A1655" s="198"/>
      <c r="B1655" s="198"/>
      <c r="C1655" s="198"/>
      <c r="D1655" s="198"/>
      <c r="E1655" s="198"/>
      <c r="F1655" s="198"/>
      <c r="G1655" s="198"/>
      <c r="H1655" s="198"/>
      <c r="I1655" s="198"/>
      <c r="J1655" s="198"/>
    </row>
    <row r="1656" spans="1:10" s="54" customFormat="1" hidden="1">
      <c r="A1656" s="198"/>
      <c r="B1656" s="198"/>
      <c r="C1656" s="198"/>
      <c r="D1656" s="198"/>
      <c r="E1656" s="198"/>
      <c r="F1656" s="198"/>
      <c r="G1656" s="198"/>
      <c r="H1656" s="198"/>
      <c r="I1656" s="198"/>
      <c r="J1656" s="198"/>
    </row>
    <row r="1657" spans="1:10" s="54" customFormat="1" hidden="1">
      <c r="A1657" s="198"/>
      <c r="B1657" s="198"/>
      <c r="C1657" s="198"/>
      <c r="D1657" s="198"/>
      <c r="E1657" s="198"/>
      <c r="F1657" s="198"/>
      <c r="G1657" s="198"/>
      <c r="H1657" s="198"/>
      <c r="I1657" s="198"/>
      <c r="J1657" s="198"/>
    </row>
    <row r="1658" spans="1:10" s="54" customFormat="1" hidden="1">
      <c r="A1658" s="198"/>
      <c r="B1658" s="198"/>
      <c r="C1658" s="198"/>
      <c r="D1658" s="198"/>
      <c r="E1658" s="198"/>
      <c r="F1658" s="198"/>
      <c r="G1658" s="198"/>
      <c r="H1658" s="198"/>
      <c r="I1658" s="198"/>
      <c r="J1658" s="198"/>
    </row>
    <row r="1659" spans="1:10" s="54" customFormat="1" hidden="1">
      <c r="A1659" s="198"/>
      <c r="B1659" s="198"/>
      <c r="C1659" s="198"/>
      <c r="D1659" s="198"/>
      <c r="E1659" s="198"/>
      <c r="F1659" s="198"/>
      <c r="G1659" s="198"/>
      <c r="H1659" s="198"/>
      <c r="I1659" s="198"/>
      <c r="J1659" s="198"/>
    </row>
    <row r="1660" spans="1:10" s="54" customFormat="1" hidden="1">
      <c r="A1660" s="198"/>
      <c r="B1660" s="198"/>
      <c r="C1660" s="198"/>
      <c r="D1660" s="198"/>
      <c r="E1660" s="198"/>
      <c r="F1660" s="198"/>
      <c r="G1660" s="198"/>
      <c r="H1660" s="198"/>
      <c r="I1660" s="198"/>
      <c r="J1660" s="198"/>
    </row>
    <row r="1661" spans="1:10" s="54" customFormat="1" hidden="1">
      <c r="A1661" s="198"/>
      <c r="B1661" s="198"/>
      <c r="C1661" s="198"/>
      <c r="D1661" s="198"/>
      <c r="E1661" s="198"/>
      <c r="F1661" s="198"/>
      <c r="G1661" s="198"/>
      <c r="H1661" s="198"/>
      <c r="I1661" s="198"/>
      <c r="J1661" s="198"/>
    </row>
    <row r="1662" spans="1:10" s="54" customFormat="1" hidden="1">
      <c r="A1662" s="198"/>
      <c r="B1662" s="198"/>
      <c r="C1662" s="198"/>
      <c r="D1662" s="198"/>
      <c r="E1662" s="198"/>
      <c r="F1662" s="198"/>
      <c r="G1662" s="198"/>
      <c r="H1662" s="198"/>
      <c r="I1662" s="198"/>
      <c r="J1662" s="198"/>
    </row>
    <row r="1663" spans="1:10" s="54" customFormat="1" hidden="1">
      <c r="A1663" s="198"/>
      <c r="B1663" s="198"/>
      <c r="C1663" s="198"/>
      <c r="D1663" s="198"/>
      <c r="E1663" s="198"/>
      <c r="F1663" s="198"/>
      <c r="G1663" s="198"/>
      <c r="H1663" s="198"/>
      <c r="I1663" s="198"/>
      <c r="J1663" s="198"/>
    </row>
    <row r="1664" spans="1:10" s="54" customFormat="1" ht="30" hidden="1" customHeight="1">
      <c r="A1664" s="346" t="s">
        <v>466</v>
      </c>
      <c r="B1664" s="633" t="s">
        <v>465</v>
      </c>
      <c r="C1664" s="633"/>
      <c r="D1664" s="633"/>
      <c r="E1664" s="633"/>
      <c r="F1664" s="633"/>
      <c r="G1664" s="633"/>
      <c r="H1664" s="633"/>
      <c r="I1664" s="633"/>
      <c r="J1664" s="633"/>
    </row>
    <row r="1665" spans="1:10" s="54" customFormat="1" ht="25.5" hidden="1" customHeight="1" thickBot="1">
      <c r="A1665" s="30"/>
      <c r="B1665" s="30"/>
      <c r="C1665" s="30"/>
      <c r="D1665" s="30"/>
      <c r="E1665" s="30"/>
      <c r="F1665" s="30"/>
      <c r="G1665" s="30"/>
      <c r="H1665" s="30"/>
      <c r="I1665" s="30"/>
      <c r="J1665" s="30"/>
    </row>
    <row r="1666" spans="1:10" s="54" customFormat="1" ht="28.5" hidden="1" customHeight="1" thickTop="1" thickBot="1">
      <c r="A1666" s="775" t="s">
        <v>467</v>
      </c>
      <c r="B1666" s="776"/>
      <c r="C1666" s="776"/>
      <c r="D1666" s="776"/>
      <c r="E1666" s="779" t="s">
        <v>468</v>
      </c>
      <c r="F1666" s="780"/>
      <c r="G1666" s="783" t="s">
        <v>29</v>
      </c>
      <c r="H1666" s="784"/>
      <c r="I1666" s="784"/>
      <c r="J1666" s="785"/>
    </row>
    <row r="1667" spans="1:10" s="54" customFormat="1" ht="37.5" hidden="1" customHeight="1" thickBot="1">
      <c r="A1667" s="777"/>
      <c r="B1667" s="778"/>
      <c r="C1667" s="778"/>
      <c r="D1667" s="778"/>
      <c r="E1667" s="781"/>
      <c r="F1667" s="782"/>
      <c r="G1667" s="773" t="s">
        <v>135</v>
      </c>
      <c r="H1667" s="774"/>
      <c r="I1667" s="771" t="s">
        <v>136</v>
      </c>
      <c r="J1667" s="772"/>
    </row>
    <row r="1668" spans="1:10" s="54" customFormat="1" ht="75" hidden="1" customHeight="1" thickTop="1">
      <c r="A1668" s="786" t="s">
        <v>469</v>
      </c>
      <c r="B1668" s="787"/>
      <c r="C1668" s="787"/>
      <c r="D1668" s="787"/>
      <c r="E1668" s="788"/>
      <c r="F1668" s="789"/>
      <c r="G1668" s="790"/>
      <c r="H1668" s="791"/>
      <c r="I1668" s="790"/>
      <c r="J1668" s="792"/>
    </row>
    <row r="1669" spans="1:10" s="54" customFormat="1" ht="45" hidden="1" customHeight="1">
      <c r="A1669" s="634" t="s">
        <v>470</v>
      </c>
      <c r="B1669" s="635"/>
      <c r="C1669" s="635"/>
      <c r="D1669" s="635"/>
      <c r="E1669" s="630"/>
      <c r="F1669" s="631"/>
      <c r="G1669" s="627"/>
      <c r="H1669" s="628"/>
      <c r="I1669" s="627"/>
      <c r="J1669" s="629"/>
    </row>
    <row r="1670" spans="1:10" s="54" customFormat="1" ht="30" hidden="1" customHeight="1">
      <c r="A1670" s="634" t="s">
        <v>471</v>
      </c>
      <c r="B1670" s="635"/>
      <c r="C1670" s="635"/>
      <c r="D1670" s="635"/>
      <c r="E1670" s="630"/>
      <c r="F1670" s="631"/>
      <c r="G1670" s="627"/>
      <c r="H1670" s="628"/>
      <c r="I1670" s="627"/>
      <c r="J1670" s="629"/>
    </row>
    <row r="1671" spans="1:10" s="54" customFormat="1" ht="30" hidden="1" customHeight="1">
      <c r="A1671" s="634" t="s">
        <v>472</v>
      </c>
      <c r="B1671" s="635"/>
      <c r="C1671" s="635"/>
      <c r="D1671" s="635"/>
      <c r="E1671" s="630"/>
      <c r="F1671" s="631"/>
      <c r="G1671" s="627"/>
      <c r="H1671" s="628"/>
      <c r="I1671" s="627"/>
      <c r="J1671" s="629"/>
    </row>
    <row r="1672" spans="1:10" s="54" customFormat="1" ht="28.5" hidden="1" customHeight="1">
      <c r="A1672" s="634" t="s">
        <v>473</v>
      </c>
      <c r="B1672" s="635"/>
      <c r="C1672" s="635"/>
      <c r="D1672" s="635"/>
      <c r="E1672" s="630"/>
      <c r="F1672" s="631"/>
      <c r="G1672" s="627"/>
      <c r="H1672" s="628"/>
      <c r="I1672" s="627"/>
      <c r="J1672" s="629"/>
    </row>
    <row r="1673" spans="1:10" s="54" customFormat="1" ht="30" hidden="1" customHeight="1">
      <c r="A1673" s="634" t="s">
        <v>474</v>
      </c>
      <c r="B1673" s="635"/>
      <c r="C1673" s="635"/>
      <c r="D1673" s="635"/>
      <c r="E1673" s="630"/>
      <c r="F1673" s="631"/>
      <c r="G1673" s="627"/>
      <c r="H1673" s="628"/>
      <c r="I1673" s="627"/>
      <c r="J1673" s="629"/>
    </row>
    <row r="1674" spans="1:10" s="54" customFormat="1" ht="30" hidden="1" customHeight="1">
      <c r="A1674" s="634" t="s">
        <v>475</v>
      </c>
      <c r="B1674" s="635"/>
      <c r="C1674" s="635"/>
      <c r="D1674" s="635"/>
      <c r="E1674" s="630"/>
      <c r="F1674" s="631"/>
      <c r="G1674" s="627"/>
      <c r="H1674" s="628"/>
      <c r="I1674" s="627"/>
      <c r="J1674" s="629"/>
    </row>
    <row r="1675" spans="1:10" s="54" customFormat="1" ht="30" hidden="1" customHeight="1">
      <c r="A1675" s="634" t="s">
        <v>476</v>
      </c>
      <c r="B1675" s="635"/>
      <c r="C1675" s="635"/>
      <c r="D1675" s="635"/>
      <c r="E1675" s="630"/>
      <c r="F1675" s="631"/>
      <c r="G1675" s="627"/>
      <c r="H1675" s="628"/>
      <c r="I1675" s="627"/>
      <c r="J1675" s="629"/>
    </row>
    <row r="1676" spans="1:10" s="54" customFormat="1" ht="30" hidden="1" customHeight="1">
      <c r="A1676" s="634" t="s">
        <v>948</v>
      </c>
      <c r="B1676" s="635"/>
      <c r="C1676" s="635"/>
      <c r="D1676" s="635"/>
      <c r="E1676" s="630"/>
      <c r="F1676" s="631"/>
      <c r="G1676" s="627"/>
      <c r="H1676" s="628"/>
      <c r="I1676" s="627"/>
      <c r="J1676" s="629"/>
    </row>
    <row r="1677" spans="1:10" s="54" customFormat="1" ht="30" hidden="1" customHeight="1" thickBot="1">
      <c r="A1677" s="637" t="s">
        <v>477</v>
      </c>
      <c r="B1677" s="638"/>
      <c r="C1677" s="638"/>
      <c r="D1677" s="638"/>
      <c r="E1677" s="620"/>
      <c r="F1677" s="621"/>
      <c r="G1677" s="622"/>
      <c r="H1677" s="623"/>
      <c r="I1677" s="622"/>
      <c r="J1677" s="632"/>
    </row>
    <row r="1678" spans="1:10" s="54" customFormat="1" ht="16.5" hidden="1" customHeight="1" thickTop="1">
      <c r="A1678" s="51"/>
      <c r="B1678" s="51"/>
      <c r="C1678" s="51"/>
      <c r="D1678" s="51"/>
      <c r="E1678" s="53"/>
      <c r="F1678" s="53"/>
      <c r="G1678" s="53"/>
      <c r="H1678" s="53"/>
      <c r="I1678" s="53"/>
      <c r="J1678" s="53"/>
    </row>
    <row r="1679" spans="1:10" s="54" customFormat="1" ht="30" hidden="1" customHeight="1">
      <c r="A1679" s="462" t="s">
        <v>949</v>
      </c>
      <c r="B1679" s="462"/>
      <c r="C1679" s="462"/>
      <c r="D1679" s="462"/>
      <c r="E1679" s="462"/>
      <c r="F1679" s="462"/>
      <c r="G1679" s="462"/>
      <c r="H1679" s="462"/>
      <c r="I1679" s="462"/>
      <c r="J1679" s="462"/>
    </row>
    <row r="1680" spans="1:10" s="54" customFormat="1" ht="16.5" hidden="1" customHeight="1">
      <c r="A1680" s="463"/>
      <c r="B1680" s="463"/>
      <c r="C1680" s="463"/>
      <c r="D1680" s="463"/>
      <c r="E1680" s="463"/>
      <c r="F1680" s="463"/>
      <c r="G1680" s="463"/>
      <c r="H1680" s="463"/>
      <c r="I1680" s="463"/>
      <c r="J1680" s="463"/>
    </row>
    <row r="1681" spans="1:10" s="54" customFormat="1" ht="16.5" hidden="1" customHeight="1">
      <c r="A1681" s="463"/>
      <c r="B1681" s="463"/>
      <c r="C1681" s="463"/>
      <c r="D1681" s="463"/>
      <c r="E1681" s="463"/>
      <c r="F1681" s="463"/>
      <c r="G1681" s="463"/>
      <c r="H1681" s="463"/>
      <c r="I1681" s="463"/>
      <c r="J1681" s="463"/>
    </row>
    <row r="1682" spans="1:10" s="54" customFormat="1" ht="16.5" hidden="1" customHeight="1">
      <c r="A1682" s="463"/>
      <c r="B1682" s="463"/>
      <c r="C1682" s="463"/>
      <c r="D1682" s="463"/>
      <c r="E1682" s="463"/>
      <c r="F1682" s="463"/>
      <c r="G1682" s="463"/>
      <c r="H1682" s="463"/>
      <c r="I1682" s="463"/>
      <c r="J1682" s="463"/>
    </row>
    <row r="1683" spans="1:10" s="54" customFormat="1" ht="16.5" hidden="1" customHeight="1">
      <c r="A1683" s="463"/>
      <c r="B1683" s="463"/>
      <c r="C1683" s="463"/>
      <c r="D1683" s="463"/>
      <c r="E1683" s="463"/>
      <c r="F1683" s="463"/>
      <c r="G1683" s="463"/>
      <c r="H1683" s="463"/>
      <c r="I1683" s="463"/>
      <c r="J1683" s="463"/>
    </row>
    <row r="1684" spans="1:10" s="54" customFormat="1" ht="16.5" hidden="1" customHeight="1">
      <c r="A1684" s="463"/>
      <c r="B1684" s="463"/>
      <c r="C1684" s="463"/>
      <c r="D1684" s="463"/>
      <c r="E1684" s="463"/>
      <c r="F1684" s="463"/>
      <c r="G1684" s="463"/>
      <c r="H1684" s="463"/>
      <c r="I1684" s="463"/>
      <c r="J1684" s="463"/>
    </row>
    <row r="1685" spans="1:10" s="54" customFormat="1" ht="16.5" hidden="1" customHeight="1">
      <c r="A1685" s="463"/>
      <c r="B1685" s="463"/>
      <c r="C1685" s="463"/>
      <c r="D1685" s="463"/>
      <c r="E1685" s="463"/>
      <c r="F1685" s="463"/>
      <c r="G1685" s="463"/>
      <c r="H1685" s="463"/>
      <c r="I1685" s="463"/>
      <c r="J1685" s="463"/>
    </row>
    <row r="1686" spans="1:10" s="54" customFormat="1" ht="16.5" hidden="1" customHeight="1">
      <c r="A1686" s="463"/>
      <c r="B1686" s="463"/>
      <c r="C1686" s="463"/>
      <c r="D1686" s="463"/>
      <c r="E1686" s="463"/>
      <c r="F1686" s="463"/>
      <c r="G1686" s="463"/>
      <c r="H1686" s="463"/>
      <c r="I1686" s="463"/>
      <c r="J1686" s="463"/>
    </row>
    <row r="1687" spans="1:10" s="54" customFormat="1" ht="16.5" hidden="1" customHeight="1">
      <c r="A1687" s="463"/>
      <c r="B1687" s="463"/>
      <c r="C1687" s="463"/>
      <c r="D1687" s="463"/>
      <c r="E1687" s="463"/>
      <c r="F1687" s="463"/>
      <c r="G1687" s="463"/>
      <c r="H1687" s="463"/>
      <c r="I1687" s="463"/>
      <c r="J1687" s="463"/>
    </row>
    <row r="1688" spans="1:10" s="54" customFormat="1" ht="16.5" hidden="1" customHeight="1">
      <c r="A1688" s="463"/>
      <c r="B1688" s="463"/>
      <c r="C1688" s="463"/>
      <c r="D1688" s="463"/>
      <c r="E1688" s="463"/>
      <c r="F1688" s="463"/>
      <c r="G1688" s="463"/>
      <c r="H1688" s="463"/>
      <c r="I1688" s="463"/>
      <c r="J1688" s="463"/>
    </row>
    <row r="1689" spans="1:10" s="54" customFormat="1" ht="16.5" hidden="1" customHeight="1">
      <c r="A1689" s="51"/>
      <c r="B1689" s="51"/>
      <c r="C1689" s="51"/>
      <c r="D1689" s="51"/>
      <c r="E1689" s="53"/>
      <c r="F1689" s="53"/>
      <c r="G1689" s="53"/>
      <c r="H1689" s="53"/>
      <c r="I1689" s="53"/>
      <c r="J1689" s="53"/>
    </row>
    <row r="1690" spans="1:10" s="54" customFormat="1" ht="16.5" hidden="1" customHeight="1">
      <c r="A1690" s="51"/>
      <c r="B1690" s="51"/>
      <c r="C1690" s="51"/>
      <c r="D1690" s="51"/>
      <c r="E1690" s="53"/>
      <c r="F1690" s="53"/>
      <c r="G1690" s="53"/>
      <c r="H1690" s="53"/>
      <c r="I1690" s="53"/>
      <c r="J1690" s="53"/>
    </row>
    <row r="1691" spans="1:10" s="54" customFormat="1" ht="16.5" hidden="1" customHeight="1">
      <c r="A1691" s="51"/>
      <c r="B1691" s="51"/>
      <c r="C1691" s="51"/>
      <c r="D1691" s="51"/>
      <c r="E1691" s="53"/>
      <c r="F1691" s="53"/>
      <c r="G1691" s="53"/>
      <c r="H1691" s="53"/>
      <c r="I1691" s="53"/>
      <c r="J1691" s="53"/>
    </row>
    <row r="1692" spans="1:10" s="54" customFormat="1" ht="16.5" hidden="1" customHeight="1">
      <c r="A1692" s="51"/>
      <c r="B1692" s="51"/>
      <c r="C1692" s="51"/>
      <c r="D1692" s="51"/>
      <c r="E1692" s="53"/>
      <c r="F1692" s="53"/>
      <c r="G1692" s="53"/>
      <c r="H1692" s="53"/>
      <c r="I1692" s="53"/>
      <c r="J1692" s="53"/>
    </row>
    <row r="1693" spans="1:10" s="54" customFormat="1" ht="16.5" hidden="1" customHeight="1">
      <c r="A1693" s="51"/>
      <c r="B1693" s="51"/>
      <c r="C1693" s="51"/>
      <c r="D1693" s="51"/>
      <c r="E1693" s="53"/>
      <c r="F1693" s="53"/>
      <c r="G1693" s="53"/>
      <c r="H1693" s="53"/>
      <c r="I1693" s="53"/>
      <c r="J1693" s="53"/>
    </row>
    <row r="1694" spans="1:10" s="54" customFormat="1" ht="16.5" hidden="1" customHeight="1">
      <c r="A1694" s="51"/>
      <c r="B1694" s="51"/>
      <c r="C1694" s="51"/>
      <c r="D1694" s="51"/>
      <c r="E1694" s="53"/>
      <c r="F1694" s="53"/>
      <c r="G1694" s="53"/>
      <c r="H1694" s="53"/>
      <c r="I1694" s="53"/>
      <c r="J1694" s="53"/>
    </row>
    <row r="1695" spans="1:10" s="54" customFormat="1" ht="16.5" hidden="1" customHeight="1">
      <c r="A1695" s="51"/>
      <c r="B1695" s="51"/>
      <c r="C1695" s="51"/>
      <c r="D1695" s="51"/>
      <c r="E1695" s="53"/>
      <c r="F1695" s="53"/>
      <c r="G1695" s="53"/>
      <c r="H1695" s="53"/>
      <c r="I1695" s="53"/>
      <c r="J1695" s="53"/>
    </row>
    <row r="1696" spans="1:10" s="54" customFormat="1" ht="16.5" hidden="1" customHeight="1">
      <c r="A1696" s="346" t="s">
        <v>478</v>
      </c>
      <c r="B1696" s="633" t="s">
        <v>950</v>
      </c>
      <c r="C1696" s="633"/>
      <c r="D1696" s="633"/>
      <c r="E1696" s="633"/>
      <c r="F1696" s="633"/>
      <c r="G1696" s="633"/>
      <c r="H1696" s="633"/>
      <c r="I1696" s="633"/>
      <c r="J1696" s="633"/>
    </row>
    <row r="1697" spans="1:10" s="54" customFormat="1" ht="16.5" hidden="1" customHeight="1">
      <c r="A1697" s="24"/>
      <c r="B1697" s="40"/>
      <c r="C1697" s="40"/>
      <c r="D1697" s="40"/>
      <c r="E1697" s="40"/>
      <c r="F1697" s="40"/>
      <c r="G1697" s="40"/>
      <c r="H1697" s="40"/>
      <c r="I1697" s="40"/>
      <c r="J1697" s="40"/>
    </row>
    <row r="1698" spans="1:10" s="54" customFormat="1" ht="16.5" hidden="1" customHeight="1" thickBot="1">
      <c r="A1698" s="636" t="s">
        <v>291</v>
      </c>
      <c r="B1698" s="636"/>
      <c r="C1698" s="40"/>
      <c r="D1698" s="40"/>
      <c r="E1698" s="40"/>
      <c r="F1698" s="40"/>
      <c r="G1698" s="40"/>
      <c r="H1698" s="40"/>
      <c r="I1698" s="40"/>
      <c r="J1698" s="40"/>
    </row>
    <row r="1699" spans="1:10" s="54" customFormat="1" ht="16.5" hidden="1" customHeight="1" thickTop="1" thickBot="1">
      <c r="A1699" s="660" t="s">
        <v>479</v>
      </c>
      <c r="B1699" s="661"/>
      <c r="C1699" s="662"/>
      <c r="D1699" s="655" t="s">
        <v>6</v>
      </c>
      <c r="E1699" s="655"/>
      <c r="F1699" s="655"/>
      <c r="G1699" s="655"/>
      <c r="H1699" s="655"/>
      <c r="I1699" s="655"/>
      <c r="J1699" s="656"/>
    </row>
    <row r="1700" spans="1:10" s="54" customFormat="1" ht="16.5" hidden="1" customHeight="1">
      <c r="A1700" s="663"/>
      <c r="B1700" s="664"/>
      <c r="C1700" s="665"/>
      <c r="D1700" s="653" t="s">
        <v>480</v>
      </c>
      <c r="E1700" s="654"/>
      <c r="F1700" s="197" t="s">
        <v>32</v>
      </c>
      <c r="G1700" s="197" t="s">
        <v>33</v>
      </c>
      <c r="H1700" s="197" t="s">
        <v>123</v>
      </c>
      <c r="I1700" s="651" t="s">
        <v>253</v>
      </c>
      <c r="J1700" s="652"/>
    </row>
    <row r="1701" spans="1:10" s="54" customFormat="1" ht="14.25" hidden="1" customHeight="1" thickBot="1">
      <c r="A1701" s="657" t="s">
        <v>113</v>
      </c>
      <c r="B1701" s="658"/>
      <c r="C1701" s="659"/>
      <c r="D1701" s="658" t="s">
        <v>114</v>
      </c>
      <c r="E1701" s="659"/>
      <c r="F1701" s="368" t="s">
        <v>115</v>
      </c>
      <c r="G1701" s="368" t="s">
        <v>116</v>
      </c>
      <c r="H1701" s="368" t="s">
        <v>117</v>
      </c>
      <c r="I1701" s="666" t="s">
        <v>118</v>
      </c>
      <c r="J1701" s="667"/>
    </row>
    <row r="1702" spans="1:10" s="54" customFormat="1" ht="16.5" hidden="1" customHeight="1" thickTop="1">
      <c r="A1702" s="639" t="s">
        <v>954</v>
      </c>
      <c r="B1702" s="640"/>
      <c r="C1702" s="641"/>
      <c r="D1702" s="642"/>
      <c r="E1702" s="643"/>
      <c r="F1702" s="147"/>
      <c r="G1702" s="147"/>
      <c r="H1702" s="147"/>
      <c r="I1702" s="644" t="str">
        <f>IF(D1702+F1702-G1702+H1702=0,"",D1702+F1702-G1702+H1702)</f>
        <v/>
      </c>
      <c r="J1702" s="645"/>
    </row>
    <row r="1703" spans="1:10" s="54" customFormat="1" ht="16.5" hidden="1" customHeight="1">
      <c r="A1703" s="646" t="s">
        <v>481</v>
      </c>
      <c r="B1703" s="647"/>
      <c r="C1703" s="648"/>
      <c r="D1703" s="625"/>
      <c r="E1703" s="626"/>
      <c r="F1703" s="377"/>
      <c r="G1703" s="377"/>
      <c r="H1703" s="377"/>
      <c r="I1703" s="649" t="str">
        <f t="shared" ref="I1703:I1716" si="42">IF(D1703+F1703-G1703+H1703=0,"",D1703+F1703-G1703+H1703)</f>
        <v/>
      </c>
      <c r="J1703" s="650"/>
    </row>
    <row r="1704" spans="1:10" s="54" customFormat="1" ht="16.5" hidden="1" customHeight="1">
      <c r="A1704" s="646" t="s">
        <v>482</v>
      </c>
      <c r="B1704" s="647"/>
      <c r="C1704" s="648"/>
      <c r="D1704" s="625"/>
      <c r="E1704" s="626"/>
      <c r="F1704" s="377"/>
      <c r="G1704" s="377"/>
      <c r="H1704" s="377"/>
      <c r="I1704" s="649" t="str">
        <f t="shared" si="42"/>
        <v/>
      </c>
      <c r="J1704" s="650"/>
    </row>
    <row r="1705" spans="1:10" s="54" customFormat="1" ht="16.5" hidden="1" customHeight="1">
      <c r="A1705" s="646" t="s">
        <v>483</v>
      </c>
      <c r="B1705" s="647"/>
      <c r="C1705" s="648"/>
      <c r="D1705" s="625"/>
      <c r="E1705" s="626"/>
      <c r="F1705" s="377"/>
      <c r="G1705" s="377"/>
      <c r="H1705" s="377"/>
      <c r="I1705" s="649" t="str">
        <f t="shared" si="42"/>
        <v/>
      </c>
      <c r="J1705" s="650"/>
    </row>
    <row r="1706" spans="1:10" s="54" customFormat="1" ht="16.5" hidden="1" customHeight="1">
      <c r="A1706" s="646" t="s">
        <v>969</v>
      </c>
      <c r="B1706" s="647"/>
      <c r="C1706" s="648"/>
      <c r="D1706" s="625"/>
      <c r="E1706" s="626"/>
      <c r="F1706" s="377"/>
      <c r="G1706" s="377"/>
      <c r="H1706" s="377"/>
      <c r="I1706" s="649" t="str">
        <f t="shared" si="42"/>
        <v/>
      </c>
      <c r="J1706" s="650"/>
    </row>
    <row r="1707" spans="1:10" s="54" customFormat="1" ht="16.5" hidden="1" customHeight="1">
      <c r="A1707" s="646" t="s">
        <v>484</v>
      </c>
      <c r="B1707" s="647"/>
      <c r="C1707" s="648"/>
      <c r="D1707" s="625"/>
      <c r="E1707" s="626"/>
      <c r="F1707" s="377"/>
      <c r="G1707" s="377"/>
      <c r="H1707" s="377"/>
      <c r="I1707" s="649" t="str">
        <f t="shared" si="42"/>
        <v/>
      </c>
      <c r="J1707" s="650"/>
    </row>
    <row r="1708" spans="1:10" s="54" customFormat="1" ht="28.5" hidden="1" customHeight="1">
      <c r="A1708" s="675" t="s">
        <v>970</v>
      </c>
      <c r="B1708" s="676"/>
      <c r="C1708" s="677"/>
      <c r="D1708" s="625"/>
      <c r="E1708" s="626"/>
      <c r="F1708" s="377"/>
      <c r="G1708" s="377"/>
      <c r="H1708" s="377"/>
      <c r="I1708" s="649" t="str">
        <f t="shared" si="42"/>
        <v/>
      </c>
      <c r="J1708" s="650"/>
    </row>
    <row r="1709" spans="1:10" s="54" customFormat="1" ht="16.5" hidden="1" customHeight="1">
      <c r="A1709" s="668" t="s">
        <v>485</v>
      </c>
      <c r="B1709" s="669"/>
      <c r="C1709" s="670"/>
      <c r="D1709" s="671"/>
      <c r="E1709" s="672"/>
      <c r="F1709" s="170"/>
      <c r="G1709" s="170"/>
      <c r="H1709" s="170"/>
      <c r="I1709" s="673" t="str">
        <f t="shared" si="42"/>
        <v/>
      </c>
      <c r="J1709" s="674"/>
    </row>
    <row r="1710" spans="1:10" s="54" customFormat="1" ht="16.5" hidden="1" customHeight="1">
      <c r="A1710" s="668" t="s">
        <v>971</v>
      </c>
      <c r="B1710" s="669"/>
      <c r="C1710" s="670"/>
      <c r="D1710" s="671"/>
      <c r="E1710" s="672"/>
      <c r="F1710" s="170"/>
      <c r="G1710" s="170"/>
      <c r="H1710" s="170"/>
      <c r="I1710" s="673" t="str">
        <f t="shared" si="42"/>
        <v/>
      </c>
      <c r="J1710" s="674"/>
    </row>
    <row r="1711" spans="1:10" s="54" customFormat="1" ht="16.5" hidden="1" customHeight="1">
      <c r="A1711" s="675" t="s">
        <v>951</v>
      </c>
      <c r="B1711" s="676"/>
      <c r="C1711" s="677"/>
      <c r="D1711" s="625"/>
      <c r="E1711" s="626"/>
      <c r="F1711" s="377"/>
      <c r="G1711" s="377"/>
      <c r="H1711" s="377"/>
      <c r="I1711" s="649" t="str">
        <f t="shared" si="42"/>
        <v/>
      </c>
      <c r="J1711" s="650"/>
    </row>
    <row r="1712" spans="1:10" s="54" customFormat="1" ht="16.5" hidden="1" customHeight="1">
      <c r="A1712" s="675" t="s">
        <v>952</v>
      </c>
      <c r="B1712" s="676"/>
      <c r="C1712" s="677"/>
      <c r="D1712" s="625"/>
      <c r="E1712" s="626"/>
      <c r="F1712" s="377"/>
      <c r="G1712" s="377"/>
      <c r="H1712" s="377"/>
      <c r="I1712" s="649" t="str">
        <f t="shared" si="42"/>
        <v/>
      </c>
      <c r="J1712" s="650"/>
    </row>
    <row r="1713" spans="1:10" s="54" customFormat="1" ht="16.5" hidden="1" customHeight="1">
      <c r="A1713" s="675" t="s">
        <v>972</v>
      </c>
      <c r="B1713" s="676"/>
      <c r="C1713" s="677">
        <v>2634</v>
      </c>
      <c r="D1713" s="625"/>
      <c r="E1713" s="626"/>
      <c r="F1713" s="377"/>
      <c r="G1713" s="377"/>
      <c r="H1713" s="377"/>
      <c r="I1713" s="649" t="str">
        <f t="shared" si="42"/>
        <v/>
      </c>
      <c r="J1713" s="650"/>
    </row>
    <row r="1714" spans="1:10" s="54" customFormat="1" ht="16.5" hidden="1" customHeight="1">
      <c r="A1714" s="675" t="s">
        <v>487</v>
      </c>
      <c r="B1714" s="676"/>
      <c r="C1714" s="677"/>
      <c r="D1714" s="625"/>
      <c r="E1714" s="626"/>
      <c r="F1714" s="377"/>
      <c r="G1714" s="377"/>
      <c r="H1714" s="377"/>
      <c r="I1714" s="649" t="str">
        <f t="shared" si="42"/>
        <v/>
      </c>
      <c r="J1714" s="650"/>
    </row>
    <row r="1715" spans="1:10" s="54" customFormat="1" ht="16.5" hidden="1" customHeight="1">
      <c r="A1715" s="675" t="s">
        <v>953</v>
      </c>
      <c r="B1715" s="676"/>
      <c r="C1715" s="677"/>
      <c r="D1715" s="625"/>
      <c r="E1715" s="626"/>
      <c r="F1715" s="377"/>
      <c r="G1715" s="377"/>
      <c r="H1715" s="377"/>
      <c r="I1715" s="649" t="str">
        <f t="shared" si="42"/>
        <v/>
      </c>
      <c r="J1715" s="650"/>
    </row>
    <row r="1716" spans="1:10" s="54" customFormat="1" ht="30" hidden="1" customHeight="1" thickBot="1">
      <c r="A1716" s="680" t="s">
        <v>486</v>
      </c>
      <c r="B1716" s="681"/>
      <c r="C1716" s="682"/>
      <c r="D1716" s="683"/>
      <c r="E1716" s="684"/>
      <c r="F1716" s="335"/>
      <c r="G1716" s="335"/>
      <c r="H1716" s="335"/>
      <c r="I1716" s="685" t="str">
        <f t="shared" si="42"/>
        <v/>
      </c>
      <c r="J1716" s="686"/>
    </row>
    <row r="1717" spans="1:10" s="54" customFormat="1" ht="16.5" hidden="1" customHeight="1" thickTop="1">
      <c r="A1717" s="24"/>
      <c r="B1717" s="40"/>
      <c r="C1717" s="40"/>
      <c r="D1717" s="40"/>
      <c r="E1717" s="40"/>
      <c r="F1717" s="40"/>
      <c r="G1717" s="40"/>
      <c r="H1717" s="40"/>
      <c r="I1717" s="40"/>
      <c r="J1717" s="40"/>
    </row>
    <row r="1718" spans="1:10" s="54" customFormat="1" ht="16.5" hidden="1" customHeight="1" thickBot="1">
      <c r="A1718" s="636" t="s">
        <v>217</v>
      </c>
      <c r="B1718" s="636"/>
      <c r="C1718" s="379"/>
      <c r="D1718" s="379"/>
      <c r="E1718" s="379"/>
      <c r="F1718" s="379"/>
      <c r="G1718" s="379"/>
      <c r="H1718" s="379"/>
      <c r="I1718" s="379"/>
      <c r="J1718" s="379"/>
    </row>
    <row r="1719" spans="1:10" s="54" customFormat="1" ht="16.5" hidden="1" customHeight="1" thickTop="1" thickBot="1">
      <c r="A1719" s="660" t="s">
        <v>479</v>
      </c>
      <c r="B1719" s="661"/>
      <c r="C1719" s="662"/>
      <c r="D1719" s="655" t="s">
        <v>7</v>
      </c>
      <c r="E1719" s="655"/>
      <c r="F1719" s="655"/>
      <c r="G1719" s="655"/>
      <c r="H1719" s="655"/>
      <c r="I1719" s="655"/>
      <c r="J1719" s="656"/>
    </row>
    <row r="1720" spans="1:10" s="54" customFormat="1" ht="16.5" hidden="1" customHeight="1">
      <c r="A1720" s="663"/>
      <c r="B1720" s="664"/>
      <c r="C1720" s="665"/>
      <c r="D1720" s="653" t="s">
        <v>480</v>
      </c>
      <c r="E1720" s="654"/>
      <c r="F1720" s="373" t="s">
        <v>32</v>
      </c>
      <c r="G1720" s="373" t="s">
        <v>33</v>
      </c>
      <c r="H1720" s="373" t="s">
        <v>123</v>
      </c>
      <c r="I1720" s="651" t="s">
        <v>253</v>
      </c>
      <c r="J1720" s="652"/>
    </row>
    <row r="1721" spans="1:10" s="54" customFormat="1" ht="14.25" hidden="1" customHeight="1" thickBot="1">
      <c r="A1721" s="657" t="s">
        <v>113</v>
      </c>
      <c r="B1721" s="658"/>
      <c r="C1721" s="659"/>
      <c r="D1721" s="658" t="s">
        <v>114</v>
      </c>
      <c r="E1721" s="659"/>
      <c r="F1721" s="368" t="s">
        <v>115</v>
      </c>
      <c r="G1721" s="368" t="s">
        <v>116</v>
      </c>
      <c r="H1721" s="368" t="s">
        <v>117</v>
      </c>
      <c r="I1721" s="666" t="s">
        <v>118</v>
      </c>
      <c r="J1721" s="667"/>
    </row>
    <row r="1722" spans="1:10" s="54" customFormat="1" ht="16.5" hidden="1" customHeight="1" thickTop="1">
      <c r="A1722" s="639" t="s">
        <v>954</v>
      </c>
      <c r="B1722" s="640"/>
      <c r="C1722" s="641"/>
      <c r="D1722" s="642"/>
      <c r="E1722" s="643"/>
      <c r="F1722" s="147"/>
      <c r="G1722" s="147"/>
      <c r="H1722" s="147"/>
      <c r="I1722" s="644" t="str">
        <f>IF(D1722+F1722-G1722+H1722=0,"",D1722+F1722-G1722+H1722)</f>
        <v/>
      </c>
      <c r="J1722" s="645"/>
    </row>
    <row r="1723" spans="1:10" s="54" customFormat="1" ht="16.5" hidden="1" customHeight="1">
      <c r="A1723" s="646" t="s">
        <v>481</v>
      </c>
      <c r="B1723" s="647"/>
      <c r="C1723" s="648"/>
      <c r="D1723" s="625"/>
      <c r="E1723" s="626"/>
      <c r="F1723" s="377"/>
      <c r="G1723" s="377"/>
      <c r="H1723" s="377"/>
      <c r="I1723" s="649" t="str">
        <f t="shared" ref="I1723:I1736" si="43">IF(D1723+F1723-G1723+H1723=0,"",D1723+F1723-G1723+H1723)</f>
        <v/>
      </c>
      <c r="J1723" s="650"/>
    </row>
    <row r="1724" spans="1:10" s="54" customFormat="1" ht="16.5" hidden="1" customHeight="1">
      <c r="A1724" s="646" t="s">
        <v>482</v>
      </c>
      <c r="B1724" s="647"/>
      <c r="C1724" s="648"/>
      <c r="D1724" s="625"/>
      <c r="E1724" s="626"/>
      <c r="F1724" s="377"/>
      <c r="G1724" s="377"/>
      <c r="H1724" s="377"/>
      <c r="I1724" s="649" t="str">
        <f t="shared" si="43"/>
        <v/>
      </c>
      <c r="J1724" s="650"/>
    </row>
    <row r="1725" spans="1:10" s="54" customFormat="1" ht="16.5" hidden="1" customHeight="1">
      <c r="A1725" s="646" t="s">
        <v>483</v>
      </c>
      <c r="B1725" s="647"/>
      <c r="C1725" s="648"/>
      <c r="D1725" s="625"/>
      <c r="E1725" s="626"/>
      <c r="F1725" s="377"/>
      <c r="G1725" s="377"/>
      <c r="H1725" s="377"/>
      <c r="I1725" s="649" t="str">
        <f t="shared" si="43"/>
        <v/>
      </c>
      <c r="J1725" s="650"/>
    </row>
    <row r="1726" spans="1:10" s="54" customFormat="1" ht="16.5" hidden="1" customHeight="1">
      <c r="A1726" s="646" t="s">
        <v>969</v>
      </c>
      <c r="B1726" s="647"/>
      <c r="C1726" s="648"/>
      <c r="D1726" s="625"/>
      <c r="E1726" s="626"/>
      <c r="F1726" s="377"/>
      <c r="G1726" s="377"/>
      <c r="H1726" s="377"/>
      <c r="I1726" s="649" t="str">
        <f t="shared" si="43"/>
        <v/>
      </c>
      <c r="J1726" s="650"/>
    </row>
    <row r="1727" spans="1:10" s="54" customFormat="1" ht="16.5" hidden="1" customHeight="1">
      <c r="A1727" s="646" t="s">
        <v>484</v>
      </c>
      <c r="B1727" s="647"/>
      <c r="C1727" s="648"/>
      <c r="D1727" s="625"/>
      <c r="E1727" s="626"/>
      <c r="F1727" s="377"/>
      <c r="G1727" s="377"/>
      <c r="H1727" s="377"/>
      <c r="I1727" s="649" t="str">
        <f t="shared" si="43"/>
        <v/>
      </c>
      <c r="J1727" s="650"/>
    </row>
    <row r="1728" spans="1:10" s="54" customFormat="1" ht="16.5" hidden="1" customHeight="1">
      <c r="A1728" s="675" t="s">
        <v>970</v>
      </c>
      <c r="B1728" s="676"/>
      <c r="C1728" s="677"/>
      <c r="D1728" s="625"/>
      <c r="E1728" s="626"/>
      <c r="F1728" s="377"/>
      <c r="G1728" s="377"/>
      <c r="H1728" s="377"/>
      <c r="I1728" s="649" t="str">
        <f t="shared" si="43"/>
        <v/>
      </c>
      <c r="J1728" s="650"/>
    </row>
    <row r="1729" spans="1:10" s="54" customFormat="1" ht="16.5" hidden="1" customHeight="1">
      <c r="A1729" s="668" t="s">
        <v>485</v>
      </c>
      <c r="B1729" s="669"/>
      <c r="C1729" s="670"/>
      <c r="D1729" s="671"/>
      <c r="E1729" s="672"/>
      <c r="F1729" s="170"/>
      <c r="G1729" s="170"/>
      <c r="H1729" s="170"/>
      <c r="I1729" s="673" t="str">
        <f t="shared" si="43"/>
        <v/>
      </c>
      <c r="J1729" s="674"/>
    </row>
    <row r="1730" spans="1:10" s="54" customFormat="1" ht="16.5" hidden="1" customHeight="1">
      <c r="A1730" s="668" t="s">
        <v>971</v>
      </c>
      <c r="B1730" s="669"/>
      <c r="C1730" s="670"/>
      <c r="D1730" s="671"/>
      <c r="E1730" s="672"/>
      <c r="F1730" s="170"/>
      <c r="G1730" s="170"/>
      <c r="H1730" s="170"/>
      <c r="I1730" s="673" t="str">
        <f t="shared" si="43"/>
        <v/>
      </c>
      <c r="J1730" s="674"/>
    </row>
    <row r="1731" spans="1:10" s="54" customFormat="1" ht="16.5" hidden="1" customHeight="1">
      <c r="A1731" s="675" t="s">
        <v>951</v>
      </c>
      <c r="B1731" s="676"/>
      <c r="C1731" s="677"/>
      <c r="D1731" s="625"/>
      <c r="E1731" s="626"/>
      <c r="F1731" s="377"/>
      <c r="G1731" s="377"/>
      <c r="H1731" s="377"/>
      <c r="I1731" s="649" t="str">
        <f t="shared" si="43"/>
        <v/>
      </c>
      <c r="J1731" s="650"/>
    </row>
    <row r="1732" spans="1:10" s="54" customFormat="1" ht="16.5" hidden="1" customHeight="1">
      <c r="A1732" s="675" t="s">
        <v>952</v>
      </c>
      <c r="B1732" s="676"/>
      <c r="C1732" s="677"/>
      <c r="D1732" s="625"/>
      <c r="E1732" s="626"/>
      <c r="F1732" s="377"/>
      <c r="G1732" s="377"/>
      <c r="H1732" s="377"/>
      <c r="I1732" s="649" t="str">
        <f t="shared" si="43"/>
        <v/>
      </c>
      <c r="J1732" s="650"/>
    </row>
    <row r="1733" spans="1:10" s="54" customFormat="1" ht="16.5" hidden="1" customHeight="1">
      <c r="A1733" s="675" t="s">
        <v>972</v>
      </c>
      <c r="B1733" s="676"/>
      <c r="C1733" s="677">
        <v>2634</v>
      </c>
      <c r="D1733" s="625"/>
      <c r="E1733" s="626"/>
      <c r="F1733" s="377"/>
      <c r="G1733" s="377"/>
      <c r="H1733" s="377"/>
      <c r="I1733" s="649" t="str">
        <f t="shared" si="43"/>
        <v/>
      </c>
      <c r="J1733" s="650"/>
    </row>
    <row r="1734" spans="1:10" s="54" customFormat="1" ht="16.5" hidden="1" customHeight="1">
      <c r="A1734" s="675" t="s">
        <v>487</v>
      </c>
      <c r="B1734" s="676"/>
      <c r="C1734" s="677"/>
      <c r="D1734" s="625"/>
      <c r="E1734" s="626"/>
      <c r="F1734" s="377"/>
      <c r="G1734" s="377"/>
      <c r="H1734" s="377"/>
      <c r="I1734" s="649" t="str">
        <f t="shared" si="43"/>
        <v/>
      </c>
      <c r="J1734" s="650"/>
    </row>
    <row r="1735" spans="1:10" s="54" customFormat="1" ht="16.5" hidden="1" customHeight="1">
      <c r="A1735" s="675" t="s">
        <v>953</v>
      </c>
      <c r="B1735" s="676"/>
      <c r="C1735" s="677"/>
      <c r="D1735" s="625"/>
      <c r="E1735" s="626"/>
      <c r="F1735" s="377"/>
      <c r="G1735" s="377"/>
      <c r="H1735" s="377"/>
      <c r="I1735" s="649" t="str">
        <f t="shared" si="43"/>
        <v/>
      </c>
      <c r="J1735" s="650"/>
    </row>
    <row r="1736" spans="1:10" s="54" customFormat="1" ht="16.5" hidden="1" customHeight="1" thickBot="1">
      <c r="A1736" s="680" t="s">
        <v>486</v>
      </c>
      <c r="B1736" s="681"/>
      <c r="C1736" s="682"/>
      <c r="D1736" s="683"/>
      <c r="E1736" s="684"/>
      <c r="F1736" s="335"/>
      <c r="G1736" s="335"/>
      <c r="H1736" s="335"/>
      <c r="I1736" s="685" t="str">
        <f t="shared" si="43"/>
        <v/>
      </c>
      <c r="J1736" s="686"/>
    </row>
    <row r="1737" spans="1:10" s="54" customFormat="1" ht="16.5" hidden="1" customHeight="1" thickTop="1">
      <c r="A1737" s="24"/>
      <c r="B1737" s="379"/>
      <c r="C1737" s="379"/>
      <c r="D1737" s="379"/>
      <c r="E1737" s="379"/>
      <c r="F1737" s="379"/>
      <c r="G1737" s="379"/>
      <c r="H1737" s="379"/>
      <c r="I1737" s="379"/>
      <c r="J1737" s="379"/>
    </row>
    <row r="1738" spans="1:10" s="54" customFormat="1" ht="16.5" hidden="1" customHeight="1">
      <c r="A1738" s="462" t="s">
        <v>973</v>
      </c>
      <c r="B1738" s="462"/>
      <c r="C1738" s="462"/>
      <c r="D1738" s="462"/>
      <c r="E1738" s="462"/>
      <c r="F1738" s="462"/>
      <c r="G1738" s="462"/>
      <c r="H1738" s="462"/>
      <c r="I1738" s="462"/>
      <c r="J1738" s="462"/>
    </row>
    <row r="1739" spans="1:10" s="54" customFormat="1" ht="16.5" hidden="1" customHeight="1">
      <c r="A1739" s="463"/>
      <c r="B1739" s="463"/>
      <c r="C1739" s="463"/>
      <c r="D1739" s="463"/>
      <c r="E1739" s="463"/>
      <c r="F1739" s="463"/>
      <c r="G1739" s="463"/>
      <c r="H1739" s="463"/>
      <c r="I1739" s="463"/>
      <c r="J1739" s="463"/>
    </row>
    <row r="1740" spans="1:10" s="54" customFormat="1" ht="16.5" hidden="1" customHeight="1">
      <c r="A1740" s="463"/>
      <c r="B1740" s="463"/>
      <c r="C1740" s="463"/>
      <c r="D1740" s="463"/>
      <c r="E1740" s="463"/>
      <c r="F1740" s="463"/>
      <c r="G1740" s="463"/>
      <c r="H1740" s="463"/>
      <c r="I1740" s="463"/>
      <c r="J1740" s="463"/>
    </row>
    <row r="1741" spans="1:10" s="54" customFormat="1" ht="16.5" hidden="1" customHeight="1">
      <c r="A1741" s="369"/>
      <c r="B1741" s="369"/>
      <c r="C1741" s="369"/>
      <c r="D1741" s="369"/>
      <c r="E1741" s="369"/>
      <c r="F1741" s="369"/>
      <c r="G1741" s="369"/>
      <c r="H1741" s="369"/>
      <c r="I1741" s="369"/>
      <c r="J1741" s="369"/>
    </row>
    <row r="1742" spans="1:10" s="54" customFormat="1" ht="16.5" hidden="1" customHeight="1">
      <c r="A1742" s="346" t="s">
        <v>974</v>
      </c>
      <c r="B1742" s="633" t="s">
        <v>975</v>
      </c>
      <c r="C1742" s="633"/>
      <c r="D1742" s="633"/>
      <c r="E1742" s="633"/>
      <c r="F1742" s="633"/>
      <c r="G1742" s="633"/>
      <c r="H1742" s="633"/>
      <c r="I1742" s="633"/>
      <c r="J1742" s="633"/>
    </row>
    <row r="1743" spans="1:10" s="54" customFormat="1" ht="16.5" hidden="1" customHeight="1">
      <c r="A1743" s="369"/>
      <c r="B1743" s="369"/>
      <c r="C1743" s="369"/>
      <c r="D1743" s="369"/>
      <c r="E1743" s="369"/>
      <c r="F1743" s="369"/>
      <c r="G1743" s="369"/>
      <c r="H1743" s="369"/>
      <c r="I1743" s="369"/>
      <c r="J1743" s="369"/>
    </row>
    <row r="1744" spans="1:10" s="54" customFormat="1" ht="48" hidden="1" customHeight="1">
      <c r="A1744" s="678" t="s">
        <v>976</v>
      </c>
      <c r="B1744" s="678"/>
      <c r="C1744" s="678"/>
      <c r="D1744" s="678"/>
      <c r="E1744" s="678"/>
      <c r="F1744" s="678"/>
      <c r="G1744" s="678"/>
      <c r="H1744" s="678"/>
      <c r="I1744" s="678"/>
      <c r="J1744" s="678"/>
    </row>
    <row r="1745" spans="1:10" s="54" customFormat="1" ht="16.5" hidden="1" customHeight="1">
      <c r="A1745" s="463"/>
      <c r="B1745" s="463"/>
      <c r="C1745" s="463"/>
      <c r="D1745" s="463"/>
      <c r="E1745" s="463"/>
      <c r="F1745" s="463"/>
      <c r="G1745" s="463"/>
      <c r="H1745" s="463"/>
      <c r="I1745" s="463"/>
      <c r="J1745" s="463"/>
    </row>
    <row r="1746" spans="1:10" s="54" customFormat="1" ht="16.5" hidden="1" customHeight="1">
      <c r="A1746" s="463"/>
      <c r="B1746" s="463"/>
      <c r="C1746" s="463"/>
      <c r="D1746" s="463"/>
      <c r="E1746" s="463"/>
      <c r="F1746" s="463"/>
      <c r="G1746" s="463"/>
      <c r="H1746" s="463"/>
      <c r="I1746" s="463"/>
      <c r="J1746" s="463"/>
    </row>
    <row r="1747" spans="1:10" s="54" customFormat="1" ht="16.5" hidden="1" customHeight="1">
      <c r="A1747" s="463"/>
      <c r="B1747" s="463"/>
      <c r="C1747" s="463"/>
      <c r="D1747" s="463"/>
      <c r="E1747" s="463"/>
      <c r="F1747" s="463"/>
      <c r="G1747" s="463"/>
      <c r="H1747" s="463"/>
      <c r="I1747" s="463"/>
      <c r="J1747" s="463"/>
    </row>
    <row r="1748" spans="1:10" s="54" customFormat="1" ht="16.5" hidden="1" customHeight="1">
      <c r="A1748" s="463"/>
      <c r="B1748" s="463"/>
      <c r="C1748" s="463"/>
      <c r="D1748" s="463"/>
      <c r="E1748" s="463"/>
      <c r="F1748" s="463"/>
      <c r="G1748" s="463"/>
      <c r="H1748" s="463"/>
      <c r="I1748" s="463"/>
      <c r="J1748" s="463"/>
    </row>
    <row r="1749" spans="1:10" s="54" customFormat="1" ht="16.5" hidden="1" customHeight="1">
      <c r="A1749" s="463"/>
      <c r="B1749" s="463"/>
      <c r="C1749" s="463"/>
      <c r="D1749" s="463"/>
      <c r="E1749" s="463"/>
      <c r="F1749" s="463"/>
      <c r="G1749" s="463"/>
      <c r="H1749" s="463"/>
      <c r="I1749" s="463"/>
      <c r="J1749" s="463"/>
    </row>
    <row r="1750" spans="1:10" s="54" customFormat="1" ht="16.5" hidden="1" customHeight="1">
      <c r="A1750" s="463"/>
      <c r="B1750" s="463"/>
      <c r="C1750" s="463"/>
      <c r="D1750" s="463"/>
      <c r="E1750" s="463"/>
      <c r="F1750" s="463"/>
      <c r="G1750" s="463"/>
      <c r="H1750" s="463"/>
      <c r="I1750" s="463"/>
      <c r="J1750" s="463"/>
    </row>
    <row r="1751" spans="1:10" s="54" customFormat="1" ht="16.5" hidden="1" customHeight="1">
      <c r="A1751" s="463"/>
      <c r="B1751" s="463"/>
      <c r="C1751" s="463"/>
      <c r="D1751" s="463"/>
      <c r="E1751" s="463"/>
      <c r="F1751" s="463"/>
      <c r="G1751" s="463"/>
      <c r="H1751" s="463"/>
      <c r="I1751" s="463"/>
      <c r="J1751" s="463"/>
    </row>
    <row r="1752" spans="1:10" s="54" customFormat="1" ht="16.5" hidden="1" customHeight="1">
      <c r="A1752" s="463"/>
      <c r="B1752" s="463"/>
      <c r="C1752" s="463"/>
      <c r="D1752" s="463"/>
      <c r="E1752" s="463"/>
      <c r="F1752" s="463"/>
      <c r="G1752" s="463"/>
      <c r="H1752" s="463"/>
      <c r="I1752" s="463"/>
      <c r="J1752" s="463"/>
    </row>
    <row r="1753" spans="1:10" s="54" customFormat="1" ht="16.5" hidden="1" customHeight="1">
      <c r="A1753" s="463"/>
      <c r="B1753" s="463"/>
      <c r="C1753" s="463"/>
      <c r="D1753" s="463"/>
      <c r="E1753" s="463"/>
      <c r="F1753" s="463"/>
      <c r="G1753" s="463"/>
      <c r="H1753" s="463"/>
      <c r="I1753" s="463"/>
      <c r="J1753" s="463"/>
    </row>
    <row r="1754" spans="1:10" s="54" customFormat="1" ht="16.5" hidden="1" customHeight="1">
      <c r="A1754" s="463"/>
      <c r="B1754" s="463"/>
      <c r="C1754" s="463"/>
      <c r="D1754" s="463"/>
      <c r="E1754" s="463"/>
      <c r="F1754" s="463"/>
      <c r="G1754" s="463"/>
      <c r="H1754" s="463"/>
      <c r="I1754" s="463"/>
      <c r="J1754" s="463"/>
    </row>
    <row r="1755" spans="1:10" s="54" customFormat="1" ht="16.5" hidden="1" customHeight="1">
      <c r="A1755" s="463"/>
      <c r="B1755" s="463"/>
      <c r="C1755" s="463"/>
      <c r="D1755" s="463"/>
      <c r="E1755" s="463"/>
      <c r="F1755" s="463"/>
      <c r="G1755" s="463"/>
      <c r="H1755" s="463"/>
      <c r="I1755" s="463"/>
      <c r="J1755" s="463"/>
    </row>
    <row r="1756" spans="1:10" s="54" customFormat="1" ht="16.5" hidden="1" customHeight="1">
      <c r="A1756" s="463"/>
      <c r="B1756" s="463"/>
      <c r="C1756" s="463"/>
      <c r="D1756" s="463"/>
      <c r="E1756" s="463"/>
      <c r="F1756" s="463"/>
      <c r="G1756" s="463"/>
      <c r="H1756" s="463"/>
      <c r="I1756" s="463"/>
      <c r="J1756" s="463"/>
    </row>
    <row r="1757" spans="1:10" s="54" customFormat="1" ht="16.5" hidden="1" customHeight="1">
      <c r="A1757" s="369"/>
      <c r="B1757" s="369"/>
      <c r="C1757" s="369"/>
      <c r="D1757" s="369"/>
      <c r="E1757" s="369"/>
      <c r="F1757" s="369"/>
      <c r="G1757" s="369"/>
      <c r="H1757" s="369"/>
      <c r="I1757" s="369"/>
      <c r="J1757" s="369"/>
    </row>
    <row r="1758" spans="1:10" s="54" customFormat="1" ht="16.5" hidden="1" customHeight="1">
      <c r="A1758" s="346" t="s">
        <v>977</v>
      </c>
      <c r="B1758" s="633" t="s">
        <v>978</v>
      </c>
      <c r="C1758" s="633"/>
      <c r="D1758" s="633"/>
      <c r="E1758" s="633"/>
      <c r="F1758" s="633"/>
      <c r="G1758" s="633"/>
      <c r="H1758" s="633"/>
      <c r="I1758" s="633"/>
      <c r="J1758" s="633"/>
    </row>
    <row r="1759" spans="1:10" s="54" customFormat="1" ht="16.5" hidden="1" customHeight="1">
      <c r="A1759" s="369"/>
      <c r="B1759" s="369"/>
      <c r="C1759" s="369"/>
      <c r="D1759" s="369"/>
      <c r="E1759" s="369"/>
      <c r="F1759" s="369"/>
      <c r="G1759" s="369"/>
      <c r="H1759" s="369"/>
      <c r="I1759" s="369"/>
      <c r="J1759" s="369"/>
    </row>
    <row r="1760" spans="1:10" s="54" customFormat="1" ht="46.5" hidden="1" customHeight="1">
      <c r="A1760" s="678" t="s">
        <v>979</v>
      </c>
      <c r="B1760" s="678"/>
      <c r="C1760" s="678"/>
      <c r="D1760" s="678"/>
      <c r="E1760" s="678"/>
      <c r="F1760" s="678"/>
      <c r="G1760" s="678"/>
      <c r="H1760" s="678"/>
      <c r="I1760" s="678"/>
      <c r="J1760" s="678"/>
    </row>
    <row r="1761" spans="1:10" s="54" customFormat="1" ht="16.5" hidden="1" customHeight="1">
      <c r="A1761" s="463"/>
      <c r="B1761" s="463"/>
      <c r="C1761" s="463"/>
      <c r="D1761" s="463"/>
      <c r="E1761" s="463"/>
      <c r="F1761" s="463"/>
      <c r="G1761" s="463"/>
      <c r="H1761" s="463"/>
      <c r="I1761" s="463"/>
      <c r="J1761" s="463"/>
    </row>
    <row r="1762" spans="1:10" s="54" customFormat="1" ht="16.5" hidden="1" customHeight="1">
      <c r="A1762" s="463"/>
      <c r="B1762" s="463"/>
      <c r="C1762" s="463"/>
      <c r="D1762" s="463"/>
      <c r="E1762" s="463"/>
      <c r="F1762" s="463"/>
      <c r="G1762" s="463"/>
      <c r="H1762" s="463"/>
      <c r="I1762" s="463"/>
      <c r="J1762" s="463"/>
    </row>
    <row r="1763" spans="1:10" s="54" customFormat="1" ht="16.5" hidden="1" customHeight="1">
      <c r="A1763" s="463"/>
      <c r="B1763" s="463"/>
      <c r="C1763" s="463"/>
      <c r="D1763" s="463"/>
      <c r="E1763" s="463"/>
      <c r="F1763" s="463"/>
      <c r="G1763" s="463"/>
      <c r="H1763" s="463"/>
      <c r="I1763" s="463"/>
      <c r="J1763" s="463"/>
    </row>
    <row r="1764" spans="1:10" s="54" customFormat="1" ht="16.5" hidden="1" customHeight="1">
      <c r="A1764" s="463"/>
      <c r="B1764" s="463"/>
      <c r="C1764" s="463"/>
      <c r="D1764" s="463"/>
      <c r="E1764" s="463"/>
      <c r="F1764" s="463"/>
      <c r="G1764" s="463"/>
      <c r="H1764" s="463"/>
      <c r="I1764" s="463"/>
      <c r="J1764" s="463"/>
    </row>
    <row r="1765" spans="1:10" s="54" customFormat="1" ht="16.5" hidden="1" customHeight="1">
      <c r="A1765" s="463"/>
      <c r="B1765" s="463"/>
      <c r="C1765" s="463"/>
      <c r="D1765" s="463"/>
      <c r="E1765" s="463"/>
      <c r="F1765" s="463"/>
      <c r="G1765" s="463"/>
      <c r="H1765" s="463"/>
      <c r="I1765" s="463"/>
      <c r="J1765" s="463"/>
    </row>
    <row r="1766" spans="1:10" s="54" customFormat="1" ht="16.5" hidden="1" customHeight="1">
      <c r="A1766" s="463"/>
      <c r="B1766" s="463"/>
      <c r="C1766" s="463"/>
      <c r="D1766" s="463"/>
      <c r="E1766" s="463"/>
      <c r="F1766" s="463"/>
      <c r="G1766" s="463"/>
      <c r="H1766" s="463"/>
      <c r="I1766" s="463"/>
      <c r="J1766" s="463"/>
    </row>
    <row r="1767" spans="1:10" s="54" customFormat="1" ht="16.5" hidden="1" customHeight="1">
      <c r="A1767" s="463"/>
      <c r="B1767" s="463"/>
      <c r="C1767" s="463"/>
      <c r="D1767" s="463"/>
      <c r="E1767" s="463"/>
      <c r="F1767" s="463"/>
      <c r="G1767" s="463"/>
      <c r="H1767" s="463"/>
      <c r="I1767" s="463"/>
      <c r="J1767" s="463"/>
    </row>
    <row r="1768" spans="1:10" s="54" customFormat="1" ht="16.5" hidden="1" customHeight="1">
      <c r="A1768" s="463"/>
      <c r="B1768" s="463"/>
      <c r="C1768" s="463"/>
      <c r="D1768" s="463"/>
      <c r="E1768" s="463"/>
      <c r="F1768" s="463"/>
      <c r="G1768" s="463"/>
      <c r="H1768" s="463"/>
      <c r="I1768" s="463"/>
      <c r="J1768" s="463"/>
    </row>
    <row r="1769" spans="1:10" s="54" customFormat="1" ht="16.5" hidden="1" customHeight="1">
      <c r="A1769" s="463"/>
      <c r="B1769" s="463"/>
      <c r="C1769" s="463"/>
      <c r="D1769" s="463"/>
      <c r="E1769" s="463"/>
      <c r="F1769" s="463"/>
      <c r="G1769" s="463"/>
      <c r="H1769" s="463"/>
      <c r="I1769" s="463"/>
      <c r="J1769" s="463"/>
    </row>
    <row r="1770" spans="1:10" s="54" customFormat="1" ht="16.5" hidden="1" customHeight="1">
      <c r="A1770" s="463"/>
      <c r="B1770" s="463"/>
      <c r="C1770" s="463"/>
      <c r="D1770" s="463"/>
      <c r="E1770" s="463"/>
      <c r="F1770" s="463"/>
      <c r="G1770" s="463"/>
      <c r="H1770" s="463"/>
      <c r="I1770" s="463"/>
      <c r="J1770" s="463"/>
    </row>
    <row r="1771" spans="1:10" s="54" customFormat="1" ht="16.5" hidden="1" customHeight="1">
      <c r="A1771" s="463"/>
      <c r="B1771" s="463"/>
      <c r="C1771" s="463"/>
      <c r="D1771" s="463"/>
      <c r="E1771" s="463"/>
      <c r="F1771" s="463"/>
      <c r="G1771" s="463"/>
      <c r="H1771" s="463"/>
      <c r="I1771" s="463"/>
      <c r="J1771" s="463"/>
    </row>
    <row r="1772" spans="1:10" s="54" customFormat="1" ht="16.5" hidden="1" customHeight="1">
      <c r="A1772" s="463"/>
      <c r="B1772" s="463"/>
      <c r="C1772" s="463"/>
      <c r="D1772" s="463"/>
      <c r="E1772" s="463"/>
      <c r="F1772" s="463"/>
      <c r="G1772" s="463"/>
      <c r="H1772" s="463"/>
      <c r="I1772" s="463"/>
      <c r="J1772" s="463"/>
    </row>
    <row r="1773" spans="1:10" s="54" customFormat="1" ht="16.5" hidden="1" customHeight="1">
      <c r="A1773" s="369"/>
      <c r="B1773" s="369"/>
      <c r="C1773" s="369"/>
      <c r="D1773" s="369"/>
      <c r="E1773" s="369"/>
      <c r="F1773" s="369"/>
      <c r="G1773" s="369"/>
      <c r="H1773" s="369"/>
      <c r="I1773" s="369"/>
      <c r="J1773" s="369"/>
    </row>
    <row r="1774" spans="1:10" s="54" customFormat="1" ht="16.5" hidden="1" customHeight="1">
      <c r="A1774" s="346" t="s">
        <v>980</v>
      </c>
      <c r="B1774" s="633" t="s">
        <v>981</v>
      </c>
      <c r="C1774" s="633"/>
      <c r="D1774" s="633"/>
      <c r="E1774" s="633"/>
      <c r="F1774" s="633"/>
      <c r="G1774" s="633"/>
      <c r="H1774" s="633"/>
      <c r="I1774" s="633"/>
      <c r="J1774" s="633"/>
    </row>
    <row r="1775" spans="1:10" s="54" customFormat="1" ht="16.5" hidden="1" customHeight="1">
      <c r="A1775" s="369"/>
      <c r="B1775" s="369"/>
      <c r="C1775" s="369"/>
      <c r="D1775" s="369"/>
      <c r="E1775" s="369"/>
      <c r="F1775" s="369"/>
      <c r="G1775" s="369"/>
      <c r="H1775" s="369"/>
      <c r="I1775" s="369"/>
      <c r="J1775" s="369"/>
    </row>
    <row r="1776" spans="1:10" s="54" customFormat="1" ht="30" hidden="1" customHeight="1">
      <c r="A1776" s="678" t="s">
        <v>982</v>
      </c>
      <c r="B1776" s="678"/>
      <c r="C1776" s="678"/>
      <c r="D1776" s="678"/>
      <c r="E1776" s="678"/>
      <c r="F1776" s="678"/>
      <c r="G1776" s="678"/>
      <c r="H1776" s="678"/>
      <c r="I1776" s="678"/>
      <c r="J1776" s="678"/>
    </row>
    <row r="1777" spans="1:10" s="54" customFormat="1" ht="16.5" hidden="1" customHeight="1">
      <c r="A1777" s="369"/>
      <c r="B1777" s="369"/>
      <c r="C1777" s="369"/>
      <c r="D1777" s="369"/>
      <c r="E1777" s="369"/>
      <c r="F1777" s="369"/>
      <c r="G1777" s="369"/>
      <c r="H1777" s="369"/>
      <c r="I1777" s="369"/>
      <c r="J1777" s="369"/>
    </row>
    <row r="1778" spans="1:10" s="54" customFormat="1" ht="16.5" hidden="1" customHeight="1">
      <c r="A1778" s="679"/>
      <c r="B1778" s="679"/>
      <c r="C1778" s="679"/>
      <c r="D1778" s="679"/>
      <c r="E1778" s="679"/>
      <c r="F1778" s="679"/>
      <c r="G1778" s="679"/>
      <c r="H1778" s="679"/>
      <c r="I1778" s="679"/>
      <c r="J1778" s="679"/>
    </row>
    <row r="1779" spans="1:10" s="54" customFormat="1" ht="16.5" hidden="1" customHeight="1">
      <c r="A1779" s="679"/>
      <c r="B1779" s="679"/>
      <c r="C1779" s="679"/>
      <c r="D1779" s="679"/>
      <c r="E1779" s="679"/>
      <c r="F1779" s="679"/>
      <c r="G1779" s="679"/>
      <c r="H1779" s="679"/>
      <c r="I1779" s="679"/>
      <c r="J1779" s="679"/>
    </row>
    <row r="1780" spans="1:10" s="54" customFormat="1" ht="16.5" hidden="1" customHeight="1">
      <c r="A1780" s="679"/>
      <c r="B1780" s="679"/>
      <c r="C1780" s="679"/>
      <c r="D1780" s="679"/>
      <c r="E1780" s="679"/>
      <c r="F1780" s="679"/>
      <c r="G1780" s="679"/>
      <c r="H1780" s="679"/>
      <c r="I1780" s="679"/>
      <c r="J1780" s="679"/>
    </row>
    <row r="1781" spans="1:10" s="54" customFormat="1" ht="16.5" hidden="1" customHeight="1">
      <c r="A1781" s="679"/>
      <c r="B1781" s="679"/>
      <c r="C1781" s="679"/>
      <c r="D1781" s="679"/>
      <c r="E1781" s="679"/>
      <c r="F1781" s="679"/>
      <c r="G1781" s="679"/>
      <c r="H1781" s="679"/>
      <c r="I1781" s="679"/>
      <c r="J1781" s="679"/>
    </row>
    <row r="1782" spans="1:10" s="54" customFormat="1" ht="16.5" hidden="1" customHeight="1">
      <c r="A1782" s="679"/>
      <c r="B1782" s="679"/>
      <c r="C1782" s="679"/>
      <c r="D1782" s="679"/>
      <c r="E1782" s="679"/>
      <c r="F1782" s="679"/>
      <c r="G1782" s="679"/>
      <c r="H1782" s="679"/>
      <c r="I1782" s="679"/>
      <c r="J1782" s="679"/>
    </row>
    <row r="1783" spans="1:10" s="54" customFormat="1" ht="16.5" hidden="1" customHeight="1">
      <c r="A1783" s="679"/>
      <c r="B1783" s="679"/>
      <c r="C1783" s="679"/>
      <c r="D1783" s="679"/>
      <c r="E1783" s="679"/>
      <c r="F1783" s="679"/>
      <c r="G1783" s="679"/>
      <c r="H1783" s="679"/>
      <c r="I1783" s="679"/>
      <c r="J1783" s="679"/>
    </row>
    <row r="1784" spans="1:10" s="54" customFormat="1" ht="16.5" hidden="1" customHeight="1">
      <c r="A1784" s="369"/>
      <c r="B1784" s="369"/>
      <c r="C1784" s="369"/>
      <c r="D1784" s="369"/>
      <c r="E1784" s="369"/>
      <c r="F1784" s="369"/>
      <c r="G1784" s="369"/>
      <c r="H1784" s="369"/>
      <c r="I1784" s="369"/>
      <c r="J1784" s="369"/>
    </row>
    <row r="1785" spans="1:10" s="54" customFormat="1" ht="16.5" customHeight="1">
      <c r="A1785" s="346" t="s">
        <v>488</v>
      </c>
      <c r="B1785" s="633" t="s">
        <v>489</v>
      </c>
      <c r="C1785" s="633"/>
      <c r="D1785" s="633"/>
      <c r="E1785" s="633"/>
      <c r="F1785" s="633"/>
      <c r="G1785" s="633"/>
      <c r="H1785" s="633"/>
      <c r="I1785" s="633"/>
      <c r="J1785" s="633"/>
    </row>
    <row r="1786" spans="1:10" s="54" customFormat="1" ht="16.5" customHeight="1" thickBot="1">
      <c r="A1786" s="24"/>
      <c r="B1786" s="379"/>
      <c r="C1786" s="379"/>
      <c r="D1786" s="379"/>
      <c r="E1786" s="379"/>
      <c r="F1786" s="379"/>
      <c r="G1786" s="379"/>
      <c r="H1786" s="379"/>
      <c r="I1786" s="379"/>
      <c r="J1786" s="379"/>
    </row>
    <row r="1787" spans="1:10" s="54" customFormat="1" ht="16.5" customHeight="1" thickTop="1" thickBot="1">
      <c r="A1787" s="693" t="s">
        <v>492</v>
      </c>
      <c r="B1787" s="694"/>
      <c r="C1787" s="690" t="s">
        <v>494</v>
      </c>
      <c r="D1787" s="695"/>
      <c r="E1787" s="695"/>
      <c r="F1787" s="692"/>
      <c r="G1787" s="690" t="s">
        <v>135</v>
      </c>
      <c r="H1787" s="692"/>
      <c r="I1787" s="690" t="s">
        <v>136</v>
      </c>
      <c r="J1787" s="691"/>
    </row>
    <row r="1788" spans="1:10" s="54" customFormat="1" ht="15.75" customHeight="1" thickTop="1">
      <c r="A1788" s="696" t="s">
        <v>496</v>
      </c>
      <c r="B1788" s="697"/>
      <c r="C1788" s="698" t="s">
        <v>495</v>
      </c>
      <c r="D1788" s="699"/>
      <c r="E1788" s="699"/>
      <c r="F1788" s="700"/>
      <c r="G1788" s="701"/>
      <c r="H1788" s="702"/>
      <c r="I1788" s="701"/>
      <c r="J1788" s="703"/>
    </row>
    <row r="1789" spans="1:10" s="54" customFormat="1" ht="15.75" customHeight="1">
      <c r="A1789" s="687" t="s">
        <v>498</v>
      </c>
      <c r="B1789" s="688"/>
      <c r="C1789" s="578" t="s">
        <v>497</v>
      </c>
      <c r="D1789" s="579"/>
      <c r="E1789" s="579"/>
      <c r="F1789" s="689"/>
      <c r="G1789" s="581"/>
      <c r="H1789" s="582"/>
      <c r="I1789" s="581"/>
      <c r="J1789" s="583"/>
    </row>
    <row r="1790" spans="1:10" s="54" customFormat="1" ht="15.75" customHeight="1">
      <c r="A1790" s="687" t="s">
        <v>501</v>
      </c>
      <c r="B1790" s="688"/>
      <c r="C1790" s="578" t="s">
        <v>499</v>
      </c>
      <c r="D1790" s="579"/>
      <c r="E1790" s="579"/>
      <c r="F1790" s="689"/>
      <c r="G1790" s="581"/>
      <c r="H1790" s="582"/>
      <c r="I1790" s="581"/>
      <c r="J1790" s="583"/>
    </row>
    <row r="1791" spans="1:10" s="54" customFormat="1" ht="15.75" customHeight="1">
      <c r="A1791" s="687" t="s">
        <v>502</v>
      </c>
      <c r="B1791" s="688"/>
      <c r="C1791" s="578" t="s">
        <v>500</v>
      </c>
      <c r="D1791" s="579"/>
      <c r="E1791" s="579"/>
      <c r="F1791" s="689"/>
      <c r="G1791" s="581">
        <v>20238.3</v>
      </c>
      <c r="H1791" s="582"/>
      <c r="I1791" s="581"/>
      <c r="J1791" s="583"/>
    </row>
    <row r="1792" spans="1:10" s="54" customFormat="1" ht="30" customHeight="1">
      <c r="A1792" s="687" t="s">
        <v>503</v>
      </c>
      <c r="B1792" s="688"/>
      <c r="C1792" s="578" t="s">
        <v>514</v>
      </c>
      <c r="D1792" s="579"/>
      <c r="E1792" s="579"/>
      <c r="F1792" s="689"/>
      <c r="G1792" s="581">
        <v>-4198</v>
      </c>
      <c r="H1792" s="582"/>
      <c r="I1792" s="581"/>
      <c r="J1792" s="583"/>
    </row>
    <row r="1793" spans="1:10" s="54" customFormat="1" ht="16.5" customHeight="1">
      <c r="A1793" s="687" t="s">
        <v>504</v>
      </c>
      <c r="B1793" s="688"/>
      <c r="C1793" s="578" t="s">
        <v>509</v>
      </c>
      <c r="D1793" s="579"/>
      <c r="E1793" s="579"/>
      <c r="F1793" s="689"/>
      <c r="G1793" s="581">
        <v>-1019</v>
      </c>
      <c r="H1793" s="582"/>
      <c r="I1793" s="581"/>
      <c r="J1793" s="583"/>
    </row>
    <row r="1794" spans="1:10" s="54" customFormat="1" ht="16.5" customHeight="1">
      <c r="A1794" s="687" t="s">
        <v>505</v>
      </c>
      <c r="B1794" s="688"/>
      <c r="C1794" s="578" t="s">
        <v>510</v>
      </c>
      <c r="D1794" s="579"/>
      <c r="E1794" s="579"/>
      <c r="F1794" s="689"/>
      <c r="G1794" s="581">
        <v>-3789</v>
      </c>
      <c r="H1794" s="582"/>
      <c r="I1794" s="581"/>
      <c r="J1794" s="583"/>
    </row>
    <row r="1795" spans="1:10" s="54" customFormat="1" ht="30" customHeight="1">
      <c r="A1795" s="687" t="s">
        <v>506</v>
      </c>
      <c r="B1795" s="688"/>
      <c r="C1795" s="578" t="s">
        <v>955</v>
      </c>
      <c r="D1795" s="579"/>
      <c r="E1795" s="579"/>
      <c r="F1795" s="689"/>
      <c r="G1795" s="581">
        <v>-148</v>
      </c>
      <c r="H1795" s="582"/>
      <c r="I1795" s="581"/>
      <c r="J1795" s="583"/>
    </row>
    <row r="1796" spans="1:10" s="54" customFormat="1" ht="30" customHeight="1">
      <c r="A1796" s="687" t="s">
        <v>507</v>
      </c>
      <c r="B1796" s="688"/>
      <c r="C1796" s="578" t="s">
        <v>515</v>
      </c>
      <c r="D1796" s="579"/>
      <c r="E1796" s="579"/>
      <c r="F1796" s="689"/>
      <c r="G1796" s="581"/>
      <c r="H1796" s="582"/>
      <c r="I1796" s="581"/>
      <c r="J1796" s="583"/>
    </row>
    <row r="1797" spans="1:10" s="54" customFormat="1" ht="30" customHeight="1">
      <c r="A1797" s="687" t="s">
        <v>508</v>
      </c>
      <c r="B1797" s="688"/>
      <c r="C1797" s="578" t="s">
        <v>527</v>
      </c>
      <c r="D1797" s="579"/>
      <c r="E1797" s="579"/>
      <c r="F1797" s="689"/>
      <c r="G1797" s="581"/>
      <c r="H1797" s="582"/>
      <c r="I1797" s="581"/>
      <c r="J1797" s="583"/>
    </row>
    <row r="1798" spans="1:10" s="54" customFormat="1" ht="45" customHeight="1">
      <c r="A1798" s="687" t="s">
        <v>511</v>
      </c>
      <c r="B1798" s="688"/>
      <c r="C1798" s="578" t="s">
        <v>526</v>
      </c>
      <c r="D1798" s="579"/>
      <c r="E1798" s="579"/>
      <c r="F1798" s="689"/>
      <c r="G1798" s="581"/>
      <c r="H1798" s="582"/>
      <c r="I1798" s="581"/>
      <c r="J1798" s="583"/>
    </row>
    <row r="1799" spans="1:10" s="54" customFormat="1" ht="45" customHeight="1">
      <c r="A1799" s="687" t="s">
        <v>512</v>
      </c>
      <c r="B1799" s="688"/>
      <c r="C1799" s="578" t="s">
        <v>516</v>
      </c>
      <c r="D1799" s="579"/>
      <c r="E1799" s="579"/>
      <c r="F1799" s="689"/>
      <c r="G1799" s="581"/>
      <c r="H1799" s="582"/>
      <c r="I1799" s="581"/>
      <c r="J1799" s="583"/>
    </row>
    <row r="1800" spans="1:10" s="54" customFormat="1" ht="60" customHeight="1">
      <c r="A1800" s="687" t="s">
        <v>513</v>
      </c>
      <c r="B1800" s="688"/>
      <c r="C1800" s="578" t="s">
        <v>517</v>
      </c>
      <c r="D1800" s="579"/>
      <c r="E1800" s="579"/>
      <c r="F1800" s="689"/>
      <c r="G1800" s="581"/>
      <c r="H1800" s="582"/>
      <c r="I1800" s="581"/>
      <c r="J1800" s="583"/>
    </row>
    <row r="1801" spans="1:10" s="54" customFormat="1" ht="60" customHeight="1">
      <c r="A1801" s="687" t="s">
        <v>518</v>
      </c>
      <c r="B1801" s="688"/>
      <c r="C1801" s="578" t="s">
        <v>956</v>
      </c>
      <c r="D1801" s="579"/>
      <c r="E1801" s="579"/>
      <c r="F1801" s="689"/>
      <c r="G1801" s="581"/>
      <c r="H1801" s="582"/>
      <c r="I1801" s="581"/>
      <c r="J1801" s="583"/>
    </row>
    <row r="1802" spans="1:10" s="54" customFormat="1" ht="45" customHeight="1">
      <c r="A1802" s="687" t="s">
        <v>519</v>
      </c>
      <c r="B1802" s="688"/>
      <c r="C1802" s="578" t="s">
        <v>528</v>
      </c>
      <c r="D1802" s="579"/>
      <c r="E1802" s="579"/>
      <c r="F1802" s="689"/>
      <c r="G1802" s="581"/>
      <c r="H1802" s="582"/>
      <c r="I1802" s="581"/>
      <c r="J1802" s="583"/>
    </row>
    <row r="1803" spans="1:10" s="54" customFormat="1" ht="45" customHeight="1" thickBot="1">
      <c r="A1803" s="704" t="s">
        <v>520</v>
      </c>
      <c r="B1803" s="705"/>
      <c r="C1803" s="593" t="s">
        <v>529</v>
      </c>
      <c r="D1803" s="594"/>
      <c r="E1803" s="594"/>
      <c r="F1803" s="706"/>
      <c r="G1803" s="596"/>
      <c r="H1803" s="597"/>
      <c r="I1803" s="596"/>
      <c r="J1803" s="598"/>
    </row>
    <row r="1804" spans="1:10" s="54" customFormat="1" ht="60" customHeight="1" thickBot="1">
      <c r="A1804" s="707" t="s">
        <v>521</v>
      </c>
      <c r="B1804" s="708"/>
      <c r="C1804" s="555" t="s">
        <v>957</v>
      </c>
      <c r="D1804" s="556"/>
      <c r="E1804" s="556"/>
      <c r="F1804" s="709"/>
      <c r="G1804" s="558">
        <f>IF(SUM(G1788:H1803)=0,"",SUM(G1788:H1803))</f>
        <v>11084.3</v>
      </c>
      <c r="H1804" s="559"/>
      <c r="I1804" s="558" t="str">
        <f>IF(SUM(I1788:J1803)=0,"",SUM(I1788:J1803))</f>
        <v/>
      </c>
      <c r="J1804" s="560"/>
    </row>
    <row r="1805" spans="1:10" s="54" customFormat="1" ht="30" customHeight="1">
      <c r="A1805" s="710" t="s">
        <v>522</v>
      </c>
      <c r="B1805" s="711"/>
      <c r="C1805" s="572" t="s">
        <v>676</v>
      </c>
      <c r="D1805" s="573"/>
      <c r="E1805" s="573"/>
      <c r="F1805" s="712"/>
      <c r="G1805" s="575"/>
      <c r="H1805" s="576"/>
      <c r="I1805" s="575"/>
      <c r="J1805" s="577"/>
    </row>
    <row r="1806" spans="1:10" s="54" customFormat="1" ht="30" customHeight="1">
      <c r="A1806" s="687" t="s">
        <v>523</v>
      </c>
      <c r="B1806" s="688"/>
      <c r="C1806" s="578" t="s">
        <v>530</v>
      </c>
      <c r="D1806" s="579"/>
      <c r="E1806" s="579"/>
      <c r="F1806" s="689"/>
      <c r="G1806" s="581"/>
      <c r="H1806" s="582"/>
      <c r="I1806" s="581"/>
      <c r="J1806" s="583"/>
    </row>
    <row r="1807" spans="1:10" s="54" customFormat="1" ht="45" customHeight="1">
      <c r="A1807" s="687" t="s">
        <v>524</v>
      </c>
      <c r="B1807" s="688"/>
      <c r="C1807" s="578" t="s">
        <v>531</v>
      </c>
      <c r="D1807" s="579"/>
      <c r="E1807" s="579"/>
      <c r="F1807" s="689"/>
      <c r="G1807" s="581"/>
      <c r="H1807" s="582"/>
      <c r="I1807" s="581"/>
      <c r="J1807" s="583"/>
    </row>
    <row r="1808" spans="1:10" s="54" customFormat="1" ht="16.5" customHeight="1">
      <c r="A1808" s="403"/>
      <c r="B1808" s="403"/>
      <c r="C1808" s="404"/>
      <c r="D1808" s="404"/>
      <c r="E1808" s="404"/>
      <c r="F1808" s="404"/>
      <c r="G1808" s="405"/>
      <c r="H1808" s="405"/>
      <c r="I1808" s="405"/>
      <c r="J1808" s="405"/>
    </row>
    <row r="1809" spans="1:10" s="54" customFormat="1" ht="16.5" customHeight="1">
      <c r="A1809" s="409"/>
      <c r="B1809" s="409"/>
      <c r="C1809" s="43"/>
      <c r="D1809" s="43"/>
      <c r="E1809" s="43"/>
      <c r="F1809" s="43"/>
      <c r="G1809" s="410"/>
      <c r="H1809" s="410"/>
      <c r="I1809" s="410"/>
      <c r="J1809" s="410"/>
    </row>
    <row r="1810" spans="1:10" s="54" customFormat="1" ht="16.5" customHeight="1">
      <c r="A1810" s="406"/>
      <c r="B1810" s="406"/>
      <c r="C1810" s="407"/>
      <c r="D1810" s="407"/>
      <c r="E1810" s="407"/>
      <c r="F1810" s="407"/>
      <c r="G1810" s="408"/>
      <c r="H1810" s="408"/>
      <c r="I1810" s="408"/>
      <c r="J1810" s="408"/>
    </row>
    <row r="1811" spans="1:10" s="54" customFormat="1" ht="45" customHeight="1" thickBot="1">
      <c r="A1811" s="704" t="s">
        <v>525</v>
      </c>
      <c r="B1811" s="705"/>
      <c r="C1811" s="593" t="s">
        <v>532</v>
      </c>
      <c r="D1811" s="594"/>
      <c r="E1811" s="594"/>
      <c r="F1811" s="706"/>
      <c r="G1811" s="596"/>
      <c r="H1811" s="597"/>
      <c r="I1811" s="596"/>
      <c r="J1811" s="598"/>
    </row>
    <row r="1812" spans="1:10" s="54" customFormat="1" ht="30" customHeight="1" thickBot="1">
      <c r="A1812" s="707"/>
      <c r="B1812" s="708"/>
      <c r="C1812" s="601" t="s">
        <v>533</v>
      </c>
      <c r="D1812" s="602"/>
      <c r="E1812" s="602"/>
      <c r="F1812" s="721"/>
      <c r="G1812" s="558" t="str">
        <f>IF(SUM(G1805:H1811)=0,"",SUM(G1805:H1811))</f>
        <v/>
      </c>
      <c r="H1812" s="559"/>
      <c r="I1812" s="558" t="str">
        <f>IF(SUM(I1805:J1811)=0,"",SUM(I1805:J1811))</f>
        <v/>
      </c>
      <c r="J1812" s="560"/>
    </row>
    <row r="1813" spans="1:10" s="54" customFormat="1" ht="45" customHeight="1">
      <c r="A1813" s="710" t="s">
        <v>534</v>
      </c>
      <c r="B1813" s="711"/>
      <c r="C1813" s="572" t="s">
        <v>958</v>
      </c>
      <c r="D1813" s="573"/>
      <c r="E1813" s="573"/>
      <c r="F1813" s="712"/>
      <c r="G1813" s="575"/>
      <c r="H1813" s="576"/>
      <c r="I1813" s="575"/>
      <c r="J1813" s="577"/>
    </row>
    <row r="1814" spans="1:10" s="54" customFormat="1" ht="30" customHeight="1">
      <c r="A1814" s="687" t="s">
        <v>535</v>
      </c>
      <c r="B1814" s="688"/>
      <c r="C1814" s="578" t="s">
        <v>538</v>
      </c>
      <c r="D1814" s="579"/>
      <c r="E1814" s="579"/>
      <c r="F1814" s="689"/>
      <c r="G1814" s="581"/>
      <c r="H1814" s="582"/>
      <c r="I1814" s="581"/>
      <c r="J1814" s="583"/>
    </row>
    <row r="1815" spans="1:10" s="54" customFormat="1" ht="30" customHeight="1" thickBot="1">
      <c r="A1815" s="713" t="s">
        <v>536</v>
      </c>
      <c r="B1815" s="714"/>
      <c r="C1815" s="715" t="s">
        <v>539</v>
      </c>
      <c r="D1815" s="716"/>
      <c r="E1815" s="716"/>
      <c r="F1815" s="717"/>
      <c r="G1815" s="718"/>
      <c r="H1815" s="719"/>
      <c r="I1815" s="718"/>
      <c r="J1815" s="720"/>
    </row>
    <row r="1816" spans="1:10" s="54" customFormat="1" ht="30.75" customHeight="1" thickBot="1">
      <c r="A1816" s="553" t="s">
        <v>537</v>
      </c>
      <c r="B1816" s="554"/>
      <c r="C1816" s="555" t="s">
        <v>540</v>
      </c>
      <c r="D1816" s="556"/>
      <c r="E1816" s="556"/>
      <c r="F1816" s="709"/>
      <c r="G1816" s="558">
        <f>IF(IF(G1804="",0,G1804)+IF(G1812="",0,G1812)+G1813+G1814+G1815=0,"",IF(G1804="",0,G1804)+IF(G1812="",0,G1812)+G1813+G1814+G1815)</f>
        <v>11084.3</v>
      </c>
      <c r="H1816" s="559"/>
      <c r="I1816" s="558" t="str">
        <f>IF(IF(I1804="",0,I1804)+IF(I1812="",0,I1812)+I1813+I1814+I1815=0,"",IF(I1804="",0,I1804)+IF(I1812="",0,I1812)+I1813+I1814+I1815)</f>
        <v/>
      </c>
      <c r="J1816" s="560"/>
    </row>
    <row r="1817" spans="1:10" s="54" customFormat="1" ht="15.75" customHeight="1">
      <c r="A1817" s="724"/>
      <c r="B1817" s="725"/>
      <c r="C1817" s="726" t="s">
        <v>550</v>
      </c>
      <c r="D1817" s="727"/>
      <c r="E1817" s="727"/>
      <c r="F1817" s="728"/>
      <c r="G1817" s="729"/>
      <c r="H1817" s="730"/>
      <c r="I1817" s="729"/>
      <c r="J1817" s="731"/>
    </row>
    <row r="1818" spans="1:10" s="54" customFormat="1" ht="30" customHeight="1">
      <c r="A1818" s="722" t="s">
        <v>541</v>
      </c>
      <c r="B1818" s="723"/>
      <c r="C1818" s="578" t="s">
        <v>546</v>
      </c>
      <c r="D1818" s="579"/>
      <c r="E1818" s="579"/>
      <c r="F1818" s="689"/>
      <c r="G1818" s="581"/>
      <c r="H1818" s="582"/>
      <c r="I1818" s="581"/>
      <c r="J1818" s="583"/>
    </row>
    <row r="1819" spans="1:10" s="54" customFormat="1" ht="31.5" customHeight="1">
      <c r="A1819" s="722" t="s">
        <v>542</v>
      </c>
      <c r="B1819" s="723"/>
      <c r="C1819" s="578" t="s">
        <v>547</v>
      </c>
      <c r="D1819" s="579"/>
      <c r="E1819" s="579"/>
      <c r="F1819" s="689"/>
      <c r="G1819" s="581"/>
      <c r="H1819" s="582"/>
      <c r="I1819" s="581"/>
      <c r="J1819" s="583"/>
    </row>
    <row r="1820" spans="1:10" s="54" customFormat="1" ht="67.5" customHeight="1">
      <c r="A1820" s="722" t="s">
        <v>543</v>
      </c>
      <c r="B1820" s="723"/>
      <c r="C1820" s="578" t="s">
        <v>959</v>
      </c>
      <c r="D1820" s="579"/>
      <c r="E1820" s="579"/>
      <c r="F1820" s="689"/>
      <c r="G1820" s="581"/>
      <c r="H1820" s="582"/>
      <c r="I1820" s="581"/>
      <c r="J1820" s="583"/>
    </row>
    <row r="1821" spans="1:10" s="54" customFormat="1" ht="30" customHeight="1">
      <c r="A1821" s="722" t="s">
        <v>544</v>
      </c>
      <c r="B1821" s="723"/>
      <c r="C1821" s="578" t="s">
        <v>548</v>
      </c>
      <c r="D1821" s="579"/>
      <c r="E1821" s="579"/>
      <c r="F1821" s="689"/>
      <c r="G1821" s="581"/>
      <c r="H1821" s="582"/>
      <c r="I1821" s="581"/>
      <c r="J1821" s="583"/>
    </row>
    <row r="1822" spans="1:10" s="54" customFormat="1" ht="30" customHeight="1">
      <c r="A1822" s="722" t="s">
        <v>545</v>
      </c>
      <c r="B1822" s="723"/>
      <c r="C1822" s="578" t="s">
        <v>549</v>
      </c>
      <c r="D1822" s="579"/>
      <c r="E1822" s="579"/>
      <c r="F1822" s="689"/>
      <c r="G1822" s="581"/>
      <c r="H1822" s="582"/>
      <c r="I1822" s="581"/>
      <c r="J1822" s="583"/>
    </row>
    <row r="1823" spans="1:10" s="54" customFormat="1" ht="67.5" customHeight="1">
      <c r="A1823" s="722" t="s">
        <v>551</v>
      </c>
      <c r="B1823" s="723"/>
      <c r="C1823" s="578" t="s">
        <v>554</v>
      </c>
      <c r="D1823" s="579"/>
      <c r="E1823" s="579"/>
      <c r="F1823" s="689"/>
      <c r="G1823" s="581"/>
      <c r="H1823" s="582"/>
      <c r="I1823" s="581"/>
      <c r="J1823" s="583"/>
    </row>
    <row r="1824" spans="1:10" s="54" customFormat="1" ht="45" customHeight="1">
      <c r="A1824" s="722" t="s">
        <v>552</v>
      </c>
      <c r="B1824" s="723"/>
      <c r="C1824" s="578" t="s">
        <v>555</v>
      </c>
      <c r="D1824" s="579"/>
      <c r="E1824" s="579"/>
      <c r="F1824" s="689"/>
      <c r="G1824" s="581"/>
      <c r="H1824" s="582"/>
      <c r="I1824" s="581"/>
      <c r="J1824" s="583"/>
    </row>
    <row r="1825" spans="1:10" s="54" customFormat="1" ht="60" customHeight="1">
      <c r="A1825" s="722" t="s">
        <v>553</v>
      </c>
      <c r="B1825" s="723"/>
      <c r="C1825" s="578" t="s">
        <v>556</v>
      </c>
      <c r="D1825" s="579"/>
      <c r="E1825" s="579"/>
      <c r="F1825" s="689"/>
      <c r="G1825" s="581"/>
      <c r="H1825" s="582"/>
      <c r="I1825" s="581"/>
      <c r="J1825" s="583"/>
    </row>
    <row r="1826" spans="1:10" s="54" customFormat="1" ht="67.5" customHeight="1">
      <c r="A1826" s="722" t="s">
        <v>567</v>
      </c>
      <c r="B1826" s="723"/>
      <c r="C1826" s="578" t="s">
        <v>569</v>
      </c>
      <c r="D1826" s="579"/>
      <c r="E1826" s="579"/>
      <c r="F1826" s="689"/>
      <c r="G1826" s="581"/>
      <c r="H1826" s="582"/>
      <c r="I1826" s="581"/>
      <c r="J1826" s="583"/>
    </row>
    <row r="1827" spans="1:10" s="54" customFormat="1" ht="67.5" customHeight="1">
      <c r="A1827" s="722" t="s">
        <v>557</v>
      </c>
      <c r="B1827" s="723"/>
      <c r="C1827" s="578" t="s">
        <v>570</v>
      </c>
      <c r="D1827" s="579"/>
      <c r="E1827" s="579"/>
      <c r="F1827" s="689"/>
      <c r="G1827" s="581"/>
      <c r="H1827" s="582"/>
      <c r="I1827" s="581"/>
      <c r="J1827" s="583"/>
    </row>
    <row r="1828" spans="1:10" s="54" customFormat="1" ht="30" customHeight="1">
      <c r="A1828" s="722" t="s">
        <v>558</v>
      </c>
      <c r="B1828" s="723"/>
      <c r="C1828" s="578" t="s">
        <v>571</v>
      </c>
      <c r="D1828" s="579"/>
      <c r="E1828" s="579"/>
      <c r="F1828" s="689"/>
      <c r="G1828" s="581"/>
      <c r="H1828" s="582"/>
      <c r="I1828" s="581"/>
      <c r="J1828" s="583"/>
    </row>
    <row r="1829" spans="1:10" s="54" customFormat="1" ht="16.5" customHeight="1">
      <c r="A1829" s="411"/>
      <c r="B1829" s="411"/>
      <c r="C1829" s="404"/>
      <c r="D1829" s="404"/>
      <c r="E1829" s="404"/>
      <c r="F1829" s="404"/>
      <c r="G1829" s="405"/>
      <c r="H1829" s="405"/>
      <c r="I1829" s="405"/>
      <c r="J1829" s="405"/>
    </row>
    <row r="1830" spans="1:10" s="54" customFormat="1" ht="16.5" customHeight="1">
      <c r="A1830" s="412"/>
      <c r="B1830" s="412"/>
      <c r="C1830" s="407"/>
      <c r="D1830" s="407"/>
      <c r="E1830" s="407"/>
      <c r="F1830" s="407"/>
      <c r="G1830" s="408"/>
      <c r="H1830" s="408"/>
      <c r="I1830" s="408"/>
      <c r="J1830" s="408"/>
    </row>
    <row r="1831" spans="1:10" s="54" customFormat="1" ht="45" customHeight="1">
      <c r="A1831" s="722" t="s">
        <v>559</v>
      </c>
      <c r="B1831" s="723"/>
      <c r="C1831" s="578" t="s">
        <v>572</v>
      </c>
      <c r="D1831" s="579"/>
      <c r="E1831" s="579"/>
      <c r="F1831" s="689"/>
      <c r="G1831" s="581"/>
      <c r="H1831" s="582"/>
      <c r="I1831" s="581"/>
      <c r="J1831" s="583"/>
    </row>
    <row r="1832" spans="1:10" s="54" customFormat="1" ht="60" customHeight="1">
      <c r="A1832" s="722" t="s">
        <v>560</v>
      </c>
      <c r="B1832" s="723"/>
      <c r="C1832" s="578" t="s">
        <v>573</v>
      </c>
      <c r="D1832" s="579"/>
      <c r="E1832" s="579"/>
      <c r="F1832" s="689"/>
      <c r="G1832" s="581"/>
      <c r="H1832" s="582"/>
      <c r="I1832" s="581"/>
      <c r="J1832" s="583"/>
    </row>
    <row r="1833" spans="1:10" s="54" customFormat="1" ht="60" customHeight="1">
      <c r="A1833" s="722" t="s">
        <v>561</v>
      </c>
      <c r="B1833" s="723"/>
      <c r="C1833" s="578" t="s">
        <v>574</v>
      </c>
      <c r="D1833" s="579"/>
      <c r="E1833" s="579"/>
      <c r="F1833" s="689"/>
      <c r="G1833" s="581"/>
      <c r="H1833" s="582"/>
      <c r="I1833" s="581"/>
      <c r="J1833" s="583"/>
    </row>
    <row r="1834" spans="1:10" s="54" customFormat="1" ht="30" customHeight="1">
      <c r="A1834" s="722" t="s">
        <v>562</v>
      </c>
      <c r="B1834" s="723"/>
      <c r="C1834" s="578" t="s">
        <v>575</v>
      </c>
      <c r="D1834" s="579"/>
      <c r="E1834" s="579"/>
      <c r="F1834" s="689"/>
      <c r="G1834" s="581"/>
      <c r="H1834" s="582"/>
      <c r="I1834" s="581"/>
      <c r="J1834" s="583"/>
    </row>
    <row r="1835" spans="1:10" s="54" customFormat="1" ht="30" customHeight="1">
      <c r="A1835" s="722" t="s">
        <v>563</v>
      </c>
      <c r="B1835" s="723"/>
      <c r="C1835" s="578" t="s">
        <v>568</v>
      </c>
      <c r="D1835" s="579"/>
      <c r="E1835" s="579"/>
      <c r="F1835" s="689"/>
      <c r="G1835" s="581"/>
      <c r="H1835" s="582"/>
      <c r="I1835" s="581"/>
      <c r="J1835" s="583"/>
    </row>
    <row r="1836" spans="1:10" s="54" customFormat="1" ht="30" customHeight="1">
      <c r="A1836" s="722" t="s">
        <v>564</v>
      </c>
      <c r="B1836" s="723"/>
      <c r="C1836" s="578" t="s">
        <v>576</v>
      </c>
      <c r="D1836" s="579"/>
      <c r="E1836" s="579"/>
      <c r="F1836" s="689"/>
      <c r="G1836" s="581"/>
      <c r="H1836" s="582"/>
      <c r="I1836" s="581"/>
      <c r="J1836" s="583"/>
    </row>
    <row r="1837" spans="1:10" s="54" customFormat="1" ht="30" customHeight="1">
      <c r="A1837" s="722" t="s">
        <v>565</v>
      </c>
      <c r="B1837" s="723"/>
      <c r="C1837" s="578" t="s">
        <v>577</v>
      </c>
      <c r="D1837" s="579"/>
      <c r="E1837" s="579"/>
      <c r="F1837" s="689"/>
      <c r="G1837" s="581"/>
      <c r="H1837" s="582"/>
      <c r="I1837" s="581"/>
      <c r="J1837" s="583"/>
    </row>
    <row r="1838" spans="1:10" s="54" customFormat="1" ht="30" customHeight="1" thickBot="1">
      <c r="A1838" s="745" t="s">
        <v>566</v>
      </c>
      <c r="B1838" s="746"/>
      <c r="C1838" s="593" t="s">
        <v>578</v>
      </c>
      <c r="D1838" s="594"/>
      <c r="E1838" s="594"/>
      <c r="F1838" s="706"/>
      <c r="G1838" s="596"/>
      <c r="H1838" s="597"/>
      <c r="I1838" s="596"/>
      <c r="J1838" s="598"/>
    </row>
    <row r="1839" spans="1:10" s="54" customFormat="1" ht="30" customHeight="1" thickBot="1">
      <c r="A1839" s="553" t="s">
        <v>579</v>
      </c>
      <c r="B1839" s="554"/>
      <c r="C1839" s="555" t="s">
        <v>580</v>
      </c>
      <c r="D1839" s="602"/>
      <c r="E1839" s="602"/>
      <c r="F1839" s="721"/>
      <c r="G1839" s="558" t="str">
        <f>IF(SUM(G1818:H1838)=0,"",SUM(G1818:H1838))</f>
        <v/>
      </c>
      <c r="H1839" s="559"/>
      <c r="I1839" s="558" t="str">
        <f>IF(SUM(I1818:J1838)=0,"",SUM(I1818:J1838))</f>
        <v/>
      </c>
      <c r="J1839" s="560"/>
    </row>
    <row r="1840" spans="1:10" s="54" customFormat="1" ht="15.75" customHeight="1" thickBot="1">
      <c r="A1840" s="732"/>
      <c r="B1840" s="733"/>
      <c r="C1840" s="601" t="s">
        <v>581</v>
      </c>
      <c r="D1840" s="602"/>
      <c r="E1840" s="602"/>
      <c r="F1840" s="721"/>
      <c r="G1840" s="734"/>
      <c r="H1840" s="735"/>
      <c r="I1840" s="734"/>
      <c r="J1840" s="736"/>
    </row>
    <row r="1841" spans="1:14" s="54" customFormat="1" ht="29.25" customHeight="1" thickBot="1">
      <c r="A1841" s="737" t="s">
        <v>582</v>
      </c>
      <c r="B1841" s="738"/>
      <c r="C1841" s="739" t="s">
        <v>589</v>
      </c>
      <c r="D1841" s="740"/>
      <c r="E1841" s="740"/>
      <c r="F1841" s="741"/>
      <c r="G1841" s="742" t="str">
        <f>IF(SUM(G1842:H1849)=0,"",SUM(G1842:H1849))</f>
        <v/>
      </c>
      <c r="H1841" s="743"/>
      <c r="I1841" s="742" t="str">
        <f>IF(SUM(I1842:J1849)=0,"",SUM(I1842:J1849))</f>
        <v/>
      </c>
      <c r="J1841" s="744"/>
      <c r="N1841" s="388"/>
    </row>
    <row r="1842" spans="1:14" s="54" customFormat="1" ht="29.25" customHeight="1">
      <c r="A1842" s="747" t="s">
        <v>583</v>
      </c>
      <c r="B1842" s="748"/>
      <c r="C1842" s="572" t="s">
        <v>588</v>
      </c>
      <c r="D1842" s="573"/>
      <c r="E1842" s="573"/>
      <c r="F1842" s="712"/>
      <c r="G1842" s="575"/>
      <c r="H1842" s="576"/>
      <c r="I1842" s="575"/>
      <c r="J1842" s="577"/>
    </row>
    <row r="1843" spans="1:14" s="54" customFormat="1" ht="45" customHeight="1">
      <c r="A1843" s="722" t="s">
        <v>584</v>
      </c>
      <c r="B1843" s="723"/>
      <c r="C1843" s="578" t="s">
        <v>590</v>
      </c>
      <c r="D1843" s="579"/>
      <c r="E1843" s="579"/>
      <c r="F1843" s="689"/>
      <c r="G1843" s="581"/>
      <c r="H1843" s="582"/>
      <c r="I1843" s="581"/>
      <c r="J1843" s="583"/>
    </row>
    <row r="1844" spans="1:14" s="54" customFormat="1" ht="15" customHeight="1">
      <c r="A1844" s="722" t="s">
        <v>585</v>
      </c>
      <c r="B1844" s="723"/>
      <c r="C1844" s="578" t="s">
        <v>591</v>
      </c>
      <c r="D1844" s="579"/>
      <c r="E1844" s="579"/>
      <c r="F1844" s="689"/>
      <c r="G1844" s="581"/>
      <c r="H1844" s="582"/>
      <c r="I1844" s="581"/>
      <c r="J1844" s="583"/>
    </row>
    <row r="1845" spans="1:14" s="54" customFormat="1" ht="15" customHeight="1">
      <c r="A1845" s="722" t="s">
        <v>586</v>
      </c>
      <c r="B1845" s="723"/>
      <c r="C1845" s="578" t="s">
        <v>592</v>
      </c>
      <c r="D1845" s="579"/>
      <c r="E1845" s="579"/>
      <c r="F1845" s="689"/>
      <c r="G1845" s="581"/>
      <c r="H1845" s="582"/>
      <c r="I1845" s="581"/>
      <c r="J1845" s="583"/>
    </row>
    <row r="1846" spans="1:14" s="54" customFormat="1" ht="45" customHeight="1">
      <c r="A1846" s="722" t="s">
        <v>587</v>
      </c>
      <c r="B1846" s="723"/>
      <c r="C1846" s="578" t="s">
        <v>697</v>
      </c>
      <c r="D1846" s="579"/>
      <c r="E1846" s="579"/>
      <c r="F1846" s="689"/>
      <c r="G1846" s="581"/>
      <c r="H1846" s="582"/>
      <c r="I1846" s="581"/>
      <c r="J1846" s="583"/>
    </row>
    <row r="1847" spans="1:14" s="54" customFormat="1" ht="30" customHeight="1">
      <c r="A1847" s="722" t="s">
        <v>593</v>
      </c>
      <c r="B1847" s="723"/>
      <c r="C1847" s="578" t="s">
        <v>699</v>
      </c>
      <c r="D1847" s="579"/>
      <c r="E1847" s="579"/>
      <c r="F1847" s="689"/>
      <c r="G1847" s="581"/>
      <c r="H1847" s="582"/>
      <c r="I1847" s="581"/>
      <c r="J1847" s="583"/>
    </row>
    <row r="1848" spans="1:14" s="54" customFormat="1" ht="45" customHeight="1">
      <c r="A1848" s="722" t="s">
        <v>594</v>
      </c>
      <c r="B1848" s="723"/>
      <c r="C1848" s="578" t="s">
        <v>596</v>
      </c>
      <c r="D1848" s="579"/>
      <c r="E1848" s="579"/>
      <c r="F1848" s="689"/>
      <c r="G1848" s="581"/>
      <c r="H1848" s="582"/>
      <c r="I1848" s="581"/>
      <c r="J1848" s="583"/>
    </row>
    <row r="1849" spans="1:14" s="54" customFormat="1" ht="30" customHeight="1" thickBot="1">
      <c r="A1849" s="745" t="s">
        <v>595</v>
      </c>
      <c r="B1849" s="746"/>
      <c r="C1849" s="593" t="s">
        <v>597</v>
      </c>
      <c r="D1849" s="594"/>
      <c r="E1849" s="594"/>
      <c r="F1849" s="706"/>
      <c r="G1849" s="596"/>
      <c r="H1849" s="597"/>
      <c r="I1849" s="596"/>
      <c r="J1849" s="598"/>
    </row>
    <row r="1850" spans="1:14" s="54" customFormat="1" ht="45" customHeight="1" thickBot="1">
      <c r="A1850" s="732" t="s">
        <v>598</v>
      </c>
      <c r="B1850" s="733"/>
      <c r="C1850" s="555" t="s">
        <v>601</v>
      </c>
      <c r="D1850" s="556"/>
      <c r="E1850" s="556"/>
      <c r="F1850" s="709"/>
      <c r="G1850" s="558">
        <f>IF(SUM(G1851:H1862)=0,"",SUM(G1851:H1862))</f>
        <v>-165</v>
      </c>
      <c r="H1850" s="559"/>
      <c r="I1850" s="558" t="str">
        <f>IF(SUM(I1851:J1862)=0,"",SUM(I1851:J1862))</f>
        <v/>
      </c>
      <c r="J1850" s="560"/>
    </row>
    <row r="1851" spans="1:14" s="54" customFormat="1" ht="15.75" customHeight="1">
      <c r="A1851" s="747" t="s">
        <v>599</v>
      </c>
      <c r="B1851" s="748"/>
      <c r="C1851" s="572" t="s">
        <v>602</v>
      </c>
      <c r="D1851" s="573"/>
      <c r="E1851" s="573"/>
      <c r="F1851" s="712"/>
      <c r="G1851" s="575"/>
      <c r="H1851" s="576"/>
      <c r="I1851" s="575"/>
      <c r="J1851" s="577"/>
    </row>
    <row r="1852" spans="1:14" s="54" customFormat="1" ht="30" customHeight="1">
      <c r="A1852" s="722" t="s">
        <v>600</v>
      </c>
      <c r="B1852" s="723"/>
      <c r="C1852" s="578" t="s">
        <v>603</v>
      </c>
      <c r="D1852" s="579"/>
      <c r="E1852" s="579"/>
      <c r="F1852" s="689"/>
      <c r="G1852" s="581"/>
      <c r="H1852" s="582"/>
      <c r="I1852" s="581"/>
      <c r="J1852" s="583"/>
    </row>
    <row r="1853" spans="1:14" s="54" customFormat="1" ht="16.5" customHeight="1">
      <c r="A1853" s="411"/>
      <c r="B1853" s="411"/>
      <c r="C1853" s="404"/>
      <c r="D1853" s="404"/>
      <c r="E1853" s="404"/>
      <c r="F1853" s="404"/>
      <c r="G1853" s="405"/>
      <c r="H1853" s="405"/>
      <c r="I1853" s="405"/>
      <c r="J1853" s="405"/>
    </row>
    <row r="1854" spans="1:14" s="54" customFormat="1" ht="16.5" customHeight="1">
      <c r="A1854" s="413"/>
      <c r="B1854" s="413"/>
      <c r="C1854" s="43"/>
      <c r="D1854" s="43"/>
      <c r="E1854" s="43"/>
      <c r="F1854" s="43"/>
      <c r="G1854" s="410"/>
      <c r="H1854" s="410"/>
      <c r="I1854" s="410"/>
      <c r="J1854" s="410"/>
    </row>
    <row r="1855" spans="1:14" s="54" customFormat="1" ht="16.5" customHeight="1">
      <c r="A1855" s="412"/>
      <c r="B1855" s="412"/>
      <c r="C1855" s="407"/>
      <c r="D1855" s="407"/>
      <c r="E1855" s="407"/>
      <c r="F1855" s="407"/>
      <c r="G1855" s="408"/>
      <c r="H1855" s="408"/>
      <c r="I1855" s="408"/>
      <c r="J1855" s="408"/>
    </row>
    <row r="1856" spans="1:14" s="54" customFormat="1" ht="67.5" customHeight="1">
      <c r="A1856" s="722" t="s">
        <v>604</v>
      </c>
      <c r="B1856" s="723"/>
      <c r="C1856" s="578" t="s">
        <v>610</v>
      </c>
      <c r="D1856" s="579"/>
      <c r="E1856" s="579"/>
      <c r="F1856" s="689"/>
      <c r="G1856" s="581"/>
      <c r="H1856" s="582"/>
      <c r="I1856" s="581"/>
      <c r="J1856" s="583"/>
    </row>
    <row r="1857" spans="1:10" s="54" customFormat="1" ht="67.5" customHeight="1">
      <c r="A1857" s="722" t="s">
        <v>605</v>
      </c>
      <c r="B1857" s="723"/>
      <c r="C1857" s="578" t="s">
        <v>960</v>
      </c>
      <c r="D1857" s="579"/>
      <c r="E1857" s="579"/>
      <c r="F1857" s="689"/>
      <c r="G1857" s="581"/>
      <c r="H1857" s="582"/>
      <c r="I1857" s="581"/>
      <c r="J1857" s="583"/>
    </row>
    <row r="1858" spans="1:10" s="54" customFormat="1" ht="15.75" customHeight="1">
      <c r="A1858" s="722" t="s">
        <v>606</v>
      </c>
      <c r="B1858" s="723"/>
      <c r="C1858" s="578" t="s">
        <v>611</v>
      </c>
      <c r="D1858" s="579"/>
      <c r="E1858" s="579"/>
      <c r="F1858" s="689"/>
      <c r="G1858" s="581"/>
      <c r="H1858" s="582"/>
      <c r="I1858" s="581"/>
      <c r="J1858" s="583"/>
    </row>
    <row r="1859" spans="1:10" s="54" customFormat="1" ht="15.75" customHeight="1">
      <c r="A1859" s="722" t="s">
        <v>607</v>
      </c>
      <c r="B1859" s="723"/>
      <c r="C1859" s="578" t="s">
        <v>612</v>
      </c>
      <c r="D1859" s="579"/>
      <c r="E1859" s="579"/>
      <c r="F1859" s="689"/>
      <c r="G1859" s="581"/>
      <c r="H1859" s="582"/>
      <c r="I1859" s="581"/>
      <c r="J1859" s="583"/>
    </row>
    <row r="1860" spans="1:10" s="54" customFormat="1" ht="45" customHeight="1">
      <c r="A1860" s="722" t="s">
        <v>608</v>
      </c>
      <c r="B1860" s="723"/>
      <c r="C1860" s="578" t="s">
        <v>614</v>
      </c>
      <c r="D1860" s="579"/>
      <c r="E1860" s="579"/>
      <c r="F1860" s="689"/>
      <c r="G1860" s="581"/>
      <c r="H1860" s="582"/>
      <c r="I1860" s="581"/>
      <c r="J1860" s="583"/>
    </row>
    <row r="1861" spans="1:10" s="54" customFormat="1" ht="67.5" customHeight="1">
      <c r="A1861" s="722" t="s">
        <v>609</v>
      </c>
      <c r="B1861" s="723"/>
      <c r="C1861" s="578" t="s">
        <v>615</v>
      </c>
      <c r="D1861" s="579"/>
      <c r="E1861" s="579"/>
      <c r="F1861" s="689"/>
      <c r="G1861" s="581"/>
      <c r="H1861" s="582"/>
      <c r="I1861" s="581"/>
      <c r="J1861" s="583"/>
    </row>
    <row r="1862" spans="1:10" s="54" customFormat="1" ht="67.5" customHeight="1">
      <c r="A1862" s="722" t="s">
        <v>613</v>
      </c>
      <c r="B1862" s="723"/>
      <c r="C1862" s="578" t="s">
        <v>616</v>
      </c>
      <c r="D1862" s="579"/>
      <c r="E1862" s="579"/>
      <c r="F1862" s="689"/>
      <c r="G1862" s="581">
        <v>-165</v>
      </c>
      <c r="H1862" s="582"/>
      <c r="I1862" s="581"/>
      <c r="J1862" s="583"/>
    </row>
    <row r="1863" spans="1:10" s="54" customFormat="1" ht="30" customHeight="1">
      <c r="A1863" s="722" t="s">
        <v>617</v>
      </c>
      <c r="B1863" s="723"/>
      <c r="C1863" s="578" t="s">
        <v>621</v>
      </c>
      <c r="D1863" s="579"/>
      <c r="E1863" s="579"/>
      <c r="F1863" s="689"/>
      <c r="G1863" s="581"/>
      <c r="H1863" s="582"/>
      <c r="I1863" s="581"/>
      <c r="J1863" s="583"/>
    </row>
    <row r="1864" spans="1:10" s="54" customFormat="1" ht="45" customHeight="1">
      <c r="A1864" s="722" t="s">
        <v>618</v>
      </c>
      <c r="B1864" s="723"/>
      <c r="C1864" s="578" t="s">
        <v>622</v>
      </c>
      <c r="D1864" s="579"/>
      <c r="E1864" s="579" t="s">
        <v>38</v>
      </c>
      <c r="F1864" s="689"/>
      <c r="G1864" s="581"/>
      <c r="H1864" s="582"/>
      <c r="I1864" s="581"/>
      <c r="J1864" s="583"/>
    </row>
    <row r="1865" spans="1:10" s="54" customFormat="1" ht="60" customHeight="1">
      <c r="A1865" s="722" t="s">
        <v>619</v>
      </c>
      <c r="B1865" s="723"/>
      <c r="C1865" s="578" t="s">
        <v>623</v>
      </c>
      <c r="D1865" s="579"/>
      <c r="E1865" s="579"/>
      <c r="F1865" s="689"/>
      <c r="G1865" s="581"/>
      <c r="H1865" s="582"/>
      <c r="I1865" s="581"/>
      <c r="J1865" s="583"/>
    </row>
    <row r="1866" spans="1:10" s="54" customFormat="1" ht="60" customHeight="1">
      <c r="A1866" s="722" t="s">
        <v>620</v>
      </c>
      <c r="B1866" s="723"/>
      <c r="C1866" s="578" t="s">
        <v>624</v>
      </c>
      <c r="D1866" s="579"/>
      <c r="E1866" s="579"/>
      <c r="F1866" s="689"/>
      <c r="G1866" s="581"/>
      <c r="H1866" s="582"/>
      <c r="I1866" s="581"/>
      <c r="J1866" s="583"/>
    </row>
    <row r="1867" spans="1:10" s="54" customFormat="1" ht="30" customHeight="1">
      <c r="A1867" s="722" t="s">
        <v>625</v>
      </c>
      <c r="B1867" s="723"/>
      <c r="C1867" s="578" t="s">
        <v>961</v>
      </c>
      <c r="D1867" s="579"/>
      <c r="E1867" s="579"/>
      <c r="F1867" s="689"/>
      <c r="G1867" s="581"/>
      <c r="H1867" s="582"/>
      <c r="I1867" s="581"/>
      <c r="J1867" s="583"/>
    </row>
    <row r="1868" spans="1:10" s="54" customFormat="1" ht="30" customHeight="1">
      <c r="A1868" s="722" t="s">
        <v>626</v>
      </c>
      <c r="B1868" s="723"/>
      <c r="C1868" s="578" t="s">
        <v>628</v>
      </c>
      <c r="D1868" s="579"/>
      <c r="E1868" s="579"/>
      <c r="F1868" s="689"/>
      <c r="G1868" s="581"/>
      <c r="H1868" s="582"/>
      <c r="I1868" s="581"/>
      <c r="J1868" s="583"/>
    </row>
    <row r="1869" spans="1:10" s="54" customFormat="1" ht="30" customHeight="1" thickBot="1">
      <c r="A1869" s="745" t="s">
        <v>627</v>
      </c>
      <c r="B1869" s="746"/>
      <c r="C1869" s="593" t="s">
        <v>629</v>
      </c>
      <c r="D1869" s="594"/>
      <c r="E1869" s="594"/>
      <c r="F1869" s="706"/>
      <c r="G1869" s="596"/>
      <c r="H1869" s="597"/>
      <c r="I1869" s="596"/>
      <c r="J1869" s="598"/>
    </row>
    <row r="1870" spans="1:10" s="54" customFormat="1" ht="30" customHeight="1" thickBot="1">
      <c r="A1870" s="553" t="s">
        <v>78</v>
      </c>
      <c r="B1870" s="554"/>
      <c r="C1870" s="555" t="s">
        <v>630</v>
      </c>
      <c r="D1870" s="556"/>
      <c r="E1870" s="556"/>
      <c r="F1870" s="709"/>
      <c r="G1870" s="558">
        <f>IF((IF(G1841="",0,G1841)+IF(G1850="",0,G1850)+G1863+G1864+G1865+G1866+G1867+G1868+G1869)=0,"",IF(G1841="",0,G1841)+IF(G1850="",0,G1850)+G1863+G1864+G1865+G1866+G1867+G1868+G1869)</f>
        <v>-165</v>
      </c>
      <c r="H1870" s="559"/>
      <c r="I1870" s="558" t="str">
        <f>IF((IF(I1841="",0,I1841)+IF(I1850="",0,I1850)+I1863+I1864+I1865+I1866+I1867+I1868+I1869)=0,"",IF(I1841="",0,I1841)+IF(I1850="",0,I1850)+I1863+I1864+I1865+I1866+I1867+I1868+I1869)</f>
        <v/>
      </c>
      <c r="J1870" s="560"/>
    </row>
    <row r="1871" spans="1:10" s="54" customFormat="1" ht="45" customHeight="1" thickBot="1">
      <c r="A1871" s="553" t="s">
        <v>631</v>
      </c>
      <c r="B1871" s="554"/>
      <c r="C1871" s="555" t="s">
        <v>710</v>
      </c>
      <c r="D1871" s="556"/>
      <c r="E1871" s="556"/>
      <c r="F1871" s="709"/>
      <c r="G1871" s="558">
        <f>IF(IF(G1816="",0,G1816)+IF(G1839="",0,G1839)+IF(G1870="",0,G1870)=0,"",IF(G1816="",0,G1816)+IF(G1839="",0,G1839)+IF(G1870="",0,G1870))</f>
        <v>10919.3</v>
      </c>
      <c r="H1871" s="559"/>
      <c r="I1871" s="558" t="str">
        <f>IF(IF(I1816="",0,I1816)+IF(I1839="",0,I1839)+IF(I1870="",0,I1870)=0,"",IF(I1816="",0,I1816)+IF(I1839="",0,I1839)+IF(I1870="",0,I1870))</f>
        <v/>
      </c>
      <c r="J1871" s="560"/>
    </row>
    <row r="1872" spans="1:10" s="54" customFormat="1" ht="45" customHeight="1" thickBot="1">
      <c r="A1872" s="553" t="s">
        <v>88</v>
      </c>
      <c r="B1872" s="554"/>
      <c r="C1872" s="555" t="s">
        <v>711</v>
      </c>
      <c r="D1872" s="556"/>
      <c r="E1872" s="556"/>
      <c r="F1872" s="709"/>
      <c r="G1872" s="612">
        <v>6922</v>
      </c>
      <c r="H1872" s="613"/>
      <c r="I1872" s="612"/>
      <c r="J1872" s="624"/>
    </row>
    <row r="1873" spans="1:10" s="54" customFormat="1" ht="16.5" customHeight="1">
      <c r="A1873" s="419"/>
      <c r="B1873" s="419"/>
      <c r="C1873" s="420"/>
      <c r="D1873" s="420"/>
      <c r="E1873" s="420"/>
      <c r="F1873" s="420"/>
      <c r="G1873" s="421"/>
      <c r="H1873" s="421"/>
      <c r="I1873" s="421"/>
      <c r="J1873" s="421"/>
    </row>
    <row r="1874" spans="1:10" s="54" customFormat="1" ht="16.5" customHeight="1" thickBot="1">
      <c r="A1874" s="422"/>
      <c r="B1874" s="422"/>
      <c r="C1874" s="423"/>
      <c r="D1874" s="423"/>
      <c r="E1874" s="423"/>
      <c r="F1874" s="423"/>
      <c r="G1874" s="424"/>
      <c r="H1874" s="424"/>
      <c r="I1874" s="424"/>
      <c r="J1874" s="424"/>
    </row>
    <row r="1875" spans="1:10" s="54" customFormat="1" ht="66.75" customHeight="1" thickBot="1">
      <c r="A1875" s="553" t="s">
        <v>106</v>
      </c>
      <c r="B1875" s="554"/>
      <c r="C1875" s="555" t="s">
        <v>962</v>
      </c>
      <c r="D1875" s="556"/>
      <c r="E1875" s="556"/>
      <c r="F1875" s="709"/>
      <c r="G1875" s="612">
        <v>7189</v>
      </c>
      <c r="H1875" s="613"/>
      <c r="I1875" s="612"/>
      <c r="J1875" s="624"/>
    </row>
    <row r="1876" spans="1:10" s="54" customFormat="1" ht="60" customHeight="1" thickBot="1">
      <c r="A1876" s="553" t="s">
        <v>272</v>
      </c>
      <c r="B1876" s="554"/>
      <c r="C1876" s="555" t="s">
        <v>632</v>
      </c>
      <c r="D1876" s="556"/>
      <c r="E1876" s="556"/>
      <c r="F1876" s="709"/>
      <c r="G1876" s="612"/>
      <c r="H1876" s="613"/>
      <c r="I1876" s="612"/>
      <c r="J1876" s="624"/>
    </row>
    <row r="1877" spans="1:10" s="54" customFormat="1" ht="67.5" customHeight="1" thickBot="1">
      <c r="A1877" s="749" t="s">
        <v>372</v>
      </c>
      <c r="B1877" s="750"/>
      <c r="C1877" s="606" t="s">
        <v>633</v>
      </c>
      <c r="D1877" s="607"/>
      <c r="E1877" s="607"/>
      <c r="F1877" s="751"/>
      <c r="G1877" s="609">
        <v>7189</v>
      </c>
      <c r="H1877" s="610"/>
      <c r="I1877" s="609"/>
      <c r="J1877" s="611"/>
    </row>
    <row r="1878" spans="1:10" s="54" customFormat="1" ht="15.75" customHeight="1" thickTop="1">
      <c r="A1878" s="414"/>
      <c r="B1878" s="414"/>
      <c r="C1878" s="415"/>
      <c r="D1878" s="415"/>
      <c r="E1878" s="415"/>
      <c r="F1878" s="415"/>
      <c r="G1878" s="416"/>
      <c r="H1878" s="416"/>
      <c r="I1878" s="416"/>
      <c r="J1878" s="416"/>
    </row>
    <row r="1879" spans="1:10" s="54" customFormat="1" ht="15.75" customHeight="1">
      <c r="A1879" s="414"/>
      <c r="B1879" s="414"/>
      <c r="C1879" s="415"/>
      <c r="D1879" s="415"/>
      <c r="E1879" s="415"/>
      <c r="F1879" s="415"/>
      <c r="G1879" s="416"/>
      <c r="H1879" s="416"/>
      <c r="I1879" s="416"/>
      <c r="J1879" s="416"/>
    </row>
    <row r="1880" spans="1:10" s="54" customFormat="1" ht="15.75" customHeight="1">
      <c r="A1880" s="414"/>
      <c r="B1880" s="414"/>
      <c r="C1880" s="415"/>
      <c r="D1880" s="415"/>
      <c r="E1880" s="415"/>
      <c r="F1880" s="415"/>
      <c r="G1880" s="416"/>
      <c r="H1880" s="416"/>
      <c r="I1880" s="416"/>
      <c r="J1880" s="416"/>
    </row>
    <row r="1881" spans="1:10" s="54" customFormat="1" ht="15.75" customHeight="1">
      <c r="A1881" s="414"/>
      <c r="B1881" s="414"/>
      <c r="C1881" s="415"/>
      <c r="D1881" s="415"/>
      <c r="E1881" s="415"/>
      <c r="F1881" s="415"/>
      <c r="G1881" s="416"/>
      <c r="H1881" s="416"/>
      <c r="I1881" s="416"/>
      <c r="J1881" s="416"/>
    </row>
    <row r="1882" spans="1:10" s="54" customFormat="1" ht="15.75" customHeight="1">
      <c r="A1882" s="414"/>
      <c r="B1882" s="414"/>
      <c r="C1882" s="415"/>
      <c r="D1882" s="415"/>
      <c r="E1882" s="415"/>
      <c r="F1882" s="415"/>
      <c r="G1882" s="416"/>
      <c r="H1882" s="416"/>
      <c r="I1882" s="416"/>
      <c r="J1882" s="416"/>
    </row>
    <row r="1883" spans="1:10" s="54" customFormat="1" ht="15.75" customHeight="1">
      <c r="A1883" s="414"/>
      <c r="B1883" s="414"/>
      <c r="C1883" s="415"/>
      <c r="D1883" s="415"/>
      <c r="E1883" s="415"/>
      <c r="F1883" s="415"/>
      <c r="G1883" s="416"/>
      <c r="H1883" s="416"/>
      <c r="I1883" s="416"/>
      <c r="J1883" s="416"/>
    </row>
    <row r="1884" spans="1:10" s="54" customFormat="1" ht="15.75" customHeight="1">
      <c r="A1884" s="414"/>
      <c r="B1884" s="414"/>
      <c r="C1884" s="415"/>
      <c r="D1884" s="415"/>
      <c r="E1884" s="415"/>
      <c r="F1884" s="415"/>
      <c r="G1884" s="416"/>
      <c r="H1884" s="416"/>
      <c r="I1884" s="416"/>
      <c r="J1884" s="416"/>
    </row>
    <row r="1885" spans="1:10" s="54" customFormat="1" ht="15.75" customHeight="1">
      <c r="A1885" s="414"/>
      <c r="B1885" s="414"/>
      <c r="C1885" s="415"/>
      <c r="D1885" s="415"/>
      <c r="E1885" s="415"/>
      <c r="F1885" s="415"/>
      <c r="G1885" s="416"/>
      <c r="H1885" s="416"/>
      <c r="I1885" s="416"/>
      <c r="J1885" s="416"/>
    </row>
    <row r="1886" spans="1:10" s="54" customFormat="1" ht="15.75" customHeight="1">
      <c r="A1886" s="414"/>
      <c r="B1886" s="414"/>
      <c r="C1886" s="415"/>
      <c r="D1886" s="415"/>
      <c r="E1886" s="415"/>
      <c r="F1886" s="415"/>
      <c r="G1886" s="416"/>
      <c r="H1886" s="416"/>
      <c r="I1886" s="416"/>
      <c r="J1886" s="416"/>
    </row>
    <row r="1887" spans="1:10" s="54" customFormat="1" ht="15.75" customHeight="1">
      <c r="A1887" s="414"/>
      <c r="B1887" s="414"/>
      <c r="C1887" s="415"/>
      <c r="D1887" s="415"/>
      <c r="E1887" s="415"/>
      <c r="F1887" s="415"/>
      <c r="G1887" s="416"/>
      <c r="H1887" s="416"/>
      <c r="I1887" s="416"/>
      <c r="J1887" s="416"/>
    </row>
    <row r="1888" spans="1:10" s="54" customFormat="1" ht="15.75" customHeight="1">
      <c r="A1888" s="414"/>
      <c r="B1888" s="414"/>
      <c r="C1888" s="415"/>
      <c r="D1888" s="415"/>
      <c r="E1888" s="415"/>
      <c r="F1888" s="415"/>
      <c r="G1888" s="416"/>
      <c r="H1888" s="416"/>
      <c r="I1888" s="416"/>
      <c r="J1888" s="416"/>
    </row>
    <row r="1889" spans="1:10" s="54" customFormat="1" ht="15.75" customHeight="1">
      <c r="A1889" s="414"/>
      <c r="B1889" s="414"/>
      <c r="C1889" s="415"/>
      <c r="D1889" s="415"/>
      <c r="E1889" s="415"/>
      <c r="F1889" s="415"/>
      <c r="G1889" s="416"/>
      <c r="H1889" s="416"/>
      <c r="I1889" s="416"/>
      <c r="J1889" s="416"/>
    </row>
    <row r="1890" spans="1:10" s="54" customFormat="1" ht="15.75" customHeight="1">
      <c r="A1890" s="414"/>
      <c r="B1890" s="414"/>
      <c r="C1890" s="415"/>
      <c r="D1890" s="415"/>
      <c r="E1890" s="415"/>
      <c r="F1890" s="415"/>
      <c r="G1890" s="416"/>
      <c r="H1890" s="416"/>
      <c r="I1890" s="416"/>
      <c r="J1890" s="416"/>
    </row>
    <row r="1891" spans="1:10" s="54" customFormat="1" ht="15.75" customHeight="1">
      <c r="A1891" s="414"/>
      <c r="B1891" s="414"/>
      <c r="C1891" s="415"/>
      <c r="D1891" s="415"/>
      <c r="E1891" s="415"/>
      <c r="F1891" s="415"/>
      <c r="G1891" s="416"/>
      <c r="H1891" s="416"/>
      <c r="I1891" s="416"/>
      <c r="J1891" s="416"/>
    </row>
    <row r="1892" spans="1:10" s="54" customFormat="1" ht="15.75" customHeight="1">
      <c r="A1892" s="414"/>
      <c r="B1892" s="414"/>
      <c r="C1892" s="415"/>
      <c r="D1892" s="415"/>
      <c r="E1892" s="415"/>
      <c r="F1892" s="415"/>
      <c r="G1892" s="416"/>
      <c r="H1892" s="416"/>
      <c r="I1892" s="416"/>
      <c r="J1892" s="416"/>
    </row>
    <row r="1893" spans="1:10" s="54" customFormat="1" ht="15.75" customHeight="1">
      <c r="A1893" s="414"/>
      <c r="B1893" s="414"/>
      <c r="C1893" s="415"/>
      <c r="D1893" s="415"/>
      <c r="E1893" s="415"/>
      <c r="F1893" s="415"/>
      <c r="G1893" s="416"/>
      <c r="H1893" s="416"/>
      <c r="I1893" s="416"/>
      <c r="J1893" s="416"/>
    </row>
    <row r="1894" spans="1:10" s="54" customFormat="1" ht="15.75" customHeight="1">
      <c r="A1894" s="414"/>
      <c r="B1894" s="414"/>
      <c r="C1894" s="415"/>
      <c r="D1894" s="415"/>
      <c r="E1894" s="415"/>
      <c r="F1894" s="415"/>
      <c r="G1894" s="416"/>
      <c r="H1894" s="416"/>
      <c r="I1894" s="416"/>
      <c r="J1894" s="416"/>
    </row>
    <row r="1895" spans="1:10" s="54" customFormat="1" ht="15.75" customHeight="1">
      <c r="A1895" s="414"/>
      <c r="B1895" s="414"/>
      <c r="C1895" s="415"/>
      <c r="D1895" s="415"/>
      <c r="E1895" s="415"/>
      <c r="F1895" s="415"/>
      <c r="G1895" s="416"/>
      <c r="H1895" s="416"/>
      <c r="I1895" s="416"/>
      <c r="J1895" s="416"/>
    </row>
    <row r="1896" spans="1:10" s="54" customFormat="1" ht="15.75" customHeight="1">
      <c r="A1896" s="414"/>
      <c r="B1896" s="414"/>
      <c r="C1896" s="415"/>
      <c r="D1896" s="415"/>
      <c r="E1896" s="415"/>
      <c r="F1896" s="415"/>
      <c r="G1896" s="416"/>
      <c r="H1896" s="416"/>
      <c r="I1896" s="416"/>
      <c r="J1896" s="416"/>
    </row>
    <row r="1897" spans="1:10" s="54" customFormat="1" ht="15.75" customHeight="1">
      <c r="A1897" s="414"/>
      <c r="B1897" s="414"/>
      <c r="C1897" s="415"/>
      <c r="D1897" s="415"/>
      <c r="E1897" s="415"/>
      <c r="F1897" s="415"/>
      <c r="G1897" s="416"/>
      <c r="H1897" s="416"/>
      <c r="I1897" s="416"/>
      <c r="J1897" s="416"/>
    </row>
    <row r="1898" spans="1:10" s="54" customFormat="1" ht="15.75" customHeight="1">
      <c r="A1898" s="414"/>
      <c r="B1898" s="414"/>
      <c r="C1898" s="415"/>
      <c r="D1898" s="415"/>
      <c r="E1898" s="415"/>
      <c r="F1898" s="415"/>
      <c r="G1898" s="416"/>
      <c r="H1898" s="416"/>
      <c r="I1898" s="416"/>
      <c r="J1898" s="416"/>
    </row>
    <row r="1899" spans="1:10" s="54" customFormat="1" ht="15.75" customHeight="1">
      <c r="A1899" s="414"/>
      <c r="B1899" s="414"/>
      <c r="C1899" s="415"/>
      <c r="D1899" s="415"/>
      <c r="E1899" s="415"/>
      <c r="F1899" s="415"/>
      <c r="G1899" s="416"/>
      <c r="H1899" s="416"/>
      <c r="I1899" s="416"/>
      <c r="J1899" s="416"/>
    </row>
    <row r="1900" spans="1:10" s="54" customFormat="1" ht="15.75" customHeight="1">
      <c r="A1900" s="414"/>
      <c r="B1900" s="414"/>
      <c r="C1900" s="415"/>
      <c r="D1900" s="415"/>
      <c r="E1900" s="415"/>
      <c r="F1900" s="415"/>
      <c r="G1900" s="416"/>
      <c r="H1900" s="416"/>
      <c r="I1900" s="416"/>
      <c r="J1900" s="416"/>
    </row>
    <row r="1901" spans="1:10" s="54" customFormat="1" ht="15.75" customHeight="1">
      <c r="A1901" s="414"/>
      <c r="B1901" s="414"/>
      <c r="C1901" s="415"/>
      <c r="D1901" s="415"/>
      <c r="E1901" s="415"/>
      <c r="F1901" s="415"/>
      <c r="G1901" s="416"/>
      <c r="H1901" s="416"/>
      <c r="I1901" s="416"/>
      <c r="J1901" s="416"/>
    </row>
    <row r="1902" spans="1:10" s="54" customFormat="1" ht="15.75" customHeight="1">
      <c r="A1902" s="414"/>
      <c r="B1902" s="414"/>
      <c r="C1902" s="415"/>
      <c r="D1902" s="415"/>
      <c r="E1902" s="415"/>
      <c r="F1902" s="415"/>
      <c r="G1902" s="416"/>
      <c r="H1902" s="416"/>
      <c r="I1902" s="416"/>
      <c r="J1902" s="416"/>
    </row>
    <row r="1903" spans="1:10" s="54" customFormat="1" ht="15.75" customHeight="1">
      <c r="A1903" s="414"/>
      <c r="B1903" s="414"/>
      <c r="C1903" s="415"/>
      <c r="D1903" s="415"/>
      <c r="E1903" s="415"/>
      <c r="F1903" s="415"/>
      <c r="G1903" s="416"/>
      <c r="H1903" s="416"/>
      <c r="I1903" s="416"/>
      <c r="J1903" s="416"/>
    </row>
    <row r="1904" spans="1:10" s="54" customFormat="1" ht="15.75" customHeight="1">
      <c r="A1904" s="414"/>
      <c r="B1904" s="414"/>
      <c r="C1904" s="415"/>
      <c r="D1904" s="415"/>
      <c r="E1904" s="415"/>
      <c r="F1904" s="415"/>
      <c r="G1904" s="416"/>
      <c r="H1904" s="416"/>
      <c r="I1904" s="416"/>
      <c r="J1904" s="416"/>
    </row>
    <row r="1905" spans="1:10" s="54" customFormat="1" ht="15.75" customHeight="1">
      <c r="B1905" s="414"/>
      <c r="C1905" s="415"/>
      <c r="D1905" s="415"/>
      <c r="E1905" s="415"/>
      <c r="F1905" s="415"/>
      <c r="G1905" s="416"/>
      <c r="H1905" s="416"/>
      <c r="I1905" s="416"/>
      <c r="J1905" s="416"/>
    </row>
    <row r="1906" spans="1:10" s="54" customFormat="1" ht="15.75" customHeight="1">
      <c r="B1906" s="414"/>
      <c r="C1906" s="415"/>
      <c r="D1906" s="415"/>
      <c r="E1906" s="415"/>
      <c r="F1906" s="415"/>
      <c r="G1906" s="416"/>
      <c r="H1906" s="416"/>
      <c r="I1906" s="416"/>
      <c r="J1906" s="416"/>
    </row>
    <row r="1907" spans="1:10" s="54" customFormat="1" ht="15.75" customHeight="1">
      <c r="B1907" s="414"/>
      <c r="C1907" s="415"/>
      <c r="D1907" s="415"/>
      <c r="E1907" s="415"/>
      <c r="F1907" s="415"/>
      <c r="G1907" s="416"/>
      <c r="H1907" s="416"/>
      <c r="I1907" s="416"/>
      <c r="J1907" s="416"/>
    </row>
    <row r="1908" spans="1:10" s="54" customFormat="1" ht="15.75" customHeight="1">
      <c r="B1908" s="414"/>
      <c r="C1908" s="415"/>
      <c r="D1908" s="415"/>
      <c r="E1908" s="415"/>
      <c r="F1908" s="415"/>
      <c r="G1908" s="416"/>
      <c r="H1908" s="416"/>
      <c r="I1908" s="416"/>
      <c r="J1908" s="416"/>
    </row>
    <row r="1909" spans="1:10" s="54" customFormat="1" ht="15.75" customHeight="1">
      <c r="A1909" s="414"/>
      <c r="B1909" s="414"/>
      <c r="C1909" s="415"/>
      <c r="D1909" s="415"/>
      <c r="E1909" s="415"/>
      <c r="F1909" s="415"/>
      <c r="G1909" s="416"/>
      <c r="H1909" s="416"/>
      <c r="I1909" s="416"/>
      <c r="J1909" s="416"/>
    </row>
    <row r="1910" spans="1:10" s="54" customFormat="1" ht="16.5" customHeight="1">
      <c r="A1910" s="770"/>
      <c r="B1910" s="770"/>
      <c r="C1910" s="754"/>
      <c r="D1910" s="754"/>
      <c r="E1910" s="754"/>
      <c r="F1910" s="754"/>
      <c r="G1910" s="755"/>
      <c r="H1910" s="755"/>
      <c r="I1910" s="755"/>
      <c r="J1910" s="755"/>
    </row>
    <row r="1911" spans="1:10" s="54" customFormat="1" ht="16.5" customHeight="1">
      <c r="A1911" s="380"/>
      <c r="B1911" s="380"/>
      <c r="C1911" s="378"/>
      <c r="D1911" s="378"/>
      <c r="E1911" s="378"/>
      <c r="F1911" s="378"/>
      <c r="G1911" s="370"/>
      <c r="H1911" s="370"/>
      <c r="I1911" s="370"/>
      <c r="J1911" s="370"/>
    </row>
    <row r="1912" spans="1:10" s="54" customFormat="1" ht="16.5" customHeight="1">
      <c r="A1912" s="380"/>
      <c r="B1912" s="380"/>
      <c r="C1912" s="378"/>
      <c r="D1912" s="378"/>
      <c r="E1912" s="378"/>
      <c r="F1912" s="378"/>
      <c r="G1912" s="370"/>
      <c r="H1912" s="370"/>
      <c r="I1912" s="370"/>
      <c r="J1912" s="370"/>
    </row>
    <row r="1913" spans="1:10" s="54" customFormat="1" ht="16.5" customHeight="1">
      <c r="A1913" s="414"/>
      <c r="B1913" s="380"/>
      <c r="C1913" s="378"/>
      <c r="D1913" s="378"/>
      <c r="E1913" s="378"/>
      <c r="F1913" s="378"/>
      <c r="G1913" s="370"/>
      <c r="H1913" s="370"/>
      <c r="I1913" s="370"/>
      <c r="J1913" s="370"/>
    </row>
    <row r="1914" spans="1:10" s="54" customFormat="1" ht="16.5" customHeight="1">
      <c r="A1914" s="380"/>
      <c r="B1914" s="380"/>
      <c r="C1914" s="378"/>
      <c r="D1914" s="378"/>
      <c r="E1914" s="378"/>
      <c r="F1914" s="378"/>
      <c r="G1914" s="370"/>
      <c r="H1914" s="370"/>
      <c r="I1914" s="370"/>
      <c r="J1914" s="370"/>
    </row>
    <row r="1915" spans="1:10" s="54" customFormat="1" ht="16.5" hidden="1" customHeight="1">
      <c r="A1915" s="346" t="s">
        <v>634</v>
      </c>
      <c r="B1915" s="633" t="s">
        <v>635</v>
      </c>
      <c r="C1915" s="633"/>
      <c r="D1915" s="633"/>
      <c r="E1915" s="633"/>
      <c r="F1915" s="633"/>
      <c r="G1915" s="633"/>
      <c r="H1915" s="633"/>
      <c r="I1915" s="633"/>
      <c r="J1915" s="633"/>
    </row>
    <row r="1916" spans="1:10" s="54" customFormat="1" ht="16.5" hidden="1" customHeight="1" thickBot="1">
      <c r="A1916" s="770"/>
      <c r="B1916" s="770"/>
      <c r="C1916" s="754"/>
      <c r="D1916" s="754"/>
      <c r="E1916" s="754"/>
      <c r="F1916" s="754"/>
      <c r="G1916" s="755"/>
      <c r="H1916" s="755"/>
      <c r="I1916" s="755"/>
      <c r="J1916" s="755"/>
    </row>
    <row r="1917" spans="1:10" s="54" customFormat="1" ht="45" hidden="1" customHeight="1" thickTop="1" thickBot="1">
      <c r="A1917" s="767" t="s">
        <v>492</v>
      </c>
      <c r="B1917" s="768"/>
      <c r="C1917" s="764" t="s">
        <v>494</v>
      </c>
      <c r="D1917" s="615"/>
      <c r="E1917" s="615"/>
      <c r="F1917" s="769"/>
      <c r="G1917" s="764" t="s">
        <v>6</v>
      </c>
      <c r="H1917" s="765"/>
      <c r="I1917" s="764" t="s">
        <v>493</v>
      </c>
      <c r="J1917" s="766"/>
    </row>
    <row r="1918" spans="1:10" s="54" customFormat="1" ht="15.75" hidden="1" customHeight="1" thickTop="1" thickBot="1">
      <c r="A1918" s="756"/>
      <c r="B1918" s="757"/>
      <c r="C1918" s="758" t="s">
        <v>636</v>
      </c>
      <c r="D1918" s="759"/>
      <c r="E1918" s="759"/>
      <c r="F1918" s="760"/>
      <c r="G1918" s="761"/>
      <c r="H1918" s="762"/>
      <c r="I1918" s="761"/>
      <c r="J1918" s="763"/>
    </row>
    <row r="1919" spans="1:10" s="54" customFormat="1" ht="30" hidden="1" customHeight="1" thickBot="1">
      <c r="A1919" s="752" t="s">
        <v>637</v>
      </c>
      <c r="B1919" s="753"/>
      <c r="C1919" s="566" t="s">
        <v>639</v>
      </c>
      <c r="D1919" s="567"/>
      <c r="E1919" s="567"/>
      <c r="F1919" s="568"/>
      <c r="G1919" s="587"/>
      <c r="H1919" s="588"/>
      <c r="I1919" s="587"/>
      <c r="J1919" s="589"/>
    </row>
    <row r="1920" spans="1:10" s="54" customFormat="1" ht="52.5" hidden="1" customHeight="1" thickBot="1">
      <c r="A1920" s="752" t="s">
        <v>490</v>
      </c>
      <c r="B1920" s="753"/>
      <c r="C1920" s="566" t="s">
        <v>963</v>
      </c>
      <c r="D1920" s="567"/>
      <c r="E1920" s="567"/>
      <c r="F1920" s="568"/>
      <c r="G1920" s="569" t="str">
        <f>IF(SUM(G1921:H1933)=0,"",SUM(G1921:H1933))</f>
        <v/>
      </c>
      <c r="H1920" s="570"/>
      <c r="I1920" s="569" t="str">
        <f>IF(SUM(I1921:J1933)=0,"",SUM(I1921:J1933))</f>
        <v/>
      </c>
      <c r="J1920" s="571"/>
    </row>
    <row r="1921" spans="1:10" s="54" customFormat="1" ht="30" hidden="1" customHeight="1">
      <c r="A1921" s="535" t="s">
        <v>638</v>
      </c>
      <c r="B1921" s="536"/>
      <c r="C1921" s="537" t="s">
        <v>640</v>
      </c>
      <c r="D1921" s="538"/>
      <c r="E1921" s="538"/>
      <c r="F1921" s="539"/>
      <c r="G1921" s="540"/>
      <c r="H1921" s="541"/>
      <c r="I1921" s="540"/>
      <c r="J1921" s="542"/>
    </row>
    <row r="1922" spans="1:10" s="54" customFormat="1" ht="60" hidden="1" customHeight="1">
      <c r="A1922" s="482" t="s">
        <v>491</v>
      </c>
      <c r="B1922" s="483"/>
      <c r="C1922" s="484" t="s">
        <v>641</v>
      </c>
      <c r="D1922" s="485"/>
      <c r="E1922" s="485"/>
      <c r="F1922" s="486"/>
      <c r="G1922" s="487"/>
      <c r="H1922" s="488"/>
      <c r="I1922" s="487"/>
      <c r="J1922" s="489"/>
    </row>
    <row r="1923" spans="1:10" s="54" customFormat="1" ht="30" hidden="1" customHeight="1">
      <c r="A1923" s="482" t="s">
        <v>642</v>
      </c>
      <c r="B1923" s="483"/>
      <c r="C1923" s="484" t="s">
        <v>648</v>
      </c>
      <c r="D1923" s="485"/>
      <c r="E1923" s="485"/>
      <c r="F1923" s="486"/>
      <c r="G1923" s="487"/>
      <c r="H1923" s="488"/>
      <c r="I1923" s="487"/>
      <c r="J1923" s="489"/>
    </row>
    <row r="1924" spans="1:10" s="54" customFormat="1" ht="15.75" hidden="1" customHeight="1">
      <c r="A1924" s="482" t="s">
        <v>643</v>
      </c>
      <c r="B1924" s="483"/>
      <c r="C1924" s="484" t="s">
        <v>649</v>
      </c>
      <c r="D1924" s="485"/>
      <c r="E1924" s="485"/>
      <c r="F1924" s="486"/>
      <c r="G1924" s="487"/>
      <c r="H1924" s="488"/>
      <c r="I1924" s="487"/>
      <c r="J1924" s="489"/>
    </row>
    <row r="1925" spans="1:10" s="54" customFormat="1" ht="15.75" hidden="1" customHeight="1">
      <c r="A1925" s="482" t="s">
        <v>644</v>
      </c>
      <c r="B1925" s="483"/>
      <c r="C1925" s="484" t="s">
        <v>650</v>
      </c>
      <c r="D1925" s="485"/>
      <c r="E1925" s="485"/>
      <c r="F1925" s="486"/>
      <c r="G1925" s="487"/>
      <c r="H1925" s="488"/>
      <c r="I1925" s="487"/>
      <c r="J1925" s="489"/>
    </row>
    <row r="1926" spans="1:10" s="54" customFormat="1" ht="30" hidden="1" customHeight="1">
      <c r="A1926" s="482" t="s">
        <v>645</v>
      </c>
      <c r="B1926" s="483"/>
      <c r="C1926" s="484" t="s">
        <v>651</v>
      </c>
      <c r="D1926" s="485"/>
      <c r="E1926" s="485"/>
      <c r="F1926" s="486"/>
      <c r="G1926" s="487"/>
      <c r="H1926" s="488"/>
      <c r="I1926" s="487"/>
      <c r="J1926" s="489"/>
    </row>
    <row r="1927" spans="1:10" s="54" customFormat="1" ht="30" hidden="1" customHeight="1">
      <c r="A1927" s="482" t="s">
        <v>646</v>
      </c>
      <c r="B1927" s="483"/>
      <c r="C1927" s="484" t="s">
        <v>652</v>
      </c>
      <c r="D1927" s="485"/>
      <c r="E1927" s="485"/>
      <c r="F1927" s="486"/>
      <c r="G1927" s="487"/>
      <c r="H1927" s="488"/>
      <c r="I1927" s="487"/>
      <c r="J1927" s="489"/>
    </row>
    <row r="1928" spans="1:10" s="54" customFormat="1" ht="15.75" hidden="1" customHeight="1">
      <c r="A1928" s="482" t="s">
        <v>647</v>
      </c>
      <c r="B1928" s="483"/>
      <c r="C1928" s="484" t="s">
        <v>653</v>
      </c>
      <c r="D1928" s="485"/>
      <c r="E1928" s="485"/>
      <c r="F1928" s="486"/>
      <c r="G1928" s="487"/>
      <c r="H1928" s="488"/>
      <c r="I1928" s="487"/>
      <c r="J1928" s="489"/>
    </row>
    <row r="1929" spans="1:10" s="54" customFormat="1" ht="15.75" hidden="1" customHeight="1">
      <c r="A1929" s="482" t="s">
        <v>654</v>
      </c>
      <c r="B1929" s="483"/>
      <c r="C1929" s="484" t="s">
        <v>659</v>
      </c>
      <c r="D1929" s="485"/>
      <c r="E1929" s="485"/>
      <c r="F1929" s="486"/>
      <c r="G1929" s="487"/>
      <c r="H1929" s="488"/>
      <c r="I1929" s="487"/>
      <c r="J1929" s="489"/>
    </row>
    <row r="1930" spans="1:10" s="54" customFormat="1" ht="45" hidden="1" customHeight="1">
      <c r="A1930" s="482" t="s">
        <v>655</v>
      </c>
      <c r="B1930" s="483"/>
      <c r="C1930" s="484" t="s">
        <v>660</v>
      </c>
      <c r="D1930" s="485"/>
      <c r="E1930" s="485"/>
      <c r="F1930" s="486"/>
      <c r="G1930" s="487"/>
      <c r="H1930" s="488"/>
      <c r="I1930" s="487"/>
      <c r="J1930" s="489"/>
    </row>
    <row r="1931" spans="1:10" s="54" customFormat="1" ht="45" hidden="1" customHeight="1">
      <c r="A1931" s="482" t="s">
        <v>656</v>
      </c>
      <c r="B1931" s="483"/>
      <c r="C1931" s="484" t="s">
        <v>964</v>
      </c>
      <c r="D1931" s="485"/>
      <c r="E1931" s="485"/>
      <c r="F1931" s="486"/>
      <c r="G1931" s="487"/>
      <c r="H1931" s="488"/>
      <c r="I1931" s="487"/>
      <c r="J1931" s="489"/>
    </row>
    <row r="1932" spans="1:10" s="54" customFormat="1" ht="45" hidden="1" customHeight="1">
      <c r="A1932" s="482" t="s">
        <v>657</v>
      </c>
      <c r="B1932" s="483"/>
      <c r="C1932" s="484" t="s">
        <v>661</v>
      </c>
      <c r="D1932" s="485"/>
      <c r="E1932" s="485"/>
      <c r="F1932" s="486"/>
      <c r="G1932" s="487"/>
      <c r="H1932" s="488"/>
      <c r="I1932" s="487"/>
      <c r="J1932" s="489"/>
    </row>
    <row r="1933" spans="1:10" s="54" customFormat="1" ht="67.5" hidden="1" customHeight="1" thickBot="1">
      <c r="A1933" s="490" t="s">
        <v>658</v>
      </c>
      <c r="B1933" s="491"/>
      <c r="C1933" s="521" t="s">
        <v>662</v>
      </c>
      <c r="D1933" s="522"/>
      <c r="E1933" s="522"/>
      <c r="F1933" s="523"/>
      <c r="G1933" s="524"/>
      <c r="H1933" s="525"/>
      <c r="I1933" s="524"/>
      <c r="J1933" s="526"/>
    </row>
    <row r="1934" spans="1:10" s="54" customFormat="1" ht="110.25" hidden="1" customHeight="1" thickBot="1">
      <c r="A1934" s="564" t="s">
        <v>663</v>
      </c>
      <c r="B1934" s="565"/>
      <c r="C1934" s="566" t="s">
        <v>965</v>
      </c>
      <c r="D1934" s="567"/>
      <c r="E1934" s="567"/>
      <c r="F1934" s="568"/>
      <c r="G1934" s="569" t="str">
        <f>IF(SUM(G1935:H1939)=0,"",SUM(G1935:H1939))</f>
        <v/>
      </c>
      <c r="H1934" s="570"/>
      <c r="I1934" s="569" t="str">
        <f>IF(SUM(I1935:J1939)=0,"",SUM(I1935:J1939))</f>
        <v/>
      </c>
      <c r="J1934" s="571"/>
    </row>
    <row r="1935" spans="1:10" s="54" customFormat="1" ht="30" hidden="1" customHeight="1">
      <c r="A1935" s="535" t="s">
        <v>664</v>
      </c>
      <c r="B1935" s="536"/>
      <c r="C1935" s="537" t="s">
        <v>669</v>
      </c>
      <c r="D1935" s="538"/>
      <c r="E1935" s="538"/>
      <c r="F1935" s="539"/>
      <c r="G1935" s="540"/>
      <c r="H1935" s="541"/>
      <c r="I1935" s="540"/>
      <c r="J1935" s="542"/>
    </row>
    <row r="1936" spans="1:10" s="54" customFormat="1" ht="16.5" hidden="1" customHeight="1">
      <c r="A1936" s="411"/>
      <c r="B1936" s="411"/>
      <c r="C1936" s="404"/>
      <c r="D1936" s="404"/>
      <c r="E1936" s="404"/>
      <c r="F1936" s="404"/>
      <c r="G1936" s="405"/>
      <c r="H1936" s="405"/>
      <c r="I1936" s="405"/>
      <c r="J1936" s="405"/>
    </row>
    <row r="1937" spans="1:10" s="54" customFormat="1" ht="30" hidden="1" customHeight="1">
      <c r="A1937" s="482" t="s">
        <v>665</v>
      </c>
      <c r="B1937" s="483"/>
      <c r="C1937" s="484" t="s">
        <v>668</v>
      </c>
      <c r="D1937" s="485"/>
      <c r="E1937" s="485"/>
      <c r="F1937" s="486"/>
      <c r="G1937" s="487"/>
      <c r="H1937" s="488"/>
      <c r="I1937" s="487"/>
      <c r="J1937" s="489"/>
    </row>
    <row r="1938" spans="1:10" s="54" customFormat="1" ht="15.75" hidden="1" customHeight="1">
      <c r="A1938" s="482" t="s">
        <v>666</v>
      </c>
      <c r="B1938" s="483"/>
      <c r="C1938" s="484" t="s">
        <v>667</v>
      </c>
      <c r="D1938" s="485"/>
      <c r="E1938" s="485"/>
      <c r="F1938" s="486"/>
      <c r="G1938" s="487"/>
      <c r="H1938" s="488"/>
      <c r="I1938" s="487"/>
      <c r="J1938" s="489"/>
    </row>
    <row r="1939" spans="1:10" s="54" customFormat="1" ht="45" hidden="1" customHeight="1" thickBot="1">
      <c r="A1939" s="490" t="s">
        <v>670</v>
      </c>
      <c r="B1939" s="491"/>
      <c r="C1939" s="521" t="s">
        <v>672</v>
      </c>
      <c r="D1939" s="522"/>
      <c r="E1939" s="522"/>
      <c r="F1939" s="523"/>
      <c r="G1939" s="524"/>
      <c r="H1939" s="525"/>
      <c r="I1939" s="524"/>
      <c r="J1939" s="526"/>
    </row>
    <row r="1940" spans="1:10" s="54" customFormat="1" ht="69" hidden="1" customHeight="1" thickBot="1">
      <c r="A1940" s="551"/>
      <c r="B1940" s="552"/>
      <c r="C1940" s="529" t="s">
        <v>673</v>
      </c>
      <c r="D1940" s="530"/>
      <c r="E1940" s="530"/>
      <c r="F1940" s="531"/>
      <c r="G1940" s="532" t="str">
        <f>IF(IF(G1920="",0,G1920)+IF(G1934="",0,G1934)+G1919=0,"",IF(G1920="",0,G1920)+IF(G1934="",0,G1934)+G1919)</f>
        <v/>
      </c>
      <c r="H1940" s="533"/>
      <c r="I1940" s="532" t="str">
        <f>IF(IF(I1920="",0,I1920)+IF(I1934="",0,I1934)+I1919=0,"",IF(I1920="",0,I1920)+IF(I1934="",0,I1934)+I1919)</f>
        <v/>
      </c>
      <c r="J1940" s="534"/>
    </row>
    <row r="1941" spans="1:10" s="54" customFormat="1" ht="30" hidden="1" customHeight="1">
      <c r="A1941" s="543" t="s">
        <v>671</v>
      </c>
      <c r="B1941" s="544"/>
      <c r="C1941" s="545" t="s">
        <v>676</v>
      </c>
      <c r="D1941" s="546"/>
      <c r="E1941" s="546"/>
      <c r="F1941" s="547"/>
      <c r="G1941" s="548"/>
      <c r="H1941" s="549"/>
      <c r="I1941" s="548"/>
      <c r="J1941" s="550"/>
    </row>
    <row r="1942" spans="1:10" s="54" customFormat="1" ht="30" hidden="1" customHeight="1">
      <c r="A1942" s="482" t="s">
        <v>674</v>
      </c>
      <c r="B1942" s="483"/>
      <c r="C1942" s="484" t="s">
        <v>530</v>
      </c>
      <c r="D1942" s="485"/>
      <c r="E1942" s="485"/>
      <c r="F1942" s="486"/>
      <c r="G1942" s="487"/>
      <c r="H1942" s="488"/>
      <c r="I1942" s="487"/>
      <c r="J1942" s="489"/>
    </row>
    <row r="1943" spans="1:10" s="54" customFormat="1" ht="45" hidden="1" customHeight="1">
      <c r="A1943" s="482" t="s">
        <v>675</v>
      </c>
      <c r="B1943" s="483"/>
      <c r="C1943" s="484" t="s">
        <v>677</v>
      </c>
      <c r="D1943" s="485"/>
      <c r="E1943" s="485"/>
      <c r="F1943" s="486"/>
      <c r="G1943" s="487"/>
      <c r="H1943" s="488"/>
      <c r="I1943" s="487"/>
      <c r="J1943" s="489"/>
    </row>
    <row r="1944" spans="1:10" s="54" customFormat="1" ht="45" hidden="1" customHeight="1" thickBot="1">
      <c r="A1944" s="490" t="s">
        <v>678</v>
      </c>
      <c r="B1944" s="491"/>
      <c r="C1944" s="521" t="s">
        <v>680</v>
      </c>
      <c r="D1944" s="522"/>
      <c r="E1944" s="522"/>
      <c r="F1944" s="523"/>
      <c r="G1944" s="524"/>
      <c r="H1944" s="525"/>
      <c r="I1944" s="524"/>
      <c r="J1944" s="526"/>
    </row>
    <row r="1945" spans="1:10" s="54" customFormat="1" ht="30" hidden="1" customHeight="1" thickBot="1">
      <c r="A1945" s="527"/>
      <c r="B1945" s="528"/>
      <c r="C1945" s="529" t="s">
        <v>681</v>
      </c>
      <c r="D1945" s="530"/>
      <c r="E1945" s="530"/>
      <c r="F1945" s="531"/>
      <c r="G1945" s="532" t="str">
        <f>IF(IF(G1940="",0,G1940)+SUM(G1941:H1944)=0,"",(IF(G1940="",0,G1940)+SUM(G1941:H1944)))</f>
        <v/>
      </c>
      <c r="H1945" s="533"/>
      <c r="I1945" s="532" t="str">
        <f>IF(IF(I1940="",0,I1940)+SUM(I1941:J1944)=0,"",(IF(I1940="",0,I1940)+SUM(I1941:J1944)))</f>
        <v/>
      </c>
      <c r="J1945" s="534"/>
    </row>
    <row r="1946" spans="1:10" s="54" customFormat="1" ht="45" hidden="1" customHeight="1">
      <c r="A1946" s="535" t="s">
        <v>679</v>
      </c>
      <c r="B1946" s="536"/>
      <c r="C1946" s="537" t="s">
        <v>682</v>
      </c>
      <c r="D1946" s="538"/>
      <c r="E1946" s="538"/>
      <c r="F1946" s="539"/>
      <c r="G1946" s="540"/>
      <c r="H1946" s="541"/>
      <c r="I1946" s="540"/>
      <c r="J1946" s="542"/>
    </row>
    <row r="1947" spans="1:10" s="54" customFormat="1" ht="30" hidden="1" customHeight="1">
      <c r="A1947" s="482" t="s">
        <v>683</v>
      </c>
      <c r="B1947" s="483"/>
      <c r="C1947" s="484" t="s">
        <v>538</v>
      </c>
      <c r="D1947" s="485"/>
      <c r="E1947" s="485"/>
      <c r="F1947" s="486"/>
      <c r="G1947" s="487"/>
      <c r="H1947" s="488"/>
      <c r="I1947" s="487"/>
      <c r="J1947" s="489"/>
    </row>
    <row r="1948" spans="1:10" s="54" customFormat="1" ht="30" hidden="1" customHeight="1" thickBot="1">
      <c r="A1948" s="482" t="s">
        <v>684</v>
      </c>
      <c r="B1948" s="483"/>
      <c r="C1948" s="484" t="s">
        <v>539</v>
      </c>
      <c r="D1948" s="485"/>
      <c r="E1948" s="485"/>
      <c r="F1948" s="486"/>
      <c r="G1948" s="487"/>
      <c r="H1948" s="488"/>
      <c r="I1948" s="487"/>
      <c r="J1948" s="489"/>
    </row>
    <row r="1949" spans="1:10" s="54" customFormat="1" ht="30" hidden="1" customHeight="1" thickBot="1">
      <c r="A1949" s="553" t="s">
        <v>685</v>
      </c>
      <c r="B1949" s="554"/>
      <c r="C1949" s="555" t="s">
        <v>686</v>
      </c>
      <c r="D1949" s="556"/>
      <c r="E1949" s="556"/>
      <c r="F1949" s="557"/>
      <c r="G1949" s="558" t="str">
        <f>IF(IF(G1945="",0,G1945)+SUM(G1946:H1948)=0,"",IF(G1945="",0,G1945)+SUM(G1946:H1948))</f>
        <v/>
      </c>
      <c r="H1949" s="559"/>
      <c r="I1949" s="558" t="str">
        <f>IF(IF(I1945="",0,I1945)+SUM(I1946:J1948)=0,"",IF(I1945="",0,I1945)+SUM(I1946:J1948))</f>
        <v/>
      </c>
      <c r="J1949" s="560"/>
    </row>
    <row r="1950" spans="1:10" s="54" customFormat="1" ht="15.75" hidden="1" customHeight="1">
      <c r="A1950" s="543"/>
      <c r="B1950" s="544"/>
      <c r="C1950" s="545" t="s">
        <v>550</v>
      </c>
      <c r="D1950" s="546"/>
      <c r="E1950" s="546"/>
      <c r="F1950" s="547"/>
      <c r="G1950" s="561"/>
      <c r="H1950" s="562"/>
      <c r="I1950" s="561"/>
      <c r="J1950" s="563"/>
    </row>
    <row r="1951" spans="1:10" s="54" customFormat="1" ht="30" hidden="1" customHeight="1">
      <c r="A1951" s="482" t="s">
        <v>541</v>
      </c>
      <c r="B1951" s="483"/>
      <c r="C1951" s="484" t="s">
        <v>546</v>
      </c>
      <c r="D1951" s="485"/>
      <c r="E1951" s="485"/>
      <c r="F1951" s="486"/>
      <c r="G1951" s="487"/>
      <c r="H1951" s="488"/>
      <c r="I1951" s="487"/>
      <c r="J1951" s="489"/>
    </row>
    <row r="1952" spans="1:10" s="54" customFormat="1" ht="30" hidden="1" customHeight="1">
      <c r="A1952" s="482" t="s">
        <v>542</v>
      </c>
      <c r="B1952" s="483"/>
      <c r="C1952" s="484" t="s">
        <v>547</v>
      </c>
      <c r="D1952" s="485"/>
      <c r="E1952" s="485"/>
      <c r="F1952" s="486"/>
      <c r="G1952" s="487"/>
      <c r="H1952" s="488"/>
      <c r="I1952" s="487"/>
      <c r="J1952" s="489"/>
    </row>
    <row r="1953" spans="1:10" s="54" customFormat="1" ht="67.5" hidden="1" customHeight="1">
      <c r="A1953" s="482" t="s">
        <v>543</v>
      </c>
      <c r="B1953" s="483"/>
      <c r="C1953" s="484" t="s">
        <v>959</v>
      </c>
      <c r="D1953" s="485"/>
      <c r="E1953" s="485"/>
      <c r="F1953" s="486"/>
      <c r="G1953" s="487"/>
      <c r="H1953" s="488"/>
      <c r="I1953" s="487"/>
      <c r="J1953" s="489"/>
    </row>
    <row r="1954" spans="1:10" s="54" customFormat="1" ht="30" hidden="1" customHeight="1">
      <c r="A1954" s="482" t="s">
        <v>544</v>
      </c>
      <c r="B1954" s="483"/>
      <c r="C1954" s="484" t="s">
        <v>548</v>
      </c>
      <c r="D1954" s="485"/>
      <c r="E1954" s="485"/>
      <c r="F1954" s="486"/>
      <c r="G1954" s="487"/>
      <c r="H1954" s="488"/>
      <c r="I1954" s="487"/>
      <c r="J1954" s="489"/>
    </row>
    <row r="1955" spans="1:10" s="54" customFormat="1" ht="30" hidden="1" customHeight="1">
      <c r="A1955" s="482" t="s">
        <v>545</v>
      </c>
      <c r="B1955" s="483"/>
      <c r="C1955" s="484" t="s">
        <v>549</v>
      </c>
      <c r="D1955" s="485"/>
      <c r="E1955" s="485"/>
      <c r="F1955" s="486"/>
      <c r="G1955" s="487"/>
      <c r="H1955" s="488"/>
      <c r="I1955" s="487"/>
      <c r="J1955" s="489"/>
    </row>
    <row r="1956" spans="1:10" s="54" customFormat="1" ht="67.5" hidden="1" customHeight="1">
      <c r="A1956" s="482" t="s">
        <v>551</v>
      </c>
      <c r="B1956" s="483"/>
      <c r="C1956" s="484" t="s">
        <v>966</v>
      </c>
      <c r="D1956" s="485"/>
      <c r="E1956" s="485"/>
      <c r="F1956" s="486"/>
      <c r="G1956" s="487"/>
      <c r="H1956" s="488"/>
      <c r="I1956" s="487"/>
      <c r="J1956" s="489"/>
    </row>
    <row r="1957" spans="1:10" s="54" customFormat="1" ht="16.5" hidden="1" customHeight="1">
      <c r="A1957" s="411"/>
      <c r="B1957" s="411"/>
      <c r="C1957" s="404"/>
      <c r="D1957" s="404"/>
      <c r="E1957" s="404"/>
      <c r="F1957" s="404"/>
      <c r="G1957" s="405"/>
      <c r="H1957" s="405"/>
      <c r="I1957" s="405"/>
      <c r="J1957" s="405"/>
    </row>
    <row r="1958" spans="1:10" s="54" customFormat="1" ht="15.75" hidden="1" customHeight="1">
      <c r="A1958" s="412"/>
      <c r="B1958" s="412"/>
      <c r="C1958" s="407"/>
      <c r="D1958" s="407"/>
      <c r="E1958" s="407"/>
      <c r="F1958" s="407"/>
      <c r="G1958" s="408"/>
      <c r="H1958" s="408"/>
      <c r="I1958" s="408"/>
      <c r="J1958" s="408"/>
    </row>
    <row r="1959" spans="1:10" s="54" customFormat="1" ht="45" hidden="1" customHeight="1">
      <c r="A1959" s="482" t="s">
        <v>552</v>
      </c>
      <c r="B1959" s="483"/>
      <c r="C1959" s="484" t="s">
        <v>555</v>
      </c>
      <c r="D1959" s="485"/>
      <c r="E1959" s="485"/>
      <c r="F1959" s="486"/>
      <c r="G1959" s="487"/>
      <c r="H1959" s="488"/>
      <c r="I1959" s="487"/>
      <c r="J1959" s="489"/>
    </row>
    <row r="1960" spans="1:10" s="54" customFormat="1" ht="60" hidden="1" customHeight="1">
      <c r="A1960" s="482" t="s">
        <v>553</v>
      </c>
      <c r="B1960" s="483"/>
      <c r="C1960" s="484" t="s">
        <v>967</v>
      </c>
      <c r="D1960" s="485"/>
      <c r="E1960" s="485"/>
      <c r="F1960" s="486"/>
      <c r="G1960" s="487"/>
      <c r="H1960" s="488"/>
      <c r="I1960" s="487"/>
      <c r="J1960" s="489"/>
    </row>
    <row r="1961" spans="1:10" s="54" customFormat="1" ht="60" hidden="1" customHeight="1">
      <c r="A1961" s="482" t="s">
        <v>567</v>
      </c>
      <c r="B1961" s="483"/>
      <c r="C1961" s="484" t="s">
        <v>687</v>
      </c>
      <c r="D1961" s="485"/>
      <c r="E1961" s="485"/>
      <c r="F1961" s="486"/>
      <c r="G1961" s="487"/>
      <c r="H1961" s="488"/>
      <c r="I1961" s="487"/>
      <c r="J1961" s="489"/>
    </row>
    <row r="1962" spans="1:10" s="54" customFormat="1" ht="67.5" hidden="1" customHeight="1">
      <c r="A1962" s="482" t="s">
        <v>557</v>
      </c>
      <c r="B1962" s="483"/>
      <c r="C1962" s="484" t="s">
        <v>570</v>
      </c>
      <c r="D1962" s="485"/>
      <c r="E1962" s="485"/>
      <c r="F1962" s="486"/>
      <c r="G1962" s="487"/>
      <c r="H1962" s="488"/>
      <c r="I1962" s="487"/>
      <c r="J1962" s="489"/>
    </row>
    <row r="1963" spans="1:10" s="54" customFormat="1" ht="30" hidden="1" customHeight="1">
      <c r="A1963" s="482" t="s">
        <v>558</v>
      </c>
      <c r="B1963" s="483"/>
      <c r="C1963" s="484" t="s">
        <v>688</v>
      </c>
      <c r="D1963" s="485"/>
      <c r="E1963" s="485"/>
      <c r="F1963" s="486"/>
      <c r="G1963" s="487"/>
      <c r="H1963" s="488"/>
      <c r="I1963" s="487"/>
      <c r="J1963" s="489"/>
    </row>
    <row r="1964" spans="1:10" s="54" customFormat="1" ht="45" hidden="1" customHeight="1">
      <c r="A1964" s="482" t="s">
        <v>559</v>
      </c>
      <c r="B1964" s="483"/>
      <c r="C1964" s="484" t="s">
        <v>689</v>
      </c>
      <c r="D1964" s="485"/>
      <c r="E1964" s="485"/>
      <c r="F1964" s="486"/>
      <c r="G1964" s="487"/>
      <c r="H1964" s="488"/>
      <c r="I1964" s="487"/>
      <c r="J1964" s="489"/>
    </row>
    <row r="1965" spans="1:10" s="54" customFormat="1" ht="60" hidden="1" customHeight="1">
      <c r="A1965" s="482" t="s">
        <v>560</v>
      </c>
      <c r="B1965" s="483"/>
      <c r="C1965" s="484" t="s">
        <v>690</v>
      </c>
      <c r="D1965" s="485"/>
      <c r="E1965" s="485"/>
      <c r="F1965" s="486"/>
      <c r="G1965" s="487"/>
      <c r="H1965" s="488"/>
      <c r="I1965" s="487"/>
      <c r="J1965" s="489"/>
    </row>
    <row r="1966" spans="1:10" s="54" customFormat="1" ht="60" hidden="1" customHeight="1">
      <c r="A1966" s="482" t="s">
        <v>561</v>
      </c>
      <c r="B1966" s="483"/>
      <c r="C1966" s="484" t="s">
        <v>691</v>
      </c>
      <c r="D1966" s="485"/>
      <c r="E1966" s="485"/>
      <c r="F1966" s="486"/>
      <c r="G1966" s="487"/>
      <c r="H1966" s="488"/>
      <c r="I1966" s="487"/>
      <c r="J1966" s="489"/>
    </row>
    <row r="1967" spans="1:10" s="54" customFormat="1" ht="30" hidden="1" customHeight="1">
      <c r="A1967" s="482" t="s">
        <v>562</v>
      </c>
      <c r="B1967" s="483"/>
      <c r="C1967" s="484" t="s">
        <v>692</v>
      </c>
      <c r="D1967" s="485"/>
      <c r="E1967" s="485"/>
      <c r="F1967" s="486"/>
      <c r="G1967" s="487"/>
      <c r="H1967" s="488"/>
      <c r="I1967" s="487"/>
      <c r="J1967" s="489"/>
    </row>
    <row r="1968" spans="1:10" s="54" customFormat="1" ht="30" hidden="1" customHeight="1">
      <c r="A1968" s="482" t="s">
        <v>563</v>
      </c>
      <c r="B1968" s="483"/>
      <c r="C1968" s="484" t="s">
        <v>568</v>
      </c>
      <c r="D1968" s="485"/>
      <c r="E1968" s="485"/>
      <c r="F1968" s="486"/>
      <c r="G1968" s="487"/>
      <c r="H1968" s="488"/>
      <c r="I1968" s="487"/>
      <c r="J1968" s="489"/>
    </row>
    <row r="1969" spans="1:10" s="54" customFormat="1" ht="30" hidden="1" customHeight="1">
      <c r="A1969" s="482" t="s">
        <v>564</v>
      </c>
      <c r="B1969" s="483"/>
      <c r="C1969" s="484" t="s">
        <v>576</v>
      </c>
      <c r="D1969" s="485"/>
      <c r="E1969" s="485"/>
      <c r="F1969" s="486"/>
      <c r="G1969" s="487"/>
      <c r="H1969" s="488"/>
      <c r="I1969" s="487"/>
      <c r="J1969" s="489"/>
    </row>
    <row r="1970" spans="1:10" s="54" customFormat="1" ht="34.5" hidden="1" customHeight="1">
      <c r="A1970" s="482" t="s">
        <v>565</v>
      </c>
      <c r="B1970" s="483"/>
      <c r="C1970" s="484" t="s">
        <v>577</v>
      </c>
      <c r="D1970" s="485"/>
      <c r="E1970" s="485"/>
      <c r="F1970" s="486"/>
      <c r="G1970" s="487"/>
      <c r="H1970" s="488"/>
      <c r="I1970" s="487"/>
      <c r="J1970" s="489"/>
    </row>
    <row r="1971" spans="1:10" s="54" customFormat="1" ht="30" hidden="1" customHeight="1" thickBot="1">
      <c r="A1971" s="490" t="s">
        <v>566</v>
      </c>
      <c r="B1971" s="491"/>
      <c r="C1971" s="521" t="s">
        <v>693</v>
      </c>
      <c r="D1971" s="522"/>
      <c r="E1971" s="522"/>
      <c r="F1971" s="523"/>
      <c r="G1971" s="524"/>
      <c r="H1971" s="525"/>
      <c r="I1971" s="524"/>
      <c r="J1971" s="526"/>
    </row>
    <row r="1972" spans="1:10" s="54" customFormat="1" ht="28.5" hidden="1" customHeight="1" thickBot="1">
      <c r="A1972" s="527" t="s">
        <v>694</v>
      </c>
      <c r="B1972" s="528"/>
      <c r="C1972" s="529" t="s">
        <v>695</v>
      </c>
      <c r="D1972" s="530"/>
      <c r="E1972" s="530"/>
      <c r="F1972" s="531"/>
      <c r="G1972" s="532" t="str">
        <f>IF(SUM(G1951:H1971)=0,"",SUM(G1951:H1971))</f>
        <v/>
      </c>
      <c r="H1972" s="533"/>
      <c r="I1972" s="532" t="str">
        <f>IF(SUM(I1951:J1971)=0,"",SUM(I1951:J1971))</f>
        <v/>
      </c>
      <c r="J1972" s="534"/>
    </row>
    <row r="1973" spans="1:10" s="54" customFormat="1" ht="15.75" hidden="1" customHeight="1" thickBot="1">
      <c r="A1973" s="564"/>
      <c r="B1973" s="565"/>
      <c r="C1973" s="584" t="s">
        <v>581</v>
      </c>
      <c r="D1973" s="585"/>
      <c r="E1973" s="585"/>
      <c r="F1973" s="586"/>
      <c r="G1973" s="587"/>
      <c r="H1973" s="588"/>
      <c r="I1973" s="587"/>
      <c r="J1973" s="589"/>
    </row>
    <row r="1974" spans="1:10" s="54" customFormat="1" ht="29.25" hidden="1" customHeight="1" thickBot="1">
      <c r="A1974" s="564" t="s">
        <v>582</v>
      </c>
      <c r="B1974" s="565"/>
      <c r="C1974" s="590" t="s">
        <v>696</v>
      </c>
      <c r="D1974" s="591"/>
      <c r="E1974" s="591"/>
      <c r="F1974" s="592"/>
      <c r="G1974" s="532" t="str">
        <f>IF(SUM(G1975:H1983)=0,"",SUM(G1975:H1983))</f>
        <v/>
      </c>
      <c r="H1974" s="533"/>
      <c r="I1974" s="532" t="str">
        <f>IF(SUM(I1975:J1983)=0,"",SUM(I1975:J1983))</f>
        <v/>
      </c>
      <c r="J1974" s="534"/>
    </row>
    <row r="1975" spans="1:10" s="54" customFormat="1" ht="30" hidden="1" customHeight="1">
      <c r="A1975" s="535" t="s">
        <v>583</v>
      </c>
      <c r="B1975" s="536"/>
      <c r="C1975" s="572" t="s">
        <v>588</v>
      </c>
      <c r="D1975" s="573"/>
      <c r="E1975" s="573"/>
      <c r="F1975" s="574"/>
      <c r="G1975" s="575"/>
      <c r="H1975" s="576"/>
      <c r="I1975" s="575"/>
      <c r="J1975" s="577"/>
    </row>
    <row r="1976" spans="1:10" s="54" customFormat="1" ht="45" hidden="1" customHeight="1">
      <c r="A1976" s="482" t="s">
        <v>584</v>
      </c>
      <c r="B1976" s="483"/>
      <c r="C1976" s="578" t="s">
        <v>698</v>
      </c>
      <c r="D1976" s="579"/>
      <c r="E1976" s="579"/>
      <c r="F1976" s="580"/>
      <c r="G1976" s="581"/>
      <c r="H1976" s="582"/>
      <c r="I1976" s="581"/>
      <c r="J1976" s="583"/>
    </row>
    <row r="1977" spans="1:10" s="54" customFormat="1" ht="15.75" hidden="1" customHeight="1">
      <c r="A1977" s="482" t="s">
        <v>585</v>
      </c>
      <c r="B1977" s="483"/>
      <c r="C1977" s="578" t="s">
        <v>591</v>
      </c>
      <c r="D1977" s="579"/>
      <c r="E1977" s="579"/>
      <c r="F1977" s="580"/>
      <c r="G1977" s="581"/>
      <c r="H1977" s="582"/>
      <c r="I1977" s="581"/>
      <c r="J1977" s="583"/>
    </row>
    <row r="1978" spans="1:10" s="54" customFormat="1" ht="15.75" hidden="1" customHeight="1">
      <c r="A1978" s="482" t="s">
        <v>586</v>
      </c>
      <c r="B1978" s="483"/>
      <c r="C1978" s="578" t="s">
        <v>592</v>
      </c>
      <c r="D1978" s="579"/>
      <c r="E1978" s="579"/>
      <c r="F1978" s="580"/>
      <c r="G1978" s="581"/>
      <c r="H1978" s="582"/>
      <c r="I1978" s="581"/>
      <c r="J1978" s="583"/>
    </row>
    <row r="1979" spans="1:10" s="54" customFormat="1" ht="15.75" hidden="1" customHeight="1">
      <c r="A1979" s="411"/>
      <c r="B1979" s="411"/>
      <c r="C1979" s="404"/>
      <c r="D1979" s="404"/>
      <c r="E1979" s="404"/>
      <c r="F1979" s="404"/>
      <c r="G1979" s="405"/>
      <c r="H1979" s="405"/>
      <c r="I1979" s="405"/>
      <c r="J1979" s="405"/>
    </row>
    <row r="1980" spans="1:10" s="54" customFormat="1" ht="45" hidden="1" customHeight="1">
      <c r="A1980" s="482" t="s">
        <v>587</v>
      </c>
      <c r="B1980" s="483"/>
      <c r="C1980" s="578" t="s">
        <v>697</v>
      </c>
      <c r="D1980" s="579"/>
      <c r="E1980" s="579"/>
      <c r="F1980" s="580"/>
      <c r="G1980" s="581"/>
      <c r="H1980" s="582"/>
      <c r="I1980" s="581"/>
      <c r="J1980" s="583"/>
    </row>
    <row r="1981" spans="1:10" s="54" customFormat="1" ht="30" hidden="1" customHeight="1">
      <c r="A1981" s="482" t="s">
        <v>593</v>
      </c>
      <c r="B1981" s="483"/>
      <c r="C1981" s="578" t="s">
        <v>699</v>
      </c>
      <c r="D1981" s="579"/>
      <c r="E1981" s="579"/>
      <c r="F1981" s="580"/>
      <c r="G1981" s="581"/>
      <c r="H1981" s="582"/>
      <c r="I1981" s="581"/>
      <c r="J1981" s="583"/>
    </row>
    <row r="1982" spans="1:10" s="54" customFormat="1" ht="45" hidden="1" customHeight="1">
      <c r="A1982" s="482" t="s">
        <v>594</v>
      </c>
      <c r="B1982" s="483"/>
      <c r="C1982" s="578" t="s">
        <v>700</v>
      </c>
      <c r="D1982" s="579"/>
      <c r="E1982" s="579"/>
      <c r="F1982" s="580"/>
      <c r="G1982" s="581"/>
      <c r="H1982" s="582"/>
      <c r="I1982" s="581"/>
      <c r="J1982" s="583"/>
    </row>
    <row r="1983" spans="1:10" s="54" customFormat="1" ht="30" hidden="1" customHeight="1" thickBot="1">
      <c r="A1983" s="490" t="s">
        <v>595</v>
      </c>
      <c r="B1983" s="491"/>
      <c r="C1983" s="593" t="s">
        <v>701</v>
      </c>
      <c r="D1983" s="594"/>
      <c r="E1983" s="594"/>
      <c r="F1983" s="595"/>
      <c r="G1983" s="596"/>
      <c r="H1983" s="597"/>
      <c r="I1983" s="596"/>
      <c r="J1983" s="598"/>
    </row>
    <row r="1984" spans="1:10" s="54" customFormat="1" ht="45" hidden="1" customHeight="1" thickBot="1">
      <c r="A1984" s="599" t="s">
        <v>598</v>
      </c>
      <c r="B1984" s="600"/>
      <c r="C1984" s="601" t="s">
        <v>702</v>
      </c>
      <c r="D1984" s="602"/>
      <c r="E1984" s="602"/>
      <c r="F1984" s="603"/>
      <c r="G1984" s="532" t="str">
        <f>IF(SUM(G1985:H1993)=0,"",SUM(G1985:H1993))</f>
        <v/>
      </c>
      <c r="H1984" s="533"/>
      <c r="I1984" s="532" t="str">
        <f>IF(SUM(I1985:J1993)=0,"",SUM(I1985:J1993))</f>
        <v/>
      </c>
      <c r="J1984" s="534"/>
    </row>
    <row r="1985" spans="1:10" s="54" customFormat="1" ht="15" hidden="1" customHeight="1">
      <c r="A1985" s="535" t="s">
        <v>599</v>
      </c>
      <c r="B1985" s="536"/>
      <c r="C1985" s="572" t="s">
        <v>602</v>
      </c>
      <c r="D1985" s="573"/>
      <c r="E1985" s="573"/>
      <c r="F1985" s="574"/>
      <c r="G1985" s="575"/>
      <c r="H1985" s="576"/>
      <c r="I1985" s="575"/>
      <c r="J1985" s="577"/>
    </row>
    <row r="1986" spans="1:10" s="54" customFormat="1" ht="15.75" hidden="1" customHeight="1">
      <c r="A1986" s="482" t="s">
        <v>600</v>
      </c>
      <c r="B1986" s="483"/>
      <c r="C1986" s="578" t="s">
        <v>703</v>
      </c>
      <c r="D1986" s="579"/>
      <c r="E1986" s="579"/>
      <c r="F1986" s="580"/>
      <c r="G1986" s="581"/>
      <c r="H1986" s="582"/>
      <c r="I1986" s="581"/>
      <c r="J1986" s="583"/>
    </row>
    <row r="1987" spans="1:10" s="54" customFormat="1" ht="67.5" hidden="1" customHeight="1">
      <c r="A1987" s="482" t="s">
        <v>604</v>
      </c>
      <c r="B1987" s="483"/>
      <c r="C1987" s="578" t="s">
        <v>610</v>
      </c>
      <c r="D1987" s="579"/>
      <c r="E1987" s="579"/>
      <c r="F1987" s="580"/>
      <c r="G1987" s="581"/>
      <c r="H1987" s="582"/>
      <c r="I1987" s="581"/>
      <c r="J1987" s="583"/>
    </row>
    <row r="1988" spans="1:10" s="54" customFormat="1" ht="67.5" hidden="1" customHeight="1">
      <c r="A1988" s="482" t="s">
        <v>605</v>
      </c>
      <c r="B1988" s="483"/>
      <c r="C1988" s="578" t="s">
        <v>704</v>
      </c>
      <c r="D1988" s="579"/>
      <c r="E1988" s="579"/>
      <c r="F1988" s="580"/>
      <c r="G1988" s="581"/>
      <c r="H1988" s="582"/>
      <c r="I1988" s="581"/>
      <c r="J1988" s="583"/>
    </row>
    <row r="1989" spans="1:10" s="54" customFormat="1" ht="15.75" hidden="1" customHeight="1">
      <c r="A1989" s="482" t="s">
        <v>606</v>
      </c>
      <c r="B1989" s="483"/>
      <c r="C1989" s="578" t="s">
        <v>611</v>
      </c>
      <c r="D1989" s="579"/>
      <c r="E1989" s="579"/>
      <c r="F1989" s="580"/>
      <c r="G1989" s="581"/>
      <c r="H1989" s="582"/>
      <c r="I1989" s="581"/>
      <c r="J1989" s="583"/>
    </row>
    <row r="1990" spans="1:10" s="54" customFormat="1" ht="15.75" hidden="1" customHeight="1">
      <c r="A1990" s="482" t="s">
        <v>607</v>
      </c>
      <c r="B1990" s="483"/>
      <c r="C1990" s="578" t="s">
        <v>612</v>
      </c>
      <c r="D1990" s="579"/>
      <c r="E1990" s="579"/>
      <c r="F1990" s="580"/>
      <c r="G1990" s="581"/>
      <c r="H1990" s="582"/>
      <c r="I1990" s="581"/>
      <c r="J1990" s="583"/>
    </row>
    <row r="1991" spans="1:10" s="54" customFormat="1" ht="45" hidden="1" customHeight="1">
      <c r="A1991" s="482" t="s">
        <v>608</v>
      </c>
      <c r="B1991" s="483"/>
      <c r="C1991" s="578" t="s">
        <v>614</v>
      </c>
      <c r="D1991" s="579"/>
      <c r="E1991" s="579"/>
      <c r="F1991" s="580"/>
      <c r="G1991" s="581"/>
      <c r="H1991" s="582"/>
      <c r="I1991" s="581"/>
      <c r="J1991" s="583"/>
    </row>
    <row r="1992" spans="1:10" s="54" customFormat="1" ht="67.5" hidden="1" customHeight="1">
      <c r="A1992" s="482" t="s">
        <v>609</v>
      </c>
      <c r="B1992" s="483"/>
      <c r="C1992" s="578" t="s">
        <v>705</v>
      </c>
      <c r="D1992" s="579"/>
      <c r="E1992" s="579"/>
      <c r="F1992" s="580"/>
      <c r="G1992" s="581"/>
      <c r="H1992" s="582"/>
      <c r="I1992" s="581"/>
      <c r="J1992" s="583"/>
    </row>
    <row r="1993" spans="1:10" s="54" customFormat="1" ht="83.25" hidden="1" customHeight="1">
      <c r="A1993" s="482" t="s">
        <v>613</v>
      </c>
      <c r="B1993" s="483"/>
      <c r="C1993" s="578" t="s">
        <v>706</v>
      </c>
      <c r="D1993" s="579"/>
      <c r="E1993" s="579"/>
      <c r="F1993" s="580"/>
      <c r="G1993" s="581"/>
      <c r="H1993" s="582"/>
      <c r="I1993" s="581"/>
      <c r="J1993" s="583"/>
    </row>
    <row r="1994" spans="1:10" s="54" customFormat="1" ht="30" hidden="1" customHeight="1">
      <c r="A1994" s="482" t="s">
        <v>617</v>
      </c>
      <c r="B1994" s="483"/>
      <c r="C1994" s="578" t="s">
        <v>707</v>
      </c>
      <c r="D1994" s="579"/>
      <c r="E1994" s="579"/>
      <c r="F1994" s="580"/>
      <c r="G1994" s="581"/>
      <c r="H1994" s="582"/>
      <c r="I1994" s="581"/>
      <c r="J1994" s="583"/>
    </row>
    <row r="1995" spans="1:10" s="54" customFormat="1" ht="45" hidden="1" customHeight="1">
      <c r="A1995" s="482" t="s">
        <v>618</v>
      </c>
      <c r="B1995" s="483"/>
      <c r="C1995" s="578" t="s">
        <v>708</v>
      </c>
      <c r="D1995" s="579"/>
      <c r="E1995" s="579"/>
      <c r="F1995" s="580"/>
      <c r="G1995" s="581"/>
      <c r="H1995" s="582"/>
      <c r="I1995" s="581"/>
      <c r="J1995" s="583"/>
    </row>
    <row r="1996" spans="1:10" s="54" customFormat="1" ht="60" hidden="1" customHeight="1">
      <c r="A1996" s="482" t="s">
        <v>619</v>
      </c>
      <c r="B1996" s="483"/>
      <c r="C1996" s="578" t="s">
        <v>968</v>
      </c>
      <c r="D1996" s="579"/>
      <c r="E1996" s="579"/>
      <c r="F1996" s="580"/>
      <c r="G1996" s="581"/>
      <c r="H1996" s="582"/>
      <c r="I1996" s="581"/>
      <c r="J1996" s="583"/>
    </row>
    <row r="1997" spans="1:10" s="54" customFormat="1" ht="16.5" hidden="1" customHeight="1">
      <c r="A1997" s="411"/>
      <c r="B1997" s="411"/>
      <c r="C1997" s="404"/>
      <c r="D1997" s="404"/>
      <c r="E1997" s="404"/>
      <c r="F1997" s="404"/>
      <c r="G1997" s="405"/>
      <c r="H1997" s="405"/>
      <c r="I1997" s="417"/>
      <c r="J1997" s="417"/>
    </row>
    <row r="1998" spans="1:10" s="54" customFormat="1" ht="16.5" hidden="1" customHeight="1">
      <c r="A1998" s="413"/>
      <c r="B1998" s="413"/>
      <c r="C1998" s="43"/>
      <c r="D1998" s="43"/>
      <c r="E1998" s="43"/>
      <c r="F1998" s="43"/>
      <c r="G1998" s="410"/>
      <c r="H1998" s="410"/>
      <c r="I1998" s="416"/>
      <c r="J1998" s="416"/>
    </row>
    <row r="1999" spans="1:10" s="54" customFormat="1" ht="16.5" hidden="1" customHeight="1">
      <c r="A1999" s="413"/>
      <c r="B1999" s="413"/>
      <c r="C1999" s="43"/>
      <c r="D1999" s="43"/>
      <c r="E1999" s="43"/>
      <c r="F1999" s="43"/>
      <c r="G1999" s="410"/>
      <c r="H1999" s="410"/>
      <c r="I1999" s="416"/>
      <c r="J1999" s="416"/>
    </row>
    <row r="2000" spans="1:10" s="54" customFormat="1" ht="16.5" hidden="1" customHeight="1">
      <c r="A2000" s="412"/>
      <c r="B2000" s="412"/>
      <c r="C2000" s="438"/>
      <c r="D2000" s="438"/>
      <c r="E2000" s="438"/>
      <c r="F2000" s="438"/>
      <c r="G2000" s="439"/>
      <c r="H2000" s="439"/>
      <c r="I2000" s="418"/>
      <c r="J2000" s="418"/>
    </row>
    <row r="2001" spans="1:10" s="54" customFormat="1" ht="60" hidden="1" customHeight="1">
      <c r="A2001" s="482" t="s">
        <v>620</v>
      </c>
      <c r="B2001" s="483"/>
      <c r="C2001" s="578" t="s">
        <v>624</v>
      </c>
      <c r="D2001" s="579"/>
      <c r="E2001" s="579"/>
      <c r="F2001" s="580"/>
      <c r="G2001" s="581"/>
      <c r="H2001" s="582"/>
      <c r="I2001" s="581"/>
      <c r="J2001" s="583"/>
    </row>
    <row r="2002" spans="1:10" s="54" customFormat="1" ht="30" hidden="1" customHeight="1">
      <c r="A2002" s="482" t="s">
        <v>625</v>
      </c>
      <c r="B2002" s="483"/>
      <c r="C2002" s="578" t="s">
        <v>709</v>
      </c>
      <c r="D2002" s="579"/>
      <c r="E2002" s="579"/>
      <c r="F2002" s="580"/>
      <c r="G2002" s="581"/>
      <c r="H2002" s="582"/>
      <c r="I2002" s="581"/>
      <c r="J2002" s="583"/>
    </row>
    <row r="2003" spans="1:10" s="54" customFormat="1" ht="30" hidden="1" customHeight="1">
      <c r="A2003" s="482" t="s">
        <v>626</v>
      </c>
      <c r="B2003" s="483"/>
      <c r="C2003" s="578" t="s">
        <v>628</v>
      </c>
      <c r="D2003" s="579"/>
      <c r="E2003" s="579"/>
      <c r="F2003" s="580"/>
      <c r="G2003" s="581"/>
      <c r="H2003" s="582"/>
      <c r="I2003" s="581"/>
      <c r="J2003" s="583"/>
    </row>
    <row r="2004" spans="1:10" s="54" customFormat="1" ht="30" hidden="1" customHeight="1" thickBot="1">
      <c r="A2004" s="490" t="s">
        <v>627</v>
      </c>
      <c r="B2004" s="491"/>
      <c r="C2004" s="593" t="s">
        <v>629</v>
      </c>
      <c r="D2004" s="594"/>
      <c r="E2004" s="594"/>
      <c r="F2004" s="595"/>
      <c r="G2004" s="596"/>
      <c r="H2004" s="597"/>
      <c r="I2004" s="596"/>
      <c r="J2004" s="598"/>
    </row>
    <row r="2005" spans="1:10" s="54" customFormat="1" ht="30" hidden="1" customHeight="1" thickBot="1">
      <c r="A2005" s="527" t="s">
        <v>78</v>
      </c>
      <c r="B2005" s="528"/>
      <c r="C2005" s="555" t="s">
        <v>630</v>
      </c>
      <c r="D2005" s="556"/>
      <c r="E2005" s="556"/>
      <c r="F2005" s="557"/>
      <c r="G2005" s="558" t="str">
        <f>IF(IF(G1974="",0,G1974)+IF(G1984="",0,G1984)+SUM(G1994:H2004)=0,"",IF(G1974="",0,G1974)+IF(G1984="",0,G1984)+SUM(G1994:H2004))</f>
        <v/>
      </c>
      <c r="H2005" s="559"/>
      <c r="I2005" s="558" t="str">
        <f>IF(IF(I1974="",0,I1974)+IF(I1984="",0,I1984)+SUM(I1994:J2004)=0,"",IF(I1974="",0,I1974)+IF(I1984="",0,I1984)+SUM(I1994:J2004))</f>
        <v/>
      </c>
      <c r="J2005" s="560"/>
    </row>
    <row r="2006" spans="1:10" s="54" customFormat="1" ht="45" hidden="1" customHeight="1" thickBot="1">
      <c r="A2006" s="527" t="s">
        <v>631</v>
      </c>
      <c r="B2006" s="528"/>
      <c r="C2006" s="555" t="s">
        <v>710</v>
      </c>
      <c r="D2006" s="556"/>
      <c r="E2006" s="556"/>
      <c r="F2006" s="557"/>
      <c r="G2006" s="558" t="str">
        <f>IF(IF(G1949="",0,G1949)+IF(G1972="",0,G1972)+IF(G2005="",0,G2005)=0,"",IF(G1949="",0,G1949)+IF(G1972="",0,G1972)+IF(G2005="",0,G2005))</f>
        <v/>
      </c>
      <c r="H2006" s="559"/>
      <c r="I2006" s="558" t="str">
        <f>IF(IF(I1949="",0,I1949)+IF(I1972="",0,I1972)+IF(I2005="",0,I2005)=0,"",IF(I1949="",0,I1949)+IF(I1972="",0,I1972)+IF(I2005="",0,I2005))</f>
        <v/>
      </c>
      <c r="J2006" s="560"/>
    </row>
    <row r="2007" spans="1:10" s="54" customFormat="1" ht="45" hidden="1" customHeight="1" thickBot="1">
      <c r="A2007" s="527" t="s">
        <v>88</v>
      </c>
      <c r="B2007" s="528"/>
      <c r="C2007" s="555" t="s">
        <v>711</v>
      </c>
      <c r="D2007" s="556"/>
      <c r="E2007" s="556"/>
      <c r="F2007" s="557"/>
      <c r="G2007" s="612"/>
      <c r="H2007" s="613"/>
      <c r="I2007" s="612"/>
      <c r="J2007" s="624"/>
    </row>
    <row r="2008" spans="1:10" s="54" customFormat="1" ht="66.75" hidden="1" customHeight="1" thickBot="1">
      <c r="A2008" s="527" t="s">
        <v>106</v>
      </c>
      <c r="B2008" s="528"/>
      <c r="C2008" s="555" t="s">
        <v>712</v>
      </c>
      <c r="D2008" s="556"/>
      <c r="E2008" s="556"/>
      <c r="F2008" s="557"/>
      <c r="G2008" s="612"/>
      <c r="H2008" s="613"/>
      <c r="I2008" s="612"/>
      <c r="J2008" s="624"/>
    </row>
    <row r="2009" spans="1:10" s="54" customFormat="1" ht="60" hidden="1" customHeight="1" thickBot="1">
      <c r="A2009" s="527" t="s">
        <v>272</v>
      </c>
      <c r="B2009" s="528"/>
      <c r="C2009" s="555" t="s">
        <v>713</v>
      </c>
      <c r="D2009" s="556"/>
      <c r="E2009" s="556"/>
      <c r="F2009" s="557"/>
      <c r="G2009" s="612"/>
      <c r="H2009" s="613"/>
      <c r="I2009" s="612"/>
      <c r="J2009" s="624"/>
    </row>
    <row r="2010" spans="1:10" s="54" customFormat="1" ht="67.5" hidden="1" customHeight="1" thickBot="1">
      <c r="A2010" s="604" t="s">
        <v>372</v>
      </c>
      <c r="B2010" s="605"/>
      <c r="C2010" s="606" t="s">
        <v>633</v>
      </c>
      <c r="D2010" s="607"/>
      <c r="E2010" s="607"/>
      <c r="F2010" s="608"/>
      <c r="G2010" s="609"/>
      <c r="H2010" s="610"/>
      <c r="I2010" s="609"/>
      <c r="J2010" s="611"/>
    </row>
    <row r="2011" spans="1:10" s="54" customFormat="1" ht="16.5" hidden="1" customHeight="1" thickTop="1">
      <c r="A2011" s="26"/>
      <c r="B2011" s="26"/>
      <c r="C2011" s="49"/>
      <c r="D2011" s="49"/>
      <c r="E2011" s="49"/>
      <c r="F2011" s="49"/>
      <c r="G2011" s="42"/>
      <c r="H2011" s="42"/>
      <c r="I2011" s="42"/>
      <c r="J2011" s="42"/>
    </row>
    <row r="2012" spans="1:10" hidden="1">
      <c r="A2012" s="2074" t="s">
        <v>49</v>
      </c>
      <c r="B2012" s="2074"/>
      <c r="C2012" s="2074"/>
      <c r="D2012" s="2074"/>
      <c r="E2012" s="2074"/>
    </row>
    <row r="2013" spans="1:10" hidden="1">
      <c r="A2013" s="2073" t="s">
        <v>50</v>
      </c>
      <c r="B2013" s="2073"/>
      <c r="C2013" s="2073"/>
      <c r="D2013" s="2073"/>
    </row>
    <row r="2014" spans="1:10" hidden="1"/>
    <row r="2015" spans="1:10" hidden="1"/>
    <row r="2016" spans="1:10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</sheetData>
  <dataConsolidate/>
  <mergeCells count="3260">
    <mergeCell ref="D1735:E1735"/>
    <mergeCell ref="I1735:J1735"/>
    <mergeCell ref="A1738:J1738"/>
    <mergeCell ref="A1739:J1740"/>
    <mergeCell ref="B1742:J1742"/>
    <mergeCell ref="A1736:C1736"/>
    <mergeCell ref="D1736:E1736"/>
    <mergeCell ref="I1736:J1736"/>
    <mergeCell ref="A1733:C1733"/>
    <mergeCell ref="D1733:E1733"/>
    <mergeCell ref="I1733:J1733"/>
    <mergeCell ref="A1734:C1734"/>
    <mergeCell ref="D1734:E1734"/>
    <mergeCell ref="I1734:J1734"/>
    <mergeCell ref="A1731:C1731"/>
    <mergeCell ref="D1731:E1731"/>
    <mergeCell ref="I1731:J1731"/>
    <mergeCell ref="A1732:C1732"/>
    <mergeCell ref="D1732:E1732"/>
    <mergeCell ref="I1732:J1732"/>
    <mergeCell ref="B1443:J1443"/>
    <mergeCell ref="B1454:J1454"/>
    <mergeCell ref="A1612:J1612"/>
    <mergeCell ref="E1429:G1429"/>
    <mergeCell ref="H1429:J1429"/>
    <mergeCell ref="A1434:D1434"/>
    <mergeCell ref="E1434:G1434"/>
    <mergeCell ref="A1426:D1426"/>
    <mergeCell ref="A1430:D1430"/>
    <mergeCell ref="A1431:D1431"/>
    <mergeCell ref="E1431:G1431"/>
    <mergeCell ref="H1431:J1431"/>
    <mergeCell ref="A1432:D1432"/>
    <mergeCell ref="E1432:G1432"/>
    <mergeCell ref="H1432:J1432"/>
    <mergeCell ref="A1433:D1433"/>
    <mergeCell ref="E1433:G1433"/>
    <mergeCell ref="H1433:J1433"/>
    <mergeCell ref="A1436:D1436"/>
    <mergeCell ref="A1384:J1384"/>
    <mergeCell ref="B1390:J1390"/>
    <mergeCell ref="A1419:D1419"/>
    <mergeCell ref="E1419:G1419"/>
    <mergeCell ref="H1419:J1419"/>
    <mergeCell ref="A1406:D1406"/>
    <mergeCell ref="E1406:G1406"/>
    <mergeCell ref="H1406:J1406"/>
    <mergeCell ref="B1402:J1402"/>
    <mergeCell ref="H1404:J1404"/>
    <mergeCell ref="A1634:J1634"/>
    <mergeCell ref="A1370:D1370"/>
    <mergeCell ref="E1370:G1370"/>
    <mergeCell ref="H1370:J1370"/>
    <mergeCell ref="A1377:D1377"/>
    <mergeCell ref="E1377:G1377"/>
    <mergeCell ref="H1377:J1377"/>
    <mergeCell ref="A1380:D1380"/>
    <mergeCell ref="E1380:G1380"/>
    <mergeCell ref="H1380:J1380"/>
    <mergeCell ref="A1378:D1378"/>
    <mergeCell ref="E1378:G1378"/>
    <mergeCell ref="H1378:J1378"/>
    <mergeCell ref="A1396:D1396"/>
    <mergeCell ref="E1396:G1396"/>
    <mergeCell ref="H1396:J1396"/>
    <mergeCell ref="A1397:D1397"/>
    <mergeCell ref="E1397:G1397"/>
    <mergeCell ref="H1397:J1397"/>
    <mergeCell ref="A1394:D1394"/>
    <mergeCell ref="E1394:G1394"/>
    <mergeCell ref="H1394:J1394"/>
    <mergeCell ref="A1376:D1376"/>
    <mergeCell ref="E1376:G1376"/>
    <mergeCell ref="H1376:J1376"/>
    <mergeCell ref="A1372:D1372"/>
    <mergeCell ref="A1366:D1366"/>
    <mergeCell ref="E1366:G1366"/>
    <mergeCell ref="H1366:J1366"/>
    <mergeCell ref="H1340:I1340"/>
    <mergeCell ref="H1341:I1341"/>
    <mergeCell ref="H1342:I1342"/>
    <mergeCell ref="H1343:I1343"/>
    <mergeCell ref="H1344:I1344"/>
    <mergeCell ref="H1345:I1345"/>
    <mergeCell ref="A1365:D1365"/>
    <mergeCell ref="A1368:D1368"/>
    <mergeCell ref="E1368:G1368"/>
    <mergeCell ref="H1368:J1368"/>
    <mergeCell ref="E1369:G1369"/>
    <mergeCell ref="E1365:G1365"/>
    <mergeCell ref="H1365:J1365"/>
    <mergeCell ref="A1371:D1371"/>
    <mergeCell ref="E1371:G1371"/>
    <mergeCell ref="H1371:J1371"/>
    <mergeCell ref="A1367:D1367"/>
    <mergeCell ref="E1367:G1367"/>
    <mergeCell ref="H1367:J1367"/>
    <mergeCell ref="A1351:J1358"/>
    <mergeCell ref="H1363:J1363"/>
    <mergeCell ref="E1363:G1363"/>
    <mergeCell ref="B1266:J1266"/>
    <mergeCell ref="A1277:J1277"/>
    <mergeCell ref="B1285:J1285"/>
    <mergeCell ref="A1296:J1296"/>
    <mergeCell ref="B1316:J1316"/>
    <mergeCell ref="A1327:J1327"/>
    <mergeCell ref="A1271:D1271"/>
    <mergeCell ref="E1271:G1271"/>
    <mergeCell ref="H1271:J1271"/>
    <mergeCell ref="A1324:B1324"/>
    <mergeCell ref="G1246:H1246"/>
    <mergeCell ref="I1246:J1246"/>
    <mergeCell ref="A1251:B1251"/>
    <mergeCell ref="C1251:D1251"/>
    <mergeCell ref="E1251:F1251"/>
    <mergeCell ref="G1251:H1251"/>
    <mergeCell ref="I1251:J1251"/>
    <mergeCell ref="I1249:J1249"/>
    <mergeCell ref="C1250:D1250"/>
    <mergeCell ref="A1249:B1249"/>
    <mergeCell ref="A1252:B1252"/>
    <mergeCell ref="C1252:D1252"/>
    <mergeCell ref="E1252:F1252"/>
    <mergeCell ref="G1252:H1252"/>
    <mergeCell ref="I1252:J1252"/>
    <mergeCell ref="A1250:B1250"/>
    <mergeCell ref="A1273:D1273"/>
    <mergeCell ref="A1325:B1325"/>
    <mergeCell ref="A1278:J1283"/>
    <mergeCell ref="E1287:G1287"/>
    <mergeCell ref="E1288:G1288"/>
    <mergeCell ref="E1272:G1272"/>
    <mergeCell ref="A1172:B1172"/>
    <mergeCell ref="F1172:G1172"/>
    <mergeCell ref="I1172:J1172"/>
    <mergeCell ref="A1186:J1186"/>
    <mergeCell ref="B1194:J1194"/>
    <mergeCell ref="A1199:D1199"/>
    <mergeCell ref="E1199:G1199"/>
    <mergeCell ref="H1199:J1199"/>
    <mergeCell ref="A1187:J1192"/>
    <mergeCell ref="H1196:J1196"/>
    <mergeCell ref="A1170:B1170"/>
    <mergeCell ref="F1170:G1170"/>
    <mergeCell ref="I1170:J1170"/>
    <mergeCell ref="A1171:B1171"/>
    <mergeCell ref="F1171:G1171"/>
    <mergeCell ref="I1171:J1171"/>
    <mergeCell ref="A1111:J1111"/>
    <mergeCell ref="B1125:J1125"/>
    <mergeCell ref="A1136:J1136"/>
    <mergeCell ref="B1141:J1141"/>
    <mergeCell ref="A1147:J1147"/>
    <mergeCell ref="B1152:J1152"/>
    <mergeCell ref="A1128:D1128"/>
    <mergeCell ref="E1128:G1128"/>
    <mergeCell ref="H1128:J1128"/>
    <mergeCell ref="H1127:J1127"/>
    <mergeCell ref="E1127:G1127"/>
    <mergeCell ref="A1127:D1127"/>
    <mergeCell ref="A1132:D1132"/>
    <mergeCell ref="E1132:G1132"/>
    <mergeCell ref="H1132:J1132"/>
    <mergeCell ref="A1133:D1133"/>
    <mergeCell ref="A908:D908"/>
    <mergeCell ref="E908:G908"/>
    <mergeCell ref="H908:J908"/>
    <mergeCell ref="E909:G909"/>
    <mergeCell ref="H909:J909"/>
    <mergeCell ref="A910:D910"/>
    <mergeCell ref="E910:G910"/>
    <mergeCell ref="H910:J910"/>
    <mergeCell ref="A904:D904"/>
    <mergeCell ref="E904:G904"/>
    <mergeCell ref="H904:J904"/>
    <mergeCell ref="A907:D907"/>
    <mergeCell ref="E907:G907"/>
    <mergeCell ref="H907:J907"/>
    <mergeCell ref="A905:D905"/>
    <mergeCell ref="E905:G905"/>
    <mergeCell ref="H905:J905"/>
    <mergeCell ref="A902:D902"/>
    <mergeCell ref="E902:G902"/>
    <mergeCell ref="H902:J902"/>
    <mergeCell ref="A903:D903"/>
    <mergeCell ref="E903:G903"/>
    <mergeCell ref="H903:J903"/>
    <mergeCell ref="A890:D890"/>
    <mergeCell ref="E890:G890"/>
    <mergeCell ref="A896:D896"/>
    <mergeCell ref="E896:G896"/>
    <mergeCell ref="H896:J896"/>
    <mergeCell ref="A897:D897"/>
    <mergeCell ref="E897:G897"/>
    <mergeCell ref="H897:J897"/>
    <mergeCell ref="A894:D894"/>
    <mergeCell ref="E895:G895"/>
    <mergeCell ref="A889:D889"/>
    <mergeCell ref="E889:G889"/>
    <mergeCell ref="H889:J889"/>
    <mergeCell ref="A891:J891"/>
    <mergeCell ref="A898:D898"/>
    <mergeCell ref="E898:G898"/>
    <mergeCell ref="H898:J898"/>
    <mergeCell ref="E894:G894"/>
    <mergeCell ref="H894:J894"/>
    <mergeCell ref="A895:D895"/>
    <mergeCell ref="H895:J895"/>
    <mergeCell ref="H890:J890"/>
    <mergeCell ref="A873:J873"/>
    <mergeCell ref="A886:D886"/>
    <mergeCell ref="E886:G886"/>
    <mergeCell ref="H886:J886"/>
    <mergeCell ref="A884:D884"/>
    <mergeCell ref="A868:B871"/>
    <mergeCell ref="I864:J864"/>
    <mergeCell ref="I865:J865"/>
    <mergeCell ref="I866:J866"/>
    <mergeCell ref="B882:J882"/>
    <mergeCell ref="E870:F870"/>
    <mergeCell ref="G870:H870"/>
    <mergeCell ref="A864:B867"/>
    <mergeCell ref="C864:D867"/>
    <mergeCell ref="I867:J867"/>
    <mergeCell ref="I868:J868"/>
    <mergeCell ref="C868:D871"/>
    <mergeCell ref="E868:F868"/>
    <mergeCell ref="A885:D885"/>
    <mergeCell ref="E885:G885"/>
    <mergeCell ref="H885:J885"/>
    <mergeCell ref="E871:F871"/>
    <mergeCell ref="G871:H871"/>
    <mergeCell ref="A848:J848"/>
    <mergeCell ref="B856:J856"/>
    <mergeCell ref="I860:J860"/>
    <mergeCell ref="I861:J861"/>
    <mergeCell ref="A849:J854"/>
    <mergeCell ref="G860:H860"/>
    <mergeCell ref="D841:E841"/>
    <mergeCell ref="F841:H841"/>
    <mergeCell ref="G432:H432"/>
    <mergeCell ref="I432:J432"/>
    <mergeCell ref="A433:H433"/>
    <mergeCell ref="I433:J433"/>
    <mergeCell ref="B435:J435"/>
    <mergeCell ref="A460:J460"/>
    <mergeCell ref="A455:J455"/>
    <mergeCell ref="F439:F441"/>
    <mergeCell ref="G439:G441"/>
    <mergeCell ref="H439:H441"/>
    <mergeCell ref="A520:F520"/>
    <mergeCell ref="G520:J520"/>
    <mergeCell ref="A521:F521"/>
    <mergeCell ref="G521:J521"/>
    <mergeCell ref="B518:J518"/>
    <mergeCell ref="G527:J527"/>
    <mergeCell ref="A522:F522"/>
    <mergeCell ref="G522:J522"/>
    <mergeCell ref="A531:C531"/>
    <mergeCell ref="D531:F531"/>
    <mergeCell ref="G531:H531"/>
    <mergeCell ref="I531:J531"/>
    <mergeCell ref="E431:F431"/>
    <mergeCell ref="G431:H431"/>
    <mergeCell ref="I431:J431"/>
    <mergeCell ref="G428:H428"/>
    <mergeCell ref="A429:J429"/>
    <mergeCell ref="A430:B430"/>
    <mergeCell ref="G424:H424"/>
    <mergeCell ref="I424:J424"/>
    <mergeCell ref="E426:F426"/>
    <mergeCell ref="G426:H426"/>
    <mergeCell ref="I426:J426"/>
    <mergeCell ref="E427:F427"/>
    <mergeCell ref="G427:H427"/>
    <mergeCell ref="I427:J427"/>
    <mergeCell ref="A425:J425"/>
    <mergeCell ref="A426:B426"/>
    <mergeCell ref="A831:J831"/>
    <mergeCell ref="I422:J422"/>
    <mergeCell ref="E423:F423"/>
    <mergeCell ref="G423:H423"/>
    <mergeCell ref="I423:J423"/>
    <mergeCell ref="E419:F419"/>
    <mergeCell ref="E420:F420"/>
    <mergeCell ref="G418:H418"/>
    <mergeCell ref="G419:H419"/>
    <mergeCell ref="G420:H420"/>
    <mergeCell ref="I418:J418"/>
    <mergeCell ref="I419:J419"/>
    <mergeCell ref="I420:J420"/>
    <mergeCell ref="I416:J416"/>
    <mergeCell ref="E418:F418"/>
    <mergeCell ref="G416:H416"/>
    <mergeCell ref="I428:J428"/>
    <mergeCell ref="E430:F430"/>
    <mergeCell ref="G430:H430"/>
    <mergeCell ref="I430:J430"/>
    <mergeCell ref="A379:J379"/>
    <mergeCell ref="A418:B418"/>
    <mergeCell ref="H398:J398"/>
    <mergeCell ref="A398:B398"/>
    <mergeCell ref="G394:H394"/>
    <mergeCell ref="A449:J449"/>
    <mergeCell ref="A498:J498"/>
    <mergeCell ref="A503:J503"/>
    <mergeCell ref="A504:J516"/>
    <mergeCell ref="B165:J165"/>
    <mergeCell ref="B245:J245"/>
    <mergeCell ref="B255:J255"/>
    <mergeCell ref="B334:J334"/>
    <mergeCell ref="B411:J411"/>
    <mergeCell ref="A431:B431"/>
    <mergeCell ref="A356:D356"/>
    <mergeCell ref="A358:D358"/>
    <mergeCell ref="H482:H484"/>
    <mergeCell ref="D439:D441"/>
    <mergeCell ref="E439:E441"/>
    <mergeCell ref="A461:J474"/>
    <mergeCell ref="I439:I441"/>
    <mergeCell ref="J439:J441"/>
    <mergeCell ref="C439:C441"/>
    <mergeCell ref="A229:B229"/>
    <mergeCell ref="A223:B223"/>
    <mergeCell ref="H343:J343"/>
    <mergeCell ref="J211:J212"/>
    <mergeCell ref="A172:J172"/>
    <mergeCell ref="A175:B175"/>
    <mergeCell ref="E422:F422"/>
    <mergeCell ref="G422:H422"/>
    <mergeCell ref="I528:J528"/>
    <mergeCell ref="C398:D398"/>
    <mergeCell ref="A443:J443"/>
    <mergeCell ref="A403:J403"/>
    <mergeCell ref="A404:J409"/>
    <mergeCell ref="A437:B437"/>
    <mergeCell ref="A438:A441"/>
    <mergeCell ref="B438:J438"/>
    <mergeCell ref="A413:B415"/>
    <mergeCell ref="A416:B416"/>
    <mergeCell ref="B439:B441"/>
    <mergeCell ref="A380:J385"/>
    <mergeCell ref="A367:D367"/>
    <mergeCell ref="E367:G367"/>
    <mergeCell ref="H367:J367"/>
    <mergeCell ref="E373:G373"/>
    <mergeCell ref="H373:J373"/>
    <mergeCell ref="A375:D375"/>
    <mergeCell ref="E375:G375"/>
    <mergeCell ref="H375:J375"/>
    <mergeCell ref="A376:D376"/>
    <mergeCell ref="A423:B423"/>
    <mergeCell ref="C413:J413"/>
    <mergeCell ref="A417:J417"/>
    <mergeCell ref="A481:A484"/>
    <mergeCell ref="B481:J481"/>
    <mergeCell ref="B482:B484"/>
    <mergeCell ref="E482:E484"/>
    <mergeCell ref="F482:F484"/>
    <mergeCell ref="G482:G484"/>
    <mergeCell ref="G390:H391"/>
    <mergeCell ref="H376:J376"/>
    <mergeCell ref="E1109:G1109"/>
    <mergeCell ref="H1109:J1109"/>
    <mergeCell ref="A901:D901"/>
    <mergeCell ref="E901:G901"/>
    <mergeCell ref="H901:J901"/>
    <mergeCell ref="A210:B212"/>
    <mergeCell ref="A213:B213"/>
    <mergeCell ref="A900:D900"/>
    <mergeCell ref="E900:G900"/>
    <mergeCell ref="H900:J900"/>
    <mergeCell ref="E1105:G1105"/>
    <mergeCell ref="H1105:J1105"/>
    <mergeCell ref="A1106:D1106"/>
    <mergeCell ref="E1106:G1106"/>
    <mergeCell ref="H1106:J1106"/>
    <mergeCell ref="A1112:J1122"/>
    <mergeCell ref="A1108:D1108"/>
    <mergeCell ref="E1108:G1108"/>
    <mergeCell ref="H1108:J1108"/>
    <mergeCell ref="A1109:D1109"/>
    <mergeCell ref="A1107:D1107"/>
    <mergeCell ref="E1107:G1107"/>
    <mergeCell ref="H1107:J1107"/>
    <mergeCell ref="A1103:D1103"/>
    <mergeCell ref="E1103:G1103"/>
    <mergeCell ref="H1103:J1103"/>
    <mergeCell ref="A1104:D1104"/>
    <mergeCell ref="E1104:G1104"/>
    <mergeCell ref="H1104:J1104"/>
    <mergeCell ref="A1105:D1105"/>
    <mergeCell ref="A1101:D1101"/>
    <mergeCell ref="E1101:G1101"/>
    <mergeCell ref="H1101:J1101"/>
    <mergeCell ref="A1102:D1102"/>
    <mergeCell ref="E1102:G1102"/>
    <mergeCell ref="H1102:J1102"/>
    <mergeCell ref="A1098:D1098"/>
    <mergeCell ref="E1098:G1098"/>
    <mergeCell ref="H1098:J1098"/>
    <mergeCell ref="A1100:D1100"/>
    <mergeCell ref="E1100:G1100"/>
    <mergeCell ref="H1100:J1100"/>
    <mergeCell ref="A1099:D1099"/>
    <mergeCell ref="E1099:G1099"/>
    <mergeCell ref="H1099:J1099"/>
    <mergeCell ref="E1095:G1095"/>
    <mergeCell ref="H1095:J1095"/>
    <mergeCell ref="A1096:D1096"/>
    <mergeCell ref="E1096:G1096"/>
    <mergeCell ref="H1096:J1096"/>
    <mergeCell ref="A1097:D1097"/>
    <mergeCell ref="E1097:G1097"/>
    <mergeCell ref="H1097:J1097"/>
    <mergeCell ref="A1095:D1095"/>
    <mergeCell ref="A1093:D1093"/>
    <mergeCell ref="E1093:G1093"/>
    <mergeCell ref="H1093:J1093"/>
    <mergeCell ref="A1094:D1094"/>
    <mergeCell ref="E1094:G1094"/>
    <mergeCell ref="H1094:J1094"/>
    <mergeCell ref="A1068:J1071"/>
    <mergeCell ref="H1091:J1091"/>
    <mergeCell ref="E1091:G1091"/>
    <mergeCell ref="A1091:D1091"/>
    <mergeCell ref="B1089:J1089"/>
    <mergeCell ref="I1080:J1080"/>
    <mergeCell ref="I1081:J1081"/>
    <mergeCell ref="A1077:F1077"/>
    <mergeCell ref="A1078:F1078"/>
    <mergeCell ref="A1080:F1080"/>
    <mergeCell ref="E1063:G1063"/>
    <mergeCell ref="H1063:J1063"/>
    <mergeCell ref="A1064:D1064"/>
    <mergeCell ref="E1064:G1064"/>
    <mergeCell ref="H1064:J1064"/>
    <mergeCell ref="A1065:D1065"/>
    <mergeCell ref="E1065:G1065"/>
    <mergeCell ref="H1065:J1065"/>
    <mergeCell ref="A1092:D1092"/>
    <mergeCell ref="E1092:G1092"/>
    <mergeCell ref="H1092:J1092"/>
    <mergeCell ref="A1083:J1083"/>
    <mergeCell ref="A1084:J1087"/>
    <mergeCell ref="I1077:J1077"/>
    <mergeCell ref="I1078:J1078"/>
    <mergeCell ref="I1079:J1079"/>
    <mergeCell ref="A1060:D1060"/>
    <mergeCell ref="E1060:G1060"/>
    <mergeCell ref="H1060:J1060"/>
    <mergeCell ref="A1061:D1061"/>
    <mergeCell ref="E1061:G1061"/>
    <mergeCell ref="H1061:J1061"/>
    <mergeCell ref="A1062:D1062"/>
    <mergeCell ref="D1023:E1023"/>
    <mergeCell ref="I1023:J1023"/>
    <mergeCell ref="A1030:C1030"/>
    <mergeCell ref="A1026:C1026"/>
    <mergeCell ref="A1028:C1028"/>
    <mergeCell ref="D1026:E1026"/>
    <mergeCell ref="D1025:E1025"/>
    <mergeCell ref="I1025:J1025"/>
    <mergeCell ref="A1029:C1029"/>
    <mergeCell ref="D1028:E1028"/>
    <mergeCell ref="I1030:J1030"/>
    <mergeCell ref="I1033:J1033"/>
    <mergeCell ref="D1030:E1030"/>
    <mergeCell ref="H1062:J1062"/>
    <mergeCell ref="A1040:C1040"/>
    <mergeCell ref="D1040:E1040"/>
    <mergeCell ref="I1040:J1040"/>
    <mergeCell ref="A1041:C1041"/>
    <mergeCell ref="D1041:E1041"/>
    <mergeCell ref="I1041:J1041"/>
    <mergeCell ref="A1042:C1042"/>
    <mergeCell ref="D1042:E1042"/>
    <mergeCell ref="I1042:J1042"/>
    <mergeCell ref="A1043:C1043"/>
    <mergeCell ref="D1043:E1043"/>
    <mergeCell ref="A1063:D1063"/>
    <mergeCell ref="D1029:E1029"/>
    <mergeCell ref="H1059:J1059"/>
    <mergeCell ref="E1059:G1059"/>
    <mergeCell ref="A1059:D1059"/>
    <mergeCell ref="E1062:G1062"/>
    <mergeCell ref="A1014:J1017"/>
    <mergeCell ref="A1021:B1021"/>
    <mergeCell ref="I1026:J1026"/>
    <mergeCell ref="I1028:J1028"/>
    <mergeCell ref="A1022:C1023"/>
    <mergeCell ref="D1022:J1022"/>
    <mergeCell ref="A1024:C1024"/>
    <mergeCell ref="D1024:E1024"/>
    <mergeCell ref="I1024:J1024"/>
    <mergeCell ref="A1025:C1025"/>
    <mergeCell ref="A1010:G1010"/>
    <mergeCell ref="H1010:J1010"/>
    <mergeCell ref="A1011:G1011"/>
    <mergeCell ref="H1011:J1011"/>
    <mergeCell ref="A1012:G1012"/>
    <mergeCell ref="H1012:J1012"/>
    <mergeCell ref="I1032:J1032"/>
    <mergeCell ref="A1027:C1027"/>
    <mergeCell ref="D1027:E1027"/>
    <mergeCell ref="I1027:J1027"/>
    <mergeCell ref="A1031:C1031"/>
    <mergeCell ref="D1038:E1038"/>
    <mergeCell ref="I1038:J1038"/>
    <mergeCell ref="A1039:C1039"/>
    <mergeCell ref="D1039:E1039"/>
    <mergeCell ref="I1039:J1039"/>
    <mergeCell ref="A1007:G1007"/>
    <mergeCell ref="H1007:J1007"/>
    <mergeCell ref="A1008:G1008"/>
    <mergeCell ref="H1008:J1008"/>
    <mergeCell ref="A1009:G1009"/>
    <mergeCell ref="H1009:J1009"/>
    <mergeCell ref="A1004:G1004"/>
    <mergeCell ref="H1004:J1004"/>
    <mergeCell ref="A1005:G1005"/>
    <mergeCell ref="H1005:J1005"/>
    <mergeCell ref="A1006:G1006"/>
    <mergeCell ref="H1006:J1006"/>
    <mergeCell ref="A1002:G1002"/>
    <mergeCell ref="H1002:J1002"/>
    <mergeCell ref="A1003:G1003"/>
    <mergeCell ref="H1003:J1003"/>
    <mergeCell ref="A1001:B1001"/>
    <mergeCell ref="A997:G997"/>
    <mergeCell ref="H997:J997"/>
    <mergeCell ref="A998:G998"/>
    <mergeCell ref="H998:J998"/>
    <mergeCell ref="A999:G999"/>
    <mergeCell ref="H999:J999"/>
    <mergeCell ref="A994:G994"/>
    <mergeCell ref="H994:J994"/>
    <mergeCell ref="A995:G995"/>
    <mergeCell ref="H995:J995"/>
    <mergeCell ref="A996:G996"/>
    <mergeCell ref="H996:J996"/>
    <mergeCell ref="A991:G991"/>
    <mergeCell ref="H991:J991"/>
    <mergeCell ref="A992:G992"/>
    <mergeCell ref="H992:J992"/>
    <mergeCell ref="A993:G993"/>
    <mergeCell ref="H993:J993"/>
    <mergeCell ref="A987:B987"/>
    <mergeCell ref="H988:J988"/>
    <mergeCell ref="A988:G988"/>
    <mergeCell ref="A989:G989"/>
    <mergeCell ref="H989:J989"/>
    <mergeCell ref="A990:G990"/>
    <mergeCell ref="H990:J990"/>
    <mergeCell ref="A1081:F1081"/>
    <mergeCell ref="G1077:H1077"/>
    <mergeCell ref="G1078:H1078"/>
    <mergeCell ref="G1080:H1080"/>
    <mergeCell ref="G1081:H1081"/>
    <mergeCell ref="A1079:F1079"/>
    <mergeCell ref="G1079:H1079"/>
    <mergeCell ref="A971:F971"/>
    <mergeCell ref="G971:H971"/>
    <mergeCell ref="I971:J971"/>
    <mergeCell ref="B1073:J1073"/>
    <mergeCell ref="I1076:J1076"/>
    <mergeCell ref="G1076:H1076"/>
    <mergeCell ref="G1075:J1075"/>
    <mergeCell ref="A1075:F1076"/>
    <mergeCell ref="A1032:C1032"/>
    <mergeCell ref="D1032:E1032"/>
    <mergeCell ref="A1036:C1037"/>
    <mergeCell ref="D1036:J1036"/>
    <mergeCell ref="D1037:E1037"/>
    <mergeCell ref="I1037:J1037"/>
    <mergeCell ref="D1031:E1031"/>
    <mergeCell ref="D1033:E1033"/>
    <mergeCell ref="A1033:C1033"/>
    <mergeCell ref="A1038:C1038"/>
    <mergeCell ref="A970:F970"/>
    <mergeCell ref="G970:H970"/>
    <mergeCell ref="I970:J970"/>
    <mergeCell ref="A969:F969"/>
    <mergeCell ref="G969:H969"/>
    <mergeCell ref="I969:J969"/>
    <mergeCell ref="G966:H966"/>
    <mergeCell ref="I966:J966"/>
    <mergeCell ref="A967:F967"/>
    <mergeCell ref="G967:H967"/>
    <mergeCell ref="I967:J967"/>
    <mergeCell ref="A968:F968"/>
    <mergeCell ref="G968:H968"/>
    <mergeCell ref="I968:J968"/>
    <mergeCell ref="A952:F952"/>
    <mergeCell ref="G952:H952"/>
    <mergeCell ref="I952:J952"/>
    <mergeCell ref="A953:F953"/>
    <mergeCell ref="G953:H953"/>
    <mergeCell ref="I953:J953"/>
    <mergeCell ref="A950:F950"/>
    <mergeCell ref="G950:H950"/>
    <mergeCell ref="I950:J950"/>
    <mergeCell ref="A951:F951"/>
    <mergeCell ref="G951:H951"/>
    <mergeCell ref="I951:J951"/>
    <mergeCell ref="I944:J944"/>
    <mergeCell ref="A947:F947"/>
    <mergeCell ref="G947:H947"/>
    <mergeCell ref="I947:J947"/>
    <mergeCell ref="A949:F949"/>
    <mergeCell ref="G949:H949"/>
    <mergeCell ref="I949:J949"/>
    <mergeCell ref="I948:J948"/>
    <mergeCell ref="A926:D926"/>
    <mergeCell ref="B937:J937"/>
    <mergeCell ref="B939:J939"/>
    <mergeCell ref="A940:J940"/>
    <mergeCell ref="I943:J943"/>
    <mergeCell ref="A946:F946"/>
    <mergeCell ref="G946:H946"/>
    <mergeCell ref="I946:J946"/>
    <mergeCell ref="A944:F944"/>
    <mergeCell ref="G944:H944"/>
    <mergeCell ref="E861:F861"/>
    <mergeCell ref="G861:H861"/>
    <mergeCell ref="E862:F862"/>
    <mergeCell ref="A911:D911"/>
    <mergeCell ref="A914:J919"/>
    <mergeCell ref="H923:J923"/>
    <mergeCell ref="E923:G923"/>
    <mergeCell ref="A923:D925"/>
    <mergeCell ref="A913:J913"/>
    <mergeCell ref="H924:J924"/>
    <mergeCell ref="E924:G924"/>
    <mergeCell ref="H899:J899"/>
    <mergeCell ref="A945:F945"/>
    <mergeCell ref="G945:H945"/>
    <mergeCell ref="I945:J945"/>
    <mergeCell ref="A906:D906"/>
    <mergeCell ref="E906:G906"/>
    <mergeCell ref="H906:J906"/>
    <mergeCell ref="A909:D909"/>
    <mergeCell ref="E911:G911"/>
    <mergeCell ref="H911:J911"/>
    <mergeCell ref="A899:D899"/>
    <mergeCell ref="E899:G899"/>
    <mergeCell ref="A887:D887"/>
    <mergeCell ref="E887:G887"/>
    <mergeCell ref="H887:J887"/>
    <mergeCell ref="A888:D888"/>
    <mergeCell ref="E888:G888"/>
    <mergeCell ref="H888:J888"/>
    <mergeCell ref="I869:J869"/>
    <mergeCell ref="I870:J870"/>
    <mergeCell ref="I871:J871"/>
    <mergeCell ref="E859:F859"/>
    <mergeCell ref="G859:H859"/>
    <mergeCell ref="I845:J845"/>
    <mergeCell ref="I846:J846"/>
    <mergeCell ref="G862:H862"/>
    <mergeCell ref="F843:H843"/>
    <mergeCell ref="F845:H845"/>
    <mergeCell ref="E863:F863"/>
    <mergeCell ref="G863:H863"/>
    <mergeCell ref="E860:F860"/>
    <mergeCell ref="I863:J863"/>
    <mergeCell ref="I859:J859"/>
    <mergeCell ref="A843:C843"/>
    <mergeCell ref="A844:C844"/>
    <mergeCell ref="A845:C845"/>
    <mergeCell ref="A874:J879"/>
    <mergeCell ref="H884:J884"/>
    <mergeCell ref="E884:G884"/>
    <mergeCell ref="E866:F866"/>
    <mergeCell ref="G866:H866"/>
    <mergeCell ref="E867:F867"/>
    <mergeCell ref="G867:H867"/>
    <mergeCell ref="G868:H868"/>
    <mergeCell ref="E869:F869"/>
    <mergeCell ref="G869:H869"/>
    <mergeCell ref="E864:F864"/>
    <mergeCell ref="G864:H864"/>
    <mergeCell ref="A858:B863"/>
    <mergeCell ref="C858:J858"/>
    <mergeCell ref="C859:D863"/>
    <mergeCell ref="E865:F865"/>
    <mergeCell ref="G865:H865"/>
    <mergeCell ref="D843:E843"/>
    <mergeCell ref="D844:E844"/>
    <mergeCell ref="I843:J843"/>
    <mergeCell ref="I844:J844"/>
    <mergeCell ref="H829:J829"/>
    <mergeCell ref="A832:J835"/>
    <mergeCell ref="D839:E840"/>
    <mergeCell ref="A839:C840"/>
    <mergeCell ref="F842:H842"/>
    <mergeCell ref="I839:J840"/>
    <mergeCell ref="F839:H840"/>
    <mergeCell ref="I841:J841"/>
    <mergeCell ref="I842:J842"/>
    <mergeCell ref="A842:C842"/>
    <mergeCell ref="A846:C846"/>
    <mergeCell ref="D846:E846"/>
    <mergeCell ref="F844:H844"/>
    <mergeCell ref="F846:H846"/>
    <mergeCell ref="B837:J837"/>
    <mergeCell ref="B825:J825"/>
    <mergeCell ref="I816:J816"/>
    <mergeCell ref="I817:J817"/>
    <mergeCell ref="C816:D816"/>
    <mergeCell ref="C817:D817"/>
    <mergeCell ref="H663:J663"/>
    <mergeCell ref="A664:D664"/>
    <mergeCell ref="E664:G664"/>
    <mergeCell ref="A802:J806"/>
    <mergeCell ref="A820:J823"/>
    <mergeCell ref="A670:J670"/>
    <mergeCell ref="B688:J688"/>
    <mergeCell ref="A702:J702"/>
    <mergeCell ref="E691:F693"/>
    <mergeCell ref="E695:F695"/>
    <mergeCell ref="E694:F694"/>
    <mergeCell ref="G692:G693"/>
    <mergeCell ref="H692:H693"/>
    <mergeCell ref="G691:H691"/>
    <mergeCell ref="E696:F696"/>
    <mergeCell ref="I691:J693"/>
    <mergeCell ref="I694:J694"/>
    <mergeCell ref="I695:J695"/>
    <mergeCell ref="I696:J696"/>
    <mergeCell ref="E699:F699"/>
    <mergeCell ref="E700:F700"/>
    <mergeCell ref="I697:J697"/>
    <mergeCell ref="G1930:H1930"/>
    <mergeCell ref="E354:J354"/>
    <mergeCell ref="E355:G355"/>
    <mergeCell ref="H355:J355"/>
    <mergeCell ref="A354:D355"/>
    <mergeCell ref="A671:J683"/>
    <mergeCell ref="A703:J706"/>
    <mergeCell ref="A731:J736"/>
    <mergeCell ref="A757:J766"/>
    <mergeCell ref="C815:D815"/>
    <mergeCell ref="A539:B539"/>
    <mergeCell ref="A2013:D2013"/>
    <mergeCell ref="A2012:E2012"/>
    <mergeCell ref="A38:C38"/>
    <mergeCell ref="D38:E38"/>
    <mergeCell ref="C1930:F1930"/>
    <mergeCell ref="A663:D663"/>
    <mergeCell ref="E663:G663"/>
    <mergeCell ref="D845:E845"/>
    <mergeCell ref="A841:C841"/>
    <mergeCell ref="I1930:J1930"/>
    <mergeCell ref="A1931:B1931"/>
    <mergeCell ref="A168:B170"/>
    <mergeCell ref="A171:B171"/>
    <mergeCell ref="A419:B419"/>
    <mergeCell ref="A420:B420"/>
    <mergeCell ref="A1930:B1930"/>
    <mergeCell ref="G537:H538"/>
    <mergeCell ref="I537:J538"/>
    <mergeCell ref="A480:B480"/>
    <mergeCell ref="A537:B538"/>
    <mergeCell ref="F537:F538"/>
    <mergeCell ref="A546:J546"/>
    <mergeCell ref="A561:J561"/>
    <mergeCell ref="H348:J348"/>
    <mergeCell ref="G539:H539"/>
    <mergeCell ref="C414:D414"/>
    <mergeCell ref="C482:C484"/>
    <mergeCell ref="I1029:J1029"/>
    <mergeCell ref="G530:H530"/>
    <mergeCell ref="I530:J530"/>
    <mergeCell ref="A629:J629"/>
    <mergeCell ref="E573:F573"/>
    <mergeCell ref="D537:D538"/>
    <mergeCell ref="E537:E538"/>
    <mergeCell ref="I571:J572"/>
    <mergeCell ref="I574:J574"/>
    <mergeCell ref="I575:J575"/>
    <mergeCell ref="C571:D572"/>
    <mergeCell ref="E399:G399"/>
    <mergeCell ref="A401:B401"/>
    <mergeCell ref="G414:H415"/>
    <mergeCell ref="A393:D393"/>
    <mergeCell ref="H349:J349"/>
    <mergeCell ref="I390:J391"/>
    <mergeCell ref="B396:J396"/>
    <mergeCell ref="I577:J577"/>
    <mergeCell ref="I578:J578"/>
    <mergeCell ref="E574:F574"/>
    <mergeCell ref="E575:F575"/>
    <mergeCell ref="E576:F576"/>
    <mergeCell ref="E814:F814"/>
    <mergeCell ref="A815:B815"/>
    <mergeCell ref="E815:F815"/>
    <mergeCell ref="E414:F415"/>
    <mergeCell ref="A530:C530"/>
    <mergeCell ref="D530:F530"/>
    <mergeCell ref="A390:D391"/>
    <mergeCell ref="E390:F391"/>
    <mergeCell ref="A392:D392"/>
    <mergeCell ref="A227:B227"/>
    <mergeCell ref="A228:B228"/>
    <mergeCell ref="G159:J159"/>
    <mergeCell ref="H107:J107"/>
    <mergeCell ref="H108:J108"/>
    <mergeCell ref="A230:B230"/>
    <mergeCell ref="A231:B231"/>
    <mergeCell ref="A232:J232"/>
    <mergeCell ref="A225:B225"/>
    <mergeCell ref="E158:F158"/>
    <mergeCell ref="E159:F159"/>
    <mergeCell ref="E160:F160"/>
    <mergeCell ref="A167:B167"/>
    <mergeCell ref="H134:J134"/>
    <mergeCell ref="D132:E132"/>
    <mergeCell ref="D133:E133"/>
    <mergeCell ref="D136:E136"/>
    <mergeCell ref="F132:G132"/>
    <mergeCell ref="B143:J143"/>
    <mergeCell ref="F137:G137"/>
    <mergeCell ref="D137:E137"/>
    <mergeCell ref="F133:G133"/>
    <mergeCell ref="F134:G134"/>
    <mergeCell ref="F135:G135"/>
    <mergeCell ref="G529:H529"/>
    <mergeCell ref="B525:J525"/>
    <mergeCell ref="B156:J156"/>
    <mergeCell ref="A160:D160"/>
    <mergeCell ref="G158:J158"/>
    <mergeCell ref="A158:D158"/>
    <mergeCell ref="A159:D159"/>
    <mergeCell ref="B76:J76"/>
    <mergeCell ref="D80:E80"/>
    <mergeCell ref="G160:J160"/>
    <mergeCell ref="E347:G347"/>
    <mergeCell ref="E348:G348"/>
    <mergeCell ref="E349:G349"/>
    <mergeCell ref="H347:J347"/>
    <mergeCell ref="A226:J226"/>
    <mergeCell ref="H344:J344"/>
    <mergeCell ref="B341:J341"/>
    <mergeCell ref="H102:J102"/>
    <mergeCell ref="H103:J103"/>
    <mergeCell ref="H104:J104"/>
    <mergeCell ref="E102:G102"/>
    <mergeCell ref="F136:G136"/>
    <mergeCell ref="A132:C132"/>
    <mergeCell ref="A133:C133"/>
    <mergeCell ref="D131:E131"/>
    <mergeCell ref="A134:C134"/>
    <mergeCell ref="A135:C135"/>
    <mergeCell ref="A136:C136"/>
    <mergeCell ref="H132:J132"/>
    <mergeCell ref="H133:J133"/>
    <mergeCell ref="B163:J163"/>
    <mergeCell ref="A233:B233"/>
    <mergeCell ref="A108:D108"/>
    <mergeCell ref="A102:D102"/>
    <mergeCell ref="A103:D103"/>
    <mergeCell ref="A105:D105"/>
    <mergeCell ref="E112:G112"/>
    <mergeCell ref="A104:D104"/>
    <mergeCell ref="A107:D107"/>
    <mergeCell ref="A106:D106"/>
    <mergeCell ref="A111:D111"/>
    <mergeCell ref="E111:G111"/>
    <mergeCell ref="F131:G131"/>
    <mergeCell ref="A112:D112"/>
    <mergeCell ref="A114:D114"/>
    <mergeCell ref="H114:J114"/>
    <mergeCell ref="B125:J125"/>
    <mergeCell ref="A117:D117"/>
    <mergeCell ref="E117:G117"/>
    <mergeCell ref="H117:J117"/>
    <mergeCell ref="A119:D119"/>
    <mergeCell ref="E119:G119"/>
    <mergeCell ref="H113:J113"/>
    <mergeCell ref="A113:D113"/>
    <mergeCell ref="E108:G108"/>
    <mergeCell ref="E113:G113"/>
    <mergeCell ref="A131:C131"/>
    <mergeCell ref="H131:J131"/>
    <mergeCell ref="E114:G114"/>
    <mergeCell ref="E107:G107"/>
    <mergeCell ref="E106:G106"/>
    <mergeCell ref="D134:E134"/>
    <mergeCell ref="D135:E135"/>
    <mergeCell ref="B142:J142"/>
    <mergeCell ref="A137:C137"/>
    <mergeCell ref="H137:J137"/>
    <mergeCell ref="B138:J138"/>
    <mergeCell ref="B139:J139"/>
    <mergeCell ref="B140:J140"/>
    <mergeCell ref="B141:J141"/>
    <mergeCell ref="E151:G151"/>
    <mergeCell ref="B145:J145"/>
    <mergeCell ref="A152:D152"/>
    <mergeCell ref="E150:G150"/>
    <mergeCell ref="B149:J149"/>
    <mergeCell ref="H152:J152"/>
    <mergeCell ref="B147:J147"/>
    <mergeCell ref="B148:J148"/>
    <mergeCell ref="B146:J146"/>
    <mergeCell ref="H153:J153"/>
    <mergeCell ref="H154:J154"/>
    <mergeCell ref="E152:G152"/>
    <mergeCell ref="E153:G153"/>
    <mergeCell ref="E154:G154"/>
    <mergeCell ref="A150:D150"/>
    <mergeCell ref="A154:D154"/>
    <mergeCell ref="H150:J150"/>
    <mergeCell ref="H151:J151"/>
    <mergeCell ref="A151:D151"/>
    <mergeCell ref="A1:C1"/>
    <mergeCell ref="E1:F1"/>
    <mergeCell ref="B53:J53"/>
    <mergeCell ref="B67:J67"/>
    <mergeCell ref="G71:J71"/>
    <mergeCell ref="A2:J2"/>
    <mergeCell ref="B64:J64"/>
    <mergeCell ref="B5:E5"/>
    <mergeCell ref="F5:J5"/>
    <mergeCell ref="B12:J12"/>
    <mergeCell ref="D7:J7"/>
    <mergeCell ref="D8:J8"/>
    <mergeCell ref="G73:J73"/>
    <mergeCell ref="B66:J66"/>
    <mergeCell ref="B7:C7"/>
    <mergeCell ref="H19:J19"/>
    <mergeCell ref="A19:D19"/>
    <mergeCell ref="B11:J11"/>
    <mergeCell ref="B13:J13"/>
    <mergeCell ref="D6:J6"/>
    <mergeCell ref="H135:J135"/>
    <mergeCell ref="H136:J136"/>
    <mergeCell ref="A110:D110"/>
    <mergeCell ref="E110:G110"/>
    <mergeCell ref="H106:J106"/>
    <mergeCell ref="H110:J110"/>
    <mergeCell ref="H115:J115"/>
    <mergeCell ref="H116:J116"/>
    <mergeCell ref="A20:D20"/>
    <mergeCell ref="A21:D21"/>
    <mergeCell ref="A22:D22"/>
    <mergeCell ref="A28:C28"/>
    <mergeCell ref="A29:C29"/>
    <mergeCell ref="B8:C8"/>
    <mergeCell ref="B18:J18"/>
    <mergeCell ref="B10:J10"/>
    <mergeCell ref="E19:G19"/>
    <mergeCell ref="B14:J14"/>
    <mergeCell ref="B15:J15"/>
    <mergeCell ref="B16:J16"/>
    <mergeCell ref="C34:D34"/>
    <mergeCell ref="H27:J27"/>
    <mergeCell ref="H28:J28"/>
    <mergeCell ref="H29:J29"/>
    <mergeCell ref="E20:G20"/>
    <mergeCell ref="E21:G21"/>
    <mergeCell ref="E22:G22"/>
    <mergeCell ref="H20:J20"/>
    <mergeCell ref="H21:J21"/>
    <mergeCell ref="H22:J22"/>
    <mergeCell ref="A27:C27"/>
    <mergeCell ref="A65:I65"/>
    <mergeCell ref="A68:I68"/>
    <mergeCell ref="B80:C80"/>
    <mergeCell ref="B58:J58"/>
    <mergeCell ref="A87:C87"/>
    <mergeCell ref="D87:F87"/>
    <mergeCell ref="G87:J87"/>
    <mergeCell ref="A88:C88"/>
    <mergeCell ref="H38:J38"/>
    <mergeCell ref="A37:C37"/>
    <mergeCell ref="D37:E37"/>
    <mergeCell ref="F37:G37"/>
    <mergeCell ref="G88:J88"/>
    <mergeCell ref="B54:J54"/>
    <mergeCell ref="B41:J41"/>
    <mergeCell ref="B42:J42"/>
    <mergeCell ref="B52:J52"/>
    <mergeCell ref="B25:J25"/>
    <mergeCell ref="H26:J26"/>
    <mergeCell ref="F26:G26"/>
    <mergeCell ref="A26:C26"/>
    <mergeCell ref="A36:F36"/>
    <mergeCell ref="A34:B34"/>
    <mergeCell ref="F38:G38"/>
    <mergeCell ref="H37:J37"/>
    <mergeCell ref="B69:J69"/>
    <mergeCell ref="G72:J72"/>
    <mergeCell ref="B78:J78"/>
    <mergeCell ref="A85:J85"/>
    <mergeCell ref="H105:J105"/>
    <mergeCell ref="E105:G105"/>
    <mergeCell ref="H98:J98"/>
    <mergeCell ref="E103:G103"/>
    <mergeCell ref="E104:G104"/>
    <mergeCell ref="H99:J99"/>
    <mergeCell ref="A100:D100"/>
    <mergeCell ref="E100:G100"/>
    <mergeCell ref="H100:J100"/>
    <mergeCell ref="H112:J112"/>
    <mergeCell ref="A109:D109"/>
    <mergeCell ref="E109:G109"/>
    <mergeCell ref="H109:J109"/>
    <mergeCell ref="B3:J3"/>
    <mergeCell ref="D26:E26"/>
    <mergeCell ref="D27:E27"/>
    <mergeCell ref="D28:E28"/>
    <mergeCell ref="D29:E29"/>
    <mergeCell ref="A60:J60"/>
    <mergeCell ref="F27:G27"/>
    <mergeCell ref="F28:G28"/>
    <mergeCell ref="F29:G29"/>
    <mergeCell ref="B32:J32"/>
    <mergeCell ref="A89:C89"/>
    <mergeCell ref="B49:J49"/>
    <mergeCell ref="B50:J50"/>
    <mergeCell ref="A51:I51"/>
    <mergeCell ref="B61:J61"/>
    <mergeCell ref="B47:J47"/>
    <mergeCell ref="B84:J84"/>
    <mergeCell ref="D88:F88"/>
    <mergeCell ref="B56:J57"/>
    <mergeCell ref="D94:F94"/>
    <mergeCell ref="G94:J94"/>
    <mergeCell ref="B96:J96"/>
    <mergeCell ref="G89:J89"/>
    <mergeCell ref="G90:J90"/>
    <mergeCell ref="G91:J91"/>
    <mergeCell ref="G92:J92"/>
    <mergeCell ref="G93:J93"/>
    <mergeCell ref="A101:D101"/>
    <mergeCell ref="E101:G101"/>
    <mergeCell ref="H101:J101"/>
    <mergeCell ref="D92:F92"/>
    <mergeCell ref="D93:F93"/>
    <mergeCell ref="A98:D98"/>
    <mergeCell ref="E98:G98"/>
    <mergeCell ref="E99:G99"/>
    <mergeCell ref="A99:D99"/>
    <mergeCell ref="D89:F89"/>
    <mergeCell ref="D90:F90"/>
    <mergeCell ref="D91:F91"/>
    <mergeCell ref="A90:C90"/>
    <mergeCell ref="A91:C91"/>
    <mergeCell ref="A92:C92"/>
    <mergeCell ref="A93:C93"/>
    <mergeCell ref="A94:C94"/>
    <mergeCell ref="E115:G115"/>
    <mergeCell ref="A115:D115"/>
    <mergeCell ref="A116:D116"/>
    <mergeCell ref="E116:G116"/>
    <mergeCell ref="H111:J111"/>
    <mergeCell ref="H119:J119"/>
    <mergeCell ref="A120:D120"/>
    <mergeCell ref="E120:G120"/>
    <mergeCell ref="H120:J120"/>
    <mergeCell ref="A121:D121"/>
    <mergeCell ref="E121:G121"/>
    <mergeCell ref="H121:J121"/>
    <mergeCell ref="I581:J581"/>
    <mergeCell ref="A583:J583"/>
    <mergeCell ref="H399:J399"/>
    <mergeCell ref="H400:J400"/>
    <mergeCell ref="H401:J401"/>
    <mergeCell ref="C399:D399"/>
    <mergeCell ref="G532:H532"/>
    <mergeCell ref="D527:F528"/>
    <mergeCell ref="A527:C528"/>
    <mergeCell ref="I576:J576"/>
    <mergeCell ref="F169:F170"/>
    <mergeCell ref="J169:J170"/>
    <mergeCell ref="C211:C212"/>
    <mergeCell ref="D211:D212"/>
    <mergeCell ref="E211:E212"/>
    <mergeCell ref="C168:J168"/>
    <mergeCell ref="H169:H170"/>
    <mergeCell ref="G169:G170"/>
    <mergeCell ref="H211:H212"/>
    <mergeCell ref="I211:I212"/>
    <mergeCell ref="A153:D153"/>
    <mergeCell ref="A218:B218"/>
    <mergeCell ref="E343:G343"/>
    <mergeCell ref="E416:F416"/>
    <mergeCell ref="E581:F581"/>
    <mergeCell ref="A597:J600"/>
    <mergeCell ref="A595:F595"/>
    <mergeCell ref="G595:J595"/>
    <mergeCell ref="B602:J602"/>
    <mergeCell ref="A127:J129"/>
    <mergeCell ref="A217:B217"/>
    <mergeCell ref="A222:B222"/>
    <mergeCell ref="A224:B224"/>
    <mergeCell ref="A216:B216"/>
    <mergeCell ref="A349:D349"/>
    <mergeCell ref="A173:B173"/>
    <mergeCell ref="A174:B174"/>
    <mergeCell ref="G392:H392"/>
    <mergeCell ref="G393:H393"/>
    <mergeCell ref="E376:G376"/>
    <mergeCell ref="G247:J247"/>
    <mergeCell ref="G248:J248"/>
    <mergeCell ref="H374:J374"/>
    <mergeCell ref="A249:F249"/>
    <mergeCell ref="C169:C170"/>
    <mergeCell ref="D169:D170"/>
    <mergeCell ref="E169:E170"/>
    <mergeCell ref="I580:J580"/>
    <mergeCell ref="E580:F580"/>
    <mergeCell ref="A220:J220"/>
    <mergeCell ref="A221:B221"/>
    <mergeCell ref="I579:J579"/>
    <mergeCell ref="A399:B399"/>
    <mergeCell ref="A400:B400"/>
    <mergeCell ref="A348:D348"/>
    <mergeCell ref="A604:B604"/>
    <mergeCell ref="A605:C605"/>
    <mergeCell ref="D605:E605"/>
    <mergeCell ref="F608:G608"/>
    <mergeCell ref="H608:J608"/>
    <mergeCell ref="E400:G400"/>
    <mergeCell ref="E401:G401"/>
    <mergeCell ref="C400:D400"/>
    <mergeCell ref="C401:D401"/>
    <mergeCell ref="A607:C607"/>
    <mergeCell ref="D607:E607"/>
    <mergeCell ref="E398:G398"/>
    <mergeCell ref="E392:F392"/>
    <mergeCell ref="E393:F393"/>
    <mergeCell ref="E394:F394"/>
    <mergeCell ref="A394:D394"/>
    <mergeCell ref="I392:J392"/>
    <mergeCell ref="I393:J393"/>
    <mergeCell ref="I394:J394"/>
    <mergeCell ref="A594:F594"/>
    <mergeCell ref="G594:J594"/>
    <mergeCell ref="A593:F593"/>
    <mergeCell ref="G593:J593"/>
    <mergeCell ref="B591:J591"/>
    <mergeCell ref="E578:F578"/>
    <mergeCell ref="E579:F579"/>
    <mergeCell ref="B551:J551"/>
    <mergeCell ref="B568:J568"/>
    <mergeCell ref="E577:F577"/>
    <mergeCell ref="I169:I170"/>
    <mergeCell ref="A189:B189"/>
    <mergeCell ref="A182:B182"/>
    <mergeCell ref="A183:B183"/>
    <mergeCell ref="A184:J184"/>
    <mergeCell ref="A185:B185"/>
    <mergeCell ref="A176:B176"/>
    <mergeCell ref="A177:B177"/>
    <mergeCell ref="A190:J190"/>
    <mergeCell ref="C210:J210"/>
    <mergeCell ref="A186:B186"/>
    <mergeCell ref="A187:B187"/>
    <mergeCell ref="A191:B191"/>
    <mergeCell ref="A192:B192"/>
    <mergeCell ref="A374:D374"/>
    <mergeCell ref="A179:B179"/>
    <mergeCell ref="A180:B180"/>
    <mergeCell ref="A181:B181"/>
    <mergeCell ref="A178:J178"/>
    <mergeCell ref="A357:D357"/>
    <mergeCell ref="D259:D260"/>
    <mergeCell ref="A315:J315"/>
    <mergeCell ref="E346:G346"/>
    <mergeCell ref="H366:J366"/>
    <mergeCell ref="A345:D345"/>
    <mergeCell ref="E345:G345"/>
    <mergeCell ref="H345:J345"/>
    <mergeCell ref="B352:J352"/>
    <mergeCell ref="A237:J237"/>
    <mergeCell ref="A309:J309"/>
    <mergeCell ref="A347:D347"/>
    <mergeCell ref="A219:B219"/>
    <mergeCell ref="A377:D377"/>
    <mergeCell ref="E377:G377"/>
    <mergeCell ref="E374:G374"/>
    <mergeCell ref="A343:D343"/>
    <mergeCell ref="A344:D344"/>
    <mergeCell ref="G211:G212"/>
    <mergeCell ref="A373:D373"/>
    <mergeCell ref="A214:J214"/>
    <mergeCell ref="A215:B215"/>
    <mergeCell ref="G249:J249"/>
    <mergeCell ref="A247:F247"/>
    <mergeCell ref="A248:F248"/>
    <mergeCell ref="A257:B257"/>
    <mergeCell ref="E344:G344"/>
    <mergeCell ref="H357:J357"/>
    <mergeCell ref="B371:J371"/>
    <mergeCell ref="H368:J368"/>
    <mergeCell ref="H359:J359"/>
    <mergeCell ref="A369:D369"/>
    <mergeCell ref="A268:J268"/>
    <mergeCell ref="A285:J285"/>
    <mergeCell ref="I300:I301"/>
    <mergeCell ref="J300:J301"/>
    <mergeCell ref="G300:G301"/>
    <mergeCell ref="H300:H301"/>
    <mergeCell ref="E259:E260"/>
    <mergeCell ref="F259:F260"/>
    <mergeCell ref="G259:G260"/>
    <mergeCell ref="A368:D368"/>
    <mergeCell ref="E368:G368"/>
    <mergeCell ref="A346:D346"/>
    <mergeCell ref="E357:G357"/>
    <mergeCell ref="B387:J388"/>
    <mergeCell ref="H377:J377"/>
    <mergeCell ref="C300:C301"/>
    <mergeCell ref="H259:H260"/>
    <mergeCell ref="E369:G369"/>
    <mergeCell ref="H369:J369"/>
    <mergeCell ref="I259:I260"/>
    <mergeCell ref="A274:J274"/>
    <mergeCell ref="H346:J346"/>
    <mergeCell ref="C259:C260"/>
    <mergeCell ref="A303:J303"/>
    <mergeCell ref="D300:D301"/>
    <mergeCell ref="E300:E301"/>
    <mergeCell ref="F300:F301"/>
    <mergeCell ref="A364:D365"/>
    <mergeCell ref="E364:J364"/>
    <mergeCell ref="E365:G365"/>
    <mergeCell ref="H365:J365"/>
    <mergeCell ref="A321:J321"/>
    <mergeCell ref="B361:J362"/>
    <mergeCell ref="A326:J326"/>
    <mergeCell ref="E358:G358"/>
    <mergeCell ref="E359:G359"/>
    <mergeCell ref="H356:J356"/>
    <mergeCell ref="H358:J358"/>
    <mergeCell ref="A338:F338"/>
    <mergeCell ref="G338:J338"/>
    <mergeCell ref="A327:J332"/>
    <mergeCell ref="G336:J336"/>
    <mergeCell ref="A337:F337"/>
    <mergeCell ref="G337:J337"/>
    <mergeCell ref="A336:F336"/>
    <mergeCell ref="I414:J415"/>
    <mergeCell ref="A366:D366"/>
    <mergeCell ref="E366:G366"/>
    <mergeCell ref="A359:D359"/>
    <mergeCell ref="E356:G356"/>
    <mergeCell ref="D609:E609"/>
    <mergeCell ref="F609:G609"/>
    <mergeCell ref="H609:J609"/>
    <mergeCell ref="A421:J421"/>
    <mergeCell ref="A608:C608"/>
    <mergeCell ref="H610:J610"/>
    <mergeCell ref="A424:B424"/>
    <mergeCell ref="E424:F424"/>
    <mergeCell ref="A427:B427"/>
    <mergeCell ref="A428:B428"/>
    <mergeCell ref="D608:E608"/>
    <mergeCell ref="D610:E610"/>
    <mergeCell ref="F610:G610"/>
    <mergeCell ref="A532:C532"/>
    <mergeCell ref="D529:F529"/>
    <mergeCell ref="A422:B422"/>
    <mergeCell ref="E428:F428"/>
    <mergeCell ref="G559:H559"/>
    <mergeCell ref="I559:J559"/>
    <mergeCell ref="A570:B572"/>
    <mergeCell ref="C570:J570"/>
    <mergeCell ref="C573:D573"/>
    <mergeCell ref="A573:B573"/>
    <mergeCell ref="I573:J573"/>
    <mergeCell ref="E571:F572"/>
    <mergeCell ref="G571:H571"/>
    <mergeCell ref="C581:D581"/>
    <mergeCell ref="E432:F432"/>
    <mergeCell ref="G554:H554"/>
    <mergeCell ref="A569:B569"/>
    <mergeCell ref="A609:C609"/>
    <mergeCell ref="I540:J540"/>
    <mergeCell ref="I541:J541"/>
    <mergeCell ref="I542:J542"/>
    <mergeCell ref="A540:B540"/>
    <mergeCell ref="A541:B541"/>
    <mergeCell ref="D532:F532"/>
    <mergeCell ref="I482:I484"/>
    <mergeCell ref="J482:J484"/>
    <mergeCell ref="A486:J486"/>
    <mergeCell ref="A492:J492"/>
    <mergeCell ref="I532:J532"/>
    <mergeCell ref="G528:H528"/>
    <mergeCell ref="D482:D484"/>
    <mergeCell ref="A432:B432"/>
    <mergeCell ref="A559:C559"/>
    <mergeCell ref="A562:J566"/>
    <mergeCell ref="G558:H558"/>
    <mergeCell ref="I558:J558"/>
    <mergeCell ref="F605:G605"/>
    <mergeCell ref="H605:J605"/>
    <mergeCell ref="A606:C606"/>
    <mergeCell ref="D606:E606"/>
    <mergeCell ref="F606:G606"/>
    <mergeCell ref="H606:J606"/>
    <mergeCell ref="F607:G607"/>
    <mergeCell ref="H607:J607"/>
    <mergeCell ref="C537:C538"/>
    <mergeCell ref="B535:J535"/>
    <mergeCell ref="I698:J698"/>
    <mergeCell ref="I699:J699"/>
    <mergeCell ref="I700:J700"/>
    <mergeCell ref="E697:F697"/>
    <mergeCell ref="E698:F698"/>
    <mergeCell ref="A542:B542"/>
    <mergeCell ref="A543:B543"/>
    <mergeCell ref="G540:H540"/>
    <mergeCell ref="G541:H541"/>
    <mergeCell ref="G542:H542"/>
    <mergeCell ref="G543:H543"/>
    <mergeCell ref="I543:J543"/>
    <mergeCell ref="I544:J544"/>
    <mergeCell ref="I539:J539"/>
    <mergeCell ref="A553:C553"/>
    <mergeCell ref="A554:C554"/>
    <mergeCell ref="A544:B544"/>
    <mergeCell ref="A547:J549"/>
    <mergeCell ref="G544:H544"/>
    <mergeCell ref="G553:H553"/>
    <mergeCell ref="I553:J553"/>
    <mergeCell ref="I554:J554"/>
    <mergeCell ref="G555:H555"/>
    <mergeCell ref="I555:J555"/>
    <mergeCell ref="G556:H556"/>
    <mergeCell ref="I556:J556"/>
    <mergeCell ref="G557:H557"/>
    <mergeCell ref="I557:J557"/>
    <mergeCell ref="A555:C555"/>
    <mergeCell ref="A556:C556"/>
    <mergeCell ref="A557:C557"/>
    <mergeCell ref="A558:C558"/>
    <mergeCell ref="A575:B575"/>
    <mergeCell ref="A574:B574"/>
    <mergeCell ref="A576:B576"/>
    <mergeCell ref="A577:B577"/>
    <mergeCell ref="A578:B578"/>
    <mergeCell ref="A579:B579"/>
    <mergeCell ref="A580:B580"/>
    <mergeCell ref="D652:E652"/>
    <mergeCell ref="A581:B581"/>
    <mergeCell ref="C574:D574"/>
    <mergeCell ref="C575:D575"/>
    <mergeCell ref="C576:D576"/>
    <mergeCell ref="C577:D577"/>
    <mergeCell ref="C578:D578"/>
    <mergeCell ref="C579:D579"/>
    <mergeCell ref="C580:D580"/>
    <mergeCell ref="E622:G622"/>
    <mergeCell ref="A622:D622"/>
    <mergeCell ref="A612:J619"/>
    <mergeCell ref="A611:J611"/>
    <mergeCell ref="H652:J652"/>
    <mergeCell ref="A623:D623"/>
    <mergeCell ref="H649:J649"/>
    <mergeCell ref="A650:C650"/>
    <mergeCell ref="A621:B621"/>
    <mergeCell ref="H622:J622"/>
    <mergeCell ref="A652:C652"/>
    <mergeCell ref="A624:D624"/>
    <mergeCell ref="H624:J624"/>
    <mergeCell ref="A630:J640"/>
    <mergeCell ref="H623:J623"/>
    <mergeCell ref="E624:G624"/>
    <mergeCell ref="H625:J625"/>
    <mergeCell ref="A626:D626"/>
    <mergeCell ref="E626:G626"/>
    <mergeCell ref="H626:J626"/>
    <mergeCell ref="E623:G623"/>
    <mergeCell ref="A625:D625"/>
    <mergeCell ref="E625:G625"/>
    <mergeCell ref="A647:B647"/>
    <mergeCell ref="A648:C648"/>
    <mergeCell ref="D648:E648"/>
    <mergeCell ref="F648:G648"/>
    <mergeCell ref="A627:D627"/>
    <mergeCell ref="E627:G627"/>
    <mergeCell ref="H627:J627"/>
    <mergeCell ref="H648:J648"/>
    <mergeCell ref="D650:E650"/>
    <mergeCell ref="F650:G650"/>
    <mergeCell ref="H650:J650"/>
    <mergeCell ref="D651:E651"/>
    <mergeCell ref="F651:G651"/>
    <mergeCell ref="H651:J651"/>
    <mergeCell ref="A655:J660"/>
    <mergeCell ref="A651:C651"/>
    <mergeCell ref="A649:C649"/>
    <mergeCell ref="DG658:DP660"/>
    <mergeCell ref="DQ658:DZ660"/>
    <mergeCell ref="D649:E649"/>
    <mergeCell ref="F649:G649"/>
    <mergeCell ref="F652:G652"/>
    <mergeCell ref="K658:T660"/>
    <mergeCell ref="AE658:AN660"/>
    <mergeCell ref="AO658:AX660"/>
    <mergeCell ref="A654:J654"/>
    <mergeCell ref="HW658:IF660"/>
    <mergeCell ref="IG658:IP660"/>
    <mergeCell ref="AY658:BH660"/>
    <mergeCell ref="BI658:BR660"/>
    <mergeCell ref="BS658:CB660"/>
    <mergeCell ref="CC658:CL660"/>
    <mergeCell ref="GI658:GR660"/>
    <mergeCell ref="GS658:HB660"/>
    <mergeCell ref="CM658:CV660"/>
    <mergeCell ref="CW658:DF660"/>
    <mergeCell ref="IQ658:IV660"/>
    <mergeCell ref="A662:B662"/>
    <mergeCell ref="EU658:FD660"/>
    <mergeCell ref="FE658:FN660"/>
    <mergeCell ref="FO658:FX660"/>
    <mergeCell ref="FY658:GH660"/>
    <mergeCell ref="EA658:EJ660"/>
    <mergeCell ref="EK658:ET660"/>
    <mergeCell ref="HC658:HL660"/>
    <mergeCell ref="HM658:HV660"/>
    <mergeCell ref="U658:AD660"/>
    <mergeCell ref="H664:J664"/>
    <mergeCell ref="A665:D665"/>
    <mergeCell ref="E665:G665"/>
    <mergeCell ref="H665:J665"/>
    <mergeCell ref="A666:D666"/>
    <mergeCell ref="E666:G666"/>
    <mergeCell ref="H666:J666"/>
    <mergeCell ref="A667:D667"/>
    <mergeCell ref="E667:G667"/>
    <mergeCell ref="H667:J667"/>
    <mergeCell ref="A668:D668"/>
    <mergeCell ref="E668:G668"/>
    <mergeCell ref="H668:J668"/>
    <mergeCell ref="K681:T683"/>
    <mergeCell ref="U681:AD683"/>
    <mergeCell ref="AE681:AN683"/>
    <mergeCell ref="AO681:AX683"/>
    <mergeCell ref="A722:D722"/>
    <mergeCell ref="E722:F722"/>
    <mergeCell ref="G722:H722"/>
    <mergeCell ref="I722:J722"/>
    <mergeCell ref="C690:J690"/>
    <mergeCell ref="A694:B694"/>
    <mergeCell ref="FE681:FN683"/>
    <mergeCell ref="AY681:BH683"/>
    <mergeCell ref="BI681:BR683"/>
    <mergeCell ref="BS681:CB683"/>
    <mergeCell ref="CC681:CL683"/>
    <mergeCell ref="CM681:CV683"/>
    <mergeCell ref="CW681:DF683"/>
    <mergeCell ref="FY681:GH683"/>
    <mergeCell ref="GI681:GR683"/>
    <mergeCell ref="GS681:HB683"/>
    <mergeCell ref="HC681:HL683"/>
    <mergeCell ref="AY704:BH705"/>
    <mergeCell ref="A712:D712"/>
    <mergeCell ref="E712:F712"/>
    <mergeCell ref="G712:H712"/>
    <mergeCell ref="I712:J712"/>
    <mergeCell ref="FO704:FX705"/>
    <mergeCell ref="BI704:BR705"/>
    <mergeCell ref="BS704:CB705"/>
    <mergeCell ref="CC704:CL705"/>
    <mergeCell ref="CM704:CV705"/>
    <mergeCell ref="CW704:DF705"/>
    <mergeCell ref="DG704:DP705"/>
    <mergeCell ref="GI704:GR705"/>
    <mergeCell ref="GS704:HB705"/>
    <mergeCell ref="HC704:HL705"/>
    <mergeCell ref="HM681:HV683"/>
    <mergeCell ref="DG681:DP683"/>
    <mergeCell ref="DQ681:DZ683"/>
    <mergeCell ref="EA681:EJ683"/>
    <mergeCell ref="EK681:ET683"/>
    <mergeCell ref="EU681:FD683"/>
    <mergeCell ref="HW681:IF683"/>
    <mergeCell ref="IG681:IP683"/>
    <mergeCell ref="IQ681:IV683"/>
    <mergeCell ref="A721:D721"/>
    <mergeCell ref="E721:F721"/>
    <mergeCell ref="G721:H721"/>
    <mergeCell ref="I721:J721"/>
    <mergeCell ref="FO681:FX683"/>
    <mergeCell ref="C691:D693"/>
    <mergeCell ref="A690:B693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U704:AD705"/>
    <mergeCell ref="AE704:AN705"/>
    <mergeCell ref="AO704:AX705"/>
    <mergeCell ref="HM704:HV705"/>
    <mergeCell ref="HW704:IF705"/>
    <mergeCell ref="DQ704:DZ705"/>
    <mergeCell ref="EA704:EJ705"/>
    <mergeCell ref="EK704:ET705"/>
    <mergeCell ref="EU704:FD705"/>
    <mergeCell ref="FE704:FN705"/>
    <mergeCell ref="IG704:IP705"/>
    <mergeCell ref="IQ704:IV705"/>
    <mergeCell ref="U706:AD707"/>
    <mergeCell ref="AE706:AN707"/>
    <mergeCell ref="AO706:AX707"/>
    <mergeCell ref="AY706:BH707"/>
    <mergeCell ref="FO706:FX707"/>
    <mergeCell ref="BI706:BR707"/>
    <mergeCell ref="BS706:CB707"/>
    <mergeCell ref="FY704:GH705"/>
    <mergeCell ref="CC706:CL707"/>
    <mergeCell ref="CM706:CV707"/>
    <mergeCell ref="CW706:DF707"/>
    <mergeCell ref="DG706:DP707"/>
    <mergeCell ref="GI706:GR707"/>
    <mergeCell ref="GS706:HB707"/>
    <mergeCell ref="HM706:HV707"/>
    <mergeCell ref="HW706:IF707"/>
    <mergeCell ref="DQ706:DZ707"/>
    <mergeCell ref="EA706:EJ707"/>
    <mergeCell ref="EK706:ET707"/>
    <mergeCell ref="EU706:FD707"/>
    <mergeCell ref="FE706:FN707"/>
    <mergeCell ref="A713:J713"/>
    <mergeCell ref="I711:J711"/>
    <mergeCell ref="G711:H711"/>
    <mergeCell ref="E711:F711"/>
    <mergeCell ref="A711:D711"/>
    <mergeCell ref="A801:J801"/>
    <mergeCell ref="A720:J720"/>
    <mergeCell ref="E716:F716"/>
    <mergeCell ref="G716:H716"/>
    <mergeCell ref="I716:J716"/>
    <mergeCell ref="A714:D714"/>
    <mergeCell ref="E714:F714"/>
    <mergeCell ref="G714:H714"/>
    <mergeCell ref="I714:J714"/>
    <mergeCell ref="I719:J719"/>
    <mergeCell ref="A717:D717"/>
    <mergeCell ref="E717:F717"/>
    <mergeCell ref="G717:H717"/>
    <mergeCell ref="I717:J717"/>
    <mergeCell ref="A715:D715"/>
    <mergeCell ref="E715:F715"/>
    <mergeCell ref="G715:H715"/>
    <mergeCell ref="I715:J715"/>
    <mergeCell ref="A716:D716"/>
    <mergeCell ref="E725:F725"/>
    <mergeCell ref="G725:H725"/>
    <mergeCell ref="I725:J725"/>
    <mergeCell ref="A718:D718"/>
    <mergeCell ref="E718:F718"/>
    <mergeCell ref="G718:H718"/>
    <mergeCell ref="I718:J718"/>
    <mergeCell ref="A719:D719"/>
    <mergeCell ref="E719:F719"/>
    <mergeCell ref="G719:H719"/>
    <mergeCell ref="I726:J726"/>
    <mergeCell ref="A727:D727"/>
    <mergeCell ref="E727:F727"/>
    <mergeCell ref="G727:H727"/>
    <mergeCell ref="I727:J727"/>
    <mergeCell ref="A724:D724"/>
    <mergeCell ref="I724:J724"/>
    <mergeCell ref="A725:D725"/>
    <mergeCell ref="I796:J796"/>
    <mergeCell ref="A728:D728"/>
    <mergeCell ref="E728:F728"/>
    <mergeCell ref="G728:H728"/>
    <mergeCell ref="I728:J728"/>
    <mergeCell ref="A795:C795"/>
    <mergeCell ref="I795:J795"/>
    <mergeCell ref="D795:E795"/>
    <mergeCell ref="G723:H723"/>
    <mergeCell ref="I723:J723"/>
    <mergeCell ref="A726:D726"/>
    <mergeCell ref="A794:C794"/>
    <mergeCell ref="I794:J794"/>
    <mergeCell ref="A788:B788"/>
    <mergeCell ref="F790:F791"/>
    <mergeCell ref="I790:J791"/>
    <mergeCell ref="E724:F724"/>
    <mergeCell ref="G724:H724"/>
    <mergeCell ref="D794:E794"/>
    <mergeCell ref="A792:C792"/>
    <mergeCell ref="D792:E792"/>
    <mergeCell ref="I792:J792"/>
    <mergeCell ref="E726:F726"/>
    <mergeCell ref="G726:H726"/>
    <mergeCell ref="A723:D723"/>
    <mergeCell ref="E723:F723"/>
    <mergeCell ref="E745:G745"/>
    <mergeCell ref="H745:J745"/>
    <mergeCell ref="A742:D742"/>
    <mergeCell ref="E742:G742"/>
    <mergeCell ref="H742:J742"/>
    <mergeCell ref="A743:D743"/>
    <mergeCell ref="A738:B738"/>
    <mergeCell ref="A739:D739"/>
    <mergeCell ref="E739:G739"/>
    <mergeCell ref="H739:J739"/>
    <mergeCell ref="H743:J743"/>
    <mergeCell ref="A740:D740"/>
    <mergeCell ref="A793:C793"/>
    <mergeCell ref="D793:E793"/>
    <mergeCell ref="I793:J793"/>
    <mergeCell ref="H790:H791"/>
    <mergeCell ref="G790:G791"/>
    <mergeCell ref="D790:E791"/>
    <mergeCell ref="A789:C791"/>
    <mergeCell ref="D789:J789"/>
    <mergeCell ref="A782:J786"/>
    <mergeCell ref="A778:D778"/>
    <mergeCell ref="E778:G778"/>
    <mergeCell ref="H778:J778"/>
    <mergeCell ref="A779:D779"/>
    <mergeCell ref="E779:G779"/>
    <mergeCell ref="H779:J779"/>
    <mergeCell ref="A776:D776"/>
    <mergeCell ref="G812:H812"/>
    <mergeCell ref="I799:J799"/>
    <mergeCell ref="I812:J813"/>
    <mergeCell ref="E816:F816"/>
    <mergeCell ref="E817:F817"/>
    <mergeCell ref="A814:B814"/>
    <mergeCell ref="E812:F813"/>
    <mergeCell ref="C812:D813"/>
    <mergeCell ref="C814:D814"/>
    <mergeCell ref="A812:B813"/>
    <mergeCell ref="A775:D775"/>
    <mergeCell ref="E775:G775"/>
    <mergeCell ref="H775:J775"/>
    <mergeCell ref="A753:D753"/>
    <mergeCell ref="E751:G752"/>
    <mergeCell ref="H751:J752"/>
    <mergeCell ref="H753:J753"/>
    <mergeCell ref="E753:G753"/>
    <mergeCell ref="E754:G754"/>
    <mergeCell ref="H754:J754"/>
    <mergeCell ref="A774:D774"/>
    <mergeCell ref="A750:D752"/>
    <mergeCell ref="E750:J750"/>
    <mergeCell ref="A754:D754"/>
    <mergeCell ref="E776:G776"/>
    <mergeCell ref="H776:J776"/>
    <mergeCell ref="A777:D777"/>
    <mergeCell ref="E777:G777"/>
    <mergeCell ref="H777:J777"/>
    <mergeCell ref="I814:J814"/>
    <mergeCell ref="A816:B816"/>
    <mergeCell ref="B708:J708"/>
    <mergeCell ref="A730:J730"/>
    <mergeCell ref="B772:J772"/>
    <mergeCell ref="A286:J294"/>
    <mergeCell ref="A798:C798"/>
    <mergeCell ref="D798:E798"/>
    <mergeCell ref="I798:J798"/>
    <mergeCell ref="A584:J589"/>
    <mergeCell ref="I529:J529"/>
    <mergeCell ref="A238:J243"/>
    <mergeCell ref="A797:C797"/>
    <mergeCell ref="D797:E797"/>
    <mergeCell ref="A745:D745"/>
    <mergeCell ref="A529:C529"/>
    <mergeCell ref="A799:C799"/>
    <mergeCell ref="D799:E799"/>
    <mergeCell ref="E740:G740"/>
    <mergeCell ref="H740:J740"/>
    <mergeCell ref="E743:G743"/>
    <mergeCell ref="H741:J741"/>
    <mergeCell ref="H774:J774"/>
    <mergeCell ref="E774:G774"/>
    <mergeCell ref="A781:J781"/>
    <mergeCell ref="A741:D741"/>
    <mergeCell ref="E741:G741"/>
    <mergeCell ref="I797:J797"/>
    <mergeCell ref="A796:C796"/>
    <mergeCell ref="D796:E796"/>
    <mergeCell ref="E744:G744"/>
    <mergeCell ref="H744:J744"/>
    <mergeCell ref="A710:B710"/>
    <mergeCell ref="A744:D744"/>
    <mergeCell ref="H828:J828"/>
    <mergeCell ref="A931:J931"/>
    <mergeCell ref="B921:J921"/>
    <mergeCell ref="A948:F948"/>
    <mergeCell ref="G948:H948"/>
    <mergeCell ref="A1129:D1129"/>
    <mergeCell ref="E1129:G1129"/>
    <mergeCell ref="H1129:J1129"/>
    <mergeCell ref="A1130:D1130"/>
    <mergeCell ref="E1130:G1130"/>
    <mergeCell ref="H1130:J1130"/>
    <mergeCell ref="A1131:D1131"/>
    <mergeCell ref="E1131:G1131"/>
    <mergeCell ref="H1131:J1131"/>
    <mergeCell ref="A929:D929"/>
    <mergeCell ref="A932:J935"/>
    <mergeCell ref="A942:F943"/>
    <mergeCell ref="A963:J963"/>
    <mergeCell ref="A973:J973"/>
    <mergeCell ref="A974:J984"/>
    <mergeCell ref="A1013:J1013"/>
    <mergeCell ref="B1019:J1019"/>
    <mergeCell ref="I965:J965"/>
    <mergeCell ref="G965:H965"/>
    <mergeCell ref="G964:J964"/>
    <mergeCell ref="A964:F965"/>
    <mergeCell ref="A966:F966"/>
    <mergeCell ref="I1031:J1031"/>
    <mergeCell ref="A1035:B1035"/>
    <mergeCell ref="D842:E842"/>
    <mergeCell ref="A829:G829"/>
    <mergeCell ref="I862:J862"/>
    <mergeCell ref="E1133:G1133"/>
    <mergeCell ref="H1133:J1133"/>
    <mergeCell ref="A1134:D1134"/>
    <mergeCell ref="E1134:G1134"/>
    <mergeCell ref="H1134:J1134"/>
    <mergeCell ref="A1137:J1139"/>
    <mergeCell ref="G1143:H1143"/>
    <mergeCell ref="D1143:E1143"/>
    <mergeCell ref="A1143:C1143"/>
    <mergeCell ref="A1144:C1144"/>
    <mergeCell ref="A1207:D1207"/>
    <mergeCell ref="E1207:G1207"/>
    <mergeCell ref="H1207:J1207"/>
    <mergeCell ref="A1145:C1145"/>
    <mergeCell ref="D1144:E1144"/>
    <mergeCell ref="C1155:C1156"/>
    <mergeCell ref="I1157:J1157"/>
    <mergeCell ref="D1145:E1145"/>
    <mergeCell ref="G1144:H1144"/>
    <mergeCell ref="G1145:H1145"/>
    <mergeCell ref="A1157:B1157"/>
    <mergeCell ref="F1157:G1157"/>
    <mergeCell ref="A1155:B1156"/>
    <mergeCell ref="A1148:J1150"/>
    <mergeCell ref="I1178:J1178"/>
    <mergeCell ref="I1155:J1156"/>
    <mergeCell ref="H1155:H1156"/>
    <mergeCell ref="F1155:G1156"/>
    <mergeCell ref="E1155:E1156"/>
    <mergeCell ref="D1155:D1156"/>
    <mergeCell ref="A1168:J1168"/>
    <mergeCell ref="A1169:B1169"/>
    <mergeCell ref="F1169:G1169"/>
    <mergeCell ref="I1169:J1169"/>
    <mergeCell ref="A1158:J1158"/>
    <mergeCell ref="A1159:B1159"/>
    <mergeCell ref="F1159:G1159"/>
    <mergeCell ref="I1159:J1159"/>
    <mergeCell ref="A1160:B1160"/>
    <mergeCell ref="F1160:G1160"/>
    <mergeCell ref="A1174:B1174"/>
    <mergeCell ref="A1211:D1211"/>
    <mergeCell ref="E1211:G1211"/>
    <mergeCell ref="I1160:J1160"/>
    <mergeCell ref="A1161:B1161"/>
    <mergeCell ref="F1161:G1161"/>
    <mergeCell ref="I1161:J1161"/>
    <mergeCell ref="F1166:G1166"/>
    <mergeCell ref="A1178:B1178"/>
    <mergeCell ref="F1178:G1178"/>
    <mergeCell ref="F1162:G1162"/>
    <mergeCell ref="I1162:J1162"/>
    <mergeCell ref="A1163:J1163"/>
    <mergeCell ref="I1164:J1164"/>
    <mergeCell ref="A1164:B1164"/>
    <mergeCell ref="F1164:G1164"/>
    <mergeCell ref="A1167:B1167"/>
    <mergeCell ref="F1167:G1167"/>
    <mergeCell ref="I1167:J1167"/>
    <mergeCell ref="E1201:G1201"/>
    <mergeCell ref="H1201:J1201"/>
    <mergeCell ref="A1202:D1202"/>
    <mergeCell ref="E1202:G1202"/>
    <mergeCell ref="H1202:J1202"/>
    <mergeCell ref="A1153:B1153"/>
    <mergeCell ref="A1165:B1165"/>
    <mergeCell ref="F1165:G1165"/>
    <mergeCell ref="I1165:J1165"/>
    <mergeCell ref="A1166:B1166"/>
    <mergeCell ref="I1166:J1166"/>
    <mergeCell ref="A1162:B1162"/>
    <mergeCell ref="A1181:B1181"/>
    <mergeCell ref="F1181:G1181"/>
    <mergeCell ref="I1181:J1181"/>
    <mergeCell ref="H1211:J1211"/>
    <mergeCell ref="A1214:J1214"/>
    <mergeCell ref="B1222:J1222"/>
    <mergeCell ref="A1182:B1182"/>
    <mergeCell ref="F1182:G1182"/>
    <mergeCell ref="I1182:J1182"/>
    <mergeCell ref="A1183:B1183"/>
    <mergeCell ref="F1183:G1183"/>
    <mergeCell ref="I1183:J1183"/>
    <mergeCell ref="A1175:J1175"/>
    <mergeCell ref="A1176:B1176"/>
    <mergeCell ref="F1176:G1176"/>
    <mergeCell ref="I1176:J1176"/>
    <mergeCell ref="A1177:B1177"/>
    <mergeCell ref="F1177:G1177"/>
    <mergeCell ref="I1177:J1177"/>
    <mergeCell ref="A1179:B1179"/>
    <mergeCell ref="F1179:G1179"/>
    <mergeCell ref="I1179:J1179"/>
    <mergeCell ref="E1200:G1200"/>
    <mergeCell ref="H1200:J1200"/>
    <mergeCell ref="A1201:D1201"/>
    <mergeCell ref="A1230:C1230"/>
    <mergeCell ref="D1230:E1230"/>
    <mergeCell ref="F1230:G1230"/>
    <mergeCell ref="A1180:J1180"/>
    <mergeCell ref="D1236:E1236"/>
    <mergeCell ref="F1236:G1236"/>
    <mergeCell ref="H1236:J1236"/>
    <mergeCell ref="A1247:B1247"/>
    <mergeCell ref="C1247:D1247"/>
    <mergeCell ref="E1247:F1247"/>
    <mergeCell ref="G1247:H1247"/>
    <mergeCell ref="I1247:J1247"/>
    <mergeCell ref="E1245:F1245"/>
    <mergeCell ref="E1246:F1246"/>
    <mergeCell ref="A1184:B1184"/>
    <mergeCell ref="F1184:G1184"/>
    <mergeCell ref="I1184:J1184"/>
    <mergeCell ref="H1230:J1230"/>
    <mergeCell ref="A1235:C1235"/>
    <mergeCell ref="E1196:G1196"/>
    <mergeCell ref="A1196:D1196"/>
    <mergeCell ref="A1197:D1197"/>
    <mergeCell ref="E1197:G1197"/>
    <mergeCell ref="H1197:J1197"/>
    <mergeCell ref="A1198:D1198"/>
    <mergeCell ref="E1198:G1198"/>
    <mergeCell ref="H1198:J1198"/>
    <mergeCell ref="A1200:D1200"/>
    <mergeCell ref="A1204:D1204"/>
    <mergeCell ref="E1204:G1204"/>
    <mergeCell ref="H1204:J1204"/>
    <mergeCell ref="A1203:D1203"/>
    <mergeCell ref="E1203:G1203"/>
    <mergeCell ref="H1203:J1203"/>
    <mergeCell ref="E1270:G1270"/>
    <mergeCell ref="H1270:J1270"/>
    <mergeCell ref="H1269:J1269"/>
    <mergeCell ref="E1269:G1269"/>
    <mergeCell ref="E1268:J1268"/>
    <mergeCell ref="A1268:D1269"/>
    <mergeCell ref="I1244:J1244"/>
    <mergeCell ref="E1249:F1249"/>
    <mergeCell ref="A1245:B1245"/>
    <mergeCell ref="C1245:D1245"/>
    <mergeCell ref="I1248:J1248"/>
    <mergeCell ref="G1245:H1245"/>
    <mergeCell ref="I1245:J1245"/>
    <mergeCell ref="A1248:B1248"/>
    <mergeCell ref="C1248:D1248"/>
    <mergeCell ref="E1248:F1248"/>
    <mergeCell ref="C1249:D1249"/>
    <mergeCell ref="G1249:H1249"/>
    <mergeCell ref="A1243:B1243"/>
    <mergeCell ref="C1243:D1243"/>
    <mergeCell ref="E1243:F1243"/>
    <mergeCell ref="G1243:H1243"/>
    <mergeCell ref="G1248:H1248"/>
    <mergeCell ref="C1244:D1244"/>
    <mergeCell ref="E1244:F1244"/>
    <mergeCell ref="G1244:H1244"/>
    <mergeCell ref="I1243:J1243"/>
    <mergeCell ref="A1244:B1244"/>
    <mergeCell ref="A1237:C1237"/>
    <mergeCell ref="D1237:E1237"/>
    <mergeCell ref="F1237:G1237"/>
    <mergeCell ref="H1237:J1237"/>
    <mergeCell ref="I1242:J1242"/>
    <mergeCell ref="G1242:H1242"/>
    <mergeCell ref="E1242:F1242"/>
    <mergeCell ref="C1242:D1242"/>
    <mergeCell ref="A1233:C1233"/>
    <mergeCell ref="D1233:E1233"/>
    <mergeCell ref="F1233:G1233"/>
    <mergeCell ref="H1233:J1233"/>
    <mergeCell ref="A1234:C1234"/>
    <mergeCell ref="D1234:E1234"/>
    <mergeCell ref="F1234:G1234"/>
    <mergeCell ref="H1234:J1234"/>
    <mergeCell ref="A1236:C1236"/>
    <mergeCell ref="A1229:C1229"/>
    <mergeCell ref="D1229:E1229"/>
    <mergeCell ref="F1229:G1229"/>
    <mergeCell ref="H1229:J1229"/>
    <mergeCell ref="A1232:C1232"/>
    <mergeCell ref="D1232:E1232"/>
    <mergeCell ref="F1232:G1232"/>
    <mergeCell ref="H1232:J1232"/>
    <mergeCell ref="D1226:E1226"/>
    <mergeCell ref="D1227:E1227"/>
    <mergeCell ref="C1241:F1241"/>
    <mergeCell ref="G1241:J1241"/>
    <mergeCell ref="A1225:C1226"/>
    <mergeCell ref="A1227:C1227"/>
    <mergeCell ref="A1228:C1228"/>
    <mergeCell ref="D1228:E1228"/>
    <mergeCell ref="F1228:G1228"/>
    <mergeCell ref="H1228:J1228"/>
    <mergeCell ref="D1225:G1225"/>
    <mergeCell ref="F1226:G1226"/>
    <mergeCell ref="A1239:B1239"/>
    <mergeCell ref="G1240:J1240"/>
    <mergeCell ref="C1240:F1240"/>
    <mergeCell ref="A1240:B1242"/>
    <mergeCell ref="H1225:J1226"/>
    <mergeCell ref="H1227:J1227"/>
    <mergeCell ref="F1227:G1227"/>
    <mergeCell ref="D1235:E1235"/>
    <mergeCell ref="A1231:C1231"/>
    <mergeCell ref="D1231:E1231"/>
    <mergeCell ref="F1231:G1231"/>
    <mergeCell ref="H1231:J1231"/>
    <mergeCell ref="A1205:D1205"/>
    <mergeCell ref="E1205:G1205"/>
    <mergeCell ref="H1205:J1205"/>
    <mergeCell ref="A1208:D1208"/>
    <mergeCell ref="E1208:G1208"/>
    <mergeCell ref="H1208:J1208"/>
    <mergeCell ref="A1206:D1206"/>
    <mergeCell ref="E1206:G1206"/>
    <mergeCell ref="H1206:J1206"/>
    <mergeCell ref="A1209:D1209"/>
    <mergeCell ref="E1209:G1209"/>
    <mergeCell ref="H1209:J1209"/>
    <mergeCell ref="A1210:D1210"/>
    <mergeCell ref="E1210:G1210"/>
    <mergeCell ref="H1210:J1210"/>
    <mergeCell ref="A1212:D1212"/>
    <mergeCell ref="E1212:G1212"/>
    <mergeCell ref="H1212:J1212"/>
    <mergeCell ref="A1215:J1220"/>
    <mergeCell ref="A1224:B1224"/>
    <mergeCell ref="A1255:J1255"/>
    <mergeCell ref="F1235:G1235"/>
    <mergeCell ref="H1235:J1235"/>
    <mergeCell ref="A1246:B1246"/>
    <mergeCell ref="C1246:D1246"/>
    <mergeCell ref="E1250:F1250"/>
    <mergeCell ref="G1250:H1250"/>
    <mergeCell ref="I1250:J1250"/>
    <mergeCell ref="A1407:D1407"/>
    <mergeCell ref="E1407:G1407"/>
    <mergeCell ref="H1407:J1407"/>
    <mergeCell ref="A1253:B1253"/>
    <mergeCell ref="C1253:D1253"/>
    <mergeCell ref="E1253:F1253"/>
    <mergeCell ref="G1253:H1253"/>
    <mergeCell ref="I1253:J1253"/>
    <mergeCell ref="A1256:J1262"/>
    <mergeCell ref="A1270:D1270"/>
    <mergeCell ref="A1405:D1405"/>
    <mergeCell ref="E1405:G1405"/>
    <mergeCell ref="H1405:J1405"/>
    <mergeCell ref="A1272:D1272"/>
    <mergeCell ref="A1398:D1398"/>
    <mergeCell ref="E1398:G1398"/>
    <mergeCell ref="H1398:J1398"/>
    <mergeCell ref="E1404:G1404"/>
    <mergeCell ref="A1404:D1404"/>
    <mergeCell ref="A1399:D1399"/>
    <mergeCell ref="E1399:G1399"/>
    <mergeCell ref="H1399:J1399"/>
    <mergeCell ref="A1395:D1395"/>
    <mergeCell ref="E1395:G1395"/>
    <mergeCell ref="H1395:J1395"/>
    <mergeCell ref="A1385:J1388"/>
    <mergeCell ref="H1392:J1392"/>
    <mergeCell ref="E1392:G1392"/>
    <mergeCell ref="A1392:D1392"/>
    <mergeCell ref="A1393:D1393"/>
    <mergeCell ref="E1393:G1393"/>
    <mergeCell ref="H1393:J1393"/>
    <mergeCell ref="A1381:D1381"/>
    <mergeCell ref="E1381:G1381"/>
    <mergeCell ref="H1381:J1381"/>
    <mergeCell ref="A1382:D1382"/>
    <mergeCell ref="E1382:G1382"/>
    <mergeCell ref="H1382:J1382"/>
    <mergeCell ref="H1369:J1369"/>
    <mergeCell ref="A1379:D1379"/>
    <mergeCell ref="E1379:G1379"/>
    <mergeCell ref="H1379:J1379"/>
    <mergeCell ref="A1374:D1374"/>
    <mergeCell ref="E1374:G1374"/>
    <mergeCell ref="H1374:J1374"/>
    <mergeCell ref="A1375:D1375"/>
    <mergeCell ref="E1375:G1375"/>
    <mergeCell ref="H1375:J1375"/>
    <mergeCell ref="E1372:G1372"/>
    <mergeCell ref="H1372:J1372"/>
    <mergeCell ref="A1373:D1373"/>
    <mergeCell ref="E1373:G1373"/>
    <mergeCell ref="H1373:J1373"/>
    <mergeCell ref="A1369:D1369"/>
    <mergeCell ref="A1320:B1320"/>
    <mergeCell ref="A1321:B1321"/>
    <mergeCell ref="A1322:B1322"/>
    <mergeCell ref="A1291:D1291"/>
    <mergeCell ref="A1292:D1292"/>
    <mergeCell ref="A1293:D1293"/>
    <mergeCell ref="A1294:D1294"/>
    <mergeCell ref="A1297:J1309"/>
    <mergeCell ref="B1314:J1314"/>
    <mergeCell ref="A1317:J1317"/>
    <mergeCell ref="A1363:D1363"/>
    <mergeCell ref="A1350:J1350"/>
    <mergeCell ref="A1364:D1364"/>
    <mergeCell ref="E1364:G1364"/>
    <mergeCell ref="H1364:J1364"/>
    <mergeCell ref="B1360:J1361"/>
    <mergeCell ref="A1343:D1343"/>
    <mergeCell ref="A1344:D1344"/>
    <mergeCell ref="A1345:D1345"/>
    <mergeCell ref="A1346:D1346"/>
    <mergeCell ref="A1347:D1347"/>
    <mergeCell ref="A1348:D1348"/>
    <mergeCell ref="A1339:D1339"/>
    <mergeCell ref="A1340:D1340"/>
    <mergeCell ref="A1341:D1341"/>
    <mergeCell ref="H1338:I1338"/>
    <mergeCell ref="H1339:I1339"/>
    <mergeCell ref="A1342:D1342"/>
    <mergeCell ref="H1346:I1346"/>
    <mergeCell ref="H1347:I1347"/>
    <mergeCell ref="H1348:I1348"/>
    <mergeCell ref="H1272:J1272"/>
    <mergeCell ref="E1273:G1273"/>
    <mergeCell ref="H1273:J1273"/>
    <mergeCell ref="J1289:J1290"/>
    <mergeCell ref="I1289:I1290"/>
    <mergeCell ref="A1274:D1274"/>
    <mergeCell ref="E1274:G1274"/>
    <mergeCell ref="H1274:J1274"/>
    <mergeCell ref="A1275:D1275"/>
    <mergeCell ref="E1275:G1275"/>
    <mergeCell ref="H1275:J1275"/>
    <mergeCell ref="H1287:J1287"/>
    <mergeCell ref="H1288:J1288"/>
    <mergeCell ref="A1287:D1290"/>
    <mergeCell ref="A1408:D1408"/>
    <mergeCell ref="E1408:G1408"/>
    <mergeCell ref="H1408:J1408"/>
    <mergeCell ref="E1289:E1290"/>
    <mergeCell ref="H1289:H1290"/>
    <mergeCell ref="G1289:G1290"/>
    <mergeCell ref="F1289:F1290"/>
    <mergeCell ref="A1328:J1333"/>
    <mergeCell ref="F1337:G1337"/>
    <mergeCell ref="H1337:J1337"/>
    <mergeCell ref="A1337:D1338"/>
    <mergeCell ref="B1335:J1335"/>
    <mergeCell ref="I1318:J1318"/>
    <mergeCell ref="G1318:H1318"/>
    <mergeCell ref="E1318:F1318"/>
    <mergeCell ref="C1318:D1318"/>
    <mergeCell ref="A1318:B1319"/>
    <mergeCell ref="A1323:B1323"/>
    <mergeCell ref="A1409:D1409"/>
    <mergeCell ref="E1409:G1409"/>
    <mergeCell ref="H1409:J1409"/>
    <mergeCell ref="A1410:D1410"/>
    <mergeCell ref="E1410:G1410"/>
    <mergeCell ref="H1410:J1410"/>
    <mergeCell ref="A1411:D1411"/>
    <mergeCell ref="E1411:G1411"/>
    <mergeCell ref="H1411:J1411"/>
    <mergeCell ref="A1412:D1412"/>
    <mergeCell ref="E1412:G1412"/>
    <mergeCell ref="H1412:J1412"/>
    <mergeCell ref="A1413:D1413"/>
    <mergeCell ref="E1413:G1413"/>
    <mergeCell ref="H1413:J1413"/>
    <mergeCell ref="A1414:D1414"/>
    <mergeCell ref="E1414:G1414"/>
    <mergeCell ref="H1414:J1414"/>
    <mergeCell ref="A1415:D1415"/>
    <mergeCell ref="E1415:G1415"/>
    <mergeCell ref="H1415:J1415"/>
    <mergeCell ref="A1416:D1416"/>
    <mergeCell ref="E1416:G1416"/>
    <mergeCell ref="H1416:J1416"/>
    <mergeCell ref="A1417:D1417"/>
    <mergeCell ref="E1417:G1417"/>
    <mergeCell ref="H1417:J1417"/>
    <mergeCell ref="A1418:D1418"/>
    <mergeCell ref="E1418:G1418"/>
    <mergeCell ref="H1418:J1418"/>
    <mergeCell ref="A1420:D1420"/>
    <mergeCell ref="E1420:G1420"/>
    <mergeCell ref="H1420:J1420"/>
    <mergeCell ref="A1421:D1421"/>
    <mergeCell ref="E1421:G1421"/>
    <mergeCell ref="H1421:J1421"/>
    <mergeCell ref="A1422:D1422"/>
    <mergeCell ref="E1422:G1422"/>
    <mergeCell ref="H1422:J1422"/>
    <mergeCell ref="A1423:D1423"/>
    <mergeCell ref="E1423:G1423"/>
    <mergeCell ref="H1423:J1423"/>
    <mergeCell ref="A1424:D1424"/>
    <mergeCell ref="E1424:G1424"/>
    <mergeCell ref="H1424:J1424"/>
    <mergeCell ref="A1427:D1427"/>
    <mergeCell ref="E1427:G1427"/>
    <mergeCell ref="H1427:J1427"/>
    <mergeCell ref="E1426:G1426"/>
    <mergeCell ref="H1426:J1426"/>
    <mergeCell ref="A1425:D1425"/>
    <mergeCell ref="E1425:G1425"/>
    <mergeCell ref="E1430:G1430"/>
    <mergeCell ref="H1430:J1430"/>
    <mergeCell ref="A1428:D1428"/>
    <mergeCell ref="E1428:G1428"/>
    <mergeCell ref="H1428:J1428"/>
    <mergeCell ref="A1429:D1429"/>
    <mergeCell ref="H1425:J1425"/>
    <mergeCell ref="E1436:G1436"/>
    <mergeCell ref="H1436:J1436"/>
    <mergeCell ref="A1435:D1435"/>
    <mergeCell ref="E1435:G1435"/>
    <mergeCell ref="H1435:J1435"/>
    <mergeCell ref="H1434:J1434"/>
    <mergeCell ref="B1441:J1441"/>
    <mergeCell ref="I1445:J1445"/>
    <mergeCell ref="G1445:H1445"/>
    <mergeCell ref="A1445:F1445"/>
    <mergeCell ref="A1487:J1487"/>
    <mergeCell ref="B1499:J1499"/>
    <mergeCell ref="G1446:H1446"/>
    <mergeCell ref="I1446:J1446"/>
    <mergeCell ref="A1447:F1447"/>
    <mergeCell ref="G1447:H1447"/>
    <mergeCell ref="I1447:J1447"/>
    <mergeCell ref="A1448:F1448"/>
    <mergeCell ref="G1448:H1448"/>
    <mergeCell ref="I1448:J1448"/>
    <mergeCell ref="A1446:F1446"/>
    <mergeCell ref="A1449:F1449"/>
    <mergeCell ref="G1449:H1449"/>
    <mergeCell ref="I1449:J1449"/>
    <mergeCell ref="E1476:G1476"/>
    <mergeCell ref="A1476:D1476"/>
    <mergeCell ref="A1470:D1470"/>
    <mergeCell ref="A1460:D1460"/>
    <mergeCell ref="A1461:D1461"/>
    <mergeCell ref="A1462:D1462"/>
    <mergeCell ref="A1463:D1463"/>
    <mergeCell ref="A1464:D1464"/>
    <mergeCell ref="A1450:F1450"/>
    <mergeCell ref="G1450:H1450"/>
    <mergeCell ref="I1450:J1450"/>
    <mergeCell ref="A1451:F1451"/>
    <mergeCell ref="G1451:H1451"/>
    <mergeCell ref="I1451:J1451"/>
    <mergeCell ref="I1504:J1504"/>
    <mergeCell ref="G1502:J1502"/>
    <mergeCell ref="A1502:F1503"/>
    <mergeCell ref="E1482:G1482"/>
    <mergeCell ref="H1482:J1482"/>
    <mergeCell ref="A1483:D1483"/>
    <mergeCell ref="A1521:J1521"/>
    <mergeCell ref="A1482:D1482"/>
    <mergeCell ref="H1456:J1456"/>
    <mergeCell ref="E1456:G1456"/>
    <mergeCell ref="A1456:D1457"/>
    <mergeCell ref="A1484:D1484"/>
    <mergeCell ref="E1484:G1484"/>
    <mergeCell ref="H1485:J1485"/>
    <mergeCell ref="A1488:J1495"/>
    <mergeCell ref="B1497:J1497"/>
    <mergeCell ref="E1483:G1483"/>
    <mergeCell ref="H1483:J1483"/>
    <mergeCell ref="H1484:J1484"/>
    <mergeCell ref="A1485:D1485"/>
    <mergeCell ref="E1485:G1485"/>
    <mergeCell ref="A1458:D1458"/>
    <mergeCell ref="A1459:D1459"/>
    <mergeCell ref="B1474:J1474"/>
    <mergeCell ref="H1476:J1476"/>
    <mergeCell ref="A1465:D1465"/>
    <mergeCell ref="A1466:D1466"/>
    <mergeCell ref="A1467:D1467"/>
    <mergeCell ref="A1468:D1468"/>
    <mergeCell ref="A1469:D1469"/>
    <mergeCell ref="E1480:G1480"/>
    <mergeCell ref="H1480:J1480"/>
    <mergeCell ref="A1477:D1477"/>
    <mergeCell ref="E1477:G1477"/>
    <mergeCell ref="H1477:J1477"/>
    <mergeCell ref="A1478:D1478"/>
    <mergeCell ref="A1479:D1479"/>
    <mergeCell ref="E1479:G1479"/>
    <mergeCell ref="H1479:J1479"/>
    <mergeCell ref="A1505:F1505"/>
    <mergeCell ref="G1505:H1505"/>
    <mergeCell ref="I1505:J1505"/>
    <mergeCell ref="E1478:G1478"/>
    <mergeCell ref="H1478:J1478"/>
    <mergeCell ref="A1481:D1481"/>
    <mergeCell ref="A1501:B1501"/>
    <mergeCell ref="A1480:D1480"/>
    <mergeCell ref="E1481:G1481"/>
    <mergeCell ref="H1481:J1481"/>
    <mergeCell ref="A1506:F1506"/>
    <mergeCell ref="G1506:H1506"/>
    <mergeCell ref="I1506:J1506"/>
    <mergeCell ref="I1503:J1503"/>
    <mergeCell ref="G1503:H1503"/>
    <mergeCell ref="A1507:F1507"/>
    <mergeCell ref="G1507:H1507"/>
    <mergeCell ref="I1507:J1507"/>
    <mergeCell ref="A1504:F1504"/>
    <mergeCell ref="G1504:H1504"/>
    <mergeCell ref="A1508:F1508"/>
    <mergeCell ref="G1508:H1508"/>
    <mergeCell ref="I1508:J1508"/>
    <mergeCell ref="A1509:F1509"/>
    <mergeCell ref="G1509:H1509"/>
    <mergeCell ref="I1509:J1509"/>
    <mergeCell ref="A1511:B1511"/>
    <mergeCell ref="A1512:F1513"/>
    <mergeCell ref="G1512:J1512"/>
    <mergeCell ref="G1513:H1513"/>
    <mergeCell ref="I1513:J1513"/>
    <mergeCell ref="A1544:J1560"/>
    <mergeCell ref="A1514:F1514"/>
    <mergeCell ref="G1514:H1514"/>
    <mergeCell ref="I1514:J1514"/>
    <mergeCell ref="A1515:F1515"/>
    <mergeCell ref="G1515:H1515"/>
    <mergeCell ref="I1515:J1515"/>
    <mergeCell ref="A1516:F1516"/>
    <mergeCell ref="G1516:H1516"/>
    <mergeCell ref="I1516:J1516"/>
    <mergeCell ref="A1517:F1517"/>
    <mergeCell ref="G1517:H1517"/>
    <mergeCell ref="I1517:J1517"/>
    <mergeCell ref="A1518:F1518"/>
    <mergeCell ref="G1518:H1518"/>
    <mergeCell ref="I1518:J1518"/>
    <mergeCell ref="A1519:F1519"/>
    <mergeCell ref="G1519:H1519"/>
    <mergeCell ref="I1519:J1519"/>
    <mergeCell ref="A1522:J1529"/>
    <mergeCell ref="H1533:J1533"/>
    <mergeCell ref="E1533:G1533"/>
    <mergeCell ref="A1533:D1533"/>
    <mergeCell ref="A1534:D1534"/>
    <mergeCell ref="E1534:G1534"/>
    <mergeCell ref="H1534:J1534"/>
    <mergeCell ref="B1531:J1531"/>
    <mergeCell ref="A1535:D1535"/>
    <mergeCell ref="A1584:D1585"/>
    <mergeCell ref="A1586:D1587"/>
    <mergeCell ref="A1588:D1589"/>
    <mergeCell ref="A1592:J1599"/>
    <mergeCell ref="B1601:J1601"/>
    <mergeCell ref="I1605:J1605"/>
    <mergeCell ref="G1605:H1605"/>
    <mergeCell ref="A1590:D1590"/>
    <mergeCell ref="E1535:G1535"/>
    <mergeCell ref="H1535:J1535"/>
    <mergeCell ref="A1536:D1536"/>
    <mergeCell ref="E1536:G1536"/>
    <mergeCell ref="H1536:J1536"/>
    <mergeCell ref="H1539:J1539"/>
    <mergeCell ref="A1537:D1537"/>
    <mergeCell ref="E1537:G1537"/>
    <mergeCell ref="H1537:J1537"/>
    <mergeCell ref="A1540:D1540"/>
    <mergeCell ref="E1540:G1540"/>
    <mergeCell ref="H1540:J1540"/>
    <mergeCell ref="A1591:J1591"/>
    <mergeCell ref="A1541:D1541"/>
    <mergeCell ref="E1541:G1541"/>
    <mergeCell ref="H1541:J1541"/>
    <mergeCell ref="A1538:D1538"/>
    <mergeCell ref="E1538:G1538"/>
    <mergeCell ref="H1538:J1538"/>
    <mergeCell ref="A1539:D1539"/>
    <mergeCell ref="E1539:G1539"/>
    <mergeCell ref="A1543:J1543"/>
    <mergeCell ref="A1632:D1632"/>
    <mergeCell ref="E1632:F1632"/>
    <mergeCell ref="G1632:H1632"/>
    <mergeCell ref="I1632:J1632"/>
    <mergeCell ref="A1626:D1626"/>
    <mergeCell ref="E1626:F1626"/>
    <mergeCell ref="G1626:H1626"/>
    <mergeCell ref="I1626:J1626"/>
    <mergeCell ref="A1627:D1627"/>
    <mergeCell ref="G1607:H1607"/>
    <mergeCell ref="I1607:J1607"/>
    <mergeCell ref="B1568:J1568"/>
    <mergeCell ref="E1570:G1570"/>
    <mergeCell ref="H1570:J1570"/>
    <mergeCell ref="A1609:D1609"/>
    <mergeCell ref="E1609:F1609"/>
    <mergeCell ref="G1609:H1609"/>
    <mergeCell ref="I1609:J1609"/>
    <mergeCell ref="A1606:D1606"/>
    <mergeCell ref="H1572:J1572"/>
    <mergeCell ref="E1573:G1573"/>
    <mergeCell ref="H1573:J1573"/>
    <mergeCell ref="A1570:D1573"/>
    <mergeCell ref="G1604:J1604"/>
    <mergeCell ref="E1604:F1605"/>
    <mergeCell ref="A1604:D1605"/>
    <mergeCell ref="E1572:G1572"/>
    <mergeCell ref="A1574:D1575"/>
    <mergeCell ref="A1576:D1577"/>
    <mergeCell ref="A1578:D1579"/>
    <mergeCell ref="A1580:D1581"/>
    <mergeCell ref="A1582:D1583"/>
    <mergeCell ref="A1610:D1610"/>
    <mergeCell ref="E1610:F1610"/>
    <mergeCell ref="G1610:H1610"/>
    <mergeCell ref="I1610:J1610"/>
    <mergeCell ref="A1603:B1603"/>
    <mergeCell ref="A1613:J1621"/>
    <mergeCell ref="A1608:D1608"/>
    <mergeCell ref="E1608:F1608"/>
    <mergeCell ref="G1608:H1608"/>
    <mergeCell ref="I1608:J1608"/>
    <mergeCell ref="G1606:H1606"/>
    <mergeCell ref="I1606:J1606"/>
    <mergeCell ref="A1607:D1607"/>
    <mergeCell ref="E1607:F1607"/>
    <mergeCell ref="G1627:H1627"/>
    <mergeCell ref="I1627:J1627"/>
    <mergeCell ref="A1623:B1623"/>
    <mergeCell ref="A1624:D1625"/>
    <mergeCell ref="E1624:F1625"/>
    <mergeCell ref="G1624:J1624"/>
    <mergeCell ref="G1625:H1625"/>
    <mergeCell ref="I1625:J1625"/>
    <mergeCell ref="E1606:F1606"/>
    <mergeCell ref="A1910:B1910"/>
    <mergeCell ref="C1910:F1910"/>
    <mergeCell ref="G1910:H1910"/>
    <mergeCell ref="I1910:J1910"/>
    <mergeCell ref="A1705:C1705"/>
    <mergeCell ref="D1705:E1705"/>
    <mergeCell ref="I1705:J1705"/>
    <mergeCell ref="A1710:C1710"/>
    <mergeCell ref="D1710:E1710"/>
    <mergeCell ref="A1744:J1744"/>
    <mergeCell ref="A1876:B1876"/>
    <mergeCell ref="C1876:F1876"/>
    <mergeCell ref="E1627:F1627"/>
    <mergeCell ref="A1628:D1628"/>
    <mergeCell ref="E1628:F1628"/>
    <mergeCell ref="G1628:H1628"/>
    <mergeCell ref="I1628:J1628"/>
    <mergeCell ref="A1629:D1629"/>
    <mergeCell ref="E1629:F1629"/>
    <mergeCell ref="G1629:H1629"/>
    <mergeCell ref="I1629:J1629"/>
    <mergeCell ref="A1630:D1630"/>
    <mergeCell ref="E1630:F1630"/>
    <mergeCell ref="G1630:H1630"/>
    <mergeCell ref="I1630:J1630"/>
    <mergeCell ref="A1635:J1647"/>
    <mergeCell ref="B1664:J1664"/>
    <mergeCell ref="A1631:D1631"/>
    <mergeCell ref="E1631:F1631"/>
    <mergeCell ref="G1631:H1631"/>
    <mergeCell ref="I1631:J1631"/>
    <mergeCell ref="A1679:J1679"/>
    <mergeCell ref="I1667:J1667"/>
    <mergeCell ref="G1667:H1667"/>
    <mergeCell ref="A1666:D1667"/>
    <mergeCell ref="E1666:F1667"/>
    <mergeCell ref="G1666:J1666"/>
    <mergeCell ref="E1671:F1671"/>
    <mergeCell ref="G1671:H1671"/>
    <mergeCell ref="I1671:J1671"/>
    <mergeCell ref="I1726:J1726"/>
    <mergeCell ref="A1670:D1670"/>
    <mergeCell ref="A1668:D1668"/>
    <mergeCell ref="E1668:F1668"/>
    <mergeCell ref="G1668:H1668"/>
    <mergeCell ref="I1668:J1668"/>
    <mergeCell ref="A1669:D1669"/>
    <mergeCell ref="E1669:F1669"/>
    <mergeCell ref="G1669:H1669"/>
    <mergeCell ref="I1669:J1669"/>
    <mergeCell ref="E1670:F1670"/>
    <mergeCell ref="A1927:B1927"/>
    <mergeCell ref="C1927:F1927"/>
    <mergeCell ref="G1927:H1927"/>
    <mergeCell ref="I1927:J1927"/>
    <mergeCell ref="A1928:B1928"/>
    <mergeCell ref="C1928:F1928"/>
    <mergeCell ref="G1928:H1928"/>
    <mergeCell ref="I1928:J1928"/>
    <mergeCell ref="A1925:B1925"/>
    <mergeCell ref="C1925:F1925"/>
    <mergeCell ref="G1925:H1925"/>
    <mergeCell ref="I1925:J1925"/>
    <mergeCell ref="A1671:D1671"/>
    <mergeCell ref="C1924:F1924"/>
    <mergeCell ref="G1924:H1924"/>
    <mergeCell ref="I1924:J1924"/>
    <mergeCell ref="A1921:B1921"/>
    <mergeCell ref="B1915:J1915"/>
    <mergeCell ref="A1926:B1926"/>
    <mergeCell ref="C1926:F1926"/>
    <mergeCell ref="G1926:H1926"/>
    <mergeCell ref="I1926:J1926"/>
    <mergeCell ref="C1917:F1917"/>
    <mergeCell ref="A1923:B1923"/>
    <mergeCell ref="C1923:F1923"/>
    <mergeCell ref="G1923:H1923"/>
    <mergeCell ref="I1923:J1923"/>
    <mergeCell ref="A1924:B1924"/>
    <mergeCell ref="C1921:F1921"/>
    <mergeCell ref="G1921:H1921"/>
    <mergeCell ref="I1921:J1921"/>
    <mergeCell ref="A1922:B1922"/>
    <mergeCell ref="C1922:F1922"/>
    <mergeCell ref="G1922:H1922"/>
    <mergeCell ref="I1922:J1922"/>
    <mergeCell ref="A1919:B1919"/>
    <mergeCell ref="C1919:F1919"/>
    <mergeCell ref="G1919:H1919"/>
    <mergeCell ref="I1919:J1919"/>
    <mergeCell ref="A1920:B1920"/>
    <mergeCell ref="C1920:F1920"/>
    <mergeCell ref="G1920:H1920"/>
    <mergeCell ref="I1920:J1920"/>
    <mergeCell ref="C1916:F1916"/>
    <mergeCell ref="G1916:H1916"/>
    <mergeCell ref="I1916:J1916"/>
    <mergeCell ref="A1918:B1918"/>
    <mergeCell ref="C1918:F1918"/>
    <mergeCell ref="G1918:H1918"/>
    <mergeCell ref="I1918:J1918"/>
    <mergeCell ref="G1917:H1917"/>
    <mergeCell ref="I1917:J1917"/>
    <mergeCell ref="A1917:B1917"/>
    <mergeCell ref="A1916:B1916"/>
    <mergeCell ref="G1876:H1876"/>
    <mergeCell ref="I1876:J1876"/>
    <mergeCell ref="A1877:B1877"/>
    <mergeCell ref="C1877:F1877"/>
    <mergeCell ref="G1877:H1877"/>
    <mergeCell ref="I1877:J1877"/>
    <mergeCell ref="A1672:D1672"/>
    <mergeCell ref="A1872:B1872"/>
    <mergeCell ref="C1872:F1872"/>
    <mergeCell ref="G1872:H1872"/>
    <mergeCell ref="I1872:J1872"/>
    <mergeCell ref="A1875:B1875"/>
    <mergeCell ref="C1875:F1875"/>
    <mergeCell ref="G1875:H1875"/>
    <mergeCell ref="I1875:J1875"/>
    <mergeCell ref="A1870:B1870"/>
    <mergeCell ref="C1870:F1870"/>
    <mergeCell ref="G1870:H1870"/>
    <mergeCell ref="I1870:J1870"/>
    <mergeCell ref="A1871:B1871"/>
    <mergeCell ref="C1871:F1871"/>
    <mergeCell ref="G1871:H1871"/>
    <mergeCell ref="I1871:J1871"/>
    <mergeCell ref="A1868:B1868"/>
    <mergeCell ref="C1868:F1868"/>
    <mergeCell ref="G1868:H1868"/>
    <mergeCell ref="I1868:J1868"/>
    <mergeCell ref="A1869:B1869"/>
    <mergeCell ref="C1869:F1869"/>
    <mergeCell ref="G1869:H1869"/>
    <mergeCell ref="I1869:J1869"/>
    <mergeCell ref="A1866:B1866"/>
    <mergeCell ref="C1866:F1866"/>
    <mergeCell ref="G1866:H1866"/>
    <mergeCell ref="I1866:J1866"/>
    <mergeCell ref="A1867:B1867"/>
    <mergeCell ref="C1867:F1867"/>
    <mergeCell ref="G1867:H1867"/>
    <mergeCell ref="I1867:J1867"/>
    <mergeCell ref="A1864:B1864"/>
    <mergeCell ref="C1864:F1864"/>
    <mergeCell ref="G1864:H1864"/>
    <mergeCell ref="I1864:J1864"/>
    <mergeCell ref="A1865:B1865"/>
    <mergeCell ref="C1865:F1865"/>
    <mergeCell ref="G1865:H1865"/>
    <mergeCell ref="I1865:J1865"/>
    <mergeCell ref="A1862:B1862"/>
    <mergeCell ref="C1862:F1862"/>
    <mergeCell ref="G1862:H1862"/>
    <mergeCell ref="I1862:J1862"/>
    <mergeCell ref="A1863:B1863"/>
    <mergeCell ref="C1863:F1863"/>
    <mergeCell ref="G1863:H1863"/>
    <mergeCell ref="I1863:J1863"/>
    <mergeCell ref="A1860:B1860"/>
    <mergeCell ref="C1860:F1860"/>
    <mergeCell ref="G1860:H1860"/>
    <mergeCell ref="I1860:J1860"/>
    <mergeCell ref="A1861:B1861"/>
    <mergeCell ref="C1861:F1861"/>
    <mergeCell ref="G1861:H1861"/>
    <mergeCell ref="I1861:J1861"/>
    <mergeCell ref="A1858:B1858"/>
    <mergeCell ref="C1858:F1858"/>
    <mergeCell ref="G1858:H1858"/>
    <mergeCell ref="I1858:J1858"/>
    <mergeCell ref="A1859:B1859"/>
    <mergeCell ref="C1859:F1859"/>
    <mergeCell ref="G1859:H1859"/>
    <mergeCell ref="I1859:J1859"/>
    <mergeCell ref="A1856:B1856"/>
    <mergeCell ref="C1856:F1856"/>
    <mergeCell ref="G1856:H1856"/>
    <mergeCell ref="I1856:J1856"/>
    <mergeCell ref="A1857:B1857"/>
    <mergeCell ref="C1857:F1857"/>
    <mergeCell ref="G1857:H1857"/>
    <mergeCell ref="I1857:J1857"/>
    <mergeCell ref="A1851:B1851"/>
    <mergeCell ref="C1851:F1851"/>
    <mergeCell ref="G1851:H1851"/>
    <mergeCell ref="I1851:J1851"/>
    <mergeCell ref="A1852:B1852"/>
    <mergeCell ref="C1852:F1852"/>
    <mergeCell ref="G1852:H1852"/>
    <mergeCell ref="I1852:J1852"/>
    <mergeCell ref="A1850:B1850"/>
    <mergeCell ref="C1850:F1850"/>
    <mergeCell ref="G1850:H1850"/>
    <mergeCell ref="I1850:J1850"/>
    <mergeCell ref="A1673:D1673"/>
    <mergeCell ref="E1673:F1673"/>
    <mergeCell ref="G1673:H1673"/>
    <mergeCell ref="I1673:J1673"/>
    <mergeCell ref="A1674:D1674"/>
    <mergeCell ref="E1674:F1674"/>
    <mergeCell ref="A1848:B1848"/>
    <mergeCell ref="C1848:F1848"/>
    <mergeCell ref="G1848:H1848"/>
    <mergeCell ref="I1848:J1848"/>
    <mergeCell ref="A1849:B1849"/>
    <mergeCell ref="C1849:F1849"/>
    <mergeCell ref="G1849:H1849"/>
    <mergeCell ref="I1849:J1849"/>
    <mergeCell ref="A1846:B1846"/>
    <mergeCell ref="C1846:F1846"/>
    <mergeCell ref="G1846:H1846"/>
    <mergeCell ref="I1846:J1846"/>
    <mergeCell ref="A1847:B1847"/>
    <mergeCell ref="C1847:F1847"/>
    <mergeCell ref="G1847:H1847"/>
    <mergeCell ref="I1847:J1847"/>
    <mergeCell ref="A1844:B1844"/>
    <mergeCell ref="C1844:F1844"/>
    <mergeCell ref="G1844:H1844"/>
    <mergeCell ref="I1844:J1844"/>
    <mergeCell ref="A1845:B1845"/>
    <mergeCell ref="C1845:F1845"/>
    <mergeCell ref="G1845:H1845"/>
    <mergeCell ref="I1845:J1845"/>
    <mergeCell ref="A1842:B1842"/>
    <mergeCell ref="C1842:F1842"/>
    <mergeCell ref="G1842:H1842"/>
    <mergeCell ref="I1842:J1842"/>
    <mergeCell ref="A1843:B1843"/>
    <mergeCell ref="C1843:F1843"/>
    <mergeCell ref="G1843:H1843"/>
    <mergeCell ref="I1843:J1843"/>
    <mergeCell ref="A1840:B1840"/>
    <mergeCell ref="C1840:F1840"/>
    <mergeCell ref="G1840:H1840"/>
    <mergeCell ref="I1840:J1840"/>
    <mergeCell ref="A1841:B1841"/>
    <mergeCell ref="C1841:F1841"/>
    <mergeCell ref="G1841:H1841"/>
    <mergeCell ref="I1841:J1841"/>
    <mergeCell ref="A1838:B1838"/>
    <mergeCell ref="C1838:F1838"/>
    <mergeCell ref="G1838:H1838"/>
    <mergeCell ref="I1838:J1838"/>
    <mergeCell ref="A1839:B1839"/>
    <mergeCell ref="C1839:F1839"/>
    <mergeCell ref="G1839:H1839"/>
    <mergeCell ref="I1839:J1839"/>
    <mergeCell ref="A1836:B1836"/>
    <mergeCell ref="C1836:F1836"/>
    <mergeCell ref="G1836:H1836"/>
    <mergeCell ref="I1836:J1836"/>
    <mergeCell ref="A1837:B1837"/>
    <mergeCell ref="C1837:F1837"/>
    <mergeCell ref="G1837:H1837"/>
    <mergeCell ref="I1837:J1837"/>
    <mergeCell ref="A1834:B1834"/>
    <mergeCell ref="C1834:F1834"/>
    <mergeCell ref="G1834:H1834"/>
    <mergeCell ref="I1834:J1834"/>
    <mergeCell ref="A1835:B1835"/>
    <mergeCell ref="C1835:F1835"/>
    <mergeCell ref="G1835:H1835"/>
    <mergeCell ref="I1835:J1835"/>
    <mergeCell ref="A1832:B1832"/>
    <mergeCell ref="C1832:F1832"/>
    <mergeCell ref="G1832:H1832"/>
    <mergeCell ref="I1832:J1832"/>
    <mergeCell ref="A1833:B1833"/>
    <mergeCell ref="C1833:F1833"/>
    <mergeCell ref="G1833:H1833"/>
    <mergeCell ref="I1833:J1833"/>
    <mergeCell ref="A1828:B1828"/>
    <mergeCell ref="C1828:F1828"/>
    <mergeCell ref="G1828:H1828"/>
    <mergeCell ref="I1828:J1828"/>
    <mergeCell ref="A1831:B1831"/>
    <mergeCell ref="C1831:F1831"/>
    <mergeCell ref="G1831:H1831"/>
    <mergeCell ref="I1831:J1831"/>
    <mergeCell ref="A1826:B1826"/>
    <mergeCell ref="C1826:F1826"/>
    <mergeCell ref="G1826:H1826"/>
    <mergeCell ref="I1826:J1826"/>
    <mergeCell ref="A1827:B1827"/>
    <mergeCell ref="C1827:F1827"/>
    <mergeCell ref="G1827:H1827"/>
    <mergeCell ref="I1827:J1827"/>
    <mergeCell ref="A1823:B1823"/>
    <mergeCell ref="C1823:F1823"/>
    <mergeCell ref="G1823:H1823"/>
    <mergeCell ref="I1823:J1823"/>
    <mergeCell ref="A1825:B1825"/>
    <mergeCell ref="C1825:F1825"/>
    <mergeCell ref="G1825:H1825"/>
    <mergeCell ref="I1825:J1825"/>
    <mergeCell ref="A1824:B1824"/>
    <mergeCell ref="C1824:F1824"/>
    <mergeCell ref="A1821:B1821"/>
    <mergeCell ref="C1821:F1821"/>
    <mergeCell ref="G1821:H1821"/>
    <mergeCell ref="I1821:J1821"/>
    <mergeCell ref="A1822:B1822"/>
    <mergeCell ref="C1822:F1822"/>
    <mergeCell ref="G1822:H1822"/>
    <mergeCell ref="I1822:J1822"/>
    <mergeCell ref="A1819:B1819"/>
    <mergeCell ref="C1819:F1819"/>
    <mergeCell ref="G1819:H1819"/>
    <mergeCell ref="I1819:J1819"/>
    <mergeCell ref="A1820:B1820"/>
    <mergeCell ref="C1820:F1820"/>
    <mergeCell ref="G1820:H1820"/>
    <mergeCell ref="I1820:J1820"/>
    <mergeCell ref="A1817:B1817"/>
    <mergeCell ref="C1817:F1817"/>
    <mergeCell ref="G1817:H1817"/>
    <mergeCell ref="I1817:J1817"/>
    <mergeCell ref="A1818:B1818"/>
    <mergeCell ref="C1818:F1818"/>
    <mergeCell ref="G1818:H1818"/>
    <mergeCell ref="I1818:J1818"/>
    <mergeCell ref="G1805:H1805"/>
    <mergeCell ref="I1805:J1805"/>
    <mergeCell ref="A1802:B1802"/>
    <mergeCell ref="A1815:B1815"/>
    <mergeCell ref="C1815:F1815"/>
    <mergeCell ref="G1815:H1815"/>
    <mergeCell ref="I1815:J1815"/>
    <mergeCell ref="A1816:B1816"/>
    <mergeCell ref="C1816:F1816"/>
    <mergeCell ref="G1816:H1816"/>
    <mergeCell ref="I1816:J1816"/>
    <mergeCell ref="A1813:B1813"/>
    <mergeCell ref="C1813:F1813"/>
    <mergeCell ref="G1813:H1813"/>
    <mergeCell ref="I1813:J1813"/>
    <mergeCell ref="A1814:B1814"/>
    <mergeCell ref="C1814:F1814"/>
    <mergeCell ref="G1814:H1814"/>
    <mergeCell ref="I1814:J1814"/>
    <mergeCell ref="A1811:B1811"/>
    <mergeCell ref="C1811:F1811"/>
    <mergeCell ref="G1811:H1811"/>
    <mergeCell ref="I1811:J1811"/>
    <mergeCell ref="A1812:B1812"/>
    <mergeCell ref="C1812:F1812"/>
    <mergeCell ref="G1812:H1812"/>
    <mergeCell ref="I1812:J1812"/>
    <mergeCell ref="A1675:D1675"/>
    <mergeCell ref="A1803:B1803"/>
    <mergeCell ref="C1803:F1803"/>
    <mergeCell ref="G1803:H1803"/>
    <mergeCell ref="I1803:J1803"/>
    <mergeCell ref="A1800:B1800"/>
    <mergeCell ref="A1704:C1704"/>
    <mergeCell ref="D1704:E1704"/>
    <mergeCell ref="I1704:J1704"/>
    <mergeCell ref="A1745:J1756"/>
    <mergeCell ref="C1801:F1801"/>
    <mergeCell ref="G1801:H1801"/>
    <mergeCell ref="I1801:J1801"/>
    <mergeCell ref="C1802:F1802"/>
    <mergeCell ref="G1802:H1802"/>
    <mergeCell ref="I1802:J1802"/>
    <mergeCell ref="A1799:B1799"/>
    <mergeCell ref="C1799:F1799"/>
    <mergeCell ref="G1799:H1799"/>
    <mergeCell ref="I1799:J1799"/>
    <mergeCell ref="C1800:F1800"/>
    <mergeCell ref="G1800:H1800"/>
    <mergeCell ref="I1800:J1800"/>
    <mergeCell ref="A1797:B1797"/>
    <mergeCell ref="C1797:F1797"/>
    <mergeCell ref="G1797:H1797"/>
    <mergeCell ref="I1797:J1797"/>
    <mergeCell ref="A1798:B1798"/>
    <mergeCell ref="C1798:F1798"/>
    <mergeCell ref="G1798:H1798"/>
    <mergeCell ref="I1798:J1798"/>
    <mergeCell ref="A1795:B1795"/>
    <mergeCell ref="C1795:F1795"/>
    <mergeCell ref="G1795:H1795"/>
    <mergeCell ref="I1795:J1795"/>
    <mergeCell ref="A1796:B1796"/>
    <mergeCell ref="C1796:F1796"/>
    <mergeCell ref="G1796:H1796"/>
    <mergeCell ref="I1796:J1796"/>
    <mergeCell ref="A1793:B1793"/>
    <mergeCell ref="C1793:F1793"/>
    <mergeCell ref="G1793:H1793"/>
    <mergeCell ref="I1793:J1793"/>
    <mergeCell ref="A1794:B1794"/>
    <mergeCell ref="C1794:F1794"/>
    <mergeCell ref="G1794:H1794"/>
    <mergeCell ref="I1794:J1794"/>
    <mergeCell ref="G1824:H1824"/>
    <mergeCell ref="I1824:J1824"/>
    <mergeCell ref="A1806:B1806"/>
    <mergeCell ref="C1806:F1806"/>
    <mergeCell ref="G1806:H1806"/>
    <mergeCell ref="I1806:J1806"/>
    <mergeCell ref="A1807:B1807"/>
    <mergeCell ref="C1807:F1807"/>
    <mergeCell ref="G1807:H1807"/>
    <mergeCell ref="I1807:J1807"/>
    <mergeCell ref="A1804:B1804"/>
    <mergeCell ref="C1804:F1804"/>
    <mergeCell ref="G1804:H1804"/>
    <mergeCell ref="I1804:J1804"/>
    <mergeCell ref="A1801:B1801"/>
    <mergeCell ref="A1805:B1805"/>
    <mergeCell ref="C1805:F1805"/>
    <mergeCell ref="A1791:B1791"/>
    <mergeCell ref="C1791:F1791"/>
    <mergeCell ref="G1791:H1791"/>
    <mergeCell ref="I1791:J1791"/>
    <mergeCell ref="A1792:B1792"/>
    <mergeCell ref="C1792:F1792"/>
    <mergeCell ref="G1792:H1792"/>
    <mergeCell ref="I1792:J1792"/>
    <mergeCell ref="A1789:B1789"/>
    <mergeCell ref="C1789:F1789"/>
    <mergeCell ref="G1789:H1789"/>
    <mergeCell ref="I1789:J1789"/>
    <mergeCell ref="A1790:B1790"/>
    <mergeCell ref="C1790:F1790"/>
    <mergeCell ref="G1790:H1790"/>
    <mergeCell ref="I1790:J1790"/>
    <mergeCell ref="I1787:J1787"/>
    <mergeCell ref="G1787:H1787"/>
    <mergeCell ref="A1787:B1787"/>
    <mergeCell ref="C1787:F1787"/>
    <mergeCell ref="A1788:B1788"/>
    <mergeCell ref="C1788:F1788"/>
    <mergeCell ref="G1788:H1788"/>
    <mergeCell ref="I1788:J1788"/>
    <mergeCell ref="B1758:J1758"/>
    <mergeCell ref="A1760:J1760"/>
    <mergeCell ref="A1761:J1772"/>
    <mergeCell ref="B1774:J1774"/>
    <mergeCell ref="A1776:J1776"/>
    <mergeCell ref="A1778:J1783"/>
    <mergeCell ref="A1716:C1716"/>
    <mergeCell ref="D1716:E1716"/>
    <mergeCell ref="I1716:J1716"/>
    <mergeCell ref="A1715:C1715"/>
    <mergeCell ref="D1715:E1715"/>
    <mergeCell ref="I1715:J1715"/>
    <mergeCell ref="I1714:J1714"/>
    <mergeCell ref="A1712:C1712"/>
    <mergeCell ref="D1712:E1712"/>
    <mergeCell ref="I1712:J1712"/>
    <mergeCell ref="A1713:C1713"/>
    <mergeCell ref="D1713:E1713"/>
    <mergeCell ref="I1713:J1713"/>
    <mergeCell ref="A1729:C1729"/>
    <mergeCell ref="D1729:E1729"/>
    <mergeCell ref="I1729:J1729"/>
    <mergeCell ref="A1730:C1730"/>
    <mergeCell ref="D1730:E1730"/>
    <mergeCell ref="I1730:J1730"/>
    <mergeCell ref="A1727:C1727"/>
    <mergeCell ref="D1727:E1727"/>
    <mergeCell ref="I1727:J1727"/>
    <mergeCell ref="A1728:C1728"/>
    <mergeCell ref="D1728:E1728"/>
    <mergeCell ref="I1728:J1728"/>
    <mergeCell ref="A1735:C1735"/>
    <mergeCell ref="A1725:C1725"/>
    <mergeCell ref="D1725:E1725"/>
    <mergeCell ref="I1725:J1725"/>
    <mergeCell ref="A1708:C1708"/>
    <mergeCell ref="D1708:E1708"/>
    <mergeCell ref="I1708:J1708"/>
    <mergeCell ref="A1711:C1711"/>
    <mergeCell ref="D1711:E1711"/>
    <mergeCell ref="I1711:J1711"/>
    <mergeCell ref="A1718:B1718"/>
    <mergeCell ref="A1719:C1720"/>
    <mergeCell ref="D1719:J1719"/>
    <mergeCell ref="D1720:E1720"/>
    <mergeCell ref="I1720:J1720"/>
    <mergeCell ref="A1714:C1714"/>
    <mergeCell ref="D1714:E1714"/>
    <mergeCell ref="A1721:C1721"/>
    <mergeCell ref="D1721:E1721"/>
    <mergeCell ref="I1721:J1721"/>
    <mergeCell ref="A1722:C1722"/>
    <mergeCell ref="D1722:E1722"/>
    <mergeCell ref="I1722:J1722"/>
    <mergeCell ref="A1724:C1724"/>
    <mergeCell ref="D1724:E1724"/>
    <mergeCell ref="I1724:J1724"/>
    <mergeCell ref="D1700:E1700"/>
    <mergeCell ref="D1699:J1699"/>
    <mergeCell ref="A1701:C1701"/>
    <mergeCell ref="A1699:C1700"/>
    <mergeCell ref="D1701:E1701"/>
    <mergeCell ref="I1701:J1701"/>
    <mergeCell ref="A1709:C1709"/>
    <mergeCell ref="D1709:E1709"/>
    <mergeCell ref="I1709:J1709"/>
    <mergeCell ref="I1710:J1710"/>
    <mergeCell ref="A1723:C1723"/>
    <mergeCell ref="D1723:E1723"/>
    <mergeCell ref="I1723:J1723"/>
    <mergeCell ref="I1706:J1706"/>
    <mergeCell ref="A1707:C1707"/>
    <mergeCell ref="D1707:E1707"/>
    <mergeCell ref="I1707:J1707"/>
    <mergeCell ref="G2004:H2004"/>
    <mergeCell ref="I2004:J2004"/>
    <mergeCell ref="G1670:H1670"/>
    <mergeCell ref="I1670:J1670"/>
    <mergeCell ref="G1672:H1672"/>
    <mergeCell ref="I1672:J1672"/>
    <mergeCell ref="E1672:F1672"/>
    <mergeCell ref="E1675:F1675"/>
    <mergeCell ref="G1675:H1675"/>
    <mergeCell ref="I1675:J1675"/>
    <mergeCell ref="G1674:H1674"/>
    <mergeCell ref="I1674:J1674"/>
    <mergeCell ref="E1676:F1676"/>
    <mergeCell ref="G1676:H1676"/>
    <mergeCell ref="I1676:J1676"/>
    <mergeCell ref="I1677:J1677"/>
    <mergeCell ref="B1696:J1696"/>
    <mergeCell ref="A1676:D1676"/>
    <mergeCell ref="A1698:B1698"/>
    <mergeCell ref="A1680:J1688"/>
    <mergeCell ref="A1677:D1677"/>
    <mergeCell ref="A1702:C1702"/>
    <mergeCell ref="D1702:E1702"/>
    <mergeCell ref="I1702:J1702"/>
    <mergeCell ref="B1785:J1785"/>
    <mergeCell ref="A1703:C1703"/>
    <mergeCell ref="D1703:E1703"/>
    <mergeCell ref="I1703:J1703"/>
    <mergeCell ref="A1706:C1706"/>
    <mergeCell ref="A1726:C1726"/>
    <mergeCell ref="D1706:E1706"/>
    <mergeCell ref="I1700:J1700"/>
    <mergeCell ref="A1996:B1996"/>
    <mergeCell ref="C1996:F1996"/>
    <mergeCell ref="A2010:B2010"/>
    <mergeCell ref="C2010:F2010"/>
    <mergeCell ref="G2010:H2010"/>
    <mergeCell ref="I2010:J2010"/>
    <mergeCell ref="A2009:B2009"/>
    <mergeCell ref="C2009:F2009"/>
    <mergeCell ref="G2009:H2009"/>
    <mergeCell ref="A71:F71"/>
    <mergeCell ref="A72:F72"/>
    <mergeCell ref="A73:F73"/>
    <mergeCell ref="E1677:F1677"/>
    <mergeCell ref="G1677:H1677"/>
    <mergeCell ref="A2008:B2008"/>
    <mergeCell ref="C2008:F2008"/>
    <mergeCell ref="G2008:H2008"/>
    <mergeCell ref="A2002:B2002"/>
    <mergeCell ref="C2002:F2002"/>
    <mergeCell ref="I2008:J2008"/>
    <mergeCell ref="D1726:E1726"/>
    <mergeCell ref="I2009:J2009"/>
    <mergeCell ref="A2006:B2006"/>
    <mergeCell ref="C2006:F2006"/>
    <mergeCell ref="G2006:H2006"/>
    <mergeCell ref="I2006:J2006"/>
    <mergeCell ref="A2007:B2007"/>
    <mergeCell ref="C2007:F2007"/>
    <mergeCell ref="G2007:H2007"/>
    <mergeCell ref="I2007:J2007"/>
    <mergeCell ref="A2004:B2004"/>
    <mergeCell ref="C2004:F2004"/>
    <mergeCell ref="G1990:H1990"/>
    <mergeCell ref="I1990:J1990"/>
    <mergeCell ref="A1991:B1991"/>
    <mergeCell ref="C1991:F1991"/>
    <mergeCell ref="G1991:H1991"/>
    <mergeCell ref="I1991:J1991"/>
    <mergeCell ref="A1988:B1988"/>
    <mergeCell ref="C1988:F1988"/>
    <mergeCell ref="G1988:H1988"/>
    <mergeCell ref="I1988:J1988"/>
    <mergeCell ref="A1989:B1989"/>
    <mergeCell ref="C1989:F1989"/>
    <mergeCell ref="G1989:H1989"/>
    <mergeCell ref="I1989:J1989"/>
    <mergeCell ref="A2005:B2005"/>
    <mergeCell ref="C2005:F2005"/>
    <mergeCell ref="G2005:H2005"/>
    <mergeCell ref="I2005:J2005"/>
    <mergeCell ref="G2002:H2002"/>
    <mergeCell ref="I2002:J2002"/>
    <mergeCell ref="A2003:B2003"/>
    <mergeCell ref="C2003:F2003"/>
    <mergeCell ref="G2003:H2003"/>
    <mergeCell ref="I2003:J2003"/>
    <mergeCell ref="A1994:B1994"/>
    <mergeCell ref="C1994:F1994"/>
    <mergeCell ref="G1994:H1994"/>
    <mergeCell ref="I1994:J1994"/>
    <mergeCell ref="A2001:B2001"/>
    <mergeCell ref="C2001:F2001"/>
    <mergeCell ref="G2001:H2001"/>
    <mergeCell ref="I2001:J2001"/>
    <mergeCell ref="A1986:B1986"/>
    <mergeCell ref="C1986:F1986"/>
    <mergeCell ref="G1986:H1986"/>
    <mergeCell ref="I1986:J1986"/>
    <mergeCell ref="A1987:B1987"/>
    <mergeCell ref="C1987:F1987"/>
    <mergeCell ref="G1987:H1987"/>
    <mergeCell ref="I1987:J1987"/>
    <mergeCell ref="A1984:B1984"/>
    <mergeCell ref="C1984:F1984"/>
    <mergeCell ref="G1984:H1984"/>
    <mergeCell ref="I1984:J1984"/>
    <mergeCell ref="A1985:B1985"/>
    <mergeCell ref="C1985:F1985"/>
    <mergeCell ref="G1985:H1985"/>
    <mergeCell ref="I1985:J1985"/>
    <mergeCell ref="G1996:H1996"/>
    <mergeCell ref="I1996:J1996"/>
    <mergeCell ref="A1995:B1995"/>
    <mergeCell ref="C1995:F1995"/>
    <mergeCell ref="G1995:H1995"/>
    <mergeCell ref="I1995:J1995"/>
    <mergeCell ref="A1992:B1992"/>
    <mergeCell ref="C1992:F1992"/>
    <mergeCell ref="G1992:H1992"/>
    <mergeCell ref="I1992:J1992"/>
    <mergeCell ref="A1993:B1993"/>
    <mergeCell ref="C1993:F1993"/>
    <mergeCell ref="G1993:H1993"/>
    <mergeCell ref="I1993:J1993"/>
    <mergeCell ref="A1990:B1990"/>
    <mergeCell ref="C1990:F1990"/>
    <mergeCell ref="A1982:B1982"/>
    <mergeCell ref="C1982:F1982"/>
    <mergeCell ref="G1982:H1982"/>
    <mergeCell ref="I1982:J1982"/>
    <mergeCell ref="A1983:B1983"/>
    <mergeCell ref="C1983:F1983"/>
    <mergeCell ref="G1983:H1983"/>
    <mergeCell ref="I1983:J1983"/>
    <mergeCell ref="A1980:B1980"/>
    <mergeCell ref="C1980:F1980"/>
    <mergeCell ref="G1980:H1980"/>
    <mergeCell ref="I1980:J1980"/>
    <mergeCell ref="A1981:B1981"/>
    <mergeCell ref="C1981:F1981"/>
    <mergeCell ref="G1981:H1981"/>
    <mergeCell ref="I1981:J1981"/>
    <mergeCell ref="A1977:B1977"/>
    <mergeCell ref="C1977:F1977"/>
    <mergeCell ref="G1977:H1977"/>
    <mergeCell ref="I1977:J1977"/>
    <mergeCell ref="A1978:B1978"/>
    <mergeCell ref="C1978:F1978"/>
    <mergeCell ref="G1978:H1978"/>
    <mergeCell ref="I1978:J1978"/>
    <mergeCell ref="A1975:B1975"/>
    <mergeCell ref="C1975:F1975"/>
    <mergeCell ref="G1975:H1975"/>
    <mergeCell ref="I1975:J1975"/>
    <mergeCell ref="A1976:B1976"/>
    <mergeCell ref="C1976:F1976"/>
    <mergeCell ref="G1976:H1976"/>
    <mergeCell ref="I1976:J1976"/>
    <mergeCell ref="A1973:B1973"/>
    <mergeCell ref="C1973:F1973"/>
    <mergeCell ref="G1973:H1973"/>
    <mergeCell ref="I1973:J1973"/>
    <mergeCell ref="A1974:B1974"/>
    <mergeCell ref="C1974:F1974"/>
    <mergeCell ref="G1974:H1974"/>
    <mergeCell ref="I1974:J1974"/>
    <mergeCell ref="A1971:B1971"/>
    <mergeCell ref="C1971:F1971"/>
    <mergeCell ref="G1971:H1971"/>
    <mergeCell ref="I1971:J1971"/>
    <mergeCell ref="A1972:B1972"/>
    <mergeCell ref="C1972:F1972"/>
    <mergeCell ref="G1972:H1972"/>
    <mergeCell ref="I1972:J1972"/>
    <mergeCell ref="A1969:B1969"/>
    <mergeCell ref="C1969:F1969"/>
    <mergeCell ref="G1969:H1969"/>
    <mergeCell ref="I1969:J1969"/>
    <mergeCell ref="A1970:B1970"/>
    <mergeCell ref="C1970:F1970"/>
    <mergeCell ref="G1970:H1970"/>
    <mergeCell ref="I1970:J1970"/>
    <mergeCell ref="A1967:B1967"/>
    <mergeCell ref="C1967:F1967"/>
    <mergeCell ref="G1967:H1967"/>
    <mergeCell ref="I1967:J1967"/>
    <mergeCell ref="A1968:B1968"/>
    <mergeCell ref="C1968:F1968"/>
    <mergeCell ref="G1968:H1968"/>
    <mergeCell ref="I1968:J1968"/>
    <mergeCell ref="A1965:B1965"/>
    <mergeCell ref="C1965:F1965"/>
    <mergeCell ref="G1965:H1965"/>
    <mergeCell ref="I1965:J1965"/>
    <mergeCell ref="A1966:B1966"/>
    <mergeCell ref="C1966:F1966"/>
    <mergeCell ref="G1966:H1966"/>
    <mergeCell ref="I1966:J1966"/>
    <mergeCell ref="A1963:B1963"/>
    <mergeCell ref="C1963:F1963"/>
    <mergeCell ref="G1963:H1963"/>
    <mergeCell ref="I1963:J1963"/>
    <mergeCell ref="A1964:B1964"/>
    <mergeCell ref="C1964:F1964"/>
    <mergeCell ref="G1964:H1964"/>
    <mergeCell ref="I1964:J1964"/>
    <mergeCell ref="A1961:B1961"/>
    <mergeCell ref="C1961:F1961"/>
    <mergeCell ref="G1961:H1961"/>
    <mergeCell ref="I1961:J1961"/>
    <mergeCell ref="A1962:B1962"/>
    <mergeCell ref="C1962:F1962"/>
    <mergeCell ref="G1962:H1962"/>
    <mergeCell ref="I1962:J1962"/>
    <mergeCell ref="A1959:B1959"/>
    <mergeCell ref="C1959:F1959"/>
    <mergeCell ref="G1959:H1959"/>
    <mergeCell ref="I1959:J1959"/>
    <mergeCell ref="A1960:B1960"/>
    <mergeCell ref="C1960:F1960"/>
    <mergeCell ref="G1960:H1960"/>
    <mergeCell ref="I1960:J1960"/>
    <mergeCell ref="A1955:B1955"/>
    <mergeCell ref="C1955:F1955"/>
    <mergeCell ref="G1955:H1955"/>
    <mergeCell ref="I1955:J1955"/>
    <mergeCell ref="A1956:B1956"/>
    <mergeCell ref="C1956:F1956"/>
    <mergeCell ref="G1956:H1956"/>
    <mergeCell ref="I1956:J1956"/>
    <mergeCell ref="A1953:B1953"/>
    <mergeCell ref="C1953:F1953"/>
    <mergeCell ref="G1953:H1953"/>
    <mergeCell ref="I1953:J1953"/>
    <mergeCell ref="A1954:B1954"/>
    <mergeCell ref="C1954:F1954"/>
    <mergeCell ref="G1954:H1954"/>
    <mergeCell ref="I1954:J1954"/>
    <mergeCell ref="A1951:B1951"/>
    <mergeCell ref="C1951:F1951"/>
    <mergeCell ref="G1951:H1951"/>
    <mergeCell ref="I1951:J1951"/>
    <mergeCell ref="A1952:B1952"/>
    <mergeCell ref="C1952:F1952"/>
    <mergeCell ref="G1952:H1952"/>
    <mergeCell ref="I1952:J1952"/>
    <mergeCell ref="A1949:B1949"/>
    <mergeCell ref="C1949:F1949"/>
    <mergeCell ref="G1949:H1949"/>
    <mergeCell ref="I1949:J1949"/>
    <mergeCell ref="A1950:B1950"/>
    <mergeCell ref="C1950:F1950"/>
    <mergeCell ref="G1950:H1950"/>
    <mergeCell ref="I1950:J1950"/>
    <mergeCell ref="A1929:B1929"/>
    <mergeCell ref="C1929:F1929"/>
    <mergeCell ref="G1929:H1929"/>
    <mergeCell ref="I1929:J1929"/>
    <mergeCell ref="A1948:B1948"/>
    <mergeCell ref="C1948:F1948"/>
    <mergeCell ref="G1948:H1948"/>
    <mergeCell ref="I1948:J1948"/>
    <mergeCell ref="C1931:F1931"/>
    <mergeCell ref="G1931:H1931"/>
    <mergeCell ref="I1931:J1931"/>
    <mergeCell ref="A1932:B1932"/>
    <mergeCell ref="C1932:F1932"/>
    <mergeCell ref="G1932:H1932"/>
    <mergeCell ref="I1932:J1932"/>
    <mergeCell ref="A1933:B1933"/>
    <mergeCell ref="C1933:F1933"/>
    <mergeCell ref="G1933:H1933"/>
    <mergeCell ref="I1933:J1933"/>
    <mergeCell ref="A1934:B1934"/>
    <mergeCell ref="C1934:F1934"/>
    <mergeCell ref="G1934:H1934"/>
    <mergeCell ref="I1934:J1934"/>
    <mergeCell ref="A1935:B1935"/>
    <mergeCell ref="C1935:F1935"/>
    <mergeCell ref="G1935:H1935"/>
    <mergeCell ref="I1935:J1935"/>
    <mergeCell ref="A1937:B1937"/>
    <mergeCell ref="C1937:F1937"/>
    <mergeCell ref="G1937:H1937"/>
    <mergeCell ref="I1937:J1937"/>
    <mergeCell ref="A1938:B1938"/>
    <mergeCell ref="C1938:F1938"/>
    <mergeCell ref="G1938:H1938"/>
    <mergeCell ref="I1938:J1938"/>
    <mergeCell ref="A1939:B1939"/>
    <mergeCell ref="C1939:F1939"/>
    <mergeCell ref="G1939:H1939"/>
    <mergeCell ref="I1939:J1939"/>
    <mergeCell ref="A1941:B1941"/>
    <mergeCell ref="C1940:F1940"/>
    <mergeCell ref="G1940:H1940"/>
    <mergeCell ref="I1940:J1940"/>
    <mergeCell ref="C1941:F1941"/>
    <mergeCell ref="G1941:H1941"/>
    <mergeCell ref="I1941:J1941"/>
    <mergeCell ref="A1940:B1940"/>
    <mergeCell ref="A1942:B1942"/>
    <mergeCell ref="C1942:F1942"/>
    <mergeCell ref="G1942:H1942"/>
    <mergeCell ref="I1942:J1942"/>
    <mergeCell ref="A1943:B1943"/>
    <mergeCell ref="C1943:F1943"/>
    <mergeCell ref="G1943:H1943"/>
    <mergeCell ref="I1943:J1943"/>
    <mergeCell ref="C1944:F1944"/>
    <mergeCell ref="G1944:H1944"/>
    <mergeCell ref="I1944:J1944"/>
    <mergeCell ref="A1945:B1945"/>
    <mergeCell ref="C1945:F1945"/>
    <mergeCell ref="G1945:H1945"/>
    <mergeCell ref="I1945:J1945"/>
    <mergeCell ref="A1946:B1946"/>
    <mergeCell ref="C1946:F1946"/>
    <mergeCell ref="G1946:H1946"/>
    <mergeCell ref="I1946:J1946"/>
    <mergeCell ref="A1947:B1947"/>
    <mergeCell ref="C1947:F1947"/>
    <mergeCell ref="G1947:H1947"/>
    <mergeCell ref="I1947:J1947"/>
    <mergeCell ref="A1944:B1944"/>
    <mergeCell ref="B62:J62"/>
    <mergeCell ref="A118:D118"/>
    <mergeCell ref="E118:G118"/>
    <mergeCell ref="H118:J118"/>
    <mergeCell ref="A195:J195"/>
    <mergeCell ref="A234:B234"/>
    <mergeCell ref="A209:B209"/>
    <mergeCell ref="A188:B188"/>
    <mergeCell ref="A196:J201"/>
    <mergeCell ref="F211:F212"/>
    <mergeCell ref="A819:J819"/>
    <mergeCell ref="IQ706:IV707"/>
    <mergeCell ref="IG706:IP707"/>
    <mergeCell ref="HC706:HL707"/>
    <mergeCell ref="FY706:GH707"/>
    <mergeCell ref="B748:J748"/>
    <mergeCell ref="A756:J756"/>
    <mergeCell ref="B810:J810"/>
    <mergeCell ref="I815:J815"/>
    <mergeCell ref="A817:B817"/>
    <mergeCell ref="A955:J955"/>
    <mergeCell ref="A941:J941"/>
    <mergeCell ref="G943:H943"/>
    <mergeCell ref="G942:J942"/>
    <mergeCell ref="A927:D927"/>
    <mergeCell ref="A956:J961"/>
    <mergeCell ref="A928:D928"/>
    <mergeCell ref="I1043:J1043"/>
    <mergeCell ref="D1047:E1047"/>
    <mergeCell ref="I1047:J1047"/>
    <mergeCell ref="A1044:C1044"/>
    <mergeCell ref="D1044:E1044"/>
    <mergeCell ref="I1044:J1044"/>
    <mergeCell ref="A1045:C1045"/>
    <mergeCell ref="D1045:E1045"/>
    <mergeCell ref="I1045:J1045"/>
    <mergeCell ref="A1049:J1049"/>
    <mergeCell ref="A1050:J1055"/>
    <mergeCell ref="B1057:J1057"/>
    <mergeCell ref="A1067:J1067"/>
    <mergeCell ref="B43:J43"/>
    <mergeCell ref="B44:J44"/>
    <mergeCell ref="A1046:C1046"/>
    <mergeCell ref="D1046:E1046"/>
    <mergeCell ref="I1046:J1046"/>
    <mergeCell ref="A1047:C1047"/>
    <mergeCell ref="B259:B260"/>
    <mergeCell ref="B299:J299"/>
    <mergeCell ref="B300:B301"/>
    <mergeCell ref="A299:A301"/>
    <mergeCell ref="A258:A260"/>
    <mergeCell ref="B258:J258"/>
    <mergeCell ref="A298:B298"/>
    <mergeCell ref="A280:J280"/>
    <mergeCell ref="J259:J260"/>
    <mergeCell ref="A262:J262"/>
    <mergeCell ref="H827:J827"/>
    <mergeCell ref="A827:G827"/>
    <mergeCell ref="A828:G828"/>
  </mergeCells>
  <dataValidations count="8">
    <dataValidation type="custom" allowBlank="1" showInputMessage="1" showErrorMessage="1" errorTitle="UPOZORNENIE" error="Pokúšate sa zmeniť bunku s automatickým výpočtom!" sqref="G2005:J2006 E1372:J1372 E1375:J1375 E1379:J1379 E1368:J1368 E1364:J1364 H1348:J1348 C1325:J1325 E1294:J1294 E1275:J1275 E1399:J1399 I721:J727 I714:J718 E719:J719 E906:J906 E929:J929 E900:J900 E894:J894 E885:J885 D652:G652 E742:J742 E745:J745 E728:J728 I793:J799 I695:J700 E779:J779 I864:J871 D846:J846 D799:H799 C700:H700 H650:J652 G971:J971 D544:J544 C581:J581 I574:J580 I540:J543 D559:H559 I555:J559 H607:J609 D609:G609 E1132:J1132 C1244:J1244 C1249:J1249 I1044:J1047 E1063:J1063 E1060:J1060 E1209 D1039:H1039 E1106:J1106 E1102:J1102 E1095:J1095 E1092:J1092 D1043:H1043 I1039:J1042 D1025:J1025 I1030:J1033 D1029:H1029 H1011:J1011 I1026:J1028 H999:J999 E1197:J1197 E1205 H1201 E1201 H1205 H1209 D1228:J1228 D1233:J1233 E1134:J1134 I1470 F1470 E1467:I1467 E1432:J1432 E1427:J1427 E1422:J1422 E1417:J1417 E1412:J1412 G1940:J1940 G1972:J1972 G1949:J1949 G1974:H1974 G1934:J1934 G1920:J1920 G1870:J1871 G1850:J1850 G1841:J1841 G1839:J1839 G1816:J1816 G1812:J1812 G1804:J1804 G1984:J1984 I1702:J1716 I1722:J1736 E1405:J1405">
      <formula1>"xy1"</formula1>
    </dataValidation>
    <dataValidation allowBlank="1" showInputMessage="1" showErrorMessage="1" errorTitle="UPOZORNENIE" error="Pokúšate sa zmeniť bunku s automatickým výpočtom!" sqref="I1974:J1974 E1373:J1374 E1369:J1371 E1376:J1378 E1380:J1382 E1365:J1367 E886:J890 G971:J971 I1043:J1043 I1029:J1029"/>
    <dataValidation type="whole" operator="equal" allowBlank="1" showInputMessage="1" showErrorMessage="1" sqref="G1957:J1958 G1979:J1979 G1997:J2000 G1936:J1936 G1873:J1874 G1853:J1855 G1829:J1830 G1808:J1810">
      <formula1>0</formula1>
    </dataValidation>
    <dataValidation type="custom" allowBlank="1" showInputMessage="1" showErrorMessage="1" sqref="G1945:J1945 E1343:J1343 I815:J816 C817:J817 E1406:J1406">
      <formula1>"xy1"</formula1>
    </dataValidation>
    <dataValidation type="custom" allowBlank="1" showInputMessage="1" showErrorMessage="1" errorTitle="Upozornenie" error="Pokúšate sa zmeniť bunku s automatickým výpočtom" sqref="B456:J457 C219:I219 C231:I231 C225:I225 B308:I308 B454:J454 J444:J447 B448:J448 B499:J500 J493:J496 B497:J497 J487:J490 B491:J491 B314:I314 J450:J453 B320:I320">
      <formula1>"xy1"</formula1>
    </dataValidation>
    <dataValidation type="custom" allowBlank="1" showInputMessage="1" showErrorMessage="1" errorTitle="UPOZORNENIE" error="Pokúšate sa zmeniť bunku s automatickým výpočtom" sqref="I392:J394 C233:J234 C191:J192 J173:J176 J179:J183 J185:J189 C177:J177 J275:J279 J269:J273 J263:J267 B322:J323 J316:J320 B281:J282 B267:I267 J310:J314 J304:J308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444:I444 C179:I179 C185:I185 C173:I173 B450:I450 B263:I263 B269:I269 B275:I275">
      <formula1>"xy1"</formula1>
    </dataValidation>
    <dataValidation type="whole" allowBlank="1" showInputMessage="1" showErrorMessage="1" sqref="E20:H22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Upozornenie</vt:lpstr>
      <vt:lpstr>Poznámky ÚJ</vt:lpstr>
      <vt:lpstr>'Poznámky ÚJ'!Názvy_tlače</vt:lpstr>
      <vt:lpstr>'Poznámky ÚJ'!Oblasť_tlače</vt:lpstr>
      <vt:lpstr>'Poznámky ÚJ'!OLE_LINK1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2015-03-27T20:30:30Z</cp:lastPrinted>
  <dcterms:created xsi:type="dcterms:W3CDTF">2015-02-04T07:45:17Z</dcterms:created>
  <dcterms:modified xsi:type="dcterms:W3CDTF">2015-03-27T20:37:02Z</dcterms:modified>
</cp:coreProperties>
</file>