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220" yWindow="-225" windowWidth="15030" windowHeight="13590" activeTab="4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52511"/>
</workbook>
</file>

<file path=xl/calcChain.xml><?xml version="1.0" encoding="utf-8"?>
<calcChain xmlns="http://schemas.openxmlformats.org/spreadsheetml/2006/main"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<sst xmlns="http://schemas.openxmlformats.org/spreadsheetml/2006/main" count="266" uniqueCount="56">
  <si>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</si>
  <si>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</si>
  <si>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</si>
  <si>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</si>
  <si>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</si>
  <si>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</si>
  <si>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</si>
  <si>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</si>
  <si>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</si>
  <si>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</si>
  <si>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</si>
  <si>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</si>
  <si>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</si>
  <si>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</si>
  <si>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</si>
  <si>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</si>
  <si>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</si>
  <si>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</si>
  <si>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</si>
  <si>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</si>
  <si>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</si>
  <si>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</si>
  <si>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</si>
  <si>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</si>
  <si>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</si>
  <si>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</si>
  <si>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</si>
  <si>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</si>
  <si>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</si>
  <si>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</si>
  <si>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</si>
  <si>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</si>
  <si>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</si>
  <si>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</si>
  <si>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</si>
  <si>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</si>
  <si>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</si>
  <si>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</si>
  <si>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</si>
  <si>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</si>
  <si>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</si>
  <si>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</si>
  <si>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</si>
  <si>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</si>
  <si>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</si>
  <si>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</si>
  <si>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</si>
  <si>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</si>
  <si>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</si>
  <si>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</si>
  <si>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</si>
  <si>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</si>
  <si>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</si>
  <si>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</si>
  <si>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</si>
  <si>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Fronius Slovensko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</si>
</sst>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B20" sqref="B20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4">
        <v>15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74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ht="15" customHeight="1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74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ht="15" customHeight="1" x14ac:dyDescent="0.25">
      <c r="A5" s="74"/>
      <c r="B5" s="80" t="s">
        <v>0</v>
      </c>
      <c r="C5" s="79" t="s">
        <v>1</v>
      </c>
      <c r="D5" s="79"/>
      <c r="E5" s="79"/>
      <c r="F5" s="79"/>
      <c r="G5" s="79"/>
      <c r="H5" s="79"/>
      <c r="I5" s="79"/>
      <c r="J5" s="79"/>
      <c r="K5" s="41"/>
      <c r="O5" s="78"/>
    </row>
    <row r="6" spans="1:15" ht="60" customHeight="1" x14ac:dyDescent="0.25">
      <c r="A6" s="74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74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4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4"/>
      <c r="B9" s="36" t="s">
        <v>13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0</v>
      </c>
      <c r="K9" s="41"/>
      <c r="O9" s="61"/>
    </row>
    <row r="10" spans="1:15" ht="15" customHeight="1" x14ac:dyDescent="0.25">
      <c r="A10" s="74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4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4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4"/>
      <c r="B13" s="39" t="s">
        <v>14</v>
      </c>
      <c r="C13" s="29">
        <f>SUM(C9,C10,-C11,C12)</f>
        <v>0</v>
      </c>
      <c r="D13" s="29">
        <f t="shared" ref="D13:I13" si="1">SUM(D9,D10,-D11,D12)</f>
        <v>0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0</v>
      </c>
      <c r="K13" s="41"/>
      <c r="O13" s="61"/>
    </row>
    <row r="14" spans="1:15" s="47" customFormat="1" ht="15" customHeight="1" x14ac:dyDescent="0.25">
      <c r="A14" s="74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4"/>
      <c r="B15" s="36" t="s">
        <v>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0</v>
      </c>
      <c r="K15" s="41"/>
      <c r="O15" s="61"/>
    </row>
    <row r="16" spans="1:15" ht="15" customHeight="1" x14ac:dyDescent="0.25">
      <c r="A16" s="74"/>
      <c r="B16" s="38" t="s">
        <v>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0</v>
      </c>
      <c r="K16" s="41"/>
      <c r="O16" s="61"/>
    </row>
    <row r="17" spans="1:15" ht="15" customHeight="1" x14ac:dyDescent="0.25">
      <c r="A17" s="74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4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4"/>
      <c r="B19" s="39" t="s">
        <v>14</v>
      </c>
      <c r="C19" s="29">
        <f t="shared" ref="C19:I19" si="2">SUM(C15,C16,-C17,C18)</f>
        <v>0</v>
      </c>
      <c r="D19" s="29">
        <f t="shared" si="2"/>
        <v>0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0</v>
      </c>
      <c r="K19" s="41"/>
      <c r="O19" s="61"/>
    </row>
    <row r="20" spans="1:15" s="47" customFormat="1" ht="15" customHeight="1" x14ac:dyDescent="0.25">
      <c r="A20" s="74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74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6"/>
      <c r="N21" s="58"/>
      <c r="O21" s="75"/>
    </row>
    <row r="22" spans="1:15" ht="15" customHeight="1" x14ac:dyDescent="0.25">
      <c r="A22" s="74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4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4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4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4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0</v>
      </c>
      <c r="N26" s="58"/>
      <c r="O26" s="66">
        <v>2</v>
      </c>
    </row>
    <row r="27" spans="1:15" ht="15" customHeight="1" x14ac:dyDescent="0.25">
      <c r="A27" s="74"/>
      <c r="B27" s="36" t="s">
        <v>13</v>
      </c>
      <c r="C27" s="28">
        <f t="shared" ref="C27:I27" si="5">SUM(C9,-C15,-C21)</f>
        <v>0</v>
      </c>
      <c r="D27" s="28">
        <f t="shared" si="5"/>
        <v>0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0</v>
      </c>
      <c r="K27" s="41"/>
      <c r="M27" s="66">
        <v>9</v>
      </c>
      <c r="N27" s="58"/>
      <c r="O27" s="66">
        <v>7</v>
      </c>
    </row>
    <row r="28" spans="1:15" ht="15" customHeight="1" x14ac:dyDescent="0.25">
      <c r="A28" s="74"/>
      <c r="B28" s="39" t="s">
        <v>14</v>
      </c>
      <c r="C28" s="29">
        <f t="shared" ref="C28:I28" si="6">SUM(C13,-C19,-C25)</f>
        <v>0</v>
      </c>
      <c r="D28" s="29">
        <f t="shared" si="6"/>
        <v>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0</v>
      </c>
      <c r="K28" s="41"/>
      <c r="M28" s="66">
        <v>5</v>
      </c>
      <c r="N28" s="58"/>
      <c r="O28" s="66">
        <v>8</v>
      </c>
    </row>
    <row r="29" spans="1:15" ht="15" customHeight="1" x14ac:dyDescent="0.25">
      <c r="A29" s="74"/>
      <c r="K29" s="41"/>
      <c r="M29" s="66">
        <v>5</v>
      </c>
      <c r="N29" s="58"/>
      <c r="O29" s="66">
        <v>0</v>
      </c>
    </row>
    <row r="30" spans="1:15" ht="15" customHeight="1" x14ac:dyDescent="0.25">
      <c r="A30" s="74"/>
      <c r="B30" s="50"/>
      <c r="K30" s="41"/>
      <c r="M30" s="66">
        <v>3</v>
      </c>
      <c r="N30" s="58"/>
      <c r="O30" s="66">
        <v>2</v>
      </c>
    </row>
    <row r="31" spans="1:15" ht="15" customHeight="1" x14ac:dyDescent="0.25">
      <c r="A31" s="74"/>
      <c r="M31" s="66">
        <v>7</v>
      </c>
      <c r="N31" s="58"/>
      <c r="O31" s="66">
        <v>5</v>
      </c>
    </row>
    <row r="32" spans="1:15" ht="15" customHeight="1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F15 H15:J15 B14:J14 B13 D13:J13 B26:J28 B25:E25 F25:J25 B9 D9:J9 B10:C10 F10 H10:J10 H16:J16 F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10" zoomScaleNormal="100" zoomScaleSheetLayoutView="80" workbookViewId="0">
      <selection activeCell="M22" sqref="M22:O31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4">
        <v>16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41"/>
      <c r="O1" s="77" t="s">
        <v>54</v>
      </c>
    </row>
    <row r="2" spans="1:15" x14ac:dyDescent="0.25">
      <c r="A2" s="74"/>
      <c r="B2" s="83" t="s">
        <v>51</v>
      </c>
      <c r="C2" s="83"/>
      <c r="D2" s="83"/>
      <c r="E2" s="83"/>
      <c r="F2" s="83"/>
      <c r="G2" s="83"/>
      <c r="H2" s="83"/>
      <c r="I2" s="83"/>
      <c r="J2" s="83"/>
      <c r="K2" s="41"/>
      <c r="O2" s="78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41"/>
      <c r="O3" s="78"/>
    </row>
    <row r="4" spans="1:15" ht="15" customHeight="1" x14ac:dyDescent="0.25">
      <c r="A4" s="74"/>
      <c r="B4" s="42"/>
      <c r="C4" s="43"/>
      <c r="D4" s="43"/>
      <c r="E4" s="43"/>
      <c r="F4" s="43"/>
      <c r="G4" s="43"/>
      <c r="H4" s="43"/>
      <c r="I4" s="43"/>
      <c r="J4" s="43"/>
      <c r="K4" s="41"/>
      <c r="O4" s="78"/>
    </row>
    <row r="5" spans="1:15" x14ac:dyDescent="0.25">
      <c r="A5" s="74"/>
      <c r="B5" s="80" t="s">
        <v>0</v>
      </c>
      <c r="C5" s="86" t="s">
        <v>16</v>
      </c>
      <c r="D5" s="86"/>
      <c r="E5" s="86"/>
      <c r="F5" s="86"/>
      <c r="G5" s="86"/>
      <c r="H5" s="86"/>
      <c r="I5" s="86"/>
      <c r="J5" s="86"/>
      <c r="K5" s="41"/>
      <c r="O5" s="78"/>
    </row>
    <row r="6" spans="1:15" ht="60" customHeight="1" x14ac:dyDescent="0.25">
      <c r="A6" s="74"/>
      <c r="B6" s="81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8"/>
    </row>
    <row r="7" spans="1:15" ht="22.5" customHeight="1" x14ac:dyDescent="0.25">
      <c r="A7" s="74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4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4"/>
      <c r="B9" s="36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0</v>
      </c>
      <c r="K9" s="41"/>
      <c r="O9" s="61"/>
    </row>
    <row r="10" spans="1:15" ht="15" customHeight="1" x14ac:dyDescent="0.25">
      <c r="A10" s="74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4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4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4"/>
      <c r="B13" s="39" t="s">
        <v>14</v>
      </c>
      <c r="C13" s="53">
        <f>SUM(C9,C10,-C11,C12)</f>
        <v>0</v>
      </c>
      <c r="D13" s="73">
        <f>SUM(D9,D10,-D11,D12)</f>
        <v>0</v>
      </c>
      <c r="E13" s="73">
        <f t="shared" ref="E13:I13" si="0">SUM(E9,E10,-E11,E12)</f>
        <v>0</v>
      </c>
      <c r="F13" s="73">
        <f t="shared" si="0"/>
        <v>0</v>
      </c>
      <c r="G13" s="73">
        <f>SUM(G9,G10,-G11,G12)</f>
        <v>0</v>
      </c>
      <c r="H13" s="73">
        <f t="shared" si="0"/>
        <v>0</v>
      </c>
      <c r="I13" s="73">
        <f t="shared" si="0"/>
        <v>0</v>
      </c>
      <c r="J13" s="52">
        <f>SUM(C13:I13)</f>
        <v>0</v>
      </c>
      <c r="K13" s="41"/>
      <c r="O13" s="61"/>
    </row>
    <row r="14" spans="1:15" s="47" customFormat="1" ht="15" customHeight="1" x14ac:dyDescent="0.25">
      <c r="A14" s="74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4"/>
      <c r="B15" s="36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0</v>
      </c>
      <c r="K15" s="41"/>
      <c r="O15" s="61"/>
    </row>
    <row r="16" spans="1:15" ht="15" customHeight="1" x14ac:dyDescent="0.25">
      <c r="A16" s="74"/>
      <c r="B16" s="38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0</v>
      </c>
      <c r="K16" s="41"/>
      <c r="O16" s="61"/>
    </row>
    <row r="17" spans="1:15" ht="15" customHeight="1" x14ac:dyDescent="0.25">
      <c r="A17" s="74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4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4"/>
      <c r="B19" s="39" t="s">
        <v>14</v>
      </c>
      <c r="C19" s="53">
        <f t="shared" ref="C19:I19" si="1">SUM(C15:C16,-C17,C18)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0</v>
      </c>
      <c r="K19" s="41"/>
      <c r="O19" s="61"/>
    </row>
    <row r="20" spans="1:15" s="47" customFormat="1" ht="15" customHeight="1" x14ac:dyDescent="0.25">
      <c r="A20" s="74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5" t="s">
        <v>52</v>
      </c>
      <c r="N20" s="58"/>
      <c r="O20" s="75" t="s">
        <v>53</v>
      </c>
    </row>
    <row r="21" spans="1:15" ht="15" customHeight="1" x14ac:dyDescent="0.25">
      <c r="A21" s="74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5"/>
      <c r="N21" s="58"/>
      <c r="O21" s="75"/>
    </row>
    <row r="22" spans="1:15" ht="15" customHeight="1" x14ac:dyDescent="0.25">
      <c r="A22" s="74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4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3"/>
    </row>
    <row r="24" spans="1:15" ht="15" customHeight="1" x14ac:dyDescent="0.25">
      <c r="A24" s="74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4"/>
      <c r="B25" s="39" t="s">
        <v>14</v>
      </c>
      <c r="C25" s="73">
        <f t="shared" ref="C25:I25" si="2">SUM(C21,C22,-C23,C24)</f>
        <v>0</v>
      </c>
      <c r="D25" s="73">
        <f t="shared" si="2"/>
        <v>0</v>
      </c>
      <c r="E25" s="73">
        <f t="shared" si="2"/>
        <v>0</v>
      </c>
      <c r="F25" s="73">
        <f t="shared" si="2"/>
        <v>0</v>
      </c>
      <c r="G25" s="73">
        <f t="shared" si="2"/>
        <v>0</v>
      </c>
      <c r="H25" s="73">
        <f t="shared" si="2"/>
        <v>0</v>
      </c>
      <c r="I25" s="73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4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6">
        <v>0</v>
      </c>
      <c r="N26" s="58"/>
      <c r="O26" s="66">
        <v>2</v>
      </c>
    </row>
    <row r="27" spans="1:15" ht="15" customHeight="1" x14ac:dyDescent="0.25">
      <c r="A27" s="74"/>
      <c r="B27" s="36" t="s">
        <v>13</v>
      </c>
      <c r="C27" s="51">
        <f>SUM(C9,-C15,-C21)</f>
        <v>0</v>
      </c>
      <c r="D27" s="51">
        <f>SUM(D9,-D15,-D21)</f>
        <v>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0</v>
      </c>
      <c r="K27" s="41"/>
      <c r="M27" s="66">
        <v>9</v>
      </c>
      <c r="N27" s="58"/>
      <c r="O27" s="66">
        <v>7</v>
      </c>
    </row>
    <row r="28" spans="1:15" ht="15" customHeight="1" x14ac:dyDescent="0.25">
      <c r="A28" s="74"/>
      <c r="B28" s="39" t="s">
        <v>14</v>
      </c>
      <c r="C28" s="53">
        <f>SUM(C13,-C19,-C25)</f>
        <v>0</v>
      </c>
      <c r="D28" s="53">
        <f t="shared" ref="D28:I28" si="4">SUM(D13,-D19,-D25)</f>
        <v>0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0</v>
      </c>
      <c r="K28" s="41"/>
      <c r="M28" s="66">
        <v>5</v>
      </c>
      <c r="N28" s="58"/>
      <c r="O28" s="66">
        <v>8</v>
      </c>
    </row>
    <row r="29" spans="1:15" x14ac:dyDescent="0.25">
      <c r="A29" s="74"/>
      <c r="K29" s="41"/>
      <c r="M29" s="66">
        <v>5</v>
      </c>
      <c r="N29" s="58"/>
      <c r="O29" s="66">
        <v>0</v>
      </c>
    </row>
    <row r="30" spans="1:15" x14ac:dyDescent="0.25">
      <c r="A30" s="74"/>
      <c r="K30" s="41"/>
      <c r="M30" s="66">
        <v>3</v>
      </c>
      <c r="N30" s="58"/>
      <c r="O30" s="66">
        <v>2</v>
      </c>
    </row>
    <row r="31" spans="1:15" x14ac:dyDescent="0.25">
      <c r="A31" s="74"/>
      <c r="M31" s="66">
        <v>7</v>
      </c>
      <c r="N31" s="58"/>
      <c r="O31" s="66">
        <v>5</v>
      </c>
    </row>
    <row r="32" spans="1:15" ht="15" customHeight="1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J9 C27:J28 B11:J26 B10 D10:J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34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25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74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416782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416782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17419.400000000001</v>
      </c>
      <c r="F10" s="20">
        <v>0</v>
      </c>
      <c r="G10" s="20">
        <v>0</v>
      </c>
      <c r="H10" s="20">
        <v>0</v>
      </c>
      <c r="I10" s="20">
        <v>1100</v>
      </c>
      <c r="J10" s="26">
        <v>0</v>
      </c>
      <c r="K10" s="21">
        <f>SUM(C10:J10)</f>
        <v>18519.400000000001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26358.400000000001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26358.400000000001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4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407843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1100</v>
      </c>
      <c r="J13" s="22">
        <f>SUM(J9,J10,-J11,J12)</f>
        <v>0</v>
      </c>
      <c r="K13" s="21">
        <f>SUM(C13:J13)</f>
        <v>408943</v>
      </c>
    </row>
    <row r="14" spans="1:15" s="3" customFormat="1" ht="15" customHeight="1" x14ac:dyDescent="0.25">
      <c r="A14" s="74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310866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310866</v>
      </c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48459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48459</v>
      </c>
      <c r="M16" s="70"/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26358.74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26358.74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4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332966.26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332966.26</v>
      </c>
    </row>
    <row r="20" spans="1:15" s="3" customFormat="1" ht="15" customHeight="1" x14ac:dyDescent="0.25">
      <c r="A20" s="74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74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4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4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4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4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0</v>
      </c>
      <c r="N26" s="59"/>
      <c r="O26" s="65">
        <v>2</v>
      </c>
    </row>
    <row r="27" spans="1:15" ht="15" customHeight="1" x14ac:dyDescent="0.25">
      <c r="A27" s="74"/>
      <c r="B27" s="8" t="s">
        <v>13</v>
      </c>
      <c r="C27" s="24">
        <f>SUM(C9,-C15,-C21)</f>
        <v>0</v>
      </c>
      <c r="D27" s="24">
        <f t="shared" ref="D27:J27" si="3">SUM(D9,-D15,-D21)</f>
        <v>0</v>
      </c>
      <c r="E27" s="24">
        <f t="shared" si="3"/>
        <v>105916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105916</v>
      </c>
      <c r="M27" s="66">
        <v>9</v>
      </c>
      <c r="N27" s="59"/>
      <c r="O27" s="66">
        <v>7</v>
      </c>
    </row>
    <row r="28" spans="1:15" ht="15" customHeight="1" x14ac:dyDescent="0.25">
      <c r="A28" s="74"/>
      <c r="B28" s="10" t="s">
        <v>14</v>
      </c>
      <c r="C28" s="22">
        <f>SUM(C13,-C19,-C25)</f>
        <v>0</v>
      </c>
      <c r="D28" s="22">
        <f t="shared" ref="D28:J28" si="4">SUM(D13,-D19,-D25)</f>
        <v>0</v>
      </c>
      <c r="E28" s="22">
        <f t="shared" si="4"/>
        <v>74876.739999999991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1100</v>
      </c>
      <c r="J28" s="22">
        <f t="shared" si="4"/>
        <v>0</v>
      </c>
      <c r="K28" s="25">
        <f>SUM(C28:J28)</f>
        <v>75976.739999999991</v>
      </c>
      <c r="M28" s="65">
        <v>5</v>
      </c>
      <c r="N28" s="59"/>
      <c r="O28" s="65">
        <v>8</v>
      </c>
    </row>
    <row r="29" spans="1:15" ht="15" customHeight="1" x14ac:dyDescent="0.25">
      <c r="A29" s="74"/>
      <c r="M29" s="66">
        <v>5</v>
      </c>
      <c r="N29" s="59"/>
      <c r="O29" s="66">
        <v>0</v>
      </c>
    </row>
    <row r="30" spans="1:15" ht="15" customHeight="1" x14ac:dyDescent="0.25">
      <c r="A30" s="74"/>
      <c r="M30" s="66">
        <v>3</v>
      </c>
      <c r="N30" s="59"/>
      <c r="O30" s="66">
        <v>2</v>
      </c>
    </row>
    <row r="31" spans="1:15" ht="15" customHeight="1" x14ac:dyDescent="0.25">
      <c r="A31" s="74"/>
      <c r="M31" s="67">
        <v>7</v>
      </c>
      <c r="N31" s="57"/>
      <c r="O31" s="67">
        <v>5</v>
      </c>
    </row>
    <row r="32" spans="1:15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7" zoomScaleNormal="100" zoomScaleSheetLayoutView="80" workbookViewId="0">
      <selection activeCell="A34" sqref="A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35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46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ht="15" customHeight="1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25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60" customHeight="1" x14ac:dyDescent="0.25">
      <c r="A6" s="74"/>
      <c r="B6" s="92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424495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424495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77415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77415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85128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85128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4"/>
      <c r="B13" s="10" t="s">
        <v>14</v>
      </c>
      <c r="C13" s="22">
        <f>SUM(C9,C10,-C11,C12)</f>
        <v>0</v>
      </c>
      <c r="D13" s="22">
        <f t="shared" ref="D13:I13" si="0">SUM(D9,D10,-D11,D12)</f>
        <v>0</v>
      </c>
      <c r="E13" s="22">
        <f t="shared" si="0"/>
        <v>416782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416782</v>
      </c>
      <c r="M13" s="69"/>
      <c r="O13" s="69"/>
    </row>
    <row r="14" spans="1:15" ht="15" customHeight="1" x14ac:dyDescent="0.25">
      <c r="A14" s="74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336819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336819</v>
      </c>
      <c r="M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59175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59175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85128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85128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4"/>
      <c r="B19" s="10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310866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310866</v>
      </c>
      <c r="M19" s="69"/>
      <c r="O19" s="69"/>
    </row>
    <row r="20" spans="1:15" ht="15" customHeight="1" x14ac:dyDescent="0.25">
      <c r="A20" s="74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8"/>
      <c r="N21" s="59"/>
      <c r="O21" s="87"/>
    </row>
    <row r="22" spans="1:15" ht="15" customHeight="1" x14ac:dyDescent="0.25">
      <c r="A22" s="74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4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4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4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4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0</v>
      </c>
      <c r="N26" s="59"/>
      <c r="O26" s="65">
        <v>2</v>
      </c>
    </row>
    <row r="27" spans="1:15" ht="15" customHeight="1" x14ac:dyDescent="0.25">
      <c r="A27" s="74"/>
      <c r="B27" s="8" t="s">
        <v>13</v>
      </c>
      <c r="C27" s="24">
        <f t="shared" ref="C27:J27" si="3">SUM(C9,-C15,-C21)</f>
        <v>0</v>
      </c>
      <c r="D27" s="24">
        <f t="shared" si="3"/>
        <v>0</v>
      </c>
      <c r="E27" s="24">
        <f>SUM(E9,-E15,-E21)</f>
        <v>87676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87676</v>
      </c>
      <c r="M27" s="66">
        <v>9</v>
      </c>
      <c r="N27" s="59"/>
      <c r="O27" s="66">
        <v>7</v>
      </c>
    </row>
    <row r="28" spans="1:15" ht="15" customHeight="1" x14ac:dyDescent="0.25">
      <c r="A28" s="74"/>
      <c r="B28" s="10" t="s">
        <v>14</v>
      </c>
      <c r="C28" s="22">
        <f t="shared" ref="C28:H28" si="4">SUM(C13,-C19,-C25)</f>
        <v>0</v>
      </c>
      <c r="D28" s="22">
        <f>SUM(D13,-D19,-D25)</f>
        <v>0</v>
      </c>
      <c r="E28" s="22">
        <f t="shared" si="4"/>
        <v>105916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105916</v>
      </c>
      <c r="M28" s="65">
        <v>5</v>
      </c>
      <c r="N28" s="59"/>
      <c r="O28" s="65">
        <v>8</v>
      </c>
    </row>
    <row r="29" spans="1:15" ht="15" customHeight="1" x14ac:dyDescent="0.25">
      <c r="A29" s="74"/>
      <c r="M29" s="66">
        <v>5</v>
      </c>
      <c r="N29" s="59"/>
      <c r="O29" s="66">
        <v>0</v>
      </c>
    </row>
    <row r="30" spans="1:15" ht="15" customHeight="1" x14ac:dyDescent="0.25">
      <c r="A30" s="74"/>
      <c r="M30" s="66">
        <v>3</v>
      </c>
      <c r="N30" s="59"/>
      <c r="O30" s="66">
        <v>2</v>
      </c>
    </row>
    <row r="31" spans="1:15" ht="15" customHeight="1" x14ac:dyDescent="0.25">
      <c r="A31" s="74"/>
      <c r="M31" s="67">
        <v>7</v>
      </c>
      <c r="N31" s="57"/>
      <c r="O31" s="67">
        <v>5</v>
      </c>
    </row>
    <row r="32" spans="1:15" x14ac:dyDescent="0.25">
      <c r="A32" s="74"/>
    </row>
    <row r="33" spans="1:1" x14ac:dyDescent="0.25">
      <c r="A33" s="74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zoomScaleSheetLayoutView="80" workbookViewId="0">
      <selection activeCell="Q25" sqref="Q25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36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O1" s="89" t="s">
        <v>54</v>
      </c>
    </row>
    <row r="2" spans="1:15" x14ac:dyDescent="0.25">
      <c r="A2" s="74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O2" s="90"/>
    </row>
    <row r="3" spans="1:15" x14ac:dyDescent="0.25">
      <c r="A3" s="74"/>
      <c r="B3" s="84">
        <v>42004</v>
      </c>
      <c r="C3" s="84"/>
      <c r="D3" s="84"/>
      <c r="E3" s="84"/>
      <c r="F3" s="84"/>
      <c r="G3" s="84"/>
      <c r="H3" s="84"/>
      <c r="I3" s="84"/>
      <c r="J3" s="84"/>
      <c r="K3" s="84"/>
      <c r="O3" s="90"/>
    </row>
    <row r="4" spans="1:15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O4" s="90"/>
    </row>
    <row r="5" spans="1:15" ht="15" customHeight="1" x14ac:dyDescent="0.25">
      <c r="A5" s="74"/>
      <c r="B5" s="91" t="s">
        <v>29</v>
      </c>
      <c r="C5" s="94" t="s">
        <v>1</v>
      </c>
      <c r="D5" s="94"/>
      <c r="E5" s="94"/>
      <c r="F5" s="94"/>
      <c r="G5" s="94"/>
      <c r="H5" s="94"/>
      <c r="I5" s="94"/>
      <c r="J5" s="94"/>
      <c r="K5" s="94"/>
      <c r="O5" s="90"/>
    </row>
    <row r="6" spans="1:15" ht="72" customHeight="1" x14ac:dyDescent="0.25">
      <c r="A6" s="74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0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0</v>
      </c>
      <c r="F9" s="20">
        <v>260000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260000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90000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90000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4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350000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350000</v>
      </c>
      <c r="M13" s="69"/>
      <c r="O13" s="69"/>
    </row>
    <row r="14" spans="1:15" ht="15" customHeight="1" x14ac:dyDescent="0.25">
      <c r="A14" s="74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4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4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260000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260000</v>
      </c>
      <c r="M21" s="88"/>
      <c r="N21" s="59"/>
      <c r="O21" s="87"/>
    </row>
    <row r="22" spans="1:15" ht="15" customHeight="1" x14ac:dyDescent="0.25">
      <c r="A22" s="74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350000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350000</v>
      </c>
      <c r="M22" s="66">
        <v>2</v>
      </c>
      <c r="N22" s="59"/>
      <c r="O22" s="71"/>
    </row>
    <row r="23" spans="1:15" ht="15" customHeight="1" x14ac:dyDescent="0.25">
      <c r="A23" s="74"/>
      <c r="M23" s="66">
        <v>0</v>
      </c>
      <c r="N23" s="59"/>
    </row>
    <row r="24" spans="1:15" s="3" customFormat="1" ht="15" customHeight="1" x14ac:dyDescent="0.25">
      <c r="A24" s="74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6">
        <v>3</v>
      </c>
    </row>
    <row r="25" spans="1:15" s="3" customFormat="1" ht="15" customHeight="1" x14ac:dyDescent="0.25">
      <c r="A25" s="74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66">
        <v>6</v>
      </c>
    </row>
    <row r="26" spans="1:15" ht="15" customHeight="1" x14ac:dyDescent="0.25">
      <c r="A26" s="74"/>
      <c r="M26" s="65">
        <v>0</v>
      </c>
      <c r="N26" s="59"/>
      <c r="O26" s="65">
        <v>2</v>
      </c>
    </row>
    <row r="27" spans="1:15" ht="15" customHeight="1" x14ac:dyDescent="0.25">
      <c r="A27" s="74"/>
      <c r="M27" s="66">
        <v>9</v>
      </c>
      <c r="N27" s="59"/>
      <c r="O27" s="66">
        <v>7</v>
      </c>
    </row>
    <row r="28" spans="1:15" ht="15" customHeight="1" x14ac:dyDescent="0.25">
      <c r="A28" s="74"/>
      <c r="M28" s="65">
        <v>5</v>
      </c>
      <c r="N28" s="59"/>
      <c r="O28" s="65">
        <v>8</v>
      </c>
    </row>
    <row r="29" spans="1:15" ht="15" customHeight="1" x14ac:dyDescent="0.25">
      <c r="A29" s="74"/>
      <c r="M29" s="66">
        <v>5</v>
      </c>
      <c r="N29" s="59"/>
      <c r="O29" s="66">
        <v>0</v>
      </c>
    </row>
    <row r="30" spans="1:15" ht="18" customHeight="1" x14ac:dyDescent="0.25">
      <c r="A30" s="74"/>
      <c r="M30" s="66">
        <v>3</v>
      </c>
      <c r="N30" s="59"/>
      <c r="O30" s="66">
        <v>2</v>
      </c>
    </row>
    <row r="31" spans="1:15" ht="15" customHeight="1" x14ac:dyDescent="0.25">
      <c r="A31" s="74"/>
      <c r="M31" s="67">
        <v>7</v>
      </c>
      <c r="N31" s="57"/>
      <c r="O31" s="67">
        <v>5</v>
      </c>
    </row>
    <row r="32" spans="1:15" ht="18" customHeight="1" x14ac:dyDescent="0.25">
      <c r="A32" s="74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A33" sqref="A33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4">
        <v>37</v>
      </c>
      <c r="B1" s="82" t="s">
        <v>55</v>
      </c>
      <c r="C1" s="82"/>
      <c r="D1" s="82"/>
      <c r="E1" s="82"/>
      <c r="F1" s="82"/>
      <c r="G1" s="82"/>
      <c r="H1" s="82"/>
      <c r="I1" s="82"/>
      <c r="J1" s="82"/>
      <c r="K1" s="82"/>
      <c r="M1" s="89"/>
      <c r="O1" s="89" t="s">
        <v>54</v>
      </c>
    </row>
    <row r="2" spans="1:15" x14ac:dyDescent="0.25">
      <c r="A2" s="74"/>
      <c r="B2" s="93" t="s">
        <v>47</v>
      </c>
      <c r="C2" s="93"/>
      <c r="D2" s="93"/>
      <c r="E2" s="93"/>
      <c r="F2" s="93"/>
      <c r="G2" s="93"/>
      <c r="H2" s="93"/>
      <c r="I2" s="93"/>
      <c r="J2" s="93"/>
      <c r="K2" s="93"/>
      <c r="M2" s="90"/>
      <c r="O2" s="89"/>
    </row>
    <row r="3" spans="1:15" x14ac:dyDescent="0.25">
      <c r="A3" s="74"/>
      <c r="B3" s="84">
        <v>41639</v>
      </c>
      <c r="C3" s="84"/>
      <c r="D3" s="84"/>
      <c r="E3" s="84"/>
      <c r="F3" s="84"/>
      <c r="G3" s="84"/>
      <c r="H3" s="84"/>
      <c r="I3" s="84"/>
      <c r="J3" s="84"/>
      <c r="K3" s="84"/>
      <c r="M3" s="90"/>
      <c r="O3" s="89"/>
    </row>
    <row r="4" spans="1:15" x14ac:dyDescent="0.25">
      <c r="A4" s="74"/>
      <c r="B4" s="13"/>
      <c r="C4" s="14"/>
      <c r="D4" s="14"/>
      <c r="E4" s="14"/>
      <c r="F4" s="14"/>
      <c r="G4" s="14"/>
      <c r="H4" s="14"/>
      <c r="I4" s="14"/>
      <c r="J4" s="14"/>
      <c r="K4" s="12"/>
      <c r="M4" s="90"/>
      <c r="O4" s="89"/>
    </row>
    <row r="5" spans="1:15" ht="15" customHeight="1" x14ac:dyDescent="0.25">
      <c r="A5" s="74"/>
      <c r="B5" s="91" t="s">
        <v>29</v>
      </c>
      <c r="C5" s="94" t="s">
        <v>16</v>
      </c>
      <c r="D5" s="94"/>
      <c r="E5" s="94"/>
      <c r="F5" s="94"/>
      <c r="G5" s="94"/>
      <c r="H5" s="94"/>
      <c r="I5" s="94"/>
      <c r="J5" s="94"/>
      <c r="K5" s="94"/>
      <c r="M5" s="90"/>
      <c r="O5" s="89"/>
    </row>
    <row r="6" spans="1:15" ht="72" customHeight="1" x14ac:dyDescent="0.25">
      <c r="A6" s="74"/>
      <c r="B6" s="92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0"/>
      <c r="O6" s="89"/>
    </row>
    <row r="7" spans="1:15" ht="22.5" customHeight="1" x14ac:dyDescent="0.25">
      <c r="A7" s="74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4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4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4"/>
      <c r="B10" s="9" t="s">
        <v>6</v>
      </c>
      <c r="C10" s="20">
        <v>0</v>
      </c>
      <c r="D10" s="20">
        <v>0</v>
      </c>
      <c r="E10" s="20">
        <v>0</v>
      </c>
      <c r="F10" s="20">
        <v>260000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260000</v>
      </c>
    </row>
    <row r="11" spans="1:15" ht="15" customHeight="1" x14ac:dyDescent="0.25">
      <c r="A11" s="74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4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4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260000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260000</v>
      </c>
      <c r="M13" s="69"/>
      <c r="O13" s="69"/>
    </row>
    <row r="14" spans="1:15" ht="15" customHeight="1" x14ac:dyDescent="0.25">
      <c r="A14" s="74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4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4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4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4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4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4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7" t="s">
        <v>52</v>
      </c>
      <c r="N20" s="59"/>
      <c r="O20" s="87" t="s">
        <v>53</v>
      </c>
    </row>
    <row r="21" spans="1:15" ht="15" customHeight="1" x14ac:dyDescent="0.25">
      <c r="A21" s="74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8"/>
      <c r="N21" s="59"/>
      <c r="O21" s="87"/>
    </row>
    <row r="22" spans="1:15" ht="15" customHeight="1" x14ac:dyDescent="0.25">
      <c r="A22" s="74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260000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260000</v>
      </c>
      <c r="M22" s="66">
        <v>2</v>
      </c>
      <c r="N22" s="59"/>
      <c r="O22" s="63"/>
    </row>
    <row r="23" spans="1:15" ht="15" customHeight="1" x14ac:dyDescent="0.25">
      <c r="A23" s="74"/>
      <c r="M23" s="66">
        <v>0</v>
      </c>
      <c r="N23" s="59"/>
      <c r="O23" s="72"/>
    </row>
    <row r="24" spans="1:15" s="3" customFormat="1" ht="15" customHeight="1" x14ac:dyDescent="0.25">
      <c r="A24" s="74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4"/>
      <c r="M25" s="66">
        <v>0</v>
      </c>
      <c r="N25" s="59"/>
      <c r="O25" s="66">
        <v>6</v>
      </c>
    </row>
    <row r="26" spans="1:15" ht="15" customHeight="1" x14ac:dyDescent="0.25">
      <c r="A26" s="74"/>
      <c r="M26" s="65">
        <v>0</v>
      </c>
      <c r="N26" s="59"/>
      <c r="O26" s="65">
        <v>2</v>
      </c>
    </row>
    <row r="27" spans="1:15" ht="15" customHeight="1" x14ac:dyDescent="0.25">
      <c r="A27" s="74"/>
      <c r="M27" s="66">
        <v>9</v>
      </c>
      <c r="N27" s="59"/>
      <c r="O27" s="66">
        <v>7</v>
      </c>
    </row>
    <row r="28" spans="1:15" ht="15" customHeight="1" x14ac:dyDescent="0.25">
      <c r="A28" s="74"/>
      <c r="M28" s="65">
        <v>5</v>
      </c>
      <c r="N28" s="59"/>
      <c r="O28" s="65">
        <v>8</v>
      </c>
    </row>
    <row r="29" spans="1:15" ht="15" customHeight="1" x14ac:dyDescent="0.25">
      <c r="A29" s="74"/>
      <c r="M29" s="66">
        <v>5</v>
      </c>
      <c r="N29" s="59"/>
      <c r="O29" s="66">
        <v>0</v>
      </c>
    </row>
    <row r="30" spans="1:15" ht="18" customHeight="1" x14ac:dyDescent="0.25">
      <c r="A30" s="74"/>
      <c r="M30" s="66">
        <v>3</v>
      </c>
      <c r="N30" s="59"/>
      <c r="O30" s="66">
        <v>2</v>
      </c>
    </row>
    <row r="31" spans="1:15" ht="15" customHeight="1" x14ac:dyDescent="0.25">
      <c r="A31" s="74"/>
      <c r="M31" s="67">
        <v>7</v>
      </c>
      <c r="N31" s="57"/>
      <c r="O31" s="67">
        <v>5</v>
      </c>
    </row>
    <row r="32" spans="1:15" ht="18" customHeight="1" x14ac:dyDescent="0.25">
      <c r="A32" s="74"/>
    </row>
    <row r="33" spans="1:1" x14ac:dyDescent="0.25">
      <c r="A33" s="60"/>
    </row>
  </sheetData>
  <sheetProtection password="DE3E" sheet="1" objects="1" scenarios="1"/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cf981484-ed93-4090-baf6-fe2481f804a7"/>
    <ds:schemaRef ds:uri="http://purl.org/dc/elements/1.1/"/>
    <ds:schemaRef ds:uri="http://purl.org/dc/dcmitype/"/>
    <ds:schemaRef ds:uri="http://purl.org/dc/terms/"/>
    <ds:schemaRef ds:uri="b00f20d5-ceb3-4adf-8632-db85932f34e5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DFM_2013!Oblasť_tlače</vt:lpstr>
      <vt:lpstr>DFM_2014!Oblasť_tlače</vt:lpstr>
      <vt:lpstr>DHM_2013!Oblasť_tlače</vt:lpstr>
      <vt:lpstr>DHM_2014!Oblasť_tlače</vt:lpstr>
      <vt:lpstr>DNM_2013!Oblasť_tlače</vt:lpstr>
      <vt:lpstr>DNM_2014!Oblasť_tlače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Madžo Robert</cp:lastModifiedBy>
  <cp:lastPrinted>2014-11-13T09:12:45Z</cp:lastPrinted>
  <dcterms:created xsi:type="dcterms:W3CDTF">2011-11-04T12:05:36Z</dcterms:created>
  <dcterms:modified xsi:type="dcterms:W3CDTF">2015-03-30T08:17:41Z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