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250" yWindow="150" windowWidth="14550" windowHeight="1285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  <definedName name="_xlnm.Print_Area" localSheetId="5">DFM_2013!$A$1:$Q$32</definedName>
    <definedName name="_xlnm.Print_Area" localSheetId="4">DFM_2014!$A$1:$Q$32</definedName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45621"/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<sst xmlns="http://schemas.openxmlformats.org/spreadsheetml/2006/main" count="261" uniqueCount="56">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</sst>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F6" sqref="F6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15</v>
      </c>
      <c r="B1" s="83" t="str">
        <f>DFM_2013!B1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657541</v>
      </c>
      <c r="E9" s="19">
        <v>0</v>
      </c>
      <c r="F9" s="19">
        <v>0</v>
      </c>
      <c r="G9" s="19">
        <v>0</v>
      </c>
      <c r="H9" s="19">
        <v>11416</v>
      </c>
      <c r="I9" s="19">
        <v>0</v>
      </c>
      <c r="J9" s="37">
        <f>SUM(C9:I9)</f>
        <v>668957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12300</v>
      </c>
      <c r="E10" s="19">
        <v>0</v>
      </c>
      <c r="F10" s="19">
        <v>0</v>
      </c>
      <c r="G10" s="19">
        <v>0</v>
      </c>
      <c r="H10" s="19">
        <v>6445.5</v>
      </c>
      <c r="I10" s="19">
        <v>0</v>
      </c>
      <c r="J10" s="37">
        <f t="shared" ref="J10:J19" si="0">SUM(C10:I10)</f>
        <v>18745.5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12300</v>
      </c>
      <c r="I11" s="19">
        <v>0</v>
      </c>
      <c r="J11" s="37">
        <f t="shared" si="0"/>
        <v>12300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669841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5561.5</v>
      </c>
      <c r="I13" s="29">
        <f t="shared" si="1"/>
        <v>0</v>
      </c>
      <c r="J13" s="40">
        <f t="shared" si="0"/>
        <v>675402.5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395066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395066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88987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88987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312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312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483741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483741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262475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11416</v>
      </c>
      <c r="I27" s="28">
        <f t="shared" si="5"/>
        <v>0</v>
      </c>
      <c r="J27" s="37">
        <f>SUM(C27:I27)</f>
        <v>273891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186100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5561.5</v>
      </c>
      <c r="I28" s="29">
        <f t="shared" si="6"/>
        <v>0</v>
      </c>
      <c r="J28" s="40">
        <f>SUM(C28:I28)</f>
        <v>191661.5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O32" sqref="O3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>
        <v>16</v>
      </c>
      <c r="B1" s="83" t="str">
        <f>DFM_2013!B1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674730</v>
      </c>
      <c r="E9" s="20">
        <v>0</v>
      </c>
      <c r="F9" s="20">
        <v>0</v>
      </c>
      <c r="G9" s="20">
        <v>0</v>
      </c>
      <c r="H9" s="20">
        <v>1516</v>
      </c>
      <c r="I9" s="20">
        <v>0</v>
      </c>
      <c r="J9" s="52">
        <f>SUM(C9:I9)</f>
        <v>676246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4000</v>
      </c>
      <c r="E10" s="20">
        <v>0</v>
      </c>
      <c r="F10" s="20">
        <v>0</v>
      </c>
      <c r="G10" s="20">
        <v>0</v>
      </c>
      <c r="H10" s="20">
        <v>13900</v>
      </c>
      <c r="I10" s="20">
        <v>0</v>
      </c>
      <c r="J10" s="52">
        <f>SUM(C10:I10)</f>
        <v>17900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21190</v>
      </c>
      <c r="E11" s="20">
        <v>0</v>
      </c>
      <c r="F11" s="20">
        <v>0</v>
      </c>
      <c r="G11" s="20">
        <v>0</v>
      </c>
      <c r="H11" s="20">
        <v>4000</v>
      </c>
      <c r="I11" s="20">
        <v>0</v>
      </c>
      <c r="J11" s="52">
        <f>SUM(C11:I11)</f>
        <v>25190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657540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11416</v>
      </c>
      <c r="I13" s="74">
        <f t="shared" si="0"/>
        <v>0</v>
      </c>
      <c r="J13" s="52">
        <f>SUM(C13:I13)</f>
        <v>668956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329420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329420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86836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86836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21190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21190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395066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395066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345310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1516</v>
      </c>
      <c r="I27" s="51">
        <f t="shared" si="3"/>
        <v>0</v>
      </c>
      <c r="J27" s="52">
        <f>SUM(C27:I27)</f>
        <v>346826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262474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11416</v>
      </c>
      <c r="I28" s="53">
        <f t="shared" si="4"/>
        <v>0</v>
      </c>
      <c r="J28" s="55">
        <f>SUM(C28:I28)</f>
        <v>273890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B1" zoomScaleNormal="100" zoomScaleSheetLayoutView="80" workbookViewId="0">
      <selection activeCell="I13" sqref="I1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17</v>
      </c>
      <c r="B1" s="83" t="str">
        <f>DFM_2013!B1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4923162</v>
      </c>
      <c r="F9" s="20">
        <v>0</v>
      </c>
      <c r="G9" s="20">
        <v>0</v>
      </c>
      <c r="H9" s="20">
        <v>33</v>
      </c>
      <c r="I9" s="20">
        <v>16055</v>
      </c>
      <c r="J9" s="26">
        <v>0</v>
      </c>
      <c r="K9" s="21">
        <f>SUM(C9:J9)</f>
        <v>9636749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12934</v>
      </c>
      <c r="F10" s="20">
        <v>0</v>
      </c>
      <c r="G10" s="20">
        <v>0</v>
      </c>
      <c r="H10" s="20">
        <v>0</v>
      </c>
      <c r="I10" s="20">
        <v>5602</v>
      </c>
      <c r="J10" s="26">
        <v>0</v>
      </c>
      <c r="K10" s="21">
        <f>SUM(C10:J10)</f>
        <v>18536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48362</v>
      </c>
      <c r="F11" s="20">
        <v>0</v>
      </c>
      <c r="G11" s="20">
        <v>0</v>
      </c>
      <c r="H11" s="20">
        <v>0</v>
      </c>
      <c r="I11" s="20">
        <v>12934</v>
      </c>
      <c r="J11" s="26">
        <v>0</v>
      </c>
      <c r="K11" s="21">
        <f>SUM(C11:J11)</f>
        <v>61296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-5522</v>
      </c>
      <c r="J12" s="26">
        <v>0</v>
      </c>
      <c r="K12" s="21">
        <f>SUM(C12:J12)</f>
        <v>-5522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>SUM(E9,E10,-E11,E12)</f>
        <v>4887734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3201</v>
      </c>
      <c r="J13" s="22">
        <f>SUM(J9,J10,-J11,J12)</f>
        <v>0</v>
      </c>
      <c r="K13" s="21">
        <f>SUM(C13:J13)</f>
        <v>9588467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1068983</v>
      </c>
      <c r="E15" s="20">
        <v>3700527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4769543</v>
      </c>
    </row>
    <row r="16" spans="1:15" ht="15" customHeight="1" x14ac:dyDescent="0.25">
      <c r="A16" s="75"/>
      <c r="B16" s="9" t="s">
        <v>6</v>
      </c>
      <c r="C16" s="20">
        <v>0</v>
      </c>
      <c r="D16" s="20">
        <v>21524</v>
      </c>
      <c r="E16" s="20">
        <v>110893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132417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48362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48362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1090507</v>
      </c>
      <c r="E19" s="22">
        <f t="shared" si="1"/>
        <v>3763058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4853598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3473158</v>
      </c>
      <c r="E27" s="24">
        <f t="shared" si="3"/>
        <v>1222635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16055</v>
      </c>
      <c r="J27" s="24">
        <f t="shared" si="3"/>
        <v>0</v>
      </c>
      <c r="K27" s="21">
        <f>SUM(C27:J27)</f>
        <v>4867206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3451634</v>
      </c>
      <c r="E28" s="22">
        <f t="shared" si="4"/>
        <v>1124676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3201</v>
      </c>
      <c r="J28" s="22">
        <f t="shared" si="4"/>
        <v>0</v>
      </c>
      <c r="K28" s="25">
        <f>SUM(C28:J28)</f>
        <v>4734869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B1" zoomScaleNormal="100" zoomScaleSheetLayoutView="80" workbookViewId="0">
      <selection activeCell="J11" sqref="J11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18</v>
      </c>
      <c r="B1" s="83" t="str">
        <f>DFM_2013!B1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4350981</v>
      </c>
      <c r="E9" s="20">
        <v>4951906</v>
      </c>
      <c r="F9" s="20">
        <v>0</v>
      </c>
      <c r="G9" s="20">
        <v>0</v>
      </c>
      <c r="H9" s="20">
        <v>33</v>
      </c>
      <c r="I9" s="20">
        <v>201453</v>
      </c>
      <c r="J9" s="26">
        <v>0</v>
      </c>
      <c r="K9" s="21">
        <f>SUM(C9:J9)</f>
        <v>9659731</v>
      </c>
    </row>
    <row r="10" spans="1:15" ht="15" customHeight="1" x14ac:dyDescent="0.25">
      <c r="A10" s="75"/>
      <c r="B10" s="9" t="s">
        <v>6</v>
      </c>
      <c r="C10" s="20">
        <v>0</v>
      </c>
      <c r="D10" s="20">
        <v>191160</v>
      </c>
      <c r="E10" s="20">
        <v>11128</v>
      </c>
      <c r="F10" s="20">
        <v>0</v>
      </c>
      <c r="G10" s="20">
        <v>0</v>
      </c>
      <c r="H10" s="20">
        <v>0</v>
      </c>
      <c r="I10" s="20">
        <v>16890</v>
      </c>
      <c r="J10" s="26">
        <v>0</v>
      </c>
      <c r="K10" s="21">
        <f>SUM(C10:J10)</f>
        <v>219178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39872</v>
      </c>
      <c r="F11" s="20">
        <v>0</v>
      </c>
      <c r="G11" s="20">
        <v>0</v>
      </c>
      <c r="H11" s="20">
        <v>0</v>
      </c>
      <c r="I11" s="20">
        <v>202288</v>
      </c>
      <c r="J11" s="26">
        <v>0</v>
      </c>
      <c r="K11" s="21">
        <f>SUM(C11:J11)</f>
        <v>242160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 t="shared" si="0"/>
        <v>4923162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16055</v>
      </c>
      <c r="J13" s="22">
        <f>SUM(J9,J10,-J11,J12)</f>
        <v>0</v>
      </c>
      <c r="K13" s="21">
        <f>SUM(C13:J13)</f>
        <v>9636749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1052481</v>
      </c>
      <c r="E15" s="20">
        <v>3627998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4680512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16502</v>
      </c>
      <c r="E16" s="20">
        <v>112401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128903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39872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39872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1068983</v>
      </c>
      <c r="E19" s="22">
        <f t="shared" si="1"/>
        <v>3700527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4769543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3298500</v>
      </c>
      <c r="E27" s="24">
        <f>SUM(E9,-E15,-E21)</f>
        <v>1323908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201453</v>
      </c>
      <c r="J27" s="24">
        <f t="shared" si="3"/>
        <v>0</v>
      </c>
      <c r="K27" s="21">
        <f>SUM(C27:J27)</f>
        <v>4979219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3473158</v>
      </c>
      <c r="E28" s="22">
        <f t="shared" si="4"/>
        <v>1222635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16055</v>
      </c>
      <c r="J28" s="22">
        <f>SUM(J13,-J19,-J25)</f>
        <v>0</v>
      </c>
      <c r="K28" s="25">
        <f>SUM(C28:J28)</f>
        <v>4867206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E11" sqref="E11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19</v>
      </c>
      <c r="B1" s="83" t="str">
        <f>DFM_2013!B1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42004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B1" zoomScaleNormal="100" zoomScaleSheetLayoutView="80" workbookViewId="0">
      <selection activeCell="H14" sqref="H14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>
        <v>20</v>
      </c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41639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2500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2500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2500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2500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2500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2500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purl.org/dc/elements/1.1/"/>
    <ds:schemaRef ds:uri="http://schemas.microsoft.com/office/2006/documentManagement/types"/>
    <ds:schemaRef ds:uri="b00f20d5-ceb3-4adf-8632-db85932f34e5"/>
    <ds:schemaRef ds:uri="http://schemas.openxmlformats.org/package/2006/metadata/core-properties"/>
    <ds:schemaRef ds:uri="cf981484-ed93-4090-baf6-fe2481f804a7"/>
    <ds:schemaRef ds:uri="http://www.w3.org/XML/1998/namespace"/>
    <ds:schemaRef ds:uri="http://purl.org/dc/dcmitype/"/>
    <ds:schemaRef ds:uri="http://schemas.microsoft.com/sharepoint/v3/fields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  <vt:lpstr>DFM_2013!Oblasť_tlače</vt:lpstr>
      <vt:lpstr>DFM_2014!Oblasť_tlače</vt:lpstr>
      <vt:lpstr>DHM_2013!Oblasť_tlače</vt:lpstr>
      <vt:lpstr>DHM_2014!Oblasť_tlače</vt:lpstr>
      <vt:lpstr>DNM_2013!Oblasť_tlače</vt:lpstr>
      <vt:lpstr>DNM_2014!Oblasť_tlače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2014-11-13T09:12:45Z</cp:lastPrinted>
  <dcterms:created xsi:type="dcterms:W3CDTF">2011-11-04T12:05:36Z</dcterms:created>
  <dcterms:modified xsi:type="dcterms:W3CDTF">2015-03-31T13:00:41Z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