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19155" windowHeight="8505" activeTab="2"/>
  </bookViews>
  <sheets>
    <sheet name="DNM_2014" sheetId="2" r:id="rId1"/>
    <sheet name="DNM_2013" sheetId="6" r:id="rId2"/>
    <sheet name="DHM_2014" sheetId="7" r:id="rId3"/>
    <sheet name="DHM_2013" sheetId="9" r:id="rId4"/>
    <sheet name="DFM_2014" sheetId="10" r:id="rId5"/>
    <sheet name="DFM_2013" sheetId="12" r:id="rId6"/>
  </sheets>
  <definedNames>
    <definedName name="_MailAutoSig" localSheetId="5">DFM_2013!$M$9</definedName>
  </definedNames>
  <calcPr calcId="125725"/>
</workbook>
</file>

<file path=xl/calcChain.xml><?xml version="1.0" encoding="utf-8"?>
<calcChain xmlns="http://schemas.openxmlformats.org/spreadsheetml/2006/main">
  <c r="B1" i="12"/>
  <c r="B1" i="10"/>
  <c r="B1" i="6"/>
  <c r="B1" i="2"/>
  <c r="I20" i="12"/>
  <c r="E20"/>
  <c r="C20"/>
  <c r="K16"/>
  <c r="K10"/>
  <c r="H13"/>
  <c r="E13"/>
  <c r="E21" s="1"/>
  <c r="C13"/>
  <c r="G25" i="9"/>
  <c r="E25"/>
  <c r="K20"/>
  <c r="K16"/>
  <c r="K9"/>
  <c r="J13"/>
  <c r="G13"/>
  <c r="C13"/>
  <c r="C25" i="7"/>
  <c r="F25"/>
  <c r="K17"/>
  <c r="K9"/>
  <c r="J13"/>
  <c r="G13"/>
  <c r="E13"/>
  <c r="C13"/>
  <c r="F25" i="6"/>
  <c r="D25"/>
  <c r="C25"/>
  <c r="J21"/>
  <c r="J16"/>
  <c r="J10"/>
  <c r="G13"/>
  <c r="G26" s="1"/>
  <c r="D13"/>
  <c r="C13"/>
  <c r="J20" i="10"/>
  <c r="I20"/>
  <c r="H20"/>
  <c r="G20"/>
  <c r="F20"/>
  <c r="E20"/>
  <c r="D20"/>
  <c r="C20"/>
  <c r="J20" i="12"/>
  <c r="H20"/>
  <c r="G20"/>
  <c r="F20"/>
  <c r="D20"/>
  <c r="J18"/>
  <c r="I18"/>
  <c r="H18"/>
  <c r="H21" s="1"/>
  <c r="G18"/>
  <c r="F18"/>
  <c r="F21" s="1"/>
  <c r="E18"/>
  <c r="D18"/>
  <c r="C18"/>
  <c r="K17"/>
  <c r="K15"/>
  <c r="J13"/>
  <c r="I13"/>
  <c r="I21" s="1"/>
  <c r="G13"/>
  <c r="G21" s="1"/>
  <c r="F13"/>
  <c r="D13"/>
  <c r="K12"/>
  <c r="K11"/>
  <c r="K9"/>
  <c r="E18" i="10"/>
  <c r="D18"/>
  <c r="C18"/>
  <c r="J18"/>
  <c r="I18"/>
  <c r="H18"/>
  <c r="G18"/>
  <c r="F18"/>
  <c r="K17"/>
  <c r="K16"/>
  <c r="K15"/>
  <c r="J13"/>
  <c r="I13"/>
  <c r="H13"/>
  <c r="G13"/>
  <c r="F13"/>
  <c r="E13"/>
  <c r="D13"/>
  <c r="C13"/>
  <c r="K12"/>
  <c r="K11"/>
  <c r="K10"/>
  <c r="K9"/>
  <c r="J25" i="9"/>
  <c r="I25"/>
  <c r="H25"/>
  <c r="F25"/>
  <c r="D25"/>
  <c r="C25"/>
  <c r="J23"/>
  <c r="I23"/>
  <c r="H23"/>
  <c r="G23"/>
  <c r="F23"/>
  <c r="E23"/>
  <c r="D23"/>
  <c r="C23"/>
  <c r="K22"/>
  <c r="K21"/>
  <c r="J18"/>
  <c r="I18"/>
  <c r="H18"/>
  <c r="G18"/>
  <c r="F18"/>
  <c r="E18"/>
  <c r="D18"/>
  <c r="C18"/>
  <c r="K17"/>
  <c r="K15"/>
  <c r="I13"/>
  <c r="I26" s="1"/>
  <c r="H13"/>
  <c r="F13"/>
  <c r="E13"/>
  <c r="D13"/>
  <c r="K12"/>
  <c r="K11"/>
  <c r="K10"/>
  <c r="J25" i="7"/>
  <c r="J23"/>
  <c r="H18"/>
  <c r="I18"/>
  <c r="J18"/>
  <c r="K22"/>
  <c r="K21"/>
  <c r="K20"/>
  <c r="K16"/>
  <c r="K15"/>
  <c r="K12"/>
  <c r="K11"/>
  <c r="K10"/>
  <c r="I25"/>
  <c r="H25"/>
  <c r="G25"/>
  <c r="E25"/>
  <c r="D25"/>
  <c r="I23"/>
  <c r="H23"/>
  <c r="G23"/>
  <c r="F23"/>
  <c r="E23"/>
  <c r="D23"/>
  <c r="C23"/>
  <c r="G18"/>
  <c r="F18"/>
  <c r="E18"/>
  <c r="D18"/>
  <c r="C18"/>
  <c r="I13"/>
  <c r="H13"/>
  <c r="F13"/>
  <c r="D13"/>
  <c r="J22" i="6"/>
  <c r="J20"/>
  <c r="I23"/>
  <c r="H23"/>
  <c r="G23"/>
  <c r="F23"/>
  <c r="E23"/>
  <c r="D23"/>
  <c r="C23"/>
  <c r="J17"/>
  <c r="J15"/>
  <c r="I18"/>
  <c r="H18"/>
  <c r="G18"/>
  <c r="F18"/>
  <c r="E18"/>
  <c r="D18"/>
  <c r="C18"/>
  <c r="I13"/>
  <c r="H13"/>
  <c r="F13"/>
  <c r="E13"/>
  <c r="I23" i="2"/>
  <c r="H23"/>
  <c r="G23"/>
  <c r="F23"/>
  <c r="E23"/>
  <c r="D23"/>
  <c r="C23"/>
  <c r="I18"/>
  <c r="H18"/>
  <c r="H26" s="1"/>
  <c r="G18"/>
  <c r="F18"/>
  <c r="E18"/>
  <c r="D18"/>
  <c r="C18"/>
  <c r="I13"/>
  <c r="H13"/>
  <c r="G13"/>
  <c r="F13"/>
  <c r="E13"/>
  <c r="D13"/>
  <c r="C13"/>
  <c r="J12" i="6"/>
  <c r="J11"/>
  <c r="J9"/>
  <c r="I25"/>
  <c r="H25"/>
  <c r="G25"/>
  <c r="E25"/>
  <c r="I26"/>
  <c r="J22" i="2"/>
  <c r="J21"/>
  <c r="J20"/>
  <c r="I25"/>
  <c r="H25"/>
  <c r="G25"/>
  <c r="F25"/>
  <c r="E25"/>
  <c r="D25"/>
  <c r="C25"/>
  <c r="J17"/>
  <c r="J16"/>
  <c r="J15"/>
  <c r="J12"/>
  <c r="J11"/>
  <c r="J10"/>
  <c r="J9"/>
  <c r="F26"/>
  <c r="J23" l="1"/>
  <c r="H26" i="6"/>
  <c r="J25"/>
  <c r="J18"/>
  <c r="E26"/>
  <c r="F26" i="7"/>
  <c r="F26" i="9"/>
  <c r="J21" i="12"/>
  <c r="J26" i="7"/>
  <c r="D26" i="2"/>
  <c r="J13"/>
  <c r="J23" i="6"/>
  <c r="K23" i="7"/>
  <c r="D21" i="12"/>
  <c r="K18"/>
  <c r="J26" i="9"/>
  <c r="C26" i="6"/>
  <c r="C26" i="7"/>
  <c r="D26" i="9"/>
  <c r="K25"/>
  <c r="K20" i="12"/>
  <c r="K13"/>
  <c r="K13" i="9"/>
  <c r="H26" i="7"/>
  <c r="K13"/>
  <c r="J13" i="6"/>
  <c r="F21" i="10"/>
  <c r="H21"/>
  <c r="J21"/>
  <c r="G21"/>
  <c r="I21"/>
  <c r="C21"/>
  <c r="E21"/>
  <c r="C21" i="12"/>
  <c r="K18" i="10"/>
  <c r="D21"/>
  <c r="K13"/>
  <c r="K20"/>
  <c r="K23" i="9"/>
  <c r="H26"/>
  <c r="C26"/>
  <c r="E26"/>
  <c r="G26"/>
  <c r="K18"/>
  <c r="K18" i="7"/>
  <c r="K25"/>
  <c r="I26"/>
  <c r="D26"/>
  <c r="E26"/>
  <c r="G26"/>
  <c r="D26" i="6"/>
  <c r="F26"/>
  <c r="C26" i="2"/>
  <c r="E26"/>
  <c r="G26"/>
  <c r="I26"/>
  <c r="J25"/>
  <c r="J18"/>
  <c r="K21" i="12" l="1"/>
  <c r="J26" i="6"/>
  <c r="K26" i="9"/>
  <c r="K26" i="7"/>
  <c r="K21" i="10"/>
  <c r="J26" i="2"/>
</calcChain>
</file>

<file path=xl/sharedStrings.xml><?xml version="1.0" encoding="utf-8"?>
<sst xmlns="http://schemas.openxmlformats.org/spreadsheetml/2006/main" count="234" uniqueCount="53">
  <si>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</si>
  <si>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</si>
  <si>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</si>
  <si>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</si>
  <si>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</si>
  <si>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</si>
  <si>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</si>
  <si>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</si>
  <si>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</si>
  <si>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</si>
  <si>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</si>
  <si>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</si>
  <si>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</si>
  <si>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</si>
  <si>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</si>
  <si>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</si>
  <si>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</si>
  <si>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</si>
  <si>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</si>
  <si>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</si>
  <si>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</si>
  <si>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</si>
  <si>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</si>
  <si>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</si>
  <si>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</si>
  <si>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</si>
  <si>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</si>
  <si>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</si>
  <si>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</si>
  <si>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</si>
  <si>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</si>
  <si>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</si>
  <si>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</si>
  <si>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</si>
  <si>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</si>
  <si>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</si>
  <si>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</si>
  <si>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</si>
  <si>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</si>
  <si>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</si>
  <si>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</si>
  <si>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</si>
  <si>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</si>
  <si>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</si>
  <si>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</si>
  <si>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</si>
  <si>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</si>
  <si>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</si>
  <si>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</si>
  <si>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</si>
  <si>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</si>
  <si>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</si>
  <si>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JOMIKRON,s.r.o., Jána Béreša 1, 080 01 Prešov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</si>
</sst>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#,##0_ ;\-#,##0\ 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</cellXfs>
  <cellStyles count="4">
    <cellStyle name="čiarky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zoomScaleNormal="100" workbookViewId="0">
      <selection activeCell="B4" sqref="B4"/>
    </sheetView>
  </sheetViews>
  <sheetFormatPr defaultRowHeight="1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>
      <c r="A1" s="41">
        <v>32</v>
      </c>
      <c r="B1" s="42" t="str">
        <f>DHM_2014!B1</f>
        <v>JOMIKRON,s.r.o., Jána Béreša 1, 080 01 Prešov</v>
      </c>
      <c r="C1" s="42"/>
      <c r="D1" s="42"/>
      <c r="E1" s="42"/>
      <c r="F1" s="42"/>
      <c r="G1" s="42"/>
      <c r="H1" s="42"/>
      <c r="I1" s="42"/>
      <c r="J1" s="42"/>
    </row>
    <row r="2" spans="1:10">
      <c r="A2" s="41"/>
      <c r="B2" s="43" t="s">
        <v>51</v>
      </c>
      <c r="C2" s="43"/>
      <c r="D2" s="43"/>
      <c r="E2" s="43"/>
      <c r="F2" s="43"/>
      <c r="G2" s="43"/>
      <c r="H2" s="43"/>
      <c r="I2" s="43"/>
      <c r="J2" s="43"/>
    </row>
    <row r="3" spans="1:10">
      <c r="A3" s="41"/>
      <c r="B3" s="44">
        <v>42004</v>
      </c>
      <c r="C3" s="44"/>
      <c r="D3" s="44"/>
      <c r="E3" s="44"/>
      <c r="F3" s="44"/>
      <c r="G3" s="44"/>
      <c r="H3" s="44"/>
      <c r="I3" s="44"/>
      <c r="J3" s="44"/>
    </row>
    <row r="4" spans="1:10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>
      <c r="A5" s="41"/>
      <c r="B5" s="45" t="s">
        <v>0</v>
      </c>
      <c r="C5" s="47" t="s">
        <v>1</v>
      </c>
      <c r="D5" s="47"/>
      <c r="E5" s="47"/>
      <c r="F5" s="47"/>
      <c r="G5" s="47"/>
      <c r="H5" s="47"/>
      <c r="I5" s="47"/>
      <c r="J5" s="47"/>
    </row>
    <row r="6" spans="1:10" ht="60">
      <c r="A6" s="41"/>
      <c r="B6" s="46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>
      <c r="A9" s="41"/>
      <c r="B9" s="14" t="s">
        <v>13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9">
        <f>SUM(C9:I9)</f>
        <v>0</v>
      </c>
    </row>
    <row r="10" spans="1:10">
      <c r="A10" s="41"/>
      <c r="B10" s="15" t="s">
        <v>6</v>
      </c>
      <c r="C10" s="31">
        <v>0</v>
      </c>
      <c r="D10" s="31"/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8" si="0">SUM(C10:I10)</f>
        <v>0</v>
      </c>
    </row>
    <row r="11" spans="1:10">
      <c r="A11" s="41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0">
      <c r="A12" s="41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0">
      <c r="A13" s="41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0</v>
      </c>
    </row>
    <row r="14" spans="1:10" s="3" customFormat="1" ht="22.5" customHeight="1">
      <c r="A14" s="41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>
      <c r="A15" s="41"/>
      <c r="B15" s="14" t="s">
        <v>13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0</v>
      </c>
    </row>
    <row r="16" spans="1:10">
      <c r="A16" s="41"/>
      <c r="B16" s="15" t="s">
        <v>6</v>
      </c>
      <c r="C16" s="31">
        <v>0</v>
      </c>
      <c r="D16" s="31"/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0</v>
      </c>
    </row>
    <row r="17" spans="1:10">
      <c r="A17" s="41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0">
      <c r="A18" s="41"/>
      <c r="B18" s="16" t="s">
        <v>14</v>
      </c>
      <c r="C18" s="10">
        <f>SUM(C15,C16,-C17)</f>
        <v>0</v>
      </c>
      <c r="D18" s="10">
        <f t="shared" ref="D18:I18" si="2">SUM(D15,D16,-D17)</f>
        <v>0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0</v>
      </c>
    </row>
    <row r="19" spans="1:10" s="3" customFormat="1" ht="22.5" customHeight="1">
      <c r="A19" s="41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>
      <c r="A20" s="41"/>
      <c r="B20" s="14" t="s">
        <v>13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9">
        <f t="shared" ref="J20:J23" si="3">SUM(C20:I20)</f>
        <v>0</v>
      </c>
    </row>
    <row r="21" spans="1:10">
      <c r="A21" s="41"/>
      <c r="B21" s="15" t="s">
        <v>6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si="3"/>
        <v>0</v>
      </c>
    </row>
    <row r="22" spans="1:10">
      <c r="A22" s="41"/>
      <c r="B22" s="15" t="s">
        <v>7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</row>
    <row r="23" spans="1:10">
      <c r="A23" s="41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>
      <c r="A24" s="41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>
      <c r="A25" s="41"/>
      <c r="B25" s="14" t="s">
        <v>13</v>
      </c>
      <c r="C25" s="8">
        <f t="shared" ref="C25:I25" si="10">SUM(C9,-C15,-C20)</f>
        <v>0</v>
      </c>
      <c r="D25" s="8">
        <f t="shared" si="10"/>
        <v>0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0</v>
      </c>
    </row>
    <row r="26" spans="1:10">
      <c r="A26" s="41"/>
      <c r="B26" s="16" t="s">
        <v>14</v>
      </c>
      <c r="C26" s="10">
        <f t="shared" ref="C26:I26" si="11">SUM(C13,-C18,-C23)</f>
        <v>0</v>
      </c>
      <c r="D26" s="10">
        <f t="shared" si="11"/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0</v>
      </c>
    </row>
    <row r="27" spans="1:10">
      <c r="A27" s="41"/>
    </row>
    <row r="28" spans="1:10" ht="11.25" customHeight="1">
      <c r="A28" s="41"/>
      <c r="B28" s="25"/>
    </row>
    <row r="29" spans="1:10">
      <c r="A29" s="41"/>
    </row>
    <row r="30" spans="1:10" ht="13.5" customHeight="1">
      <c r="A30" s="26"/>
    </row>
  </sheetData>
  <sheetProtection password="DCB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"/>
  <sheetViews>
    <sheetView zoomScaleNormal="100" workbookViewId="0">
      <selection activeCell="B4" sqref="B4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>
      <c r="A1" s="41">
        <v>33</v>
      </c>
      <c r="B1" s="42" t="str">
        <f>DHM_2014!B1</f>
        <v>JOMIKRON,s.r.o., Jána Béreša 1, 080 01 Prešov</v>
      </c>
      <c r="C1" s="42"/>
      <c r="D1" s="42"/>
      <c r="E1" s="42"/>
      <c r="F1" s="42"/>
      <c r="G1" s="42"/>
      <c r="H1" s="42"/>
      <c r="I1" s="42"/>
      <c r="J1" s="42"/>
    </row>
    <row r="2" spans="1:10">
      <c r="A2" s="41"/>
      <c r="B2" s="43" t="s">
        <v>51</v>
      </c>
      <c r="C2" s="43"/>
      <c r="D2" s="43"/>
      <c r="E2" s="43"/>
      <c r="F2" s="43"/>
      <c r="G2" s="43"/>
      <c r="H2" s="43"/>
      <c r="I2" s="43"/>
      <c r="J2" s="43"/>
    </row>
    <row r="3" spans="1:10">
      <c r="A3" s="41"/>
      <c r="B3" s="44">
        <v>41639</v>
      </c>
      <c r="C3" s="44"/>
      <c r="D3" s="44"/>
      <c r="E3" s="44"/>
      <c r="F3" s="44"/>
      <c r="G3" s="44"/>
      <c r="H3" s="44"/>
      <c r="I3" s="44"/>
      <c r="J3" s="44"/>
    </row>
    <row r="4" spans="1:10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>
      <c r="A5" s="41"/>
      <c r="B5" s="45" t="s">
        <v>0</v>
      </c>
      <c r="C5" s="47" t="s">
        <v>16</v>
      </c>
      <c r="D5" s="47"/>
      <c r="E5" s="47"/>
      <c r="F5" s="47"/>
      <c r="G5" s="47"/>
      <c r="H5" s="47"/>
      <c r="I5" s="47"/>
      <c r="J5" s="47"/>
    </row>
    <row r="6" spans="1:10" ht="60">
      <c r="A6" s="41"/>
      <c r="B6" s="46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3">
        <f>SUM(C9:I9)</f>
        <v>0</v>
      </c>
    </row>
    <row r="10" spans="1:10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0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0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0">
      <c r="A13" s="41"/>
      <c r="B13" s="16" t="s">
        <v>14</v>
      </c>
      <c r="C13" s="34">
        <f>SUM(C9,C10,-C11,C12)</f>
        <v>0</v>
      </c>
      <c r="D13" s="35">
        <f>SUM(D9,D10,-D11,D12)</f>
        <v>0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0</v>
      </c>
      <c r="H13" s="35">
        <f t="shared" si="0"/>
        <v>0</v>
      </c>
      <c r="I13" s="35">
        <f t="shared" si="0"/>
        <v>0</v>
      </c>
      <c r="J13" s="33">
        <f>SUM(C13:I13)</f>
        <v>0</v>
      </c>
    </row>
    <row r="14" spans="1:10" s="3" customFormat="1" ht="22.5" customHeight="1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0</v>
      </c>
    </row>
    <row r="16" spans="1:10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0</v>
      </c>
    </row>
    <row r="17" spans="1:10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0">
      <c r="A18" s="41"/>
      <c r="B18" s="16" t="s">
        <v>14</v>
      </c>
      <c r="C18" s="34">
        <f t="shared" ref="C18:I18" si="1">SUM(C15:C16,-C17)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3">
        <f>SUM(C18:I18)</f>
        <v>0</v>
      </c>
    </row>
    <row r="19" spans="1:10" s="3" customFormat="1" ht="22.5" customHeight="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3">
        <f>SUM(C20:I20)</f>
        <v>0</v>
      </c>
    </row>
    <row r="21" spans="1:10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</row>
    <row r="22" spans="1:10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</row>
    <row r="23" spans="1:10">
      <c r="A23" s="41"/>
      <c r="B23" s="16" t="s">
        <v>14</v>
      </c>
      <c r="C23" s="35">
        <f t="shared" ref="C23:I23" si="2">SUM(C20,C21,-C22)</f>
        <v>0</v>
      </c>
      <c r="D23" s="35">
        <f t="shared" si="2"/>
        <v>0</v>
      </c>
      <c r="E23" s="35">
        <f t="shared" si="2"/>
        <v>0</v>
      </c>
      <c r="F23" s="35">
        <f t="shared" si="2"/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3">
        <f>SUM(C23:I23)</f>
        <v>0</v>
      </c>
    </row>
    <row r="24" spans="1:10" s="3" customFormat="1" ht="22.5" customHeight="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>
      <c r="A25" s="41"/>
      <c r="B25" s="14" t="s">
        <v>13</v>
      </c>
      <c r="C25" s="37">
        <f>SUM(C9,-C15,-C20)</f>
        <v>0</v>
      </c>
      <c r="D25" s="37">
        <f>SUM(D9,-D15,-D20)</f>
        <v>0</v>
      </c>
      <c r="E25" s="37">
        <f t="shared" ref="E25:I25" si="3">SUM(E9,-E15,-E20)</f>
        <v>0</v>
      </c>
      <c r="F25" s="37">
        <f>SUM(F9,-F15,-F20)</f>
        <v>0</v>
      </c>
      <c r="G25" s="37">
        <f t="shared" si="3"/>
        <v>0</v>
      </c>
      <c r="H25" s="37">
        <f t="shared" si="3"/>
        <v>0</v>
      </c>
      <c r="I25" s="37">
        <f t="shared" si="3"/>
        <v>0</v>
      </c>
      <c r="J25" s="33">
        <f>SUM(C25:I25)</f>
        <v>0</v>
      </c>
    </row>
    <row r="26" spans="1:10">
      <c r="A26" s="41"/>
      <c r="B26" s="16" t="s">
        <v>14</v>
      </c>
      <c r="C26" s="34">
        <f>SUM(C13,-C18,-C23)</f>
        <v>0</v>
      </c>
      <c r="D26" s="34">
        <f t="shared" ref="D26:I26" si="4">SUM(D13,-D18,-D23)</f>
        <v>0</v>
      </c>
      <c r="E26" s="34">
        <f>SUM(E13,-E18,-E23)</f>
        <v>0</v>
      </c>
      <c r="F26" s="34">
        <f t="shared" si="4"/>
        <v>0</v>
      </c>
      <c r="G26" s="34">
        <f t="shared" si="4"/>
        <v>0</v>
      </c>
      <c r="H26" s="34">
        <f>SUM(H13,-H18,-H23)</f>
        <v>0</v>
      </c>
      <c r="I26" s="34">
        <f t="shared" si="4"/>
        <v>0</v>
      </c>
      <c r="J26" s="38">
        <f>SUM(C26:I26)</f>
        <v>0</v>
      </c>
    </row>
    <row r="27" spans="1:10">
      <c r="A27" s="41"/>
    </row>
    <row r="28" spans="1:10">
      <c r="A28" s="41"/>
    </row>
    <row r="29" spans="1:10">
      <c r="A29" s="41"/>
    </row>
    <row r="30" spans="1:10">
      <c r="A30" s="26"/>
    </row>
  </sheetData>
  <sheetProtection password="DCB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0"/>
  <sheetViews>
    <sheetView tabSelected="1" zoomScaleNormal="100" workbookViewId="0">
      <selection activeCell="E17" sqref="E17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41">
        <v>34</v>
      </c>
      <c r="B1" s="42" t="s">
        <v>52</v>
      </c>
      <c r="C1" s="42"/>
      <c r="D1" s="42"/>
      <c r="E1" s="42"/>
      <c r="F1" s="42"/>
      <c r="G1" s="42"/>
      <c r="H1" s="42"/>
      <c r="I1" s="42"/>
      <c r="J1" s="42"/>
      <c r="K1" s="42"/>
    </row>
    <row r="2" spans="1:13">
      <c r="A2" s="41"/>
      <c r="B2" s="43" t="s">
        <v>46</v>
      </c>
      <c r="C2" s="43"/>
      <c r="D2" s="43"/>
      <c r="E2" s="43"/>
      <c r="F2" s="43"/>
      <c r="G2" s="43"/>
      <c r="H2" s="43"/>
      <c r="I2" s="43"/>
      <c r="J2" s="43"/>
      <c r="K2" s="43"/>
    </row>
    <row r="3" spans="1:13">
      <c r="A3" s="41"/>
      <c r="B3" s="44">
        <v>42004</v>
      </c>
      <c r="C3" s="44"/>
      <c r="D3" s="44"/>
      <c r="E3" s="44"/>
      <c r="F3" s="44"/>
      <c r="G3" s="44"/>
      <c r="H3" s="44"/>
      <c r="I3" s="44"/>
      <c r="J3" s="44"/>
      <c r="K3" s="44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5" t="s">
        <v>25</v>
      </c>
      <c r="C5" s="47" t="s">
        <v>1</v>
      </c>
      <c r="D5" s="47"/>
      <c r="E5" s="47"/>
      <c r="F5" s="47"/>
      <c r="G5" s="47"/>
      <c r="H5" s="47"/>
      <c r="I5" s="47"/>
      <c r="J5" s="47"/>
      <c r="K5" s="47"/>
    </row>
    <row r="6" spans="1:13" ht="60">
      <c r="A6" s="41"/>
      <c r="B6" s="46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76525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76525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>
      <c r="A13" s="41"/>
      <c r="B13" s="16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>SUM(E9,E10,-E11,E12)</f>
        <v>76525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76525</v>
      </c>
    </row>
    <row r="14" spans="1:13" s="3" customFormat="1" ht="22.5" customHeight="1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17617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17617</v>
      </c>
    </row>
    <row r="16" spans="1:13">
      <c r="A16" s="41"/>
      <c r="B16" s="15" t="s">
        <v>6</v>
      </c>
      <c r="C16" s="32">
        <v>0</v>
      </c>
      <c r="D16" s="32"/>
      <c r="E16" s="32">
        <v>18516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18516</v>
      </c>
      <c r="M16" s="19"/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>
      <c r="A18" s="41"/>
      <c r="B18" s="16" t="s">
        <v>14</v>
      </c>
      <c r="C18" s="34">
        <f>SUM(C15,C16,-C17)</f>
        <v>0</v>
      </c>
      <c r="D18" s="34">
        <f t="shared" ref="D18:G18" si="1">SUM(D15,D16,-D17)</f>
        <v>0</v>
      </c>
      <c r="E18" s="34">
        <f t="shared" si="1"/>
        <v>36133</v>
      </c>
      <c r="F18" s="34">
        <f t="shared" si="1"/>
        <v>0</v>
      </c>
      <c r="G18" s="34">
        <f t="shared" si="1"/>
        <v>0</v>
      </c>
      <c r="H18" s="34">
        <f t="shared" ref="H18" si="2">SUM(H15,H16,-H17)</f>
        <v>0</v>
      </c>
      <c r="I18" s="34">
        <f t="shared" ref="I18" si="3">SUM(I15,I16,-I17)</f>
        <v>0</v>
      </c>
      <c r="J18" s="34">
        <f t="shared" ref="J18" si="4">SUM(J15,J16,-J17)</f>
        <v>0</v>
      </c>
      <c r="K18" s="33">
        <f>SUM(C18:J18)</f>
        <v>36133</v>
      </c>
    </row>
    <row r="19" spans="1:11" s="3" customFormat="1" ht="22.5" customHeight="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>
      <c r="A23" s="41"/>
      <c r="B23" s="16" t="s">
        <v>14</v>
      </c>
      <c r="C23" s="34">
        <f>SUM(C20,C21,-C22)</f>
        <v>0</v>
      </c>
      <c r="D23" s="34">
        <f t="shared" ref="D23:J23" si="5">SUM(D20,D21,-D22)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3">
        <f>SUM(C23:J23)</f>
        <v>0</v>
      </c>
    </row>
    <row r="24" spans="1:11" s="3" customFormat="1" ht="22.5" customHeight="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>
      <c r="A25" s="41"/>
      <c r="B25" s="14" t="s">
        <v>13</v>
      </c>
      <c r="C25" s="37">
        <f>SUM(C9,-C15,-C20)</f>
        <v>0</v>
      </c>
      <c r="D25" s="37">
        <f t="shared" ref="D25:J25" si="6">SUM(D9,-D15,-D20)</f>
        <v>0</v>
      </c>
      <c r="E25" s="37">
        <f t="shared" si="6"/>
        <v>58908</v>
      </c>
      <c r="F25" s="37">
        <f>SUM(F9,-F15,-F20)</f>
        <v>0</v>
      </c>
      <c r="G25" s="37">
        <f t="shared" si="6"/>
        <v>0</v>
      </c>
      <c r="H25" s="37">
        <f t="shared" si="6"/>
        <v>0</v>
      </c>
      <c r="I25" s="37">
        <f t="shared" si="6"/>
        <v>0</v>
      </c>
      <c r="J25" s="37">
        <f t="shared" si="6"/>
        <v>0</v>
      </c>
      <c r="K25" s="33">
        <f>SUM(C25:J25)</f>
        <v>58908</v>
      </c>
    </row>
    <row r="26" spans="1:11">
      <c r="A26" s="41"/>
      <c r="B26" s="16" t="s">
        <v>14</v>
      </c>
      <c r="C26" s="34">
        <f>SUM(C13,-C18,-C23)</f>
        <v>0</v>
      </c>
      <c r="D26" s="34">
        <f t="shared" ref="D26:J26" si="7">SUM(D13,-D18,-D23)</f>
        <v>0</v>
      </c>
      <c r="E26" s="34">
        <f t="shared" si="7"/>
        <v>40392</v>
      </c>
      <c r="F26" s="34">
        <f>SUM(F13,-F18,-F23)</f>
        <v>0</v>
      </c>
      <c r="G26" s="34">
        <f t="shared" si="7"/>
        <v>0</v>
      </c>
      <c r="H26" s="34">
        <f>SUM(H13,-H18,-H23)</f>
        <v>0</v>
      </c>
      <c r="I26" s="34">
        <f t="shared" si="7"/>
        <v>0</v>
      </c>
      <c r="J26" s="34">
        <f t="shared" si="7"/>
        <v>0</v>
      </c>
      <c r="K26" s="38">
        <f>SUM(C26:J26)</f>
        <v>40392</v>
      </c>
    </row>
    <row r="27" spans="1:11">
      <c r="A27" s="41"/>
    </row>
    <row r="28" spans="1:11">
      <c r="A28" s="41"/>
    </row>
    <row r="29" spans="1:11">
      <c r="A29" s="41"/>
    </row>
    <row r="30" spans="1:11">
      <c r="A30" s="26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0"/>
  <sheetViews>
    <sheetView zoomScaleNormal="100" workbookViewId="0">
      <selection activeCell="E10" sqref="E10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41">
        <v>35</v>
      </c>
      <c r="B1" s="42" t="s">
        <v>52</v>
      </c>
      <c r="C1" s="42"/>
      <c r="D1" s="42"/>
      <c r="E1" s="42"/>
      <c r="F1" s="42"/>
      <c r="G1" s="42"/>
      <c r="H1" s="42"/>
      <c r="I1" s="42"/>
      <c r="J1" s="42"/>
      <c r="K1" s="42"/>
    </row>
    <row r="2" spans="1:13">
      <c r="A2" s="41"/>
      <c r="B2" s="43" t="s">
        <v>46</v>
      </c>
      <c r="C2" s="43"/>
      <c r="D2" s="43"/>
      <c r="E2" s="43"/>
      <c r="F2" s="43"/>
      <c r="G2" s="43"/>
      <c r="H2" s="43"/>
      <c r="I2" s="43"/>
      <c r="J2" s="43"/>
      <c r="K2" s="43"/>
    </row>
    <row r="3" spans="1:13">
      <c r="A3" s="41"/>
      <c r="B3" s="44">
        <v>41639</v>
      </c>
      <c r="C3" s="44"/>
      <c r="D3" s="44"/>
      <c r="E3" s="44"/>
      <c r="F3" s="44"/>
      <c r="G3" s="44"/>
      <c r="H3" s="44"/>
      <c r="I3" s="44"/>
      <c r="J3" s="44"/>
      <c r="K3" s="44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5" t="s">
        <v>25</v>
      </c>
      <c r="C5" s="47" t="s">
        <v>16</v>
      </c>
      <c r="D5" s="47"/>
      <c r="E5" s="47"/>
      <c r="F5" s="47"/>
      <c r="G5" s="47"/>
      <c r="H5" s="47"/>
      <c r="I5" s="47"/>
      <c r="J5" s="47"/>
      <c r="K5" s="47"/>
    </row>
    <row r="6" spans="1:13" ht="60">
      <c r="A6" s="41"/>
      <c r="B6" s="46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59983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59983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26542.33</v>
      </c>
      <c r="F10" s="32">
        <v>0</v>
      </c>
      <c r="G10" s="32">
        <v>0</v>
      </c>
      <c r="H10" s="32">
        <v>0</v>
      </c>
      <c r="I10" s="32"/>
      <c r="J10" s="32"/>
      <c r="K10" s="33">
        <f>SUM(C10:J10)</f>
        <v>26542.33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10000</v>
      </c>
      <c r="F11" s="32">
        <v>0</v>
      </c>
      <c r="G11" s="32">
        <v>0</v>
      </c>
      <c r="H11" s="32">
        <v>0</v>
      </c>
      <c r="I11" s="32">
        <v>0</v>
      </c>
      <c r="J11" s="32">
        <v>0</v>
      </c>
      <c r="K11" s="33">
        <f>SUM(C11:J11)</f>
        <v>10000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 t="shared" si="0"/>
        <v>76525.33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76525.33</v>
      </c>
    </row>
    <row r="14" spans="1:13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6434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6434</v>
      </c>
      <c r="M15" s="19"/>
    </row>
    <row r="16" spans="1:13">
      <c r="A16" s="41"/>
      <c r="B16" s="15" t="s">
        <v>6</v>
      </c>
      <c r="C16" s="32">
        <v>0</v>
      </c>
      <c r="D16" s="32">
        <v>0</v>
      </c>
      <c r="E16" s="32">
        <v>21183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21183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10000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10000</v>
      </c>
    </row>
    <row r="18" spans="1:11" s="3" customFormat="1">
      <c r="A18" s="41"/>
      <c r="B18" s="30" t="s">
        <v>14</v>
      </c>
      <c r="C18" s="34">
        <f>SUM(C15,C16,-C17)</f>
        <v>0</v>
      </c>
      <c r="D18" s="34">
        <f t="shared" ref="D18:J18" si="1">SUM(D15,D16,-D17)</f>
        <v>0</v>
      </c>
      <c r="E18" s="34">
        <f t="shared" si="1"/>
        <v>17617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17617</v>
      </c>
    </row>
    <row r="19" spans="1:1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s="3" customFormat="1">
      <c r="A23" s="41"/>
      <c r="B23" s="30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>
      <c r="A25" s="41"/>
      <c r="B25" s="14" t="s">
        <v>13</v>
      </c>
      <c r="C25" s="37">
        <f t="shared" ref="C25:J25" si="3">SUM(C9,-C15,-C20)</f>
        <v>0</v>
      </c>
      <c r="D25" s="37">
        <f t="shared" si="3"/>
        <v>0</v>
      </c>
      <c r="E25" s="37">
        <f>SUM(E9,-E15,-E20)</f>
        <v>53549</v>
      </c>
      <c r="F25" s="37">
        <f t="shared" si="3"/>
        <v>0</v>
      </c>
      <c r="G25" s="37">
        <f>SUM(G9,-G15,-G20)</f>
        <v>0</v>
      </c>
      <c r="H25" s="37">
        <f t="shared" si="3"/>
        <v>0</v>
      </c>
      <c r="I25" s="37">
        <f t="shared" si="3"/>
        <v>0</v>
      </c>
      <c r="J25" s="37">
        <f t="shared" si="3"/>
        <v>0</v>
      </c>
      <c r="K25" s="33">
        <f>SUM(C25:J25)</f>
        <v>53549</v>
      </c>
    </row>
    <row r="26" spans="1:11">
      <c r="A26" s="41"/>
      <c r="B26" s="16" t="s">
        <v>14</v>
      </c>
      <c r="C26" s="34">
        <f t="shared" ref="C26:H26" si="4">SUM(C13,-C18,-C23)</f>
        <v>0</v>
      </c>
      <c r="D26" s="34">
        <f>SUM(D13,-D18,-D23)</f>
        <v>0</v>
      </c>
      <c r="E26" s="34">
        <f t="shared" si="4"/>
        <v>58908.33</v>
      </c>
      <c r="F26" s="34">
        <f>SUM(F13,-F18,-F23)</f>
        <v>0</v>
      </c>
      <c r="G26" s="34">
        <f t="shared" si="4"/>
        <v>0</v>
      </c>
      <c r="H26" s="34">
        <f t="shared" si="4"/>
        <v>0</v>
      </c>
      <c r="I26" s="34">
        <f>SUM(I13,-I18,-I23)</f>
        <v>0</v>
      </c>
      <c r="J26" s="34">
        <f>SUM(J13,-J18,-J23)</f>
        <v>0</v>
      </c>
      <c r="K26" s="38">
        <f>SUM(C26:J26)</f>
        <v>58908.33</v>
      </c>
    </row>
    <row r="27" spans="1:11" ht="22.5" customHeight="1">
      <c r="A27" s="41"/>
      <c r="B27" s="27"/>
      <c r="C27" s="28"/>
      <c r="D27" s="28"/>
      <c r="E27" s="28"/>
      <c r="F27" s="28"/>
      <c r="G27" s="28"/>
      <c r="H27" s="28"/>
      <c r="I27" s="28"/>
      <c r="J27" s="28"/>
      <c r="K27" s="29"/>
    </row>
    <row r="28" spans="1:11">
      <c r="A28" s="41"/>
    </row>
    <row r="29" spans="1:11">
      <c r="A29" s="41"/>
    </row>
    <row r="30" spans="1:11">
      <c r="A30" s="41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30"/>
  <sheetViews>
    <sheetView zoomScaleNormal="100" workbookViewId="0">
      <selection activeCell="B4" sqref="B4"/>
    </sheetView>
  </sheetViews>
  <sheetFormatPr defaultRowHeight="1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>
      <c r="A1" s="41">
        <v>36</v>
      </c>
      <c r="B1" s="42" t="str">
        <f>DHM_2014!B1</f>
        <v>JOMIKRON,s.r.o., Jána Béreša 1, 080 01 Prešov</v>
      </c>
      <c r="C1" s="42"/>
      <c r="D1" s="42"/>
      <c r="E1" s="42"/>
      <c r="F1" s="42"/>
      <c r="G1" s="42"/>
      <c r="H1" s="42"/>
      <c r="I1" s="42"/>
      <c r="J1" s="42"/>
      <c r="K1" s="42"/>
    </row>
    <row r="2" spans="1:13">
      <c r="A2" s="41"/>
      <c r="B2" s="43" t="s">
        <v>47</v>
      </c>
      <c r="C2" s="43"/>
      <c r="D2" s="43"/>
      <c r="E2" s="43"/>
      <c r="F2" s="43"/>
      <c r="G2" s="43"/>
      <c r="H2" s="43"/>
      <c r="I2" s="43"/>
      <c r="J2" s="43"/>
      <c r="K2" s="43"/>
    </row>
    <row r="3" spans="1:13">
      <c r="A3" s="41"/>
      <c r="B3" s="44">
        <v>42004</v>
      </c>
      <c r="C3" s="44"/>
      <c r="D3" s="44"/>
      <c r="E3" s="44"/>
      <c r="F3" s="44"/>
      <c r="G3" s="44"/>
      <c r="H3" s="44"/>
      <c r="I3" s="44"/>
      <c r="J3" s="44"/>
      <c r="K3" s="44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5" t="s">
        <v>29</v>
      </c>
      <c r="C5" s="47" t="s">
        <v>1</v>
      </c>
      <c r="D5" s="47"/>
      <c r="E5" s="47"/>
      <c r="F5" s="47"/>
      <c r="G5" s="47"/>
      <c r="H5" s="47"/>
      <c r="I5" s="47"/>
      <c r="J5" s="47"/>
      <c r="K5" s="47"/>
    </row>
    <row r="6" spans="1:13" ht="72">
      <c r="A6" s="41"/>
      <c r="B6" s="46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 t="shared" si="0"/>
        <v>0</v>
      </c>
      <c r="F13" s="34">
        <f t="shared" si="0"/>
        <v>0</v>
      </c>
      <c r="G13" s="34">
        <f t="shared" si="0"/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 t="shared" ref="C18" si="1">SUM(C15,C16,-C17)</f>
        <v>0</v>
      </c>
      <c r="D18" s="34">
        <f t="shared" ref="D18" si="2">SUM(D15,D16,-D17)</f>
        <v>0</v>
      </c>
      <c r="E18" s="34">
        <f t="shared" ref="E18" si="3">SUM(E15,E16,-E17)</f>
        <v>0</v>
      </c>
      <c r="F18" s="34">
        <f t="shared" ref="F18:J18" si="4">SUM(F15,F16,-F17)</f>
        <v>0</v>
      </c>
      <c r="G18" s="34">
        <f t="shared" si="4"/>
        <v>0</v>
      </c>
      <c r="H18" s="34">
        <f t="shared" si="4"/>
        <v>0</v>
      </c>
      <c r="I18" s="34">
        <f t="shared" si="4"/>
        <v>0</v>
      </c>
      <c r="J18" s="34">
        <f t="shared" si="4"/>
        <v>0</v>
      </c>
      <c r="K18" s="33">
        <f>SUM(C18:J18)</f>
        <v>0</v>
      </c>
    </row>
    <row r="19" spans="1:11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7">
        <f t="shared" ref="C20:J20" si="5">SUM(C9,-C15)</f>
        <v>0</v>
      </c>
      <c r="D20" s="37">
        <f t="shared" si="5"/>
        <v>0</v>
      </c>
      <c r="E20" s="37">
        <f t="shared" si="5"/>
        <v>0</v>
      </c>
      <c r="F20" s="37">
        <f t="shared" si="5"/>
        <v>0</v>
      </c>
      <c r="G20" s="37">
        <f t="shared" si="5"/>
        <v>0</v>
      </c>
      <c r="H20" s="37">
        <f t="shared" si="5"/>
        <v>0</v>
      </c>
      <c r="I20" s="37">
        <f t="shared" si="5"/>
        <v>0</v>
      </c>
      <c r="J20" s="37">
        <f t="shared" si="5"/>
        <v>0</v>
      </c>
      <c r="K20" s="33">
        <f>SUM(C20:J20)</f>
        <v>0</v>
      </c>
    </row>
    <row r="21" spans="1:11">
      <c r="A21" s="41"/>
      <c r="B21" s="16" t="s">
        <v>14</v>
      </c>
      <c r="C21" s="34">
        <f t="shared" ref="C21:J21" si="6">SUM(C13,-C18)</f>
        <v>0</v>
      </c>
      <c r="D21" s="34">
        <f t="shared" si="6"/>
        <v>0</v>
      </c>
      <c r="E21" s="34">
        <f t="shared" si="6"/>
        <v>0</v>
      </c>
      <c r="F21" s="34">
        <f t="shared" si="6"/>
        <v>0</v>
      </c>
      <c r="G21" s="34">
        <f t="shared" si="6"/>
        <v>0</v>
      </c>
      <c r="H21" s="34">
        <f t="shared" si="6"/>
        <v>0</v>
      </c>
      <c r="I21" s="34">
        <f t="shared" si="6"/>
        <v>0</v>
      </c>
      <c r="J21" s="34">
        <f t="shared" si="6"/>
        <v>0</v>
      </c>
      <c r="K21" s="38">
        <f>SUM(C21:J21)</f>
        <v>0</v>
      </c>
    </row>
    <row r="22" spans="1:11">
      <c r="A22" s="41"/>
    </row>
    <row r="23" spans="1:11" s="3" customFormat="1" ht="22.5" customHeight="1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>
      <c r="A24" s="41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>
      <c r="A25" s="41"/>
    </row>
    <row r="26" spans="1:11">
      <c r="A26" s="41"/>
    </row>
    <row r="27" spans="1:11">
      <c r="A27" s="41"/>
    </row>
    <row r="28" spans="1:11">
      <c r="A28" s="41"/>
    </row>
    <row r="29" spans="1:11">
      <c r="A29" s="41"/>
    </row>
    <row r="30" spans="1:11">
      <c r="A30" s="26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29"/>
  <sheetViews>
    <sheetView zoomScaleNormal="100" workbookViewId="0">
      <selection activeCell="C12" sqref="C12"/>
    </sheetView>
  </sheetViews>
  <sheetFormatPr defaultRowHeight="15"/>
  <cols>
    <col min="1" max="1" width="9.5703125" customWidth="1"/>
    <col min="2" max="2" width="28.42578125" style="2" customWidth="1"/>
    <col min="3" max="5" width="11.28515625" style="1" customWidth="1"/>
    <col min="6" max="6" width="12" style="1" customWidth="1"/>
    <col min="7" max="10" width="11.28515625" style="1" customWidth="1"/>
    <col min="11" max="11" width="11.28515625" customWidth="1"/>
  </cols>
  <sheetData>
    <row r="1" spans="1:13" ht="15" customHeight="1">
      <c r="A1" s="41">
        <v>37</v>
      </c>
      <c r="B1" s="42" t="str">
        <f>DHM_2013!B1</f>
        <v>JOMIKRON,s.r.o., Jána Béreša 1, 080 01 Prešov</v>
      </c>
      <c r="C1" s="42"/>
      <c r="D1" s="42"/>
      <c r="E1" s="42"/>
      <c r="F1" s="42"/>
      <c r="G1" s="42"/>
      <c r="H1" s="42"/>
      <c r="I1" s="42"/>
      <c r="J1" s="42"/>
      <c r="K1" s="42"/>
    </row>
    <row r="2" spans="1:13">
      <c r="A2" s="41"/>
      <c r="B2" s="43" t="s">
        <v>47</v>
      </c>
      <c r="C2" s="43"/>
      <c r="D2" s="43"/>
      <c r="E2" s="43"/>
      <c r="F2" s="43"/>
      <c r="G2" s="43"/>
      <c r="H2" s="43"/>
      <c r="I2" s="43"/>
      <c r="J2" s="43"/>
      <c r="K2" s="43"/>
    </row>
    <row r="3" spans="1:13">
      <c r="A3" s="41"/>
      <c r="B3" s="44">
        <v>41639</v>
      </c>
      <c r="C3" s="44"/>
      <c r="D3" s="44"/>
      <c r="E3" s="44"/>
      <c r="F3" s="44"/>
      <c r="G3" s="44"/>
      <c r="H3" s="44"/>
      <c r="I3" s="44"/>
      <c r="J3" s="44"/>
      <c r="K3" s="44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5" t="s">
        <v>29</v>
      </c>
      <c r="C5" s="47" t="s">
        <v>16</v>
      </c>
      <c r="D5" s="47"/>
      <c r="E5" s="47"/>
      <c r="F5" s="47"/>
      <c r="G5" s="47"/>
      <c r="H5" s="47"/>
      <c r="I5" s="47"/>
      <c r="J5" s="47"/>
      <c r="K5" s="47"/>
    </row>
    <row r="6" spans="1:13" ht="72">
      <c r="A6" s="41"/>
      <c r="B6" s="46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>SUM(E9,E10,-E11,E12)</f>
        <v>0</v>
      </c>
      <c r="F13" s="34">
        <f t="shared" si="0"/>
        <v>0</v>
      </c>
      <c r="G13" s="34">
        <f t="shared" si="0"/>
        <v>0</v>
      </c>
      <c r="H13" s="34">
        <f>SUM(H9,H10,-H11,H12)</f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 t="shared" ref="C18:J18" si="1">SUM(C15,C16,-C17)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7">
        <f>SUM(C9,-C15)</f>
        <v>0</v>
      </c>
      <c r="D20" s="37">
        <f t="shared" ref="D20:J20" si="2">SUM(D9,-D15)</f>
        <v>0</v>
      </c>
      <c r="E20" s="37">
        <f>SUM(E9,-E15)</f>
        <v>0</v>
      </c>
      <c r="F20" s="37">
        <f t="shared" si="2"/>
        <v>0</v>
      </c>
      <c r="G20" s="37">
        <f t="shared" si="2"/>
        <v>0</v>
      </c>
      <c r="H20" s="37">
        <f t="shared" si="2"/>
        <v>0</v>
      </c>
      <c r="I20" s="37">
        <f>SUM(I9,-I15)</f>
        <v>0</v>
      </c>
      <c r="J20" s="37">
        <f t="shared" si="2"/>
        <v>0</v>
      </c>
      <c r="K20" s="33">
        <f>SUM(C20:J20)</f>
        <v>0</v>
      </c>
    </row>
    <row r="21" spans="1:11">
      <c r="A21" s="41"/>
      <c r="B21" s="16" t="s">
        <v>14</v>
      </c>
      <c r="C21" s="34">
        <f t="shared" ref="C21:I21" si="3">SUM(C13,-C18)</f>
        <v>0</v>
      </c>
      <c r="D21" s="34">
        <f>SUM(D13,-D18)</f>
        <v>0</v>
      </c>
      <c r="E21" s="34">
        <f t="shared" si="3"/>
        <v>0</v>
      </c>
      <c r="F21" s="34">
        <f>SUM(F13,-F18)</f>
        <v>0</v>
      </c>
      <c r="G21" s="34">
        <f t="shared" si="3"/>
        <v>0</v>
      </c>
      <c r="H21" s="34">
        <f>SUM(H13,-H18)</f>
        <v>0</v>
      </c>
      <c r="I21" s="34">
        <f t="shared" si="3"/>
        <v>0</v>
      </c>
      <c r="J21" s="34">
        <f>SUM(J13,-J18)</f>
        <v>0</v>
      </c>
      <c r="K21" s="38">
        <f>SUM(C21:J21)</f>
        <v>0</v>
      </c>
    </row>
    <row r="22" spans="1:11">
      <c r="A22" s="41"/>
    </row>
    <row r="23" spans="1:11" s="3" customFormat="1" ht="22.5" customHeight="1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>
      <c r="A24" s="41"/>
    </row>
    <row r="25" spans="1:11">
      <c r="A25" s="41"/>
    </row>
    <row r="26" spans="1:11">
      <c r="A26" s="41"/>
    </row>
    <row r="27" spans="1:11">
      <c r="A27" s="41"/>
    </row>
    <row r="28" spans="1:11">
      <c r="A28" s="41"/>
    </row>
    <row r="29" spans="1:11">
      <c r="A29" s="41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DNM_2014</vt:lpstr>
      <vt:lpstr>DNM_2013</vt:lpstr>
      <vt:lpstr>DHM_2014</vt:lpstr>
      <vt:lpstr>DHM_2013</vt:lpstr>
      <vt:lpstr>DFM_2014</vt:lpstr>
      <vt:lpstr>DFM_2013</vt:lpstr>
      <vt:lpstr>DFM_2013!_MailAutoSig</vt:lpstr>
    </vt:vector>
  </TitlesOfParts>
  <Company>KPMG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Ucto</cp:lastModifiedBy>
  <cp:lastPrinted>2013-03-29T20:18:07Z</cp:lastPrinted>
  <dcterms:created xsi:type="dcterms:W3CDTF">2011-11-04T12:05:36Z</dcterms:created>
  <dcterms:modified xsi:type="dcterms:W3CDTF">2015-03-19T13:51:02Z</dcterms:modified>
</cp:coreProperties>
</file>