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5480" windowHeight="11415"/>
  </bookViews>
  <sheets>
    <sheet name="Poznamky_k_MUZ" sheetId="3" r:id="rId1"/>
  </sheets>
  <definedNames>
    <definedName name="_xlnm._FilterDatabase" localSheetId="0" hidden="1">Poznamky_k_MUZ!$B$1:$CC$693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 s="1"/>
  <c r="CB566" s="1"/>
  <c r="CX565"/>
  <c r="CX564"/>
  <c r="CX563"/>
  <c r="CX562"/>
  <c r="CX561"/>
  <c r="CX560"/>
  <c r="CX559"/>
  <c r="CX558"/>
  <c r="DA558" s="1"/>
  <c r="CB558" s="1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 s="1"/>
  <c r="CW389"/>
  <c r="CW388"/>
  <c r="CW387"/>
  <c r="DA387"/>
  <c r="CB387" s="1"/>
  <c r="CW386"/>
  <c r="DA386" s="1"/>
  <c r="CB386" s="1"/>
  <c r="CW385"/>
  <c r="CW384"/>
  <c r="CW354"/>
  <c r="CW355"/>
  <c r="CW357"/>
  <c r="CW356"/>
  <c r="CW334"/>
  <c r="CW335"/>
  <c r="CW336"/>
  <c r="CW337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 s="1"/>
  <c r="CB60" s="1"/>
  <c r="CW59"/>
  <c r="DA59" s="1"/>
  <c r="CB59" s="1"/>
  <c r="CW58"/>
  <c r="DA58" s="1"/>
  <c r="CB58" s="1"/>
  <c r="CW57"/>
  <c r="DA57" s="1"/>
  <c r="CB57" s="1"/>
  <c r="CW56"/>
  <c r="DA56" s="1"/>
  <c r="CB56" s="1"/>
  <c r="CW55"/>
  <c r="DA55" s="1"/>
  <c r="CB55" s="1"/>
  <c r="CW54"/>
  <c r="DA54" s="1"/>
  <c r="CB54" s="1"/>
  <c r="CW53"/>
  <c r="DA53" s="1"/>
  <c r="CB53" s="1"/>
  <c r="CW52"/>
  <c r="DA52" s="1"/>
  <c r="CB52" s="1"/>
  <c r="CW51"/>
  <c r="DA51" s="1"/>
  <c r="CB51" s="1"/>
  <c r="CW50"/>
  <c r="DA50" s="1"/>
  <c r="CB50" s="1"/>
  <c r="CW49"/>
  <c r="DA49" s="1"/>
  <c r="CB49" s="1"/>
  <c r="CW48"/>
  <c r="DA48" s="1"/>
  <c r="CB48" s="1"/>
  <c r="CW47"/>
  <c r="DA47" s="1"/>
  <c r="CB47" s="1"/>
  <c r="CW46"/>
  <c r="DA46" s="1"/>
  <c r="CB46" s="1"/>
  <c r="CW45"/>
  <c r="DA45" s="1"/>
  <c r="CB45" s="1"/>
  <c r="CW44"/>
  <c r="CW43"/>
  <c r="DA43" s="1"/>
  <c r="CB43" s="1"/>
  <c r="CW42"/>
  <c r="DA42" s="1"/>
  <c r="CB42" s="1"/>
  <c r="CZ40"/>
  <c r="CZ39"/>
  <c r="CW39"/>
  <c r="DA39" s="1"/>
  <c r="CB39" s="1"/>
  <c r="CZ38"/>
  <c r="CW38"/>
  <c r="CZ37"/>
  <c r="CW37"/>
  <c r="CW36"/>
  <c r="CZ36"/>
  <c r="CZ35"/>
  <c r="CW12"/>
  <c r="CW13"/>
  <c r="DA13" s="1"/>
  <c r="CB13" s="1"/>
  <c r="CW14"/>
  <c r="DA14" s="1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 s="1"/>
  <c r="CB527" s="1"/>
  <c r="CX526"/>
  <c r="CX525"/>
  <c r="CX524"/>
  <c r="CX523"/>
  <c r="CX522"/>
  <c r="CX521"/>
  <c r="CX520"/>
  <c r="CX519"/>
  <c r="DA519" s="1"/>
  <c r="CB519" s="1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 s="1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 s="1"/>
  <c r="AK506"/>
  <c r="BO506" s="1"/>
  <c r="AK505"/>
  <c r="BO505" s="1"/>
  <c r="AK504"/>
  <c r="BO504" s="1"/>
  <c r="AK503"/>
  <c r="BO503" s="1"/>
  <c r="AK502"/>
  <c r="BO502" s="1"/>
  <c r="AK501"/>
  <c r="BO501" s="1"/>
  <c r="AK500"/>
  <c r="BO500" s="1"/>
  <c r="AK499"/>
  <c r="BO499" s="1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 s="1"/>
  <c r="AF482"/>
  <c r="BO482" s="1"/>
  <c r="AF481"/>
  <c r="BO481" s="1"/>
  <c r="AF480"/>
  <c r="BO480" s="1"/>
  <c r="AF479"/>
  <c r="BO479" s="1"/>
  <c r="AF478"/>
  <c r="BO478" s="1"/>
  <c r="AF477"/>
  <c r="BO477" s="1"/>
  <c r="AF476"/>
  <c r="BO476" s="1"/>
  <c r="AF475"/>
  <c r="BO475" s="1"/>
  <c r="AF472"/>
  <c r="BO472" s="1"/>
  <c r="AF471"/>
  <c r="BO471" s="1"/>
  <c r="AF470"/>
  <c r="BO470" s="1"/>
  <c r="AF469"/>
  <c r="BO469" s="1"/>
  <c r="AF468"/>
  <c r="BO468" s="1"/>
  <c r="AF467"/>
  <c r="BO467" s="1"/>
  <c r="AF466"/>
  <c r="BO466" s="1"/>
  <c r="AF465"/>
  <c r="BO465" s="1"/>
  <c r="AF464"/>
  <c r="BO464" s="1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CW349"/>
  <c r="CW348"/>
  <c r="CW347"/>
  <c r="CW346"/>
  <c r="CW345"/>
  <c r="CW344"/>
  <c r="CW343"/>
  <c r="CW342"/>
  <c r="CW341"/>
  <c r="CW340"/>
  <c r="CW339"/>
  <c r="CW338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 s="1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 s="1"/>
  <c r="CB142" s="1"/>
  <c r="CZ141"/>
  <c r="CW141"/>
  <c r="DA141" s="1"/>
  <c r="CB141" s="1"/>
  <c r="CZ107"/>
  <c r="CZ106"/>
  <c r="CW106"/>
  <c r="DA106" s="1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 s="1"/>
  <c r="CB155" s="1"/>
  <c r="CW154"/>
  <c r="DA154" s="1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W149"/>
  <c r="CW148"/>
  <c r="CW120"/>
  <c r="DA120" s="1"/>
  <c r="CB120" s="1"/>
  <c r="CW119"/>
  <c r="DA119" s="1"/>
  <c r="CB119" s="1"/>
  <c r="CW118"/>
  <c r="DA118" s="1"/>
  <c r="CB118" s="1"/>
  <c r="CW117"/>
  <c r="DA117" s="1"/>
  <c r="CB117" s="1"/>
  <c r="CW116"/>
  <c r="DA116" s="1"/>
  <c r="CB116" s="1"/>
  <c r="CW115"/>
  <c r="CW114"/>
  <c r="DA114" s="1"/>
  <c r="CB114" s="1"/>
  <c r="CW113"/>
  <c r="DA113" s="1"/>
  <c r="CB113" s="1"/>
  <c r="CW112"/>
  <c r="DA112" s="1"/>
  <c r="CB112" s="1"/>
  <c r="CW127"/>
  <c r="DA127" s="1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 s="1"/>
  <c r="CB353" s="1"/>
  <c r="CZ352"/>
  <c r="DA352" s="1"/>
  <c r="CB352" s="1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DA335" s="1"/>
  <c r="CB335" s="1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 s="1"/>
  <c r="CB72" s="1"/>
  <c r="CZ71"/>
  <c r="DA71" s="1"/>
  <c r="CB71" s="1"/>
  <c r="CZ70"/>
  <c r="DA70" s="1"/>
  <c r="CB70" s="1"/>
  <c r="CZ69"/>
  <c r="CZ68"/>
  <c r="DA68" s="1"/>
  <c r="CB68" s="1"/>
  <c r="CZ67"/>
  <c r="DA67" s="1"/>
  <c r="CB67" s="1"/>
  <c r="CZ66"/>
  <c r="DA66" s="1"/>
  <c r="CB66" s="1"/>
  <c r="CZ65"/>
  <c r="DA65" s="1"/>
  <c r="CB65" s="1"/>
  <c r="CZ64"/>
  <c r="DA64" s="1"/>
  <c r="CB64" s="1"/>
  <c r="CZ63"/>
  <c r="DA63" s="1"/>
  <c r="CB63" s="1"/>
  <c r="CZ62"/>
  <c r="DA62" s="1"/>
  <c r="CB62" s="1"/>
  <c r="CZ21"/>
  <c r="CZ20"/>
  <c r="CZ19"/>
  <c r="CZ18"/>
  <c r="CZ17"/>
  <c r="CZ16"/>
  <c r="CZ15"/>
  <c r="CZ14"/>
  <c r="CZ12"/>
  <c r="CZ11"/>
  <c r="DA11" s="1"/>
  <c r="CB11" s="1"/>
  <c r="CZ10"/>
  <c r="DA10" s="1"/>
  <c r="CB10" s="1"/>
  <c r="CZ9"/>
  <c r="DA9" s="1"/>
  <c r="CB9" s="1"/>
  <c r="CZ8"/>
  <c r="DA8" s="1"/>
  <c r="CB8" s="1"/>
  <c r="CZ7"/>
  <c r="DA7" s="1"/>
  <c r="CB7" s="1"/>
  <c r="CZ6"/>
  <c r="DA6" s="1"/>
  <c r="CB6" s="1"/>
  <c r="CZ5"/>
  <c r="DA5" s="1"/>
  <c r="CB5" s="1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 s="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 s="1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DA361" s="1"/>
  <c r="CB361" s="1"/>
  <c r="CX360"/>
  <c r="CX359"/>
  <c r="CW328"/>
  <c r="DA328" s="1"/>
  <c r="CB328" s="1"/>
  <c r="CW327"/>
  <c r="DA327" s="1"/>
  <c r="CB327" s="1"/>
  <c r="CW326"/>
  <c r="DA326" s="1"/>
  <c r="CB326" s="1"/>
  <c r="CW325"/>
  <c r="DA325" s="1"/>
  <c r="CB325" s="1"/>
  <c r="CW324"/>
  <c r="DA324" s="1"/>
  <c r="CB324" s="1"/>
  <c r="CW323"/>
  <c r="DA323" s="1"/>
  <c r="CB323" s="1"/>
  <c r="CW322"/>
  <c r="DA322" s="1"/>
  <c r="CB322" s="1"/>
  <c r="CW321"/>
  <c r="DA321" s="1"/>
  <c r="CB321" s="1"/>
  <c r="CW320"/>
  <c r="DA320" s="1"/>
  <c r="CB320" s="1"/>
  <c r="CW319"/>
  <c r="CW318"/>
  <c r="CW317"/>
  <c r="CW306"/>
  <c r="DA306" s="1"/>
  <c r="CB306" s="1"/>
  <c r="CW305"/>
  <c r="DA305" s="1"/>
  <c r="CB305" s="1"/>
  <c r="CW304"/>
  <c r="DA304" s="1"/>
  <c r="CB304" s="1"/>
  <c r="CW303"/>
  <c r="DA303" s="1"/>
  <c r="CB303" s="1"/>
  <c r="CW302"/>
  <c r="DA302" s="1"/>
  <c r="CB302" s="1"/>
  <c r="CW301"/>
  <c r="DA301" s="1"/>
  <c r="CB301" s="1"/>
  <c r="CW300"/>
  <c r="DA300" s="1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5"/>
  <c r="DA285" s="1"/>
  <c r="CB285" s="1"/>
  <c r="CW284"/>
  <c r="DA284" s="1"/>
  <c r="CB284" s="1"/>
  <c r="CW283"/>
  <c r="DA283" s="1"/>
  <c r="CB283" s="1"/>
  <c r="CW282"/>
  <c r="DA282" s="1"/>
  <c r="CB282" s="1"/>
  <c r="CW281"/>
  <c r="DA281" s="1"/>
  <c r="CB281" s="1"/>
  <c r="CW280"/>
  <c r="DA280" s="1"/>
  <c r="CB280" s="1"/>
  <c r="CW279"/>
  <c r="DA279" s="1"/>
  <c r="CB279" s="1"/>
  <c r="CW278"/>
  <c r="DA278" s="1"/>
  <c r="CB278" s="1"/>
  <c r="CW277"/>
  <c r="DA277" s="1"/>
  <c r="CB277" s="1"/>
  <c r="CW276"/>
  <c r="DA276" s="1"/>
  <c r="CB276" s="1"/>
  <c r="CW275"/>
  <c r="DA275" s="1"/>
  <c r="CB275" s="1"/>
  <c r="CW263"/>
  <c r="DA263" s="1"/>
  <c r="CB263" s="1"/>
  <c r="CW262"/>
  <c r="DA262" s="1"/>
  <c r="CB262" s="1"/>
  <c r="CW261"/>
  <c r="DA261" s="1"/>
  <c r="CB261" s="1"/>
  <c r="CW260"/>
  <c r="DA260" s="1"/>
  <c r="CB260" s="1"/>
  <c r="CW259"/>
  <c r="DA259" s="1"/>
  <c r="CB259" s="1"/>
  <c r="CW258"/>
  <c r="DA258" s="1"/>
  <c r="CB258" s="1"/>
  <c r="CW257"/>
  <c r="DA257" s="1"/>
  <c r="CB257" s="1"/>
  <c r="CW256"/>
  <c r="DA256" s="1"/>
  <c r="CB256" s="1"/>
  <c r="CW255"/>
  <c r="DA255" s="1"/>
  <c r="CB255" s="1"/>
  <c r="CW254"/>
  <c r="DA254" s="1"/>
  <c r="CB254" s="1"/>
  <c r="CW253"/>
  <c r="DA253" s="1"/>
  <c r="CB253" s="1"/>
  <c r="CW252"/>
  <c r="DA252" s="1"/>
  <c r="CB252" s="1"/>
  <c r="CW251"/>
  <c r="DA251" s="1"/>
  <c r="CB251" s="1"/>
  <c r="CW240"/>
  <c r="DA240" s="1"/>
  <c r="CB240" s="1"/>
  <c r="CW239"/>
  <c r="DA239" s="1"/>
  <c r="CB239" s="1"/>
  <c r="CW238"/>
  <c r="DA238" s="1"/>
  <c r="CB238" s="1"/>
  <c r="CW237"/>
  <c r="DA237" s="1"/>
  <c r="CB237" s="1"/>
  <c r="CW236"/>
  <c r="DA236" s="1"/>
  <c r="CB236" s="1"/>
  <c r="CW235"/>
  <c r="DA235" s="1"/>
  <c r="CB235" s="1"/>
  <c r="CW234"/>
  <c r="DA234" s="1"/>
  <c r="CB234" s="1"/>
  <c r="CW233"/>
  <c r="DA233" s="1"/>
  <c r="CB233" s="1"/>
  <c r="CW232"/>
  <c r="DA232" s="1"/>
  <c r="CB232" s="1"/>
  <c r="CW231"/>
  <c r="DA231" s="1"/>
  <c r="CB231" s="1"/>
  <c r="CW230"/>
  <c r="DA230" s="1"/>
  <c r="CB230" s="1"/>
  <c r="CW217"/>
  <c r="DA217" s="1"/>
  <c r="CB217" s="1"/>
  <c r="CW216"/>
  <c r="DA216" s="1"/>
  <c r="CB216" s="1"/>
  <c r="CW215"/>
  <c r="DA215" s="1"/>
  <c r="CB215" s="1"/>
  <c r="CW214"/>
  <c r="DA214" s="1"/>
  <c r="CB214" s="1"/>
  <c r="CW213"/>
  <c r="DA213" s="1"/>
  <c r="CB213" s="1"/>
  <c r="CW212"/>
  <c r="DA212" s="1"/>
  <c r="CB212" s="1"/>
  <c r="CW211"/>
  <c r="DA211" s="1"/>
  <c r="CB211" s="1"/>
  <c r="CW210"/>
  <c r="DA210" s="1"/>
  <c r="CB210" s="1"/>
  <c r="CW209"/>
  <c r="DA209" s="1"/>
  <c r="CB209" s="1"/>
  <c r="CW208"/>
  <c r="DA208" s="1"/>
  <c r="CB208" s="1"/>
  <c r="CW207"/>
  <c r="CW196"/>
  <c r="DA196" s="1"/>
  <c r="CB196" s="1"/>
  <c r="CW195"/>
  <c r="DA195" s="1"/>
  <c r="CB195" s="1"/>
  <c r="CW194"/>
  <c r="DA194" s="1"/>
  <c r="CB194" s="1"/>
  <c r="CW193"/>
  <c r="DA193" s="1"/>
  <c r="CB193" s="1"/>
  <c r="CW192"/>
  <c r="DA192" s="1"/>
  <c r="CB192" s="1"/>
  <c r="CW191"/>
  <c r="DA191" s="1"/>
  <c r="CB191" s="1"/>
  <c r="CW190"/>
  <c r="DA190" s="1"/>
  <c r="CB190" s="1"/>
  <c r="CW189"/>
  <c r="DA189" s="1"/>
  <c r="CB189" s="1"/>
  <c r="CW188"/>
  <c r="DA188" s="1"/>
  <c r="CB188" s="1"/>
  <c r="CW187"/>
  <c r="DA187" s="1"/>
  <c r="CB187" s="1"/>
  <c r="CW173"/>
  <c r="DA173" s="1"/>
  <c r="CB173" s="1"/>
  <c r="CW172"/>
  <c r="DA172" s="1"/>
  <c r="CB172" s="1"/>
  <c r="CW171"/>
  <c r="DA171" s="1"/>
  <c r="CB171" s="1"/>
  <c r="CW170"/>
  <c r="DA170" s="1"/>
  <c r="CB170" s="1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 s="1"/>
  <c r="CB164" s="1"/>
  <c r="CW139"/>
  <c r="DA139" s="1"/>
  <c r="CB139" s="1"/>
  <c r="CW138"/>
  <c r="DA138" s="1"/>
  <c r="CB138" s="1"/>
  <c r="CW137"/>
  <c r="DA137" s="1"/>
  <c r="CB137" s="1"/>
  <c r="CW136"/>
  <c r="DA136" s="1"/>
  <c r="CB136" s="1"/>
  <c r="CW135"/>
  <c r="DA135" s="1"/>
  <c r="CB135" s="1"/>
  <c r="CW134"/>
  <c r="DA134" s="1"/>
  <c r="CB134" s="1"/>
  <c r="CW133"/>
  <c r="DA133" s="1"/>
  <c r="CB133" s="1"/>
  <c r="CW132"/>
  <c r="DA132" s="1"/>
  <c r="CB132" s="1"/>
  <c r="CW131"/>
  <c r="DA131" s="1"/>
  <c r="CB131" s="1"/>
  <c r="CW130"/>
  <c r="DA130" s="1"/>
  <c r="CB130" s="1"/>
  <c r="CW129"/>
  <c r="DA129" s="1"/>
  <c r="CB129" s="1"/>
  <c r="CW128"/>
  <c r="DA128" s="1"/>
  <c r="CB128" s="1"/>
  <c r="CW105"/>
  <c r="DA105" s="1"/>
  <c r="CB105" s="1"/>
  <c r="CW104"/>
  <c r="DA104" s="1"/>
  <c r="CB104" s="1"/>
  <c r="CW103"/>
  <c r="DA103" s="1"/>
  <c r="CB103" s="1"/>
  <c r="CW102"/>
  <c r="DA102" s="1"/>
  <c r="CB102" s="1"/>
  <c r="CW101"/>
  <c r="DA101" s="1"/>
  <c r="CB101" s="1"/>
  <c r="CW100"/>
  <c r="DA100" s="1"/>
  <c r="CB100" s="1"/>
  <c r="CW99"/>
  <c r="DA99" s="1"/>
  <c r="CB99" s="1"/>
  <c r="CW98"/>
  <c r="DA98" s="1"/>
  <c r="CB98" s="1"/>
  <c r="CW97"/>
  <c r="DA97" s="1"/>
  <c r="CB97" s="1"/>
  <c r="CW96"/>
  <c r="DA96" s="1"/>
  <c r="CB96" s="1"/>
  <c r="CW332"/>
  <c r="DA332" s="1"/>
  <c r="CB332" s="1"/>
  <c r="CW331"/>
  <c r="DA331" s="1"/>
  <c r="CB331" s="1"/>
  <c r="CW330"/>
  <c r="DA330" s="1"/>
  <c r="CB330" s="1"/>
  <c r="CW329"/>
  <c r="DA329" s="1"/>
  <c r="CB329" s="1"/>
  <c r="CW310"/>
  <c r="DA310" s="1"/>
  <c r="CB310" s="1"/>
  <c r="CW309"/>
  <c r="DA309" s="1"/>
  <c r="CB309" s="1"/>
  <c r="CW308"/>
  <c r="DA308" s="1"/>
  <c r="CB308" s="1"/>
  <c r="CW307"/>
  <c r="DA307" s="1"/>
  <c r="CB307" s="1"/>
  <c r="CW294"/>
  <c r="CW293"/>
  <c r="CW288"/>
  <c r="DA288" s="1"/>
  <c r="CB288" s="1"/>
  <c r="CW287"/>
  <c r="DA287" s="1"/>
  <c r="CB287" s="1"/>
  <c r="CW286"/>
  <c r="DA286" s="1"/>
  <c r="CB286" s="1"/>
  <c r="CW274"/>
  <c r="DA274" s="1"/>
  <c r="CB274" s="1"/>
  <c r="CW273"/>
  <c r="CW266"/>
  <c r="DA266" s="1"/>
  <c r="CB266" s="1"/>
  <c r="CW265"/>
  <c r="DA265" s="1"/>
  <c r="CB265" s="1"/>
  <c r="CW264"/>
  <c r="DA264" s="1"/>
  <c r="CB264" s="1"/>
  <c r="CW250"/>
  <c r="CW244"/>
  <c r="DA244" s="1"/>
  <c r="CB244" s="1"/>
  <c r="CW243"/>
  <c r="DA243" s="1"/>
  <c r="CB243" s="1"/>
  <c r="CW242"/>
  <c r="DA242" s="1"/>
  <c r="CB242" s="1"/>
  <c r="CW241"/>
  <c r="DA241" s="1"/>
  <c r="CB241" s="1"/>
  <c r="CW229"/>
  <c r="CW222"/>
  <c r="DA222" s="1"/>
  <c r="CB222" s="1"/>
  <c r="CW221"/>
  <c r="DA221" s="1"/>
  <c r="CB221" s="1"/>
  <c r="CW220"/>
  <c r="DA220" s="1"/>
  <c r="CB220" s="1"/>
  <c r="CW219"/>
  <c r="DA219" s="1"/>
  <c r="CB219" s="1"/>
  <c r="CW218"/>
  <c r="DA218" s="1"/>
  <c r="CB218" s="1"/>
  <c r="CW206"/>
  <c r="DA206" s="1"/>
  <c r="CB206" s="1"/>
  <c r="CW205"/>
  <c r="CW185"/>
  <c r="DA185" s="1"/>
  <c r="CB185" s="1"/>
  <c r="CW200"/>
  <c r="DA200" s="1"/>
  <c r="CB200" s="1"/>
  <c r="CW199"/>
  <c r="DA199" s="1"/>
  <c r="CB199" s="1"/>
  <c r="CW198"/>
  <c r="DA198" s="1"/>
  <c r="CB198" s="1"/>
  <c r="CW197"/>
  <c r="DA197" s="1"/>
  <c r="CB197" s="1"/>
  <c r="CW186"/>
  <c r="DA186" s="1"/>
  <c r="CB186" s="1"/>
  <c r="CW140"/>
  <c r="DA140" s="1"/>
  <c r="CB140" s="1"/>
  <c r="CW121"/>
  <c r="DA121" s="1"/>
  <c r="CB121" s="1"/>
  <c r="CW69"/>
  <c r="DA69" s="1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CW82"/>
  <c r="CW83"/>
  <c r="CW84"/>
  <c r="CW85"/>
  <c r="DA85" s="1"/>
  <c r="CB85" s="1"/>
  <c r="CX80"/>
  <c r="CX79"/>
  <c r="CX78"/>
  <c r="CX77"/>
  <c r="CX76"/>
  <c r="CX81"/>
  <c r="DA81" s="1"/>
  <c r="CB81" s="1"/>
  <c r="CW333"/>
  <c r="DA333" s="1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DA249" s="1"/>
  <c r="CB249" s="1"/>
  <c r="CW248"/>
  <c r="CW245"/>
  <c r="DA245" s="1"/>
  <c r="CB245" s="1"/>
  <c r="CW228"/>
  <c r="CW227"/>
  <c r="CW226"/>
  <c r="DA226" s="1"/>
  <c r="CB226" s="1"/>
  <c r="CW223"/>
  <c r="DA223" s="1"/>
  <c r="CB223" s="1"/>
  <c r="CW204"/>
  <c r="CW201"/>
  <c r="DA201" s="1"/>
  <c r="CB201" s="1"/>
  <c r="CW184"/>
  <c r="CW183"/>
  <c r="DA183" s="1"/>
  <c r="CB183" s="1"/>
  <c r="CW182"/>
  <c r="CW179"/>
  <c r="DA179" s="1"/>
  <c r="CB179" s="1"/>
  <c r="CW178"/>
  <c r="DA178" s="1"/>
  <c r="CB178" s="1"/>
  <c r="CW177"/>
  <c r="DA177" s="1"/>
  <c r="CB177" s="1"/>
  <c r="CW176"/>
  <c r="DA176" s="1"/>
  <c r="CB176" s="1"/>
  <c r="CW175"/>
  <c r="DA175" s="1"/>
  <c r="CB175" s="1"/>
  <c r="CW174"/>
  <c r="DA174" s="1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DA124" s="1"/>
  <c r="CB124" s="1"/>
  <c r="CW123"/>
  <c r="DA123" s="1"/>
  <c r="CB123" s="1"/>
  <c r="CW95"/>
  <c r="CW94"/>
  <c r="CW93"/>
  <c r="CW92"/>
  <c r="CW91"/>
  <c r="CW90"/>
  <c r="CW89"/>
  <c r="CW88"/>
  <c r="CW87"/>
  <c r="CX83"/>
  <c r="CX82"/>
  <c r="B72"/>
  <c r="B69"/>
  <c r="B552"/>
  <c r="DA207"/>
  <c r="CB207" s="1"/>
  <c r="DA521"/>
  <c r="CB521" s="1"/>
  <c r="DA471"/>
  <c r="CB471" s="1"/>
  <c r="DA336"/>
  <c r="CB336" s="1"/>
  <c r="AB382"/>
  <c r="DA402"/>
  <c r="CB402" s="1"/>
  <c r="DA410"/>
  <c r="CB410" s="1"/>
  <c r="DA418"/>
  <c r="CB418" s="1"/>
  <c r="DA445"/>
  <c r="CB445" s="1"/>
  <c r="DA84"/>
  <c r="CB84" s="1"/>
  <c r="DA76"/>
  <c r="CB76" s="1"/>
  <c r="DA370"/>
  <c r="CB370" s="1"/>
  <c r="DA355"/>
  <c r="CB355" s="1"/>
  <c r="DA435"/>
  <c r="CB435" s="1"/>
  <c r="DA228"/>
  <c r="CB228" s="1"/>
  <c r="DA342"/>
  <c r="CB342" s="1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 s="1"/>
  <c r="DA548"/>
  <c r="CB548" s="1"/>
  <c r="DA20"/>
  <c r="CB20" s="1"/>
  <c r="DA18"/>
  <c r="CB18" s="1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 s="1"/>
  <c r="CW578"/>
  <c r="DA426"/>
  <c r="CB426" s="1"/>
  <c r="DA319"/>
  <c r="CB319" s="1"/>
  <c r="DA679"/>
  <c r="CB679" s="1"/>
  <c r="DA377"/>
  <c r="CB377" s="1"/>
  <c r="DA19"/>
  <c r="CB19" s="1"/>
  <c r="DA26"/>
  <c r="CB26" s="1"/>
  <c r="DA345"/>
  <c r="CB345" s="1"/>
  <c r="DA463"/>
  <c r="CB463" s="1"/>
  <c r="DA515"/>
  <c r="CB515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 s="1"/>
  <c r="DA475"/>
  <c r="CB475" s="1"/>
  <c r="DA483"/>
  <c r="CB483" s="1"/>
  <c r="DA557"/>
  <c r="CB557" s="1"/>
  <c r="DA659"/>
  <c r="CB659" s="1"/>
  <c r="DA682"/>
  <c r="CB682" s="1"/>
  <c r="DA616"/>
  <c r="CB616" s="1"/>
  <c r="DA126"/>
  <c r="CB126" s="1"/>
  <c r="DA344"/>
  <c r="CB344" s="1"/>
  <c r="DA480"/>
  <c r="CB480" s="1"/>
  <c r="DA504"/>
  <c r="CB504" s="1"/>
  <c r="DA532"/>
  <c r="CB532" s="1"/>
  <c r="DA525"/>
  <c r="CB525" s="1"/>
  <c r="DA530"/>
  <c r="CB530" s="1"/>
  <c r="DA391"/>
  <c r="CB391" s="1"/>
  <c r="DA672"/>
  <c r="CB672" s="1"/>
  <c r="DA540"/>
  <c r="CB540" s="1"/>
  <c r="DA563"/>
  <c r="CB563" s="1"/>
  <c r="DA526"/>
  <c r="CB526" s="1"/>
  <c r="DA385"/>
  <c r="CB385" s="1"/>
  <c r="DA227"/>
  <c r="CB227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 s="1"/>
  <c r="DA417"/>
  <c r="CB417" s="1"/>
  <c r="DA505"/>
  <c r="CB505" s="1"/>
  <c r="CW573"/>
  <c r="DA573" s="1"/>
  <c r="CB573" s="1"/>
  <c r="DA292"/>
  <c r="CB292" s="1"/>
  <c r="DA597"/>
  <c r="CB597" s="1"/>
  <c r="DA605"/>
  <c r="CB605" s="1"/>
  <c r="DA394"/>
  <c r="CB394" s="1"/>
  <c r="DA393"/>
  <c r="CB393" s="1"/>
  <c r="DA392"/>
  <c r="CB392" s="1"/>
  <c r="DA427"/>
  <c r="CB427" s="1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 s="1"/>
  <c r="DA93"/>
  <c r="CB93" s="1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 s="1"/>
  <c r="DA617"/>
  <c r="CB617" s="1"/>
  <c r="DA691"/>
  <c r="CB691" s="1"/>
  <c r="DA541"/>
  <c r="CB541" s="1"/>
  <c r="DA556"/>
  <c r="CB556" s="1"/>
  <c r="DA564"/>
  <c r="CB564" s="1"/>
  <c r="DA632"/>
  <c r="CB632" s="1"/>
  <c r="DA596"/>
  <c r="CB596" s="1"/>
  <c r="DA25"/>
  <c r="CB25" s="1"/>
  <c r="DA468"/>
  <c r="CB468" s="1"/>
  <c r="DA82"/>
  <c r="CB82" s="1"/>
  <c r="DA83"/>
  <c r="CB83" s="1"/>
  <c r="DA94"/>
  <c r="CB94" s="1"/>
  <c r="DA359"/>
  <c r="CB359" s="1"/>
  <c r="DA375"/>
  <c r="CB375" s="1"/>
  <c r="DA314"/>
  <c r="CB314" s="1"/>
  <c r="DA347"/>
  <c r="CB347" s="1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 s="1"/>
  <c r="DA376"/>
  <c r="CB376" s="1"/>
  <c r="DA399"/>
  <c r="CB399" s="1"/>
  <c r="DA688"/>
  <c r="CB688" s="1"/>
  <c r="DA35"/>
  <c r="CB35" s="1"/>
  <c r="DA27"/>
  <c r="CB27" s="1"/>
  <c r="CX651"/>
  <c r="DA651" s="1"/>
  <c r="CB651" s="1"/>
  <c r="DA568"/>
  <c r="CB568" s="1"/>
  <c r="CX549"/>
  <c r="CX538" s="1"/>
  <c r="DA538" s="1"/>
  <c r="CB538" s="1"/>
  <c r="DA440"/>
  <c r="CB440" s="1"/>
  <c r="DA12"/>
  <c r="CB12" s="1"/>
  <c r="CX570"/>
  <c r="CX552" s="1"/>
  <c r="DA552" s="1"/>
  <c r="CB552" s="1"/>
  <c r="DA664"/>
  <c r="CB664" s="1"/>
  <c r="DA92"/>
  <c r="CB92" s="1"/>
  <c r="DA273"/>
  <c r="CB273" s="1"/>
  <c r="DA602"/>
  <c r="CB602" s="1"/>
  <c r="DA406"/>
  <c r="CB406" s="1"/>
  <c r="DA414"/>
  <c r="CB414" s="1"/>
  <c r="DA506"/>
  <c r="CB506" s="1"/>
  <c r="DA518"/>
  <c r="CB518" s="1"/>
  <c r="DA481"/>
  <c r="CB481" s="1"/>
  <c r="CX496"/>
  <c r="CX485" s="1"/>
  <c r="CX498"/>
  <c r="DA498" s="1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 s="1"/>
  <c r="DA607"/>
  <c r="CB607" s="1"/>
  <c r="DA611"/>
  <c r="CB611" s="1"/>
  <c r="DA205"/>
  <c r="CB205" s="1"/>
  <c r="DA356"/>
  <c r="CB356" s="1"/>
  <c r="DA436"/>
  <c r="CB436" s="1"/>
  <c r="DA512"/>
  <c r="CB512" s="1"/>
  <c r="DA22"/>
  <c r="CB22" s="1"/>
  <c r="DA341"/>
  <c r="CB341" s="1"/>
  <c r="DA349"/>
  <c r="CB349" s="1"/>
  <c r="DA476"/>
  <c r="CB476" s="1"/>
  <c r="DA423"/>
  <c r="CB423" s="1"/>
  <c r="DA431"/>
  <c r="CB431" s="1"/>
  <c r="CX677"/>
  <c r="DA677" s="1"/>
  <c r="CB677" s="1"/>
  <c r="DA91"/>
  <c r="CB91" s="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50"/>
  <c r="CB250" s="1"/>
  <c r="DA363"/>
  <c r="CB363" s="1"/>
  <c r="DA600"/>
  <c r="CB600" s="1"/>
  <c r="DA608"/>
  <c r="CB608" s="1"/>
  <c r="DA604"/>
  <c r="CB604" s="1"/>
  <c r="DA612"/>
  <c r="CB612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11"/>
  <c r="CB411" s="1"/>
  <c r="DA446"/>
  <c r="CB446" s="1"/>
  <c r="DA454"/>
  <c r="CB454" s="1"/>
  <c r="CW109"/>
  <c r="DA109" s="1"/>
  <c r="CB109" s="1"/>
  <c r="DA478"/>
  <c r="CB478" s="1"/>
  <c r="DA636"/>
  <c r="CB636" s="1"/>
  <c r="DA88"/>
  <c r="CB88" s="1"/>
  <c r="DA373"/>
  <c r="CB373" s="1"/>
  <c r="DA606"/>
  <c r="CB606" s="1"/>
  <c r="DA614"/>
  <c r="CB614" s="1"/>
  <c r="DA160"/>
  <c r="CB160" s="1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 s="1"/>
  <c r="CB432" s="1"/>
  <c r="DA184"/>
  <c r="CB184" s="1"/>
  <c r="DA248"/>
  <c r="CB248" s="1"/>
  <c r="DA148"/>
  <c r="CB148" s="1"/>
  <c r="CW146"/>
  <c r="DA146" s="1"/>
  <c r="CB146" s="1"/>
  <c r="CX437"/>
  <c r="DA437" s="1"/>
  <c r="CB437" s="1"/>
  <c r="CX595"/>
  <c r="DA595" s="1"/>
  <c r="CB595" s="1"/>
  <c r="DA31"/>
  <c r="CB31" s="1"/>
  <c r="CX484"/>
  <c r="DA484" s="1"/>
  <c r="CB484" s="1"/>
  <c r="DA453"/>
  <c r="CB453" s="1"/>
  <c r="CX380"/>
  <c r="DA380" s="1"/>
  <c r="CB380" s="1"/>
  <c r="CX378"/>
  <c r="DA378" s="1"/>
  <c r="CB378" s="1"/>
  <c r="DA434"/>
  <c r="CB434" s="1"/>
  <c r="CX472"/>
  <c r="CX462" s="1"/>
  <c r="DA462" s="1"/>
  <c r="CB462" s="1"/>
  <c r="DA470"/>
  <c r="CB470" s="1"/>
  <c r="CX644"/>
  <c r="DA644" s="1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 s="1"/>
  <c r="CW111"/>
  <c r="DA111" s="1"/>
  <c r="CB111" s="1"/>
  <c r="CW144"/>
  <c r="DA144" s="1"/>
  <c r="CB144" s="1"/>
  <c r="CW224"/>
  <c r="DA224" s="1"/>
  <c r="CB224" s="1"/>
  <c r="CW110"/>
  <c r="DA110" s="1"/>
  <c r="CB110" s="1"/>
  <c r="DA444"/>
  <c r="CB444" s="1"/>
  <c r="DA503"/>
  <c r="CB503" s="1"/>
  <c r="DA388"/>
  <c r="CB388" s="1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 s="1"/>
  <c r="DA415"/>
  <c r="CB415" s="1"/>
  <c r="DA389"/>
  <c r="CB389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 s="1"/>
  <c r="DA270"/>
  <c r="CB270" s="1"/>
  <c r="CW268"/>
  <c r="DA268" s="1"/>
  <c r="CB268" s="1"/>
  <c r="DA452"/>
  <c r="CB452" s="1"/>
  <c r="DA578"/>
  <c r="CB578" s="1"/>
  <c r="CW147"/>
  <c r="DA147" s="1"/>
  <c r="CB147" s="1"/>
  <c r="DA149"/>
  <c r="CB149" s="1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 s="1"/>
  <c r="CB642" s="1"/>
  <c r="CW181"/>
  <c r="DA181" s="1"/>
  <c r="CB181" s="1"/>
  <c r="CW247"/>
  <c r="DA247" s="1"/>
  <c r="CB247" s="1"/>
  <c r="CX655"/>
  <c r="DA655" s="1"/>
  <c r="CB655" s="1"/>
  <c r="CX685"/>
  <c r="DA685" s="1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 s="1"/>
  <c r="CW41"/>
  <c r="DA41" s="1"/>
  <c r="CB41" s="1"/>
  <c r="CW313"/>
  <c r="DA313" s="1"/>
  <c r="CB313" s="1"/>
  <c r="CX650"/>
  <c r="DA650" s="1"/>
  <c r="CB650" s="1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 s="1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 s="1"/>
  <c r="CB290" s="1"/>
  <c r="DA658"/>
  <c r="CB658" s="1"/>
  <c r="DA661"/>
  <c r="CB661" s="1"/>
  <c r="DA403"/>
  <c r="CB403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 s="1"/>
  <c r="CX648"/>
  <c r="DA648" s="1"/>
  <c r="CB648" s="1"/>
  <c r="DA87"/>
  <c r="CB87" s="1"/>
  <c r="DA365"/>
  <c r="CB365" s="1"/>
  <c r="DA21"/>
  <c r="CB21" s="1"/>
  <c r="DA405"/>
  <c r="CB405" s="1"/>
  <c r="DA464"/>
  <c r="CB464" s="1"/>
  <c r="DA670"/>
  <c r="CB670" s="1"/>
  <c r="CX554"/>
  <c r="DA554" s="1"/>
  <c r="CB554" s="1"/>
  <c r="DA508"/>
  <c r="CB508" s="1"/>
  <c r="CX536"/>
  <c r="DA536" s="1"/>
  <c r="CB536" s="1"/>
  <c r="CX486"/>
  <c r="DA486" s="1"/>
  <c r="CB486" s="1"/>
  <c r="CX422"/>
  <c r="DA422" s="1"/>
  <c r="CB422" s="1"/>
  <c r="DA570"/>
  <c r="CB570" s="1"/>
  <c r="CX555"/>
  <c r="DA555" s="1"/>
  <c r="CB555" s="1"/>
  <c r="CX461"/>
  <c r="DA461" s="1"/>
  <c r="CB461" s="1"/>
  <c r="DA472"/>
  <c r="CB472" s="1"/>
  <c r="DA338" l="1"/>
  <c r="CB338" s="1"/>
  <c r="DA340"/>
  <c r="CB340" s="1"/>
  <c r="DA350"/>
  <c r="CB350" s="1"/>
  <c r="DA337"/>
  <c r="CB337" s="1"/>
  <c r="DA334"/>
  <c r="CB334" s="1"/>
  <c r="DA339"/>
  <c r="CB339" s="1"/>
  <c r="CW86"/>
  <c r="DA86" s="1"/>
  <c r="CB86" s="1"/>
  <c r="CW158"/>
  <c r="DA158" s="1"/>
  <c r="CB158" s="1"/>
  <c r="CW180"/>
  <c r="DA180" s="1"/>
  <c r="CB180" s="1"/>
  <c r="DA145"/>
  <c r="CB145" s="1"/>
  <c r="CW225"/>
  <c r="DA225" s="1"/>
  <c r="CB225" s="1"/>
  <c r="DA79"/>
  <c r="CB79" s="1"/>
  <c r="DA77"/>
  <c r="CB77" s="1"/>
  <c r="DA36"/>
  <c r="CB36" s="1"/>
  <c r="CW108"/>
  <c r="CX421"/>
  <c r="DA421" s="1"/>
  <c r="CB421" s="1"/>
  <c r="CX419"/>
  <c r="DA419" s="1"/>
  <c r="CB419" s="1"/>
  <c r="DA496"/>
  <c r="CB496" s="1"/>
  <c r="CX474"/>
  <c r="DA474" s="1"/>
  <c r="CB474" s="1"/>
  <c r="CX553"/>
  <c r="DA553" s="1"/>
  <c r="CB553" s="1"/>
  <c r="CX420"/>
  <c r="DA420" s="1"/>
  <c r="CB420" s="1"/>
  <c r="CX473"/>
  <c r="DA473" s="1"/>
  <c r="CB473" s="1"/>
  <c r="DA613"/>
  <c r="CB613" s="1"/>
  <c r="DA37"/>
  <c r="CB37" s="1"/>
  <c r="DA38"/>
  <c r="CB38" s="1"/>
  <c r="DA40"/>
  <c r="CB40" s="1"/>
  <c r="DA559"/>
  <c r="CB559" s="1"/>
  <c r="CX667"/>
  <c r="DA667" s="1"/>
  <c r="CB667" s="1"/>
  <c r="DA544"/>
  <c r="CB544" s="1"/>
  <c r="CW510"/>
  <c r="DA510" s="1"/>
  <c r="CB510" s="1"/>
  <c r="CX537"/>
  <c r="DA537" s="1"/>
  <c r="CB537" s="1"/>
  <c r="DA485"/>
  <c r="CB485" s="1"/>
  <c r="CX458"/>
  <c r="DA458" s="1"/>
  <c r="CB458" s="1"/>
  <c r="CX460"/>
  <c r="DA460" s="1"/>
  <c r="CB460" s="1"/>
  <c r="CX459"/>
  <c r="DA459" s="1"/>
  <c r="CB459" s="1"/>
  <c r="CX668"/>
  <c r="DA668" s="1"/>
  <c r="CB668" s="1"/>
  <c r="CW509"/>
  <c r="DA509" s="1"/>
  <c r="CB509" s="1"/>
  <c r="DA572"/>
  <c r="CB572" s="1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<sst xmlns="http://schemas.openxmlformats.org/spreadsheetml/2006/main" count="963" uniqueCount="202">
  <si>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</si>
  <si>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</si>
  <si>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</si>
  <si>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</si>
  <si>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</si>
  <si>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</si>
  <si>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</si>
  <si>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</si>
  <si>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</si>
  <si>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</si>
  <si>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</si>
  <si>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</si>
  <si>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</si>
  <si>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</si>
  <si>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</si>
  <si>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</si>
  <si>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</si>
  <si>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</si>
  <si>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</si>
  <si>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</si>
  <si>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</si>
  <si>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</si>
  <si>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</si>
  <si>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</si>
  <si>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</si>
  <si>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</si>
  <si>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</si>
  <si>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</si>
  <si>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</si>
  <si>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</si>
  <si>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</si>
  <si>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</si>
  <si>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</si>
  <si>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</si>
  <si>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</si>
  <si>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</si>
  <si>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</si>
  <si>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</si>
  <si>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</si>
  <si>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</si>
  <si>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</si>
  <si>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</si>
  <si>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</si>
  <si>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</si>
  <si>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</si>
  <si>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</si>
  <si>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</si>
  <si>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</si>
  <si>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</si>
  <si>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</si>
  <si>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</si>
  <si>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</si>
  <si>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</si>
  <si>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</si>
  <si>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</si>
  <si>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</si>
  <si>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</si>
  <si>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</si>
  <si>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</si>
  <si>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</si>
  <si>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</si>
  <si>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</si>
  <si>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</si>
  <si>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</si>
  <si>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</si>
  <si>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</si>
  <si>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</si>
  <si>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</si>
  <si>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</si>
  <si>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</si>
  <si>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</si>
  <si>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</si>
  <si>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</si>
  <si>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</si>
  <si>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</si>
  <si>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</si>
  <si>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</si>
  <si>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</si>
  <si>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</si>
  <si>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</si>
  <si>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</si>
  <si>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</si>
  <si>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</si>
  <si>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</si>
  <si>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</si>
  <si>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</si>
  <si>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</si>
  <si>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</si>
  <si>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</si>
  <si>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</si>
  <si>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</si>
  <si>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</si>
  <si>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</si>
  <si>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</si>
  <si>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</si>
  <si>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</si>
  <si>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</si>
  <si>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</si>
  <si>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</si>
  <si>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</si>
  <si>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</si>
  <si>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</si>
  <si>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</si>
  <si>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</si>
  <si>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</si>
  <si>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</si>
  <si>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</si>
  <si>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</si>
  <si>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</si>
  <si>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</si>
  <si>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</si>
  <si>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</si>
  <si>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</si>
  <si>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</si>
  <si>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</si>
  <si>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</si>
  <si>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</si>
  <si>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</si>
  <si>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</si>
  <si>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</si>
  <si>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</si>
  <si>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</si>
  <si>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</si>
  <si>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</si>
  <si>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</si>
  <si>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</si>
  <si>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</si>
  <si>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</si>
  <si>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</si>
  <si>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</si>
  <si>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</si>
  <si>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</si>
  <si>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</si>
  <si>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</si>
  <si>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</si>
  <si>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</si>
  <si>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</si>
  <si>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</si>
  <si>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</si>
  <si>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</si>
  <si>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</si>
  <si>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</si>
  <si>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</si>
  <si>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</si>
  <si>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</si>
  <si>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</si>
  <si>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</si>
  <si>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</si>
  <si>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</si>
  <si>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</si>
  <si>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</si>
  <si>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</si>
  <si>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</si>
  <si>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</si>
  <si>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</si>
  <si>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</si>
  <si>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</si>
  <si>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</si>
  <si>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</si>
  <si>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</si>
  <si>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</si>
  <si>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</si>
  <si>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</si>
  <si>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</si>
  <si>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</si>
  <si>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</si>
  <si>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</si>
  <si>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</si>
  <si>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</si>
  <si>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</si>
  <si>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</si>
  <si>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</si>
  <si>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</si>
  <si>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</si>
  <si>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</si>
  <si>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</si>
  <si>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</si>
  <si>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</si>
  <si>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</si>
  <si>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</si>
  <si>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</si>
  <si>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</si>
  <si>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</si>
  <si>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</si>
  <si>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</si>
  <si>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</si>
  <si>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</si>
  <si>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</si>
  <si>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</si>
  <si>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</si>
  <si>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</si>
  <si>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</si>
  <si>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</si>
  <si>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</si>
  <si>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nie je</t>
  </si>
  <si>
    <t xml:space="preserve"> Aplikácia "PoznámkyMUJ" © Equilibrium, s.r.o. 2014-2015</t>
  </si>
  <si>
    <t>neeviduje</t>
  </si>
  <si>
    <t>neposkytla</t>
  </si>
  <si>
    <t>neúčtovala</t>
  </si>
  <si>
    <t>Runex, s.r.o.  Veľká Ida 214, 044 55 Veľká Ida</t>
  </si>
  <si>
    <t>Účtovná chyba pri zaúčtovaní stavu zásob</t>
  </si>
  <si>
    <t>vykonala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</si>
</sst>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9">
    <dxf>
      <fill>
        <patternFill patternType="solid">
          <fgColor auto="1"/>
          <bgColor indexed="65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 filterMode="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S344" sqref="AS344:BZ344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4" t="s">
        <v>119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74">
        <v>3</v>
      </c>
      <c r="AC2" s="75"/>
      <c r="AD2" s="74">
        <v>6</v>
      </c>
      <c r="AE2" s="75"/>
      <c r="AF2" s="74">
        <v>6</v>
      </c>
      <c r="AG2" s="107"/>
      <c r="AH2" s="75"/>
      <c r="AI2" s="74">
        <v>0</v>
      </c>
      <c r="AJ2" s="75"/>
      <c r="AK2" s="74">
        <v>2</v>
      </c>
      <c r="AL2" s="75"/>
      <c r="AM2" s="74">
        <v>3</v>
      </c>
      <c r="AN2" s="75"/>
      <c r="AO2" s="74">
        <v>4</v>
      </c>
      <c r="AP2" s="75"/>
      <c r="AQ2" s="74">
        <v>5</v>
      </c>
      <c r="AR2" s="75"/>
      <c r="AW2" s="30"/>
      <c r="AX2" s="2" t="s">
        <v>93</v>
      </c>
      <c r="AZ2" s="30"/>
      <c r="BA2" s="30"/>
      <c r="BB2" s="74">
        <v>2</v>
      </c>
      <c r="BC2" s="75"/>
      <c r="BD2" s="74">
        <v>0</v>
      </c>
      <c r="BE2" s="75"/>
      <c r="BF2" s="74">
        <v>2</v>
      </c>
      <c r="BG2" s="107"/>
      <c r="BH2" s="75"/>
      <c r="BI2" s="74">
        <v>2</v>
      </c>
      <c r="BJ2" s="75"/>
      <c r="BK2" s="74">
        <v>1</v>
      </c>
      <c r="BL2" s="75"/>
      <c r="BM2" s="74">
        <v>3</v>
      </c>
      <c r="BN2" s="75"/>
      <c r="BO2" s="74">
        <v>0</v>
      </c>
      <c r="BP2" s="75"/>
      <c r="BQ2" s="74">
        <v>2</v>
      </c>
      <c r="BR2" s="75"/>
      <c r="BS2" s="74">
        <v>9</v>
      </c>
      <c r="BT2" s="75"/>
      <c r="BU2" s="74">
        <v>7</v>
      </c>
      <c r="BV2" s="75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1"/>
      <c r="AL5" s="111"/>
      <c r="AM5" s="111"/>
      <c r="AN5" s="111"/>
      <c r="AO5" s="111"/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6" t="s">
        <v>199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>
      <c r="A14" s="11"/>
      <c r="B14" s="2" t="s">
        <v>83</v>
      </c>
      <c r="J14" s="103" t="s">
        <v>194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>
      <c r="A16" s="11"/>
      <c r="B16" s="83" t="s">
        <v>85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5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>
      <c r="A17" s="11"/>
      <c r="B17" s="80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2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>
      <c r="A19" s="11"/>
      <c r="B19" s="83" t="s">
        <v>86</v>
      </c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5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>
      <c r="A20" s="11"/>
      <c r="B20" s="80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2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>
      <c r="A21" s="11"/>
      <c r="B21" s="262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3"/>
      <c r="BI21" s="263"/>
      <c r="BJ21" s="263"/>
      <c r="BK21" s="263"/>
      <c r="BL21" s="263"/>
      <c r="BM21" s="263"/>
      <c r="BN21" s="263"/>
      <c r="BO21" s="263"/>
      <c r="BP21" s="263"/>
      <c r="BQ21" s="263"/>
      <c r="BR21" s="263"/>
      <c r="BS21" s="263"/>
      <c r="BT21" s="263"/>
      <c r="BU21" s="263"/>
      <c r="BV21" s="263"/>
      <c r="BW21" s="263"/>
      <c r="BX21" s="263"/>
      <c r="BY21" s="263"/>
      <c r="BZ21" s="264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>
      <c r="A22" s="11"/>
      <c r="B22" s="83" t="s">
        <v>84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5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>
      <c r="A23" s="11"/>
      <c r="B23" s="228" t="s">
        <v>88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36" t="str">
        <f>+IF(B23="nie","","Spoločnosť uvádza nasledujúce informácie:")</f>
        <v>Spoločnosť uvádza nasledujúce informácie:</v>
      </c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7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>
      <c r="A24" s="11"/>
      <c r="B24" s="240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1"/>
      <c r="D24" s="241"/>
      <c r="E24" s="241"/>
      <c r="F24" s="241"/>
      <c r="G24" s="241"/>
      <c r="H24" s="241"/>
      <c r="I24" s="241"/>
      <c r="J24" s="241"/>
      <c r="K24" s="241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1"/>
      <c r="W24" s="241"/>
      <c r="X24" s="241"/>
      <c r="Y24" s="241"/>
      <c r="Z24" s="241"/>
      <c r="AA24" s="241"/>
      <c r="AB24" s="241"/>
      <c r="AC24" s="241"/>
      <c r="AD24" s="241"/>
      <c r="AE24" s="241"/>
      <c r="AF24" s="241"/>
      <c r="AG24" s="241"/>
      <c r="AH24" s="241"/>
      <c r="AI24" s="241"/>
      <c r="AJ24" s="241"/>
      <c r="AK24" s="241"/>
      <c r="AL24" s="241"/>
      <c r="AM24" s="241"/>
      <c r="AN24" s="241"/>
      <c r="AO24" s="241"/>
      <c r="AP24" s="241"/>
      <c r="AQ24" s="241"/>
      <c r="AR24" s="241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241"/>
      <c r="BH24" s="241"/>
      <c r="BI24" s="241"/>
      <c r="BJ24" s="241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2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>
      <c r="A25" s="11"/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>
      <c r="A26" s="11"/>
      <c r="B26" s="195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>
      <c r="A27" s="11"/>
      <c r="B27" s="195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>
      <c r="A28" s="11"/>
      <c r="B28" s="195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>
      <c r="A29" s="11"/>
      <c r="B29" s="195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>
      <c r="A30" s="11"/>
      <c r="B30" s="195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  <c r="BN30" s="196"/>
      <c r="BO30" s="196"/>
      <c r="BP30" s="196"/>
      <c r="BQ30" s="196"/>
      <c r="BR30" s="196"/>
      <c r="BS30" s="196"/>
      <c r="BT30" s="196"/>
      <c r="BU30" s="196"/>
      <c r="BV30" s="196"/>
      <c r="BW30" s="196"/>
      <c r="BX30" s="196"/>
      <c r="BY30" s="196"/>
      <c r="BZ30" s="19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>
      <c r="A31" s="11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196"/>
      <c r="BJ31" s="196"/>
      <c r="BK31" s="196"/>
      <c r="BL31" s="196"/>
      <c r="BM31" s="196"/>
      <c r="BN31" s="196"/>
      <c r="BO31" s="196"/>
      <c r="BP31" s="196"/>
      <c r="BQ31" s="196"/>
      <c r="BR31" s="196"/>
      <c r="BS31" s="196"/>
      <c r="BT31" s="196"/>
      <c r="BU31" s="196"/>
      <c r="BV31" s="196"/>
      <c r="BW31" s="196"/>
      <c r="BX31" s="196"/>
      <c r="BY31" s="196"/>
      <c r="BZ31" s="19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>
      <c r="A32" s="11"/>
      <c r="B32" s="195"/>
      <c r="C32" s="196"/>
      <c r="D32" s="196"/>
      <c r="E32" s="196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>
      <c r="A33" s="11"/>
      <c r="B33" s="195"/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>
      <c r="A34" s="11"/>
      <c r="B34" s="262"/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3"/>
      <c r="AP34" s="263"/>
      <c r="AQ34" s="263"/>
      <c r="AR34" s="263"/>
      <c r="AS34" s="263"/>
      <c r="AT34" s="263"/>
      <c r="AU34" s="263"/>
      <c r="AV34" s="263"/>
      <c r="AW34" s="263"/>
      <c r="AX34" s="263"/>
      <c r="AY34" s="263"/>
      <c r="AZ34" s="263"/>
      <c r="BA34" s="263"/>
      <c r="BB34" s="263"/>
      <c r="BC34" s="263"/>
      <c r="BD34" s="263"/>
      <c r="BE34" s="263"/>
      <c r="BF34" s="263"/>
      <c r="BG34" s="263"/>
      <c r="BH34" s="263"/>
      <c r="BI34" s="263"/>
      <c r="BJ34" s="263"/>
      <c r="BK34" s="263"/>
      <c r="BL34" s="263"/>
      <c r="BM34" s="263"/>
      <c r="BN34" s="263"/>
      <c r="BO34" s="263"/>
      <c r="BP34" s="263"/>
      <c r="BQ34" s="263"/>
      <c r="BR34" s="263"/>
      <c r="BS34" s="263"/>
      <c r="BT34" s="263"/>
      <c r="BU34" s="263"/>
      <c r="BV34" s="263"/>
      <c r="BW34" s="263"/>
      <c r="BX34" s="263"/>
      <c r="BY34" s="263"/>
      <c r="BZ34" s="264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86" t="s">
        <v>35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389">
        <v>2014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0"/>
      <c r="AZ38" s="390"/>
      <c r="BA38" s="390"/>
      <c r="BB38" s="390"/>
      <c r="BC38" s="390"/>
      <c r="BD38" s="390"/>
      <c r="BE38" s="390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1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38" t="s">
        <v>157</v>
      </c>
      <c r="C39" s="239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39"/>
      <c r="T39" s="239"/>
      <c r="U39" s="239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392">
        <v>0</v>
      </c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3"/>
      <c r="AZ39" s="393"/>
      <c r="BA39" s="393"/>
      <c r="BB39" s="393"/>
      <c r="BC39" s="393"/>
      <c r="BD39" s="393"/>
      <c r="BE39" s="393"/>
      <c r="BF39" s="393"/>
      <c r="BG39" s="393"/>
      <c r="BH39" s="393"/>
      <c r="BI39" s="393"/>
      <c r="BJ39" s="393"/>
      <c r="BK39" s="393"/>
      <c r="BL39" s="393"/>
      <c r="BM39" s="393"/>
      <c r="BN39" s="393"/>
      <c r="BO39" s="393"/>
      <c r="BP39" s="393"/>
      <c r="BQ39" s="393"/>
      <c r="BR39" s="393"/>
      <c r="BS39" s="393"/>
      <c r="BT39" s="393"/>
      <c r="BU39" s="393"/>
      <c r="BV39" s="393"/>
      <c r="BW39" s="393"/>
      <c r="BX39" s="393"/>
      <c r="BY39" s="393"/>
      <c r="BZ39" s="394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43" t="s">
        <v>2</v>
      </c>
      <c r="P68" s="243"/>
      <c r="Q68" s="243"/>
      <c r="R68" s="243"/>
      <c r="S68" s="243"/>
      <c r="T68" s="243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>
      <c r="A69" s="11"/>
      <c r="B69" s="2" t="str">
        <f>+IF(O68="nebola","Dôvod ukončenia trvania Spoločnosti:","")</f>
        <v/>
      </c>
      <c r="AD69" s="387"/>
      <c r="AE69" s="387"/>
      <c r="AF69" s="387"/>
      <c r="AG69" s="387"/>
      <c r="AH69" s="387"/>
      <c r="AI69" s="387"/>
      <c r="AJ69" s="387"/>
      <c r="AK69" s="387"/>
      <c r="AL69" s="387"/>
      <c r="AM69" s="387"/>
      <c r="AN69" s="387"/>
      <c r="AO69" s="387"/>
      <c r="AP69" s="387"/>
      <c r="AQ69" s="387"/>
      <c r="AR69" s="387"/>
      <c r="AS69" s="387"/>
      <c r="AT69" s="387"/>
      <c r="AU69" s="387"/>
      <c r="AV69" s="387"/>
      <c r="AW69" s="387"/>
      <c r="AX69" s="387"/>
      <c r="AY69" s="387"/>
      <c r="AZ69" s="387"/>
      <c r="BA69" s="387"/>
      <c r="BB69" s="387"/>
      <c r="BC69" s="387"/>
      <c r="BD69" s="387"/>
      <c r="BE69" s="387"/>
      <c r="BF69" s="387"/>
      <c r="BG69" s="387"/>
      <c r="BH69" s="387"/>
      <c r="BI69" s="387"/>
      <c r="BJ69" s="387"/>
      <c r="BK69" s="387"/>
      <c r="BL69" s="387"/>
      <c r="BM69" s="387"/>
      <c r="BN69" s="387"/>
      <c r="BO69" s="387"/>
      <c r="BP69" s="387"/>
      <c r="BQ69" s="387"/>
      <c r="BR69" s="387"/>
      <c r="BS69" s="387"/>
      <c r="BT69" s="387"/>
      <c r="BU69" s="387"/>
      <c r="BV69" s="387"/>
      <c r="BW69" s="387"/>
      <c r="BX69" s="387"/>
      <c r="BY69" s="387"/>
      <c r="BZ69" s="387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5" t="s">
        <v>193</v>
      </c>
      <c r="AJ71" s="265"/>
      <c r="AK71" s="265"/>
      <c r="AL71" s="265"/>
      <c r="AM71" s="265"/>
      <c r="AN71" s="265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>
      <c r="A74" s="11"/>
      <c r="B74" s="233" t="s">
        <v>122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5"/>
      <c r="AB74" s="233" t="s">
        <v>70</v>
      </c>
      <c r="AC74" s="234"/>
      <c r="AD74" s="234"/>
      <c r="AE74" s="234"/>
      <c r="AF74" s="234"/>
      <c r="AG74" s="234"/>
      <c r="AH74" s="234"/>
      <c r="AI74" s="234"/>
      <c r="AJ74" s="234"/>
      <c r="AK74" s="234"/>
      <c r="AL74" s="234"/>
      <c r="AM74" s="234"/>
      <c r="AN74" s="234"/>
      <c r="AO74" s="234"/>
      <c r="AP74" s="234"/>
      <c r="AQ74" s="234"/>
      <c r="AR74" s="234"/>
      <c r="AS74" s="234"/>
      <c r="AT74" s="234"/>
      <c r="AU74" s="234"/>
      <c r="AV74" s="234"/>
      <c r="AW74" s="234"/>
      <c r="AX74" s="234"/>
      <c r="AY74" s="234"/>
      <c r="AZ74" s="234"/>
      <c r="BA74" s="234"/>
      <c r="BB74" s="234"/>
      <c r="BC74" s="235"/>
      <c r="BD74" s="230" t="s">
        <v>75</v>
      </c>
      <c r="BE74" s="231"/>
      <c r="BF74" s="231"/>
      <c r="BG74" s="231"/>
      <c r="BH74" s="231"/>
      <c r="BI74" s="231"/>
      <c r="BJ74" s="231"/>
      <c r="BK74" s="231"/>
      <c r="BL74" s="231"/>
      <c r="BM74" s="231"/>
      <c r="BN74" s="231"/>
      <c r="BO74" s="231"/>
      <c r="BP74" s="231"/>
      <c r="BQ74" s="231"/>
      <c r="BR74" s="231"/>
      <c r="BS74" s="231"/>
      <c r="BT74" s="231"/>
      <c r="BU74" s="231"/>
      <c r="BV74" s="231"/>
      <c r="BW74" s="231"/>
      <c r="BX74" s="231"/>
      <c r="BY74" s="231"/>
      <c r="BZ74" s="23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>
      <c r="A75" s="11"/>
      <c r="B75" s="266" t="s">
        <v>71</v>
      </c>
      <c r="C75" s="267"/>
      <c r="D75" s="267"/>
      <c r="E75" s="267"/>
      <c r="F75" s="267"/>
      <c r="G75" s="267"/>
      <c r="H75" s="267"/>
      <c r="I75" s="267"/>
      <c r="J75" s="267"/>
      <c r="K75" s="267"/>
      <c r="L75" s="267"/>
      <c r="M75" s="267"/>
      <c r="N75" s="267"/>
      <c r="O75" s="267"/>
      <c r="P75" s="267"/>
      <c r="Q75" s="267"/>
      <c r="R75" s="267"/>
      <c r="S75" s="267"/>
      <c r="T75" s="267"/>
      <c r="U75" s="267"/>
      <c r="V75" s="267"/>
      <c r="W75" s="267"/>
      <c r="X75" s="267"/>
      <c r="Y75" s="267"/>
      <c r="Z75" s="267"/>
      <c r="AA75" s="268"/>
      <c r="AB75" s="244" t="s">
        <v>72</v>
      </c>
      <c r="AC75" s="245"/>
      <c r="AD75" s="245"/>
      <c r="AE75" s="245"/>
      <c r="AF75" s="245"/>
      <c r="AG75" s="245"/>
      <c r="AH75" s="245"/>
      <c r="AI75" s="245"/>
      <c r="AJ75" s="245"/>
      <c r="AK75" s="245"/>
      <c r="AL75" s="245"/>
      <c r="AM75" s="245"/>
      <c r="AN75" s="245"/>
      <c r="AO75" s="245"/>
      <c r="AP75" s="245"/>
      <c r="AQ75" s="245"/>
      <c r="AR75" s="245"/>
      <c r="AS75" s="245"/>
      <c r="AT75" s="245"/>
      <c r="AU75" s="245"/>
      <c r="AV75" s="245"/>
      <c r="AW75" s="245"/>
      <c r="AX75" s="245"/>
      <c r="AY75" s="245"/>
      <c r="AZ75" s="245"/>
      <c r="BA75" s="245"/>
      <c r="BB75" s="245"/>
      <c r="BC75" s="246"/>
      <c r="BD75" s="244" t="s">
        <v>73</v>
      </c>
      <c r="BE75" s="245"/>
      <c r="BF75" s="245"/>
      <c r="BG75" s="245"/>
      <c r="BH75" s="245"/>
      <c r="BI75" s="245"/>
      <c r="BJ75" s="245"/>
      <c r="BK75" s="245"/>
      <c r="BL75" s="245"/>
      <c r="BM75" s="245"/>
      <c r="BN75" s="245"/>
      <c r="BO75" s="245"/>
      <c r="BP75" s="245"/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>
      <c r="A76" s="11"/>
      <c r="B76" s="195"/>
      <c r="C76" s="196"/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7"/>
      <c r="AB76" s="112"/>
      <c r="AC76" s="113"/>
      <c r="AD76" s="113"/>
      <c r="AE76" s="113"/>
      <c r="AF76" s="113"/>
      <c r="AG76" s="113"/>
      <c r="AH76" s="113"/>
      <c r="AI76" s="113"/>
      <c r="AJ76" s="113"/>
      <c r="AK76" s="113"/>
      <c r="AL76" s="113"/>
      <c r="AM76" s="113"/>
      <c r="AN76" s="113"/>
      <c r="AO76" s="113"/>
      <c r="AP76" s="113"/>
      <c r="AQ76" s="113"/>
      <c r="AR76" s="113"/>
      <c r="AS76" s="113"/>
      <c r="AT76" s="113"/>
      <c r="AU76" s="113"/>
      <c r="AV76" s="113"/>
      <c r="AW76" s="113"/>
      <c r="AX76" s="113"/>
      <c r="AY76" s="113"/>
      <c r="AZ76" s="113"/>
      <c r="BA76" s="113"/>
      <c r="BB76" s="113"/>
      <c r="BC76" s="114"/>
      <c r="BD76" s="112"/>
      <c r="BE76" s="113"/>
      <c r="BF76" s="113"/>
      <c r="BG76" s="113"/>
      <c r="BH76" s="113"/>
      <c r="BI76" s="113"/>
      <c r="BJ76" s="113"/>
      <c r="BK76" s="113"/>
      <c r="BL76" s="113"/>
      <c r="BM76" s="113"/>
      <c r="BN76" s="113"/>
      <c r="BO76" s="113"/>
      <c r="BP76" s="113"/>
      <c r="BQ76" s="113"/>
      <c r="BR76" s="113"/>
      <c r="BS76" s="113"/>
      <c r="BT76" s="113"/>
      <c r="BU76" s="113"/>
      <c r="BV76" s="113"/>
      <c r="BW76" s="113"/>
      <c r="BX76" s="113"/>
      <c r="BY76" s="113"/>
      <c r="BZ76" s="114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>
      <c r="A77" s="11"/>
      <c r="B77" s="195"/>
      <c r="C77" s="196"/>
      <c r="D77" s="196"/>
      <c r="E77" s="196"/>
      <c r="F77" s="196"/>
      <c r="G77" s="196"/>
      <c r="H77" s="196"/>
      <c r="I77" s="196"/>
      <c r="J77" s="196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7"/>
      <c r="AB77" s="112"/>
      <c r="AC77" s="113"/>
      <c r="AD77" s="113"/>
      <c r="AE77" s="113"/>
      <c r="AF77" s="113"/>
      <c r="AG77" s="113"/>
      <c r="AH77" s="113"/>
      <c r="AI77" s="113"/>
      <c r="AJ77" s="113"/>
      <c r="AK77" s="113"/>
      <c r="AL77" s="113"/>
      <c r="AM77" s="113"/>
      <c r="AN77" s="113"/>
      <c r="AO77" s="113"/>
      <c r="AP77" s="113"/>
      <c r="AQ77" s="113"/>
      <c r="AR77" s="113"/>
      <c r="AS77" s="113"/>
      <c r="AT77" s="113"/>
      <c r="AU77" s="113"/>
      <c r="AV77" s="113"/>
      <c r="AW77" s="113"/>
      <c r="AX77" s="113"/>
      <c r="AY77" s="113"/>
      <c r="AZ77" s="113"/>
      <c r="BA77" s="113"/>
      <c r="BB77" s="113"/>
      <c r="BC77" s="114"/>
      <c r="BD77" s="112"/>
      <c r="BE77" s="113"/>
      <c r="BF77" s="113"/>
      <c r="BG77" s="113"/>
      <c r="BH77" s="113"/>
      <c r="BI77" s="113"/>
      <c r="BJ77" s="113"/>
      <c r="BK77" s="113"/>
      <c r="BL77" s="113"/>
      <c r="BM77" s="113"/>
      <c r="BN77" s="113"/>
      <c r="BO77" s="113"/>
      <c r="BP77" s="113"/>
      <c r="BQ77" s="113"/>
      <c r="BR77" s="113"/>
      <c r="BS77" s="113"/>
      <c r="BT77" s="113"/>
      <c r="BU77" s="113"/>
      <c r="BV77" s="113"/>
      <c r="BW77" s="113"/>
      <c r="BX77" s="113"/>
      <c r="BY77" s="113"/>
      <c r="BZ77" s="114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>
      <c r="A78" s="11"/>
      <c r="B78" s="195"/>
      <c r="C78" s="196"/>
      <c r="D78" s="196"/>
      <c r="E78" s="196"/>
      <c r="F78" s="196"/>
      <c r="G78" s="196"/>
      <c r="H78" s="196"/>
      <c r="I78" s="196"/>
      <c r="J78" s="196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7"/>
      <c r="AB78" s="112"/>
      <c r="AC78" s="113"/>
      <c r="AD78" s="113"/>
      <c r="AE78" s="113"/>
      <c r="AF78" s="113"/>
      <c r="AG78" s="113"/>
      <c r="AH78" s="113"/>
      <c r="AI78" s="113"/>
      <c r="AJ78" s="113"/>
      <c r="AK78" s="113"/>
      <c r="AL78" s="113"/>
      <c r="AM78" s="113"/>
      <c r="AN78" s="113"/>
      <c r="AO78" s="113"/>
      <c r="AP78" s="113"/>
      <c r="AQ78" s="113"/>
      <c r="AR78" s="113"/>
      <c r="AS78" s="113"/>
      <c r="AT78" s="113"/>
      <c r="AU78" s="113"/>
      <c r="AV78" s="113"/>
      <c r="AW78" s="113"/>
      <c r="AX78" s="113"/>
      <c r="AY78" s="113"/>
      <c r="AZ78" s="113"/>
      <c r="BA78" s="113"/>
      <c r="BB78" s="113"/>
      <c r="BC78" s="114"/>
      <c r="BD78" s="112"/>
      <c r="BE78" s="113"/>
      <c r="BF78" s="113"/>
      <c r="BG78" s="113"/>
      <c r="BH78" s="113"/>
      <c r="BI78" s="113"/>
      <c r="BJ78" s="113"/>
      <c r="BK78" s="113"/>
      <c r="BL78" s="113"/>
      <c r="BM78" s="113"/>
      <c r="BN78" s="113"/>
      <c r="BO78" s="113"/>
      <c r="BP78" s="113"/>
      <c r="BQ78" s="113"/>
      <c r="BR78" s="113"/>
      <c r="BS78" s="113"/>
      <c r="BT78" s="113"/>
      <c r="BU78" s="113"/>
      <c r="BV78" s="113"/>
      <c r="BW78" s="113"/>
      <c r="BX78" s="113"/>
      <c r="BY78" s="113"/>
      <c r="BZ78" s="114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>
      <c r="A79" s="11"/>
      <c r="B79" s="195"/>
      <c r="C79" s="196"/>
      <c r="D79" s="196"/>
      <c r="E79" s="196"/>
      <c r="F79" s="196"/>
      <c r="G79" s="196"/>
      <c r="H79" s="196"/>
      <c r="I79" s="196"/>
      <c r="J79" s="196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7"/>
      <c r="AB79" s="112"/>
      <c r="AC79" s="113"/>
      <c r="AD79" s="113"/>
      <c r="AE79" s="113"/>
      <c r="AF79" s="113"/>
      <c r="AG79" s="113"/>
      <c r="AH79" s="113"/>
      <c r="AI79" s="113"/>
      <c r="AJ79" s="113"/>
      <c r="AK79" s="113"/>
      <c r="AL79" s="113"/>
      <c r="AM79" s="113"/>
      <c r="AN79" s="113"/>
      <c r="AO79" s="113"/>
      <c r="AP79" s="113"/>
      <c r="AQ79" s="113"/>
      <c r="AR79" s="113"/>
      <c r="AS79" s="113"/>
      <c r="AT79" s="113"/>
      <c r="AU79" s="113"/>
      <c r="AV79" s="113"/>
      <c r="AW79" s="113"/>
      <c r="AX79" s="113"/>
      <c r="AY79" s="113"/>
      <c r="AZ79" s="113"/>
      <c r="BA79" s="113"/>
      <c r="BB79" s="113"/>
      <c r="BC79" s="114"/>
      <c r="BD79" s="112"/>
      <c r="BE79" s="113"/>
      <c r="BF79" s="113"/>
      <c r="BG79" s="113"/>
      <c r="BH79" s="113"/>
      <c r="BI79" s="113"/>
      <c r="BJ79" s="113"/>
      <c r="BK79" s="113"/>
      <c r="BL79" s="113"/>
      <c r="BM79" s="113"/>
      <c r="BN79" s="113"/>
      <c r="BO79" s="113"/>
      <c r="BP79" s="113"/>
      <c r="BQ79" s="113"/>
      <c r="BR79" s="113"/>
      <c r="BS79" s="113"/>
      <c r="BT79" s="113"/>
      <c r="BU79" s="113"/>
      <c r="BV79" s="113"/>
      <c r="BW79" s="113"/>
      <c r="BX79" s="113"/>
      <c r="BY79" s="113"/>
      <c r="BZ79" s="114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>
      <c r="A80" s="11"/>
      <c r="B80" s="195"/>
      <c r="C80" s="196"/>
      <c r="D80" s="196"/>
      <c r="E80" s="196"/>
      <c r="F80" s="196"/>
      <c r="G80" s="196"/>
      <c r="H80" s="196"/>
      <c r="I80" s="196"/>
      <c r="J80" s="196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7"/>
      <c r="AB80" s="112"/>
      <c r="AC80" s="113"/>
      <c r="AD80" s="113"/>
      <c r="AE80" s="113"/>
      <c r="AF80" s="113"/>
      <c r="AG80" s="113"/>
      <c r="AH80" s="113"/>
      <c r="AI80" s="113"/>
      <c r="AJ80" s="113"/>
      <c r="AK80" s="113"/>
      <c r="AL80" s="113"/>
      <c r="AM80" s="113"/>
      <c r="AN80" s="113"/>
      <c r="AO80" s="113"/>
      <c r="AP80" s="113"/>
      <c r="AQ80" s="113"/>
      <c r="AR80" s="113"/>
      <c r="AS80" s="113"/>
      <c r="AT80" s="113"/>
      <c r="AU80" s="113"/>
      <c r="AV80" s="113"/>
      <c r="AW80" s="113"/>
      <c r="AX80" s="113"/>
      <c r="AY80" s="113"/>
      <c r="AZ80" s="113"/>
      <c r="BA80" s="113"/>
      <c r="BB80" s="113"/>
      <c r="BC80" s="114"/>
      <c r="BD80" s="112"/>
      <c r="BE80" s="113"/>
      <c r="BF80" s="113"/>
      <c r="BG80" s="113"/>
      <c r="BH80" s="113"/>
      <c r="BI80" s="113"/>
      <c r="BJ80" s="113"/>
      <c r="BK80" s="113"/>
      <c r="BL80" s="113"/>
      <c r="BM80" s="113"/>
      <c r="BN80" s="113"/>
      <c r="BO80" s="113"/>
      <c r="BP80" s="113"/>
      <c r="BQ80" s="113"/>
      <c r="BR80" s="113"/>
      <c r="BS80" s="113"/>
      <c r="BT80" s="113"/>
      <c r="BU80" s="113"/>
      <c r="BV80" s="113"/>
      <c r="BW80" s="113"/>
      <c r="BX80" s="113"/>
      <c r="BY80" s="113"/>
      <c r="BZ80" s="114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>
      <c r="A81" s="11"/>
      <c r="B81" s="195"/>
      <c r="C81" s="196"/>
      <c r="D81" s="196"/>
      <c r="E81" s="196"/>
      <c r="F81" s="196"/>
      <c r="G81" s="196"/>
      <c r="H81" s="196"/>
      <c r="I81" s="196"/>
      <c r="J81" s="196"/>
      <c r="K81" s="196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7"/>
      <c r="AB81" s="112"/>
      <c r="AC81" s="113"/>
      <c r="AD81" s="113"/>
      <c r="AE81" s="113"/>
      <c r="AF81" s="113"/>
      <c r="AG81" s="113"/>
      <c r="AH81" s="113"/>
      <c r="AI81" s="113"/>
      <c r="AJ81" s="113"/>
      <c r="AK81" s="113"/>
      <c r="AL81" s="113"/>
      <c r="AM81" s="113"/>
      <c r="AN81" s="113"/>
      <c r="AO81" s="113"/>
      <c r="AP81" s="113"/>
      <c r="AQ81" s="113"/>
      <c r="AR81" s="113"/>
      <c r="AS81" s="113"/>
      <c r="AT81" s="113"/>
      <c r="AU81" s="113"/>
      <c r="AV81" s="113"/>
      <c r="AW81" s="113"/>
      <c r="AX81" s="113"/>
      <c r="AY81" s="113"/>
      <c r="AZ81" s="113"/>
      <c r="BA81" s="113"/>
      <c r="BB81" s="113"/>
      <c r="BC81" s="114"/>
      <c r="BD81" s="112"/>
      <c r="BE81" s="113"/>
      <c r="BF81" s="113"/>
      <c r="BG81" s="113"/>
      <c r="BH81" s="113"/>
      <c r="BI81" s="113"/>
      <c r="BJ81" s="113"/>
      <c r="BK81" s="113"/>
      <c r="BL81" s="113"/>
      <c r="BM81" s="113"/>
      <c r="BN81" s="113"/>
      <c r="BO81" s="113"/>
      <c r="BP81" s="113"/>
      <c r="BQ81" s="113"/>
      <c r="BR81" s="113"/>
      <c r="BS81" s="113"/>
      <c r="BT81" s="113"/>
      <c r="BU81" s="113"/>
      <c r="BV81" s="113"/>
      <c r="BW81" s="113"/>
      <c r="BX81" s="113"/>
      <c r="BY81" s="113"/>
      <c r="BZ81" s="114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>
      <c r="A82" s="11"/>
      <c r="B82" s="259"/>
      <c r="C82" s="260"/>
      <c r="D82" s="260"/>
      <c r="E82" s="260"/>
      <c r="F82" s="260"/>
      <c r="G82" s="260"/>
      <c r="H82" s="260"/>
      <c r="I82" s="260"/>
      <c r="J82" s="260"/>
      <c r="K82" s="260"/>
      <c r="L82" s="260"/>
      <c r="M82" s="260"/>
      <c r="N82" s="260"/>
      <c r="O82" s="260"/>
      <c r="P82" s="260"/>
      <c r="Q82" s="260"/>
      <c r="R82" s="260"/>
      <c r="S82" s="260"/>
      <c r="T82" s="260"/>
      <c r="U82" s="260"/>
      <c r="V82" s="260"/>
      <c r="W82" s="260"/>
      <c r="X82" s="260"/>
      <c r="Y82" s="260"/>
      <c r="Z82" s="260"/>
      <c r="AA82" s="261"/>
      <c r="AB82" s="112"/>
      <c r="AC82" s="113"/>
      <c r="AD82" s="113"/>
      <c r="AE82" s="113"/>
      <c r="AF82" s="113"/>
      <c r="AG82" s="113"/>
      <c r="AH82" s="113"/>
      <c r="AI82" s="113"/>
      <c r="AJ82" s="113"/>
      <c r="AK82" s="113"/>
      <c r="AL82" s="113"/>
      <c r="AM82" s="113"/>
      <c r="AN82" s="113"/>
      <c r="AO82" s="113"/>
      <c r="AP82" s="113"/>
      <c r="AQ82" s="113"/>
      <c r="AR82" s="113"/>
      <c r="AS82" s="113"/>
      <c r="AT82" s="113"/>
      <c r="AU82" s="113"/>
      <c r="AV82" s="113"/>
      <c r="AW82" s="113"/>
      <c r="AX82" s="113"/>
      <c r="AY82" s="113"/>
      <c r="AZ82" s="113"/>
      <c r="BA82" s="113"/>
      <c r="BB82" s="113"/>
      <c r="BC82" s="114"/>
      <c r="BD82" s="112"/>
      <c r="BE82" s="113"/>
      <c r="BF82" s="113"/>
      <c r="BG82" s="113"/>
      <c r="BH82" s="113"/>
      <c r="BI82" s="113"/>
      <c r="BJ82" s="113"/>
      <c r="BK82" s="113"/>
      <c r="BL82" s="113"/>
      <c r="BM82" s="113"/>
      <c r="BN82" s="113"/>
      <c r="BO82" s="113"/>
      <c r="BP82" s="113"/>
      <c r="BQ82" s="113"/>
      <c r="BR82" s="113"/>
      <c r="BS82" s="113"/>
      <c r="BT82" s="113"/>
      <c r="BU82" s="113"/>
      <c r="BV82" s="113"/>
      <c r="BW82" s="113"/>
      <c r="BX82" s="113"/>
      <c r="BY82" s="113"/>
      <c r="BZ82" s="114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>
      <c r="A83" s="11"/>
      <c r="B83" s="195"/>
      <c r="C83" s="196"/>
      <c r="D83" s="196"/>
      <c r="E83" s="196"/>
      <c r="F83" s="196"/>
      <c r="G83" s="196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7"/>
      <c r="AB83" s="112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  <c r="AU83" s="113"/>
      <c r="AV83" s="113"/>
      <c r="AW83" s="113"/>
      <c r="AX83" s="113"/>
      <c r="AY83" s="113"/>
      <c r="AZ83" s="113"/>
      <c r="BA83" s="113"/>
      <c r="BB83" s="113"/>
      <c r="BC83" s="114"/>
      <c r="BD83" s="112"/>
      <c r="BE83" s="113"/>
      <c r="BF83" s="113"/>
      <c r="BG83" s="113"/>
      <c r="BH83" s="113"/>
      <c r="BI83" s="113"/>
      <c r="BJ83" s="113"/>
      <c r="BK83" s="113"/>
      <c r="BL83" s="113"/>
      <c r="BM83" s="113"/>
      <c r="BN83" s="113"/>
      <c r="BO83" s="113"/>
      <c r="BP83" s="113"/>
      <c r="BQ83" s="113"/>
      <c r="BR83" s="113"/>
      <c r="BS83" s="113"/>
      <c r="BT83" s="113"/>
      <c r="BU83" s="113"/>
      <c r="BV83" s="113"/>
      <c r="BW83" s="113"/>
      <c r="BX83" s="113"/>
      <c r="BY83" s="113"/>
      <c r="BZ83" s="114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0"/>
      <c r="AC84" s="251"/>
      <c r="AD84" s="251"/>
      <c r="AE84" s="251"/>
      <c r="AF84" s="251"/>
      <c r="AG84" s="251"/>
      <c r="AH84" s="251"/>
      <c r="AI84" s="251"/>
      <c r="AJ84" s="251"/>
      <c r="AK84" s="251"/>
      <c r="AL84" s="251"/>
      <c r="AM84" s="251"/>
      <c r="AN84" s="251"/>
      <c r="AO84" s="251"/>
      <c r="AP84" s="251"/>
      <c r="AQ84" s="251"/>
      <c r="AR84" s="251"/>
      <c r="AS84" s="251"/>
      <c r="AT84" s="251"/>
      <c r="AU84" s="251"/>
      <c r="AV84" s="251"/>
      <c r="AW84" s="251"/>
      <c r="AX84" s="251"/>
      <c r="AY84" s="251"/>
      <c r="AZ84" s="251"/>
      <c r="BA84" s="251"/>
      <c r="BB84" s="251"/>
      <c r="BC84" s="252"/>
      <c r="BD84" s="250"/>
      <c r="BE84" s="251"/>
      <c r="BF84" s="251"/>
      <c r="BG84" s="251"/>
      <c r="BH84" s="251"/>
      <c r="BI84" s="251"/>
      <c r="BJ84" s="251"/>
      <c r="BK84" s="251"/>
      <c r="BL84" s="251"/>
      <c r="BM84" s="251"/>
      <c r="BN84" s="251"/>
      <c r="BO84" s="251"/>
      <c r="BP84" s="251"/>
      <c r="BQ84" s="251"/>
      <c r="BR84" s="251"/>
      <c r="BS84" s="251"/>
      <c r="BT84" s="251"/>
      <c r="BU84" s="251"/>
      <c r="BV84" s="251"/>
      <c r="BW84" s="251"/>
      <c r="BX84" s="251"/>
      <c r="BY84" s="251"/>
      <c r="BZ84" s="252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>
      <c r="A85" s="11"/>
      <c r="B85" s="333"/>
      <c r="C85" s="333"/>
      <c r="D85" s="333"/>
      <c r="E85" s="333"/>
      <c r="F85" s="333"/>
      <c r="G85" s="333"/>
      <c r="H85" s="333"/>
      <c r="I85" s="333"/>
      <c r="J85" s="333"/>
      <c r="K85" s="333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333"/>
      <c r="AY85" s="333"/>
      <c r="AZ85" s="333"/>
      <c r="BA85" s="333"/>
      <c r="BB85" s="333"/>
      <c r="BC85" s="333"/>
      <c r="BD85" s="333"/>
      <c r="BE85" s="333"/>
      <c r="BF85" s="333"/>
      <c r="BG85" s="333"/>
      <c r="BH85" s="333"/>
      <c r="BI85" s="333"/>
      <c r="BJ85" s="333"/>
      <c r="BK85" s="333"/>
      <c r="BL85" s="333"/>
      <c r="BM85" s="333"/>
      <c r="BN85" s="333"/>
      <c r="BO85" s="333"/>
      <c r="BP85" s="333"/>
      <c r="BQ85" s="333"/>
      <c r="BR85" s="333"/>
      <c r="BS85" s="333"/>
      <c r="BT85" s="333"/>
      <c r="BU85" s="333"/>
      <c r="BV85" s="333"/>
      <c r="BW85" s="333"/>
      <c r="BX85" s="333"/>
      <c r="BY85" s="333"/>
      <c r="BZ85" s="333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34" t="s">
        <v>171</v>
      </c>
      <c r="D86" s="334"/>
      <c r="E86" s="334"/>
      <c r="F86" s="334"/>
      <c r="G86" s="334"/>
      <c r="H86" s="334"/>
      <c r="I86" s="334"/>
      <c r="J86" s="334"/>
      <c r="K86" s="334"/>
      <c r="L86" s="334"/>
      <c r="M86" s="334"/>
      <c r="N86" s="334"/>
      <c r="O86" s="334"/>
      <c r="P86" s="334"/>
      <c r="Q86" s="334"/>
      <c r="R86" s="334"/>
      <c r="S86" s="334"/>
      <c r="T86" s="334"/>
      <c r="U86" s="334"/>
      <c r="V86" s="334"/>
      <c r="W86" s="334"/>
      <c r="X86" s="334"/>
      <c r="Y86" s="334"/>
      <c r="Z86" s="334"/>
      <c r="AA86" s="334"/>
      <c r="AB86" s="334"/>
      <c r="AC86" s="334"/>
      <c r="AD86" s="334"/>
      <c r="AE86" s="334"/>
      <c r="AF86" s="334"/>
      <c r="AG86" s="334"/>
      <c r="AH86" s="334"/>
      <c r="AI86" s="334"/>
      <c r="AJ86" s="334"/>
      <c r="AK86" s="334"/>
      <c r="AL86" s="334"/>
      <c r="AM86" s="334"/>
      <c r="AN86" s="334"/>
      <c r="AO86" s="334"/>
      <c r="AP86" s="334"/>
      <c r="AQ86" s="334"/>
      <c r="AR86" s="334"/>
      <c r="AS86" s="334"/>
      <c r="AT86" s="334"/>
      <c r="AU86" s="334"/>
      <c r="AV86" s="334"/>
      <c r="AW86" s="334"/>
      <c r="AX86" s="334"/>
      <c r="AY86" s="334"/>
      <c r="AZ86" s="334"/>
      <c r="BA86" s="334"/>
      <c r="BB86" s="334"/>
      <c r="BC86" s="334"/>
      <c r="BD86" s="334"/>
      <c r="BE86" s="334"/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4"/>
      <c r="BZ86" s="334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2" t="s">
        <v>56</v>
      </c>
      <c r="C94" s="272"/>
      <c r="D94" s="272"/>
      <c r="E94" s="272"/>
      <c r="F94" s="272"/>
      <c r="G94" s="272"/>
      <c r="H94" s="272"/>
      <c r="I94" s="272"/>
      <c r="J94" s="272"/>
      <c r="K94" s="272"/>
      <c r="L94" s="272"/>
      <c r="M94" s="272"/>
      <c r="N94" s="272"/>
      <c r="O94" s="272"/>
      <c r="P94" s="272"/>
      <c r="Q94" s="272"/>
      <c r="R94" s="272"/>
      <c r="S94" s="272"/>
      <c r="T94" s="272"/>
      <c r="U94" s="272"/>
      <c r="V94" s="272"/>
      <c r="W94" s="272"/>
      <c r="X94" s="272"/>
      <c r="Y94" s="272"/>
      <c r="Z94" s="272"/>
      <c r="AA94" s="272"/>
      <c r="AB94" s="272"/>
      <c r="AC94" s="272"/>
      <c r="AD94" s="272"/>
      <c r="AE94" s="272"/>
      <c r="AF94" s="272"/>
      <c r="AG94" s="272"/>
      <c r="AH94" s="272"/>
      <c r="AI94" s="272"/>
      <c r="AJ94" s="272"/>
      <c r="AK94" s="272"/>
      <c r="AL94" s="272"/>
      <c r="AM94" s="272"/>
      <c r="AN94" s="272"/>
      <c r="AO94" s="272"/>
      <c r="AP94" s="272"/>
      <c r="AQ94" s="272"/>
      <c r="AR94" s="272"/>
      <c r="AS94" s="272"/>
      <c r="AT94" s="272"/>
      <c r="AU94" s="272"/>
      <c r="AV94" s="272"/>
      <c r="AW94" s="272"/>
      <c r="AX94" s="272"/>
      <c r="AY94" s="272"/>
      <c r="AZ94" s="272"/>
      <c r="BA94" s="272"/>
      <c r="BB94" s="272"/>
      <c r="BC94" s="272"/>
      <c r="BD94" s="272"/>
      <c r="BE94" s="272"/>
      <c r="BF94" s="272"/>
      <c r="BG94" s="272"/>
      <c r="BH94" s="272"/>
      <c r="BI94" s="272"/>
      <c r="BJ94" s="272"/>
      <c r="BK94" s="272"/>
      <c r="BL94" s="272"/>
      <c r="BM94" s="272"/>
      <c r="BN94" s="272"/>
      <c r="BO94" s="272"/>
      <c r="BP94" s="272"/>
      <c r="BQ94" s="272"/>
      <c r="BR94" s="272"/>
      <c r="BS94" s="272"/>
      <c r="BT94" s="272"/>
      <c r="BU94" s="272"/>
      <c r="BV94" s="272"/>
      <c r="BW94" s="272"/>
      <c r="BX94" s="272"/>
      <c r="BY94" s="272"/>
      <c r="BZ94" s="272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3" t="s">
        <v>89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273"/>
      <c r="AB95" s="273"/>
      <c r="AC95" s="273"/>
      <c r="AD95" s="273"/>
      <c r="AE95" s="273"/>
      <c r="AF95" s="273"/>
      <c r="AG95" s="273"/>
      <c r="AH95" s="273"/>
      <c r="AI95" s="273"/>
      <c r="AJ95" s="273"/>
      <c r="AK95" s="273"/>
      <c r="AL95" s="273"/>
      <c r="AM95" s="273"/>
      <c r="AN95" s="273"/>
      <c r="AO95" s="273"/>
      <c r="AP95" s="273"/>
      <c r="AQ95" s="273"/>
      <c r="AR95" s="273"/>
      <c r="AS95" s="273"/>
      <c r="AT95" s="273"/>
      <c r="AU95" s="273"/>
      <c r="AV95" s="273"/>
      <c r="AW95" s="273"/>
      <c r="AX95" s="273"/>
      <c r="AY95" s="273"/>
      <c r="AZ95" s="273"/>
      <c r="BA95" s="273"/>
      <c r="BB95" s="273"/>
      <c r="BC95" s="273"/>
      <c r="BD95" s="273"/>
      <c r="BE95" s="273"/>
      <c r="BF95" s="273"/>
      <c r="BG95" s="273"/>
      <c r="BH95" s="273"/>
      <c r="BI95" s="273"/>
      <c r="BJ95" s="273"/>
      <c r="BK95" s="273"/>
      <c r="BL95" s="273"/>
      <c r="BM95" s="273"/>
      <c r="BN95" s="273"/>
      <c r="BO95" s="273"/>
      <c r="BP95" s="273"/>
      <c r="BQ95" s="273"/>
      <c r="BR95" s="273"/>
      <c r="BS95" s="273"/>
      <c r="BT95" s="273"/>
      <c r="BU95" s="273"/>
      <c r="BV95" s="273"/>
      <c r="BW95" s="273"/>
      <c r="BX95" s="273"/>
      <c r="BY95" s="273"/>
      <c r="BZ95" s="273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>
      <c r="A107" s="11"/>
      <c r="B107" s="333"/>
      <c r="C107" s="333"/>
      <c r="D107" s="333"/>
      <c r="E107" s="333"/>
      <c r="F107" s="333"/>
      <c r="G107" s="333"/>
      <c r="H107" s="333"/>
      <c r="I107" s="333"/>
      <c r="J107" s="333"/>
      <c r="K107" s="333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>
      <c r="A109" s="11"/>
      <c r="B109" s="333"/>
      <c r="C109" s="333"/>
      <c r="D109" s="333"/>
      <c r="E109" s="333"/>
      <c r="F109" s="333"/>
      <c r="G109" s="333"/>
      <c r="H109" s="333"/>
      <c r="I109" s="333"/>
      <c r="J109" s="333"/>
      <c r="K109" s="333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333"/>
      <c r="AY109" s="333"/>
      <c r="AZ109" s="333"/>
      <c r="BA109" s="333"/>
      <c r="BB109" s="333"/>
      <c r="BC109" s="333"/>
      <c r="BD109" s="333"/>
      <c r="BE109" s="333"/>
      <c r="BF109" s="333"/>
      <c r="BG109" s="333"/>
      <c r="BH109" s="333"/>
      <c r="BI109" s="333"/>
      <c r="BJ109" s="333"/>
      <c r="BK109" s="333"/>
      <c r="BL109" s="333"/>
      <c r="BM109" s="333"/>
      <c r="BN109" s="333"/>
      <c r="BO109" s="333"/>
      <c r="BP109" s="333"/>
      <c r="BQ109" s="333"/>
      <c r="BR109" s="333"/>
      <c r="BS109" s="333"/>
      <c r="BT109" s="333"/>
      <c r="BU109" s="333"/>
      <c r="BV109" s="333"/>
      <c r="BW109" s="333"/>
      <c r="BX109" s="333"/>
      <c r="BY109" s="333"/>
      <c r="BZ109" s="333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>
      <c r="A110" s="11"/>
      <c r="B110" s="327" t="s">
        <v>74</v>
      </c>
      <c r="C110" s="328"/>
      <c r="D110" s="328"/>
      <c r="E110" s="328"/>
      <c r="F110" s="328"/>
      <c r="G110" s="328"/>
      <c r="H110" s="328"/>
      <c r="I110" s="328"/>
      <c r="J110" s="328"/>
      <c r="K110" s="328"/>
      <c r="L110" s="328"/>
      <c r="M110" s="328"/>
      <c r="N110" s="328"/>
      <c r="O110" s="328"/>
      <c r="P110" s="328"/>
      <c r="Q110" s="328"/>
      <c r="R110" s="328"/>
      <c r="S110" s="328"/>
      <c r="T110" s="328"/>
      <c r="U110" s="328"/>
      <c r="V110" s="328"/>
      <c r="W110" s="328"/>
      <c r="X110" s="328"/>
      <c r="Y110" s="328"/>
      <c r="Z110" s="328"/>
      <c r="AA110" s="328"/>
      <c r="AB110" s="328"/>
      <c r="AC110" s="328"/>
      <c r="AD110" s="328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8"/>
      <c r="AQ110" s="328"/>
      <c r="AR110" s="328"/>
      <c r="AS110" s="328"/>
      <c r="AT110" s="329"/>
      <c r="AU110" s="318" t="s">
        <v>11</v>
      </c>
      <c r="AV110" s="319"/>
      <c r="AW110" s="319"/>
      <c r="AX110" s="319"/>
      <c r="AY110" s="319"/>
      <c r="AZ110" s="319"/>
      <c r="BA110" s="319"/>
      <c r="BB110" s="319"/>
      <c r="BC110" s="319"/>
      <c r="BD110" s="319"/>
      <c r="BE110" s="320"/>
      <c r="BF110" s="318" t="s">
        <v>12</v>
      </c>
      <c r="BG110" s="319"/>
      <c r="BH110" s="319"/>
      <c r="BI110" s="319"/>
      <c r="BJ110" s="319"/>
      <c r="BK110" s="319"/>
      <c r="BL110" s="319"/>
      <c r="BM110" s="319"/>
      <c r="BN110" s="319"/>
      <c r="BO110" s="319"/>
      <c r="BP110" s="320"/>
      <c r="BQ110" s="318" t="s">
        <v>55</v>
      </c>
      <c r="BR110" s="319"/>
      <c r="BS110" s="319"/>
      <c r="BT110" s="319"/>
      <c r="BU110" s="319"/>
      <c r="BV110" s="319"/>
      <c r="BW110" s="319"/>
      <c r="BX110" s="319"/>
      <c r="BY110" s="319"/>
      <c r="BZ110" s="32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>
      <c r="A111" s="11"/>
      <c r="B111" s="330"/>
      <c r="C111" s="331"/>
      <c r="D111" s="331"/>
      <c r="E111" s="331"/>
      <c r="F111" s="331"/>
      <c r="G111" s="331"/>
      <c r="H111" s="331"/>
      <c r="I111" s="331"/>
      <c r="J111" s="331"/>
      <c r="K111" s="331"/>
      <c r="L111" s="331"/>
      <c r="M111" s="331"/>
      <c r="N111" s="331"/>
      <c r="O111" s="331"/>
      <c r="P111" s="331"/>
      <c r="Q111" s="331"/>
      <c r="R111" s="331"/>
      <c r="S111" s="331"/>
      <c r="T111" s="331"/>
      <c r="U111" s="331"/>
      <c r="V111" s="331"/>
      <c r="W111" s="331"/>
      <c r="X111" s="331"/>
      <c r="Y111" s="331"/>
      <c r="Z111" s="331"/>
      <c r="AA111" s="331"/>
      <c r="AB111" s="331"/>
      <c r="AC111" s="331"/>
      <c r="AD111" s="331"/>
      <c r="AE111" s="331"/>
      <c r="AF111" s="331"/>
      <c r="AG111" s="331"/>
      <c r="AH111" s="331"/>
      <c r="AI111" s="331"/>
      <c r="AJ111" s="331"/>
      <c r="AK111" s="331"/>
      <c r="AL111" s="331"/>
      <c r="AM111" s="331"/>
      <c r="AN111" s="331"/>
      <c r="AO111" s="331"/>
      <c r="AP111" s="331"/>
      <c r="AQ111" s="331"/>
      <c r="AR111" s="331"/>
      <c r="AS111" s="331"/>
      <c r="AT111" s="332"/>
      <c r="AU111" s="321"/>
      <c r="AV111" s="322"/>
      <c r="AW111" s="322"/>
      <c r="AX111" s="322"/>
      <c r="AY111" s="322"/>
      <c r="AZ111" s="322"/>
      <c r="BA111" s="322"/>
      <c r="BB111" s="322"/>
      <c r="BC111" s="322"/>
      <c r="BD111" s="322"/>
      <c r="BE111" s="323"/>
      <c r="BF111" s="321"/>
      <c r="BG111" s="322"/>
      <c r="BH111" s="322"/>
      <c r="BI111" s="322"/>
      <c r="BJ111" s="322"/>
      <c r="BK111" s="322"/>
      <c r="BL111" s="322"/>
      <c r="BM111" s="322"/>
      <c r="BN111" s="322"/>
      <c r="BO111" s="322"/>
      <c r="BP111" s="323"/>
      <c r="BQ111" s="321"/>
      <c r="BR111" s="322"/>
      <c r="BS111" s="322"/>
      <c r="BT111" s="322"/>
      <c r="BU111" s="322"/>
      <c r="BV111" s="322"/>
      <c r="BW111" s="322"/>
      <c r="BX111" s="322"/>
      <c r="BY111" s="322"/>
      <c r="BZ111" s="32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>
      <c r="A112" s="11"/>
      <c r="B112" s="266"/>
      <c r="C112" s="267"/>
      <c r="D112" s="267"/>
      <c r="E112" s="267"/>
      <c r="F112" s="267"/>
      <c r="G112" s="267"/>
      <c r="H112" s="267"/>
      <c r="I112" s="267"/>
      <c r="J112" s="267"/>
      <c r="K112" s="267"/>
      <c r="L112" s="267"/>
      <c r="M112" s="267"/>
      <c r="N112" s="267"/>
      <c r="O112" s="267"/>
      <c r="P112" s="267"/>
      <c r="Q112" s="267"/>
      <c r="R112" s="267"/>
      <c r="S112" s="267"/>
      <c r="T112" s="267"/>
      <c r="U112" s="267"/>
      <c r="V112" s="267"/>
      <c r="W112" s="267"/>
      <c r="X112" s="267"/>
      <c r="Y112" s="267"/>
      <c r="Z112" s="267"/>
      <c r="AA112" s="267"/>
      <c r="AB112" s="267"/>
      <c r="AC112" s="267"/>
      <c r="AD112" s="267"/>
      <c r="AE112" s="267"/>
      <c r="AF112" s="267"/>
      <c r="AG112" s="267"/>
      <c r="AH112" s="267"/>
      <c r="AI112" s="267"/>
      <c r="AJ112" s="267"/>
      <c r="AK112" s="267"/>
      <c r="AL112" s="267"/>
      <c r="AM112" s="267"/>
      <c r="AN112" s="267"/>
      <c r="AO112" s="267"/>
      <c r="AP112" s="267"/>
      <c r="AQ112" s="267"/>
      <c r="AR112" s="267"/>
      <c r="AS112" s="267"/>
      <c r="AT112" s="268"/>
      <c r="AU112" s="269"/>
      <c r="AV112" s="270"/>
      <c r="AW112" s="270"/>
      <c r="AX112" s="270"/>
      <c r="AY112" s="270"/>
      <c r="AZ112" s="270"/>
      <c r="BA112" s="270"/>
      <c r="BB112" s="270"/>
      <c r="BC112" s="270"/>
      <c r="BD112" s="270"/>
      <c r="BE112" s="271"/>
      <c r="BF112" s="269"/>
      <c r="BG112" s="270"/>
      <c r="BH112" s="270"/>
      <c r="BI112" s="270"/>
      <c r="BJ112" s="270"/>
      <c r="BK112" s="270"/>
      <c r="BL112" s="270"/>
      <c r="BM112" s="270"/>
      <c r="BN112" s="270"/>
      <c r="BO112" s="270"/>
      <c r="BP112" s="271"/>
      <c r="BQ112" s="253"/>
      <c r="BR112" s="254"/>
      <c r="BS112" s="254"/>
      <c r="BT112" s="254"/>
      <c r="BU112" s="254"/>
      <c r="BV112" s="254"/>
      <c r="BW112" s="254"/>
      <c r="BX112" s="254"/>
      <c r="BY112" s="254"/>
      <c r="BZ112" s="25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>
      <c r="A113" s="11"/>
      <c r="B113" s="80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  <c r="AO113" s="81"/>
      <c r="AP113" s="81"/>
      <c r="AQ113" s="81"/>
      <c r="AR113" s="81"/>
      <c r="AS113" s="81"/>
      <c r="AT113" s="82"/>
      <c r="AU113" s="274"/>
      <c r="AV113" s="275"/>
      <c r="AW113" s="275"/>
      <c r="AX113" s="275"/>
      <c r="AY113" s="275"/>
      <c r="AZ113" s="275"/>
      <c r="BA113" s="275"/>
      <c r="BB113" s="275"/>
      <c r="BC113" s="275"/>
      <c r="BD113" s="275"/>
      <c r="BE113" s="276"/>
      <c r="BF113" s="247"/>
      <c r="BG113" s="248"/>
      <c r="BH113" s="248"/>
      <c r="BI113" s="248"/>
      <c r="BJ113" s="248"/>
      <c r="BK113" s="248"/>
      <c r="BL113" s="248"/>
      <c r="BM113" s="248"/>
      <c r="BN113" s="248"/>
      <c r="BO113" s="248"/>
      <c r="BP113" s="249"/>
      <c r="BQ113" s="256"/>
      <c r="BR113" s="257"/>
      <c r="BS113" s="257"/>
      <c r="BT113" s="257"/>
      <c r="BU113" s="257"/>
      <c r="BV113" s="257"/>
      <c r="BW113" s="257"/>
      <c r="BX113" s="257"/>
      <c r="BY113" s="257"/>
      <c r="BZ113" s="25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>
      <c r="A114" s="11"/>
      <c r="B114" s="80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  <c r="AO114" s="81"/>
      <c r="AP114" s="81"/>
      <c r="AQ114" s="81"/>
      <c r="AR114" s="81"/>
      <c r="AS114" s="81"/>
      <c r="AT114" s="82"/>
      <c r="AU114" s="274"/>
      <c r="AV114" s="275"/>
      <c r="AW114" s="275"/>
      <c r="AX114" s="275"/>
      <c r="AY114" s="275"/>
      <c r="AZ114" s="275"/>
      <c r="BA114" s="275"/>
      <c r="BB114" s="275"/>
      <c r="BC114" s="275"/>
      <c r="BD114" s="275"/>
      <c r="BE114" s="276"/>
      <c r="BF114" s="247"/>
      <c r="BG114" s="248"/>
      <c r="BH114" s="248"/>
      <c r="BI114" s="248"/>
      <c r="BJ114" s="248"/>
      <c r="BK114" s="248"/>
      <c r="BL114" s="248"/>
      <c r="BM114" s="248"/>
      <c r="BN114" s="248"/>
      <c r="BO114" s="248"/>
      <c r="BP114" s="249"/>
      <c r="BQ114" s="256"/>
      <c r="BR114" s="257"/>
      <c r="BS114" s="257"/>
      <c r="BT114" s="257"/>
      <c r="BU114" s="257"/>
      <c r="BV114" s="257"/>
      <c r="BW114" s="257"/>
      <c r="BX114" s="257"/>
      <c r="BY114" s="257"/>
      <c r="BZ114" s="25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>
      <c r="A115" s="11"/>
      <c r="B115" s="80"/>
      <c r="C115" s="81"/>
      <c r="D115" s="81"/>
      <c r="E115" s="81"/>
      <c r="F115" s="81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  <c r="AC115" s="81"/>
      <c r="AD115" s="81"/>
      <c r="AE115" s="81"/>
      <c r="AF115" s="81"/>
      <c r="AG115" s="81"/>
      <c r="AH115" s="81"/>
      <c r="AI115" s="81"/>
      <c r="AJ115" s="81"/>
      <c r="AK115" s="81"/>
      <c r="AL115" s="81"/>
      <c r="AM115" s="81"/>
      <c r="AN115" s="81"/>
      <c r="AO115" s="81"/>
      <c r="AP115" s="81"/>
      <c r="AQ115" s="81"/>
      <c r="AR115" s="81"/>
      <c r="AS115" s="81"/>
      <c r="AT115" s="82"/>
      <c r="AU115" s="274"/>
      <c r="AV115" s="275"/>
      <c r="AW115" s="275"/>
      <c r="AX115" s="275"/>
      <c r="AY115" s="275"/>
      <c r="AZ115" s="275"/>
      <c r="BA115" s="275"/>
      <c r="BB115" s="275"/>
      <c r="BC115" s="275"/>
      <c r="BD115" s="275"/>
      <c r="BE115" s="276"/>
      <c r="BF115" s="247"/>
      <c r="BG115" s="248"/>
      <c r="BH115" s="248"/>
      <c r="BI115" s="248"/>
      <c r="BJ115" s="248"/>
      <c r="BK115" s="248"/>
      <c r="BL115" s="248"/>
      <c r="BM115" s="248"/>
      <c r="BN115" s="248"/>
      <c r="BO115" s="248"/>
      <c r="BP115" s="249"/>
      <c r="BQ115" s="256"/>
      <c r="BR115" s="257"/>
      <c r="BS115" s="257"/>
      <c r="BT115" s="257"/>
      <c r="BU115" s="257"/>
      <c r="BV115" s="257"/>
      <c r="BW115" s="257"/>
      <c r="BX115" s="257"/>
      <c r="BY115" s="257"/>
      <c r="BZ115" s="25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>
      <c r="A116" s="11"/>
      <c r="B116" s="80"/>
      <c r="C116" s="81"/>
      <c r="D116" s="81"/>
      <c r="E116" s="81"/>
      <c r="F116" s="81"/>
      <c r="G116" s="81"/>
      <c r="H116" s="81"/>
      <c r="I116" s="81"/>
      <c r="J116" s="81"/>
      <c r="K116" s="81"/>
      <c r="L116" s="81"/>
      <c r="M116" s="81"/>
      <c r="N116" s="81"/>
      <c r="O116" s="81"/>
      <c r="P116" s="81"/>
      <c r="Q116" s="81"/>
      <c r="R116" s="81"/>
      <c r="S116" s="81"/>
      <c r="T116" s="81"/>
      <c r="U116" s="81"/>
      <c r="V116" s="81"/>
      <c r="W116" s="81"/>
      <c r="X116" s="81"/>
      <c r="Y116" s="81"/>
      <c r="Z116" s="81"/>
      <c r="AA116" s="81"/>
      <c r="AB116" s="81"/>
      <c r="AC116" s="81"/>
      <c r="AD116" s="81"/>
      <c r="AE116" s="81"/>
      <c r="AF116" s="81"/>
      <c r="AG116" s="81"/>
      <c r="AH116" s="81"/>
      <c r="AI116" s="81"/>
      <c r="AJ116" s="81"/>
      <c r="AK116" s="81"/>
      <c r="AL116" s="81"/>
      <c r="AM116" s="81"/>
      <c r="AN116" s="81"/>
      <c r="AO116" s="81"/>
      <c r="AP116" s="81"/>
      <c r="AQ116" s="81"/>
      <c r="AR116" s="81"/>
      <c r="AS116" s="81"/>
      <c r="AT116" s="82"/>
      <c r="AU116" s="274"/>
      <c r="AV116" s="275"/>
      <c r="AW116" s="275"/>
      <c r="AX116" s="275"/>
      <c r="AY116" s="275"/>
      <c r="AZ116" s="275"/>
      <c r="BA116" s="275"/>
      <c r="BB116" s="275"/>
      <c r="BC116" s="275"/>
      <c r="BD116" s="275"/>
      <c r="BE116" s="276"/>
      <c r="BF116" s="247"/>
      <c r="BG116" s="248"/>
      <c r="BH116" s="248"/>
      <c r="BI116" s="248"/>
      <c r="BJ116" s="248"/>
      <c r="BK116" s="248"/>
      <c r="BL116" s="248"/>
      <c r="BM116" s="248"/>
      <c r="BN116" s="248"/>
      <c r="BO116" s="248"/>
      <c r="BP116" s="249"/>
      <c r="BQ116" s="256"/>
      <c r="BR116" s="257"/>
      <c r="BS116" s="257"/>
      <c r="BT116" s="257"/>
      <c r="BU116" s="257"/>
      <c r="BV116" s="257"/>
      <c r="BW116" s="257"/>
      <c r="BX116" s="257"/>
      <c r="BY116" s="257"/>
      <c r="BZ116" s="25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>
      <c r="A117" s="11"/>
      <c r="B117" s="80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  <c r="O117" s="81"/>
      <c r="P117" s="81"/>
      <c r="Q117" s="81"/>
      <c r="R117" s="81"/>
      <c r="S117" s="81"/>
      <c r="T117" s="81"/>
      <c r="U117" s="81"/>
      <c r="V117" s="81"/>
      <c r="W117" s="81"/>
      <c r="X117" s="81"/>
      <c r="Y117" s="81"/>
      <c r="Z117" s="81"/>
      <c r="AA117" s="81"/>
      <c r="AB117" s="81"/>
      <c r="AC117" s="81"/>
      <c r="AD117" s="81"/>
      <c r="AE117" s="81"/>
      <c r="AF117" s="81"/>
      <c r="AG117" s="81"/>
      <c r="AH117" s="81"/>
      <c r="AI117" s="81"/>
      <c r="AJ117" s="81"/>
      <c r="AK117" s="81"/>
      <c r="AL117" s="81"/>
      <c r="AM117" s="81"/>
      <c r="AN117" s="81"/>
      <c r="AO117" s="81"/>
      <c r="AP117" s="81"/>
      <c r="AQ117" s="81"/>
      <c r="AR117" s="81"/>
      <c r="AS117" s="81"/>
      <c r="AT117" s="82"/>
      <c r="AU117" s="274"/>
      <c r="AV117" s="275"/>
      <c r="AW117" s="275"/>
      <c r="AX117" s="275"/>
      <c r="AY117" s="275"/>
      <c r="AZ117" s="275"/>
      <c r="BA117" s="275"/>
      <c r="BB117" s="275"/>
      <c r="BC117" s="275"/>
      <c r="BD117" s="275"/>
      <c r="BE117" s="276"/>
      <c r="BF117" s="247"/>
      <c r="BG117" s="248"/>
      <c r="BH117" s="248"/>
      <c r="BI117" s="248"/>
      <c r="BJ117" s="248"/>
      <c r="BK117" s="248"/>
      <c r="BL117" s="248"/>
      <c r="BM117" s="248"/>
      <c r="BN117" s="248"/>
      <c r="BO117" s="248"/>
      <c r="BP117" s="249"/>
      <c r="BQ117" s="256"/>
      <c r="BR117" s="257"/>
      <c r="BS117" s="257"/>
      <c r="BT117" s="257"/>
      <c r="BU117" s="257"/>
      <c r="BV117" s="257"/>
      <c r="BW117" s="257"/>
      <c r="BX117" s="257"/>
      <c r="BY117" s="257"/>
      <c r="BZ117" s="25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>
      <c r="A118" s="11"/>
      <c r="B118" s="80"/>
      <c r="C118" s="81"/>
      <c r="D118" s="81"/>
      <c r="E118" s="81"/>
      <c r="F118" s="81"/>
      <c r="G118" s="81"/>
      <c r="H118" s="81"/>
      <c r="I118" s="81"/>
      <c r="J118" s="81"/>
      <c r="K118" s="81"/>
      <c r="L118" s="81"/>
      <c r="M118" s="81"/>
      <c r="N118" s="81"/>
      <c r="O118" s="81"/>
      <c r="P118" s="81"/>
      <c r="Q118" s="81"/>
      <c r="R118" s="81"/>
      <c r="S118" s="81"/>
      <c r="T118" s="81"/>
      <c r="U118" s="81"/>
      <c r="V118" s="81"/>
      <c r="W118" s="81"/>
      <c r="X118" s="81"/>
      <c r="Y118" s="81"/>
      <c r="Z118" s="81"/>
      <c r="AA118" s="81"/>
      <c r="AB118" s="81"/>
      <c r="AC118" s="81"/>
      <c r="AD118" s="81"/>
      <c r="AE118" s="81"/>
      <c r="AF118" s="81"/>
      <c r="AG118" s="81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2"/>
      <c r="AU118" s="274"/>
      <c r="AV118" s="275"/>
      <c r="AW118" s="275"/>
      <c r="AX118" s="275"/>
      <c r="AY118" s="275"/>
      <c r="AZ118" s="275"/>
      <c r="BA118" s="275"/>
      <c r="BB118" s="275"/>
      <c r="BC118" s="275"/>
      <c r="BD118" s="275"/>
      <c r="BE118" s="276"/>
      <c r="BF118" s="247"/>
      <c r="BG118" s="248"/>
      <c r="BH118" s="248"/>
      <c r="BI118" s="248"/>
      <c r="BJ118" s="248"/>
      <c r="BK118" s="248"/>
      <c r="BL118" s="248"/>
      <c r="BM118" s="248"/>
      <c r="BN118" s="248"/>
      <c r="BO118" s="248"/>
      <c r="BP118" s="249"/>
      <c r="BQ118" s="256"/>
      <c r="BR118" s="257"/>
      <c r="BS118" s="257"/>
      <c r="BT118" s="257"/>
      <c r="BU118" s="257"/>
      <c r="BV118" s="257"/>
      <c r="BW118" s="257"/>
      <c r="BX118" s="257"/>
      <c r="BY118" s="257"/>
      <c r="BZ118" s="25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>
      <c r="A119" s="11"/>
      <c r="B119" s="80"/>
      <c r="C119" s="81"/>
      <c r="D119" s="81"/>
      <c r="E119" s="81"/>
      <c r="F119" s="81"/>
      <c r="G119" s="81"/>
      <c r="H119" s="81"/>
      <c r="I119" s="81"/>
      <c r="J119" s="81"/>
      <c r="K119" s="81"/>
      <c r="L119" s="81"/>
      <c r="M119" s="81"/>
      <c r="N119" s="81"/>
      <c r="O119" s="81"/>
      <c r="P119" s="81"/>
      <c r="Q119" s="81"/>
      <c r="R119" s="81"/>
      <c r="S119" s="81"/>
      <c r="T119" s="81"/>
      <c r="U119" s="81"/>
      <c r="V119" s="81"/>
      <c r="W119" s="81"/>
      <c r="X119" s="81"/>
      <c r="Y119" s="81"/>
      <c r="Z119" s="81"/>
      <c r="AA119" s="81"/>
      <c r="AB119" s="81"/>
      <c r="AC119" s="81"/>
      <c r="AD119" s="81"/>
      <c r="AE119" s="81"/>
      <c r="AF119" s="81"/>
      <c r="AG119" s="81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2"/>
      <c r="AU119" s="274"/>
      <c r="AV119" s="275"/>
      <c r="AW119" s="275"/>
      <c r="AX119" s="275"/>
      <c r="AY119" s="275"/>
      <c r="AZ119" s="275"/>
      <c r="BA119" s="275"/>
      <c r="BB119" s="275"/>
      <c r="BC119" s="275"/>
      <c r="BD119" s="275"/>
      <c r="BE119" s="276"/>
      <c r="BF119" s="247"/>
      <c r="BG119" s="248"/>
      <c r="BH119" s="248"/>
      <c r="BI119" s="248"/>
      <c r="BJ119" s="248"/>
      <c r="BK119" s="248"/>
      <c r="BL119" s="248"/>
      <c r="BM119" s="248"/>
      <c r="BN119" s="248"/>
      <c r="BO119" s="248"/>
      <c r="BP119" s="249"/>
      <c r="BQ119" s="256"/>
      <c r="BR119" s="257"/>
      <c r="BS119" s="257"/>
      <c r="BT119" s="257"/>
      <c r="BU119" s="257"/>
      <c r="BV119" s="257"/>
      <c r="BW119" s="257"/>
      <c r="BX119" s="257"/>
      <c r="BY119" s="257"/>
      <c r="BZ119" s="25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>
      <c r="A120" s="11"/>
      <c r="B120" s="80"/>
      <c r="C120" s="81"/>
      <c r="D120" s="81"/>
      <c r="E120" s="81"/>
      <c r="F120" s="81"/>
      <c r="G120" s="81"/>
      <c r="H120" s="81"/>
      <c r="I120" s="81"/>
      <c r="J120" s="81"/>
      <c r="K120" s="81"/>
      <c r="L120" s="81"/>
      <c r="M120" s="81"/>
      <c r="N120" s="81"/>
      <c r="O120" s="81"/>
      <c r="P120" s="81"/>
      <c r="Q120" s="81"/>
      <c r="R120" s="81"/>
      <c r="S120" s="81"/>
      <c r="T120" s="81"/>
      <c r="U120" s="81"/>
      <c r="V120" s="81"/>
      <c r="W120" s="81"/>
      <c r="X120" s="81"/>
      <c r="Y120" s="81"/>
      <c r="Z120" s="81"/>
      <c r="AA120" s="81"/>
      <c r="AB120" s="81"/>
      <c r="AC120" s="81"/>
      <c r="AD120" s="81"/>
      <c r="AE120" s="81"/>
      <c r="AF120" s="81"/>
      <c r="AG120" s="81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2"/>
      <c r="AU120" s="274"/>
      <c r="AV120" s="275"/>
      <c r="AW120" s="275"/>
      <c r="AX120" s="275"/>
      <c r="AY120" s="275"/>
      <c r="AZ120" s="275"/>
      <c r="BA120" s="275"/>
      <c r="BB120" s="275"/>
      <c r="BC120" s="275"/>
      <c r="BD120" s="275"/>
      <c r="BE120" s="276"/>
      <c r="BF120" s="247"/>
      <c r="BG120" s="248"/>
      <c r="BH120" s="248"/>
      <c r="BI120" s="248"/>
      <c r="BJ120" s="248"/>
      <c r="BK120" s="248"/>
      <c r="BL120" s="248"/>
      <c r="BM120" s="248"/>
      <c r="BN120" s="248"/>
      <c r="BO120" s="248"/>
      <c r="BP120" s="249"/>
      <c r="BQ120" s="256"/>
      <c r="BR120" s="257"/>
      <c r="BS120" s="257"/>
      <c r="BT120" s="257"/>
      <c r="BU120" s="257"/>
      <c r="BV120" s="257"/>
      <c r="BW120" s="257"/>
      <c r="BX120" s="257"/>
      <c r="BY120" s="257"/>
      <c r="BZ120" s="25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98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200"/>
      <c r="BF121" s="324"/>
      <c r="BG121" s="325"/>
      <c r="BH121" s="325"/>
      <c r="BI121" s="325"/>
      <c r="BJ121" s="325"/>
      <c r="BK121" s="325"/>
      <c r="BL121" s="325"/>
      <c r="BM121" s="325"/>
      <c r="BN121" s="325"/>
      <c r="BO121" s="325"/>
      <c r="BP121" s="326"/>
      <c r="BQ121" s="335"/>
      <c r="BR121" s="336"/>
      <c r="BS121" s="336"/>
      <c r="BT121" s="336"/>
      <c r="BU121" s="336"/>
      <c r="BV121" s="336"/>
      <c r="BW121" s="336"/>
      <c r="BX121" s="336"/>
      <c r="BY121" s="336"/>
      <c r="BZ121" s="337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>
      <c r="A122" s="11"/>
      <c r="B122" s="333"/>
      <c r="C122" s="333"/>
      <c r="D122" s="333"/>
      <c r="E122" s="333"/>
      <c r="F122" s="333"/>
      <c r="G122" s="333"/>
      <c r="H122" s="333"/>
      <c r="I122" s="333"/>
      <c r="J122" s="333"/>
      <c r="K122" s="333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333"/>
      <c r="AY122" s="333"/>
      <c r="AZ122" s="333"/>
      <c r="BA122" s="333"/>
      <c r="BB122" s="333"/>
      <c r="BC122" s="333"/>
      <c r="BD122" s="333"/>
      <c r="BE122" s="333"/>
      <c r="BF122" s="333"/>
      <c r="BG122" s="333"/>
      <c r="BH122" s="333"/>
      <c r="BI122" s="333"/>
      <c r="BJ122" s="333"/>
      <c r="BK122" s="333"/>
      <c r="BL122" s="333"/>
      <c r="BM122" s="333"/>
      <c r="BN122" s="333"/>
      <c r="BO122" s="333"/>
      <c r="BP122" s="333"/>
      <c r="BQ122" s="333"/>
      <c r="BR122" s="333"/>
      <c r="BS122" s="333"/>
      <c r="BT122" s="333"/>
      <c r="BU122" s="333"/>
      <c r="BV122" s="333"/>
      <c r="BW122" s="333"/>
      <c r="BX122" s="333"/>
      <c r="BY122" s="333"/>
      <c r="BZ122" s="333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3" t="s">
        <v>90</v>
      </c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73"/>
      <c r="AF126" s="273"/>
      <c r="AG126" s="273"/>
      <c r="AH126" s="273"/>
      <c r="AI126" s="273"/>
      <c r="AJ126" s="273"/>
      <c r="AK126" s="273"/>
      <c r="AL126" s="273"/>
      <c r="AM126" s="273"/>
      <c r="AN126" s="273"/>
      <c r="AO126" s="273"/>
      <c r="AP126" s="273"/>
      <c r="AQ126" s="273"/>
      <c r="AR126" s="273"/>
      <c r="AS126" s="273"/>
      <c r="AT126" s="273"/>
      <c r="AU126" s="273"/>
      <c r="AV126" s="273"/>
      <c r="AW126" s="273"/>
      <c r="AX126" s="273"/>
      <c r="AY126" s="273"/>
      <c r="AZ126" s="273"/>
      <c r="BA126" s="273"/>
      <c r="BB126" s="273"/>
      <c r="BC126" s="273"/>
      <c r="BD126" s="273"/>
      <c r="BE126" s="273"/>
      <c r="BF126" s="273"/>
      <c r="BG126" s="273"/>
      <c r="BH126" s="273"/>
      <c r="BI126" s="273"/>
      <c r="BJ126" s="273"/>
      <c r="BK126" s="273"/>
      <c r="BL126" s="273"/>
      <c r="BM126" s="273"/>
      <c r="BN126" s="273"/>
      <c r="BO126" s="273"/>
      <c r="BP126" s="273"/>
      <c r="BQ126" s="273"/>
      <c r="BR126" s="273"/>
      <c r="BS126" s="273"/>
      <c r="BT126" s="273"/>
      <c r="BU126" s="273"/>
      <c r="BV126" s="273"/>
      <c r="BW126" s="273"/>
      <c r="BX126" s="273"/>
      <c r="BY126" s="273"/>
      <c r="BZ126" s="273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>
      <c r="A143" s="11"/>
      <c r="B143" s="333"/>
      <c r="C143" s="333"/>
      <c r="D143" s="333"/>
      <c r="E143" s="333"/>
      <c r="F143" s="333"/>
      <c r="G143" s="333"/>
      <c r="H143" s="333"/>
      <c r="I143" s="333"/>
      <c r="J143" s="333"/>
      <c r="K143" s="333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333"/>
      <c r="AY143" s="333"/>
      <c r="AZ143" s="333"/>
      <c r="BA143" s="333"/>
      <c r="BB143" s="333"/>
      <c r="BC143" s="333"/>
      <c r="BD143" s="333"/>
      <c r="BE143" s="333"/>
      <c r="BF143" s="333"/>
      <c r="BG143" s="333"/>
      <c r="BH143" s="333"/>
      <c r="BI143" s="333"/>
      <c r="BJ143" s="333"/>
      <c r="BK143" s="333"/>
      <c r="BL143" s="333"/>
      <c r="BM143" s="333"/>
      <c r="BN143" s="333"/>
      <c r="BO143" s="333"/>
      <c r="BP143" s="333"/>
      <c r="BQ143" s="333"/>
      <c r="BR143" s="333"/>
      <c r="BS143" s="333"/>
      <c r="BT143" s="333"/>
      <c r="BU143" s="333"/>
      <c r="BV143" s="333"/>
      <c r="BW143" s="333"/>
      <c r="BX143" s="333"/>
      <c r="BY143" s="333"/>
      <c r="BZ143" s="333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>
      <c r="A145" s="11"/>
      <c r="B145" s="333"/>
      <c r="C145" s="333"/>
      <c r="D145" s="333"/>
      <c r="E145" s="333"/>
      <c r="F145" s="333"/>
      <c r="G145" s="333"/>
      <c r="H145" s="333"/>
      <c r="I145" s="333"/>
      <c r="J145" s="333"/>
      <c r="K145" s="333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333"/>
      <c r="AY145" s="333"/>
      <c r="AZ145" s="333"/>
      <c r="BA145" s="333"/>
      <c r="BB145" s="333"/>
      <c r="BC145" s="333"/>
      <c r="BD145" s="333"/>
      <c r="BE145" s="333"/>
      <c r="BF145" s="333"/>
      <c r="BG145" s="333"/>
      <c r="BH145" s="333"/>
      <c r="BI145" s="333"/>
      <c r="BJ145" s="333"/>
      <c r="BK145" s="333"/>
      <c r="BL145" s="333"/>
      <c r="BM145" s="333"/>
      <c r="BN145" s="333"/>
      <c r="BO145" s="333"/>
      <c r="BP145" s="333"/>
      <c r="BQ145" s="333"/>
      <c r="BR145" s="333"/>
      <c r="BS145" s="333"/>
      <c r="BT145" s="333"/>
      <c r="BU145" s="333"/>
      <c r="BV145" s="333"/>
      <c r="BW145" s="333"/>
      <c r="BX145" s="333"/>
      <c r="BY145" s="333"/>
      <c r="BZ145" s="333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>
      <c r="A146" s="11"/>
      <c r="B146" s="327" t="s">
        <v>74</v>
      </c>
      <c r="C146" s="328"/>
      <c r="D146" s="328"/>
      <c r="E146" s="328"/>
      <c r="F146" s="328"/>
      <c r="G146" s="328"/>
      <c r="H146" s="328"/>
      <c r="I146" s="328"/>
      <c r="J146" s="328"/>
      <c r="K146" s="328"/>
      <c r="L146" s="328"/>
      <c r="M146" s="328"/>
      <c r="N146" s="328"/>
      <c r="O146" s="328"/>
      <c r="P146" s="328"/>
      <c r="Q146" s="328"/>
      <c r="R146" s="328"/>
      <c r="S146" s="328"/>
      <c r="T146" s="328"/>
      <c r="U146" s="328"/>
      <c r="V146" s="328"/>
      <c r="W146" s="328"/>
      <c r="X146" s="328"/>
      <c r="Y146" s="328"/>
      <c r="Z146" s="328"/>
      <c r="AA146" s="328"/>
      <c r="AB146" s="328"/>
      <c r="AC146" s="328"/>
      <c r="AD146" s="328"/>
      <c r="AE146" s="328"/>
      <c r="AF146" s="328"/>
      <c r="AG146" s="328"/>
      <c r="AH146" s="328"/>
      <c r="AI146" s="328"/>
      <c r="AJ146" s="328"/>
      <c r="AK146" s="328"/>
      <c r="AL146" s="328"/>
      <c r="AM146" s="328"/>
      <c r="AN146" s="328"/>
      <c r="AO146" s="328"/>
      <c r="AP146" s="328"/>
      <c r="AQ146" s="328"/>
      <c r="AR146" s="328"/>
      <c r="AS146" s="328"/>
      <c r="AT146" s="329"/>
      <c r="AU146" s="318" t="s">
        <v>11</v>
      </c>
      <c r="AV146" s="319"/>
      <c r="AW146" s="319"/>
      <c r="AX146" s="319"/>
      <c r="AY146" s="319"/>
      <c r="AZ146" s="319"/>
      <c r="BA146" s="319"/>
      <c r="BB146" s="319"/>
      <c r="BC146" s="319"/>
      <c r="BD146" s="319"/>
      <c r="BE146" s="320"/>
      <c r="BF146" s="318" t="s">
        <v>12</v>
      </c>
      <c r="BG146" s="319"/>
      <c r="BH146" s="319"/>
      <c r="BI146" s="319"/>
      <c r="BJ146" s="319"/>
      <c r="BK146" s="319"/>
      <c r="BL146" s="319"/>
      <c r="BM146" s="319"/>
      <c r="BN146" s="319"/>
      <c r="BO146" s="319"/>
      <c r="BP146" s="320"/>
      <c r="BQ146" s="318" t="s">
        <v>55</v>
      </c>
      <c r="BR146" s="319"/>
      <c r="BS146" s="319"/>
      <c r="BT146" s="319"/>
      <c r="BU146" s="319"/>
      <c r="BV146" s="319"/>
      <c r="BW146" s="319"/>
      <c r="BX146" s="319"/>
      <c r="BY146" s="319"/>
      <c r="BZ146" s="32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>
      <c r="A147" s="11"/>
      <c r="B147" s="330"/>
      <c r="C147" s="331"/>
      <c r="D147" s="331"/>
      <c r="E147" s="331"/>
      <c r="F147" s="331"/>
      <c r="G147" s="331"/>
      <c r="H147" s="331"/>
      <c r="I147" s="331"/>
      <c r="J147" s="331"/>
      <c r="K147" s="331"/>
      <c r="L147" s="331"/>
      <c r="M147" s="331"/>
      <c r="N147" s="331"/>
      <c r="O147" s="331"/>
      <c r="P147" s="331"/>
      <c r="Q147" s="331"/>
      <c r="R147" s="331"/>
      <c r="S147" s="331"/>
      <c r="T147" s="331"/>
      <c r="U147" s="331"/>
      <c r="V147" s="331"/>
      <c r="W147" s="331"/>
      <c r="X147" s="331"/>
      <c r="Y147" s="331"/>
      <c r="Z147" s="331"/>
      <c r="AA147" s="331"/>
      <c r="AB147" s="331"/>
      <c r="AC147" s="331"/>
      <c r="AD147" s="331"/>
      <c r="AE147" s="331"/>
      <c r="AF147" s="331"/>
      <c r="AG147" s="331"/>
      <c r="AH147" s="331"/>
      <c r="AI147" s="331"/>
      <c r="AJ147" s="331"/>
      <c r="AK147" s="331"/>
      <c r="AL147" s="331"/>
      <c r="AM147" s="331"/>
      <c r="AN147" s="331"/>
      <c r="AO147" s="331"/>
      <c r="AP147" s="331"/>
      <c r="AQ147" s="331"/>
      <c r="AR147" s="331"/>
      <c r="AS147" s="331"/>
      <c r="AT147" s="332"/>
      <c r="AU147" s="321"/>
      <c r="AV147" s="322"/>
      <c r="AW147" s="322"/>
      <c r="AX147" s="322"/>
      <c r="AY147" s="322"/>
      <c r="AZ147" s="322"/>
      <c r="BA147" s="322"/>
      <c r="BB147" s="322"/>
      <c r="BC147" s="322"/>
      <c r="BD147" s="322"/>
      <c r="BE147" s="323"/>
      <c r="BF147" s="321"/>
      <c r="BG147" s="322"/>
      <c r="BH147" s="322"/>
      <c r="BI147" s="322"/>
      <c r="BJ147" s="322"/>
      <c r="BK147" s="322"/>
      <c r="BL147" s="322"/>
      <c r="BM147" s="322"/>
      <c r="BN147" s="322"/>
      <c r="BO147" s="322"/>
      <c r="BP147" s="323"/>
      <c r="BQ147" s="321"/>
      <c r="BR147" s="322"/>
      <c r="BS147" s="322"/>
      <c r="BT147" s="322"/>
      <c r="BU147" s="322"/>
      <c r="BV147" s="322"/>
      <c r="BW147" s="322"/>
      <c r="BX147" s="322"/>
      <c r="BY147" s="322"/>
      <c r="BZ147" s="32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>
      <c r="A148" s="11"/>
      <c r="B148" s="266"/>
      <c r="C148" s="267"/>
      <c r="D148" s="267"/>
      <c r="E148" s="267"/>
      <c r="F148" s="267"/>
      <c r="G148" s="267"/>
      <c r="H148" s="267"/>
      <c r="I148" s="267"/>
      <c r="J148" s="267"/>
      <c r="K148" s="267"/>
      <c r="L148" s="267"/>
      <c r="M148" s="267"/>
      <c r="N148" s="267"/>
      <c r="O148" s="267"/>
      <c r="P148" s="267"/>
      <c r="Q148" s="267"/>
      <c r="R148" s="267"/>
      <c r="S148" s="267"/>
      <c r="T148" s="267"/>
      <c r="U148" s="267"/>
      <c r="V148" s="267"/>
      <c r="W148" s="267"/>
      <c r="X148" s="267"/>
      <c r="Y148" s="267"/>
      <c r="Z148" s="267"/>
      <c r="AA148" s="267"/>
      <c r="AB148" s="267"/>
      <c r="AC148" s="267"/>
      <c r="AD148" s="267"/>
      <c r="AE148" s="267"/>
      <c r="AF148" s="267"/>
      <c r="AG148" s="267"/>
      <c r="AH148" s="267"/>
      <c r="AI148" s="267"/>
      <c r="AJ148" s="267"/>
      <c r="AK148" s="267"/>
      <c r="AL148" s="267"/>
      <c r="AM148" s="267"/>
      <c r="AN148" s="267"/>
      <c r="AO148" s="267"/>
      <c r="AP148" s="267"/>
      <c r="AQ148" s="267"/>
      <c r="AR148" s="267"/>
      <c r="AS148" s="267"/>
      <c r="AT148" s="268"/>
      <c r="AU148" s="269"/>
      <c r="AV148" s="270"/>
      <c r="AW148" s="270"/>
      <c r="AX148" s="270"/>
      <c r="AY148" s="270"/>
      <c r="AZ148" s="270"/>
      <c r="BA148" s="270"/>
      <c r="BB148" s="270"/>
      <c r="BC148" s="270"/>
      <c r="BD148" s="270"/>
      <c r="BE148" s="271"/>
      <c r="BF148" s="269"/>
      <c r="BG148" s="270"/>
      <c r="BH148" s="270"/>
      <c r="BI148" s="270"/>
      <c r="BJ148" s="270"/>
      <c r="BK148" s="270"/>
      <c r="BL148" s="270"/>
      <c r="BM148" s="270"/>
      <c r="BN148" s="270"/>
      <c r="BO148" s="270"/>
      <c r="BP148" s="271"/>
      <c r="BQ148" s="253"/>
      <c r="BR148" s="254"/>
      <c r="BS148" s="254"/>
      <c r="BT148" s="254"/>
      <c r="BU148" s="254"/>
      <c r="BV148" s="254"/>
      <c r="BW148" s="254"/>
      <c r="BX148" s="254"/>
      <c r="BY148" s="254"/>
      <c r="BZ148" s="25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>
      <c r="A149" s="11"/>
      <c r="B149" s="80"/>
      <c r="C149" s="81"/>
      <c r="D149" s="81"/>
      <c r="E149" s="81"/>
      <c r="F149" s="81"/>
      <c r="G149" s="81"/>
      <c r="H149" s="81"/>
      <c r="I149" s="81"/>
      <c r="J149" s="81"/>
      <c r="K149" s="81"/>
      <c r="L149" s="81"/>
      <c r="M149" s="81"/>
      <c r="N149" s="81"/>
      <c r="O149" s="81"/>
      <c r="P149" s="81"/>
      <c r="Q149" s="81"/>
      <c r="R149" s="81"/>
      <c r="S149" s="81"/>
      <c r="T149" s="81"/>
      <c r="U149" s="81"/>
      <c r="V149" s="81"/>
      <c r="W149" s="81"/>
      <c r="X149" s="81"/>
      <c r="Y149" s="81"/>
      <c r="Z149" s="81"/>
      <c r="AA149" s="81"/>
      <c r="AB149" s="81"/>
      <c r="AC149" s="81"/>
      <c r="AD149" s="81"/>
      <c r="AE149" s="81"/>
      <c r="AF149" s="81"/>
      <c r="AG149" s="81"/>
      <c r="AH149" s="81"/>
      <c r="AI149" s="81"/>
      <c r="AJ149" s="81"/>
      <c r="AK149" s="81"/>
      <c r="AL149" s="81"/>
      <c r="AM149" s="81"/>
      <c r="AN149" s="81"/>
      <c r="AO149" s="81"/>
      <c r="AP149" s="81"/>
      <c r="AQ149" s="81"/>
      <c r="AR149" s="81"/>
      <c r="AS149" s="81"/>
      <c r="AT149" s="82"/>
      <c r="AU149" s="274"/>
      <c r="AV149" s="275"/>
      <c r="AW149" s="275"/>
      <c r="AX149" s="275"/>
      <c r="AY149" s="275"/>
      <c r="AZ149" s="275"/>
      <c r="BA149" s="275"/>
      <c r="BB149" s="275"/>
      <c r="BC149" s="275"/>
      <c r="BD149" s="275"/>
      <c r="BE149" s="276"/>
      <c r="BF149" s="247"/>
      <c r="BG149" s="248"/>
      <c r="BH149" s="248"/>
      <c r="BI149" s="248"/>
      <c r="BJ149" s="248"/>
      <c r="BK149" s="248"/>
      <c r="BL149" s="248"/>
      <c r="BM149" s="248"/>
      <c r="BN149" s="248"/>
      <c r="BO149" s="248"/>
      <c r="BP149" s="249"/>
      <c r="BQ149" s="256"/>
      <c r="BR149" s="257"/>
      <c r="BS149" s="257"/>
      <c r="BT149" s="257"/>
      <c r="BU149" s="257"/>
      <c r="BV149" s="257"/>
      <c r="BW149" s="257"/>
      <c r="BX149" s="257"/>
      <c r="BY149" s="257"/>
      <c r="BZ149" s="25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>
      <c r="A150" s="11"/>
      <c r="B150" s="80"/>
      <c r="C150" s="81"/>
      <c r="D150" s="81"/>
      <c r="E150" s="81"/>
      <c r="F150" s="81"/>
      <c r="G150" s="81"/>
      <c r="H150" s="81"/>
      <c r="I150" s="81"/>
      <c r="J150" s="81"/>
      <c r="K150" s="81"/>
      <c r="L150" s="81"/>
      <c r="M150" s="81"/>
      <c r="N150" s="81"/>
      <c r="O150" s="81"/>
      <c r="P150" s="81"/>
      <c r="Q150" s="81"/>
      <c r="R150" s="81"/>
      <c r="S150" s="81"/>
      <c r="T150" s="81"/>
      <c r="U150" s="81"/>
      <c r="V150" s="81"/>
      <c r="W150" s="81"/>
      <c r="X150" s="81"/>
      <c r="Y150" s="81"/>
      <c r="Z150" s="81"/>
      <c r="AA150" s="81"/>
      <c r="AB150" s="81"/>
      <c r="AC150" s="81"/>
      <c r="AD150" s="81"/>
      <c r="AE150" s="81"/>
      <c r="AF150" s="81"/>
      <c r="AG150" s="81"/>
      <c r="AH150" s="81"/>
      <c r="AI150" s="81"/>
      <c r="AJ150" s="81"/>
      <c r="AK150" s="81"/>
      <c r="AL150" s="81"/>
      <c r="AM150" s="81"/>
      <c r="AN150" s="81"/>
      <c r="AO150" s="81"/>
      <c r="AP150" s="81"/>
      <c r="AQ150" s="81"/>
      <c r="AR150" s="81"/>
      <c r="AS150" s="81"/>
      <c r="AT150" s="82"/>
      <c r="AU150" s="274"/>
      <c r="AV150" s="275"/>
      <c r="AW150" s="275"/>
      <c r="AX150" s="275"/>
      <c r="AY150" s="275"/>
      <c r="AZ150" s="275"/>
      <c r="BA150" s="275"/>
      <c r="BB150" s="275"/>
      <c r="BC150" s="275"/>
      <c r="BD150" s="275"/>
      <c r="BE150" s="276"/>
      <c r="BF150" s="247"/>
      <c r="BG150" s="248"/>
      <c r="BH150" s="248"/>
      <c r="BI150" s="248"/>
      <c r="BJ150" s="248"/>
      <c r="BK150" s="248"/>
      <c r="BL150" s="248"/>
      <c r="BM150" s="248"/>
      <c r="BN150" s="248"/>
      <c r="BO150" s="248"/>
      <c r="BP150" s="249"/>
      <c r="BQ150" s="256"/>
      <c r="BR150" s="257"/>
      <c r="BS150" s="257"/>
      <c r="BT150" s="257"/>
      <c r="BU150" s="257"/>
      <c r="BV150" s="257"/>
      <c r="BW150" s="257"/>
      <c r="BX150" s="257"/>
      <c r="BY150" s="257"/>
      <c r="BZ150" s="25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>
      <c r="A151" s="11"/>
      <c r="B151" s="80"/>
      <c r="C151" s="81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2"/>
      <c r="AU151" s="274"/>
      <c r="AV151" s="275"/>
      <c r="AW151" s="275"/>
      <c r="AX151" s="275"/>
      <c r="AY151" s="275"/>
      <c r="AZ151" s="275"/>
      <c r="BA151" s="275"/>
      <c r="BB151" s="275"/>
      <c r="BC151" s="275"/>
      <c r="BD151" s="275"/>
      <c r="BE151" s="276"/>
      <c r="BF151" s="247"/>
      <c r="BG151" s="248"/>
      <c r="BH151" s="248"/>
      <c r="BI151" s="248"/>
      <c r="BJ151" s="248"/>
      <c r="BK151" s="248"/>
      <c r="BL151" s="248"/>
      <c r="BM151" s="248"/>
      <c r="BN151" s="248"/>
      <c r="BO151" s="248"/>
      <c r="BP151" s="249"/>
      <c r="BQ151" s="256"/>
      <c r="BR151" s="257"/>
      <c r="BS151" s="257"/>
      <c r="BT151" s="257"/>
      <c r="BU151" s="257"/>
      <c r="BV151" s="257"/>
      <c r="BW151" s="257"/>
      <c r="BX151" s="257"/>
      <c r="BY151" s="257"/>
      <c r="BZ151" s="25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>
      <c r="A152" s="11"/>
      <c r="B152" s="80"/>
      <c r="C152" s="81"/>
      <c r="D152" s="81"/>
      <c r="E152" s="81"/>
      <c r="F152" s="81"/>
      <c r="G152" s="81"/>
      <c r="H152" s="81"/>
      <c r="I152" s="81"/>
      <c r="J152" s="81"/>
      <c r="K152" s="81"/>
      <c r="L152" s="81"/>
      <c r="M152" s="81"/>
      <c r="N152" s="81"/>
      <c r="O152" s="81"/>
      <c r="P152" s="81"/>
      <c r="Q152" s="81"/>
      <c r="R152" s="81"/>
      <c r="S152" s="81"/>
      <c r="T152" s="81"/>
      <c r="U152" s="81"/>
      <c r="V152" s="81"/>
      <c r="W152" s="81"/>
      <c r="X152" s="81"/>
      <c r="Y152" s="81"/>
      <c r="Z152" s="81"/>
      <c r="AA152" s="81"/>
      <c r="AB152" s="81"/>
      <c r="AC152" s="81"/>
      <c r="AD152" s="81"/>
      <c r="AE152" s="81"/>
      <c r="AF152" s="81"/>
      <c r="AG152" s="81"/>
      <c r="AH152" s="81"/>
      <c r="AI152" s="81"/>
      <c r="AJ152" s="81"/>
      <c r="AK152" s="81"/>
      <c r="AL152" s="81"/>
      <c r="AM152" s="81"/>
      <c r="AN152" s="81"/>
      <c r="AO152" s="81"/>
      <c r="AP152" s="81"/>
      <c r="AQ152" s="81"/>
      <c r="AR152" s="81"/>
      <c r="AS152" s="81"/>
      <c r="AT152" s="82"/>
      <c r="AU152" s="274"/>
      <c r="AV152" s="275"/>
      <c r="AW152" s="275"/>
      <c r="AX152" s="275"/>
      <c r="AY152" s="275"/>
      <c r="AZ152" s="275"/>
      <c r="BA152" s="275"/>
      <c r="BB152" s="275"/>
      <c r="BC152" s="275"/>
      <c r="BD152" s="275"/>
      <c r="BE152" s="276"/>
      <c r="BF152" s="247"/>
      <c r="BG152" s="248"/>
      <c r="BH152" s="248"/>
      <c r="BI152" s="248"/>
      <c r="BJ152" s="248"/>
      <c r="BK152" s="248"/>
      <c r="BL152" s="248"/>
      <c r="BM152" s="248"/>
      <c r="BN152" s="248"/>
      <c r="BO152" s="248"/>
      <c r="BP152" s="249"/>
      <c r="BQ152" s="256"/>
      <c r="BR152" s="257"/>
      <c r="BS152" s="257"/>
      <c r="BT152" s="257"/>
      <c r="BU152" s="257"/>
      <c r="BV152" s="257"/>
      <c r="BW152" s="257"/>
      <c r="BX152" s="257"/>
      <c r="BY152" s="257"/>
      <c r="BZ152" s="25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>
      <c r="A153" s="11"/>
      <c r="B153" s="80"/>
      <c r="C153" s="81"/>
      <c r="D153" s="81"/>
      <c r="E153" s="81"/>
      <c r="F153" s="81"/>
      <c r="G153" s="81"/>
      <c r="H153" s="81"/>
      <c r="I153" s="81"/>
      <c r="J153" s="81"/>
      <c r="K153" s="81"/>
      <c r="L153" s="81"/>
      <c r="M153" s="81"/>
      <c r="N153" s="81"/>
      <c r="O153" s="81"/>
      <c r="P153" s="81"/>
      <c r="Q153" s="81"/>
      <c r="R153" s="81"/>
      <c r="S153" s="81"/>
      <c r="T153" s="81"/>
      <c r="U153" s="81"/>
      <c r="V153" s="81"/>
      <c r="W153" s="81"/>
      <c r="X153" s="81"/>
      <c r="Y153" s="81"/>
      <c r="Z153" s="81"/>
      <c r="AA153" s="81"/>
      <c r="AB153" s="81"/>
      <c r="AC153" s="81"/>
      <c r="AD153" s="81"/>
      <c r="AE153" s="81"/>
      <c r="AF153" s="81"/>
      <c r="AG153" s="81"/>
      <c r="AH153" s="81"/>
      <c r="AI153" s="81"/>
      <c r="AJ153" s="81"/>
      <c r="AK153" s="81"/>
      <c r="AL153" s="81"/>
      <c r="AM153" s="81"/>
      <c r="AN153" s="81"/>
      <c r="AO153" s="81"/>
      <c r="AP153" s="81"/>
      <c r="AQ153" s="81"/>
      <c r="AR153" s="81"/>
      <c r="AS153" s="81"/>
      <c r="AT153" s="82"/>
      <c r="AU153" s="274"/>
      <c r="AV153" s="275"/>
      <c r="AW153" s="275"/>
      <c r="AX153" s="275"/>
      <c r="AY153" s="275"/>
      <c r="AZ153" s="275"/>
      <c r="BA153" s="275"/>
      <c r="BB153" s="275"/>
      <c r="BC153" s="275"/>
      <c r="BD153" s="275"/>
      <c r="BE153" s="276"/>
      <c r="BF153" s="247"/>
      <c r="BG153" s="248"/>
      <c r="BH153" s="248"/>
      <c r="BI153" s="248"/>
      <c r="BJ153" s="248"/>
      <c r="BK153" s="248"/>
      <c r="BL153" s="248"/>
      <c r="BM153" s="248"/>
      <c r="BN153" s="248"/>
      <c r="BO153" s="248"/>
      <c r="BP153" s="249"/>
      <c r="BQ153" s="256"/>
      <c r="BR153" s="257"/>
      <c r="BS153" s="257"/>
      <c r="BT153" s="257"/>
      <c r="BU153" s="257"/>
      <c r="BV153" s="257"/>
      <c r="BW153" s="257"/>
      <c r="BX153" s="257"/>
      <c r="BY153" s="257"/>
      <c r="BZ153" s="25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>
      <c r="A154" s="11"/>
      <c r="B154" s="80"/>
      <c r="C154" s="81"/>
      <c r="D154" s="81"/>
      <c r="E154" s="81"/>
      <c r="F154" s="81"/>
      <c r="G154" s="81"/>
      <c r="H154" s="81"/>
      <c r="I154" s="81"/>
      <c r="J154" s="81"/>
      <c r="K154" s="81"/>
      <c r="L154" s="81"/>
      <c r="M154" s="81"/>
      <c r="N154" s="81"/>
      <c r="O154" s="81"/>
      <c r="P154" s="81"/>
      <c r="Q154" s="81"/>
      <c r="R154" s="81"/>
      <c r="S154" s="81"/>
      <c r="T154" s="81"/>
      <c r="U154" s="81"/>
      <c r="V154" s="81"/>
      <c r="W154" s="81"/>
      <c r="X154" s="81"/>
      <c r="Y154" s="81"/>
      <c r="Z154" s="81"/>
      <c r="AA154" s="81"/>
      <c r="AB154" s="81"/>
      <c r="AC154" s="81"/>
      <c r="AD154" s="81"/>
      <c r="AE154" s="81"/>
      <c r="AF154" s="81"/>
      <c r="AG154" s="81"/>
      <c r="AH154" s="81"/>
      <c r="AI154" s="81"/>
      <c r="AJ154" s="81"/>
      <c r="AK154" s="81"/>
      <c r="AL154" s="81"/>
      <c r="AM154" s="81"/>
      <c r="AN154" s="81"/>
      <c r="AO154" s="81"/>
      <c r="AP154" s="81"/>
      <c r="AQ154" s="81"/>
      <c r="AR154" s="81"/>
      <c r="AS154" s="81"/>
      <c r="AT154" s="82"/>
      <c r="AU154" s="274"/>
      <c r="AV154" s="275"/>
      <c r="AW154" s="275"/>
      <c r="AX154" s="275"/>
      <c r="AY154" s="275"/>
      <c r="AZ154" s="275"/>
      <c r="BA154" s="275"/>
      <c r="BB154" s="275"/>
      <c r="BC154" s="275"/>
      <c r="BD154" s="275"/>
      <c r="BE154" s="276"/>
      <c r="BF154" s="247"/>
      <c r="BG154" s="248"/>
      <c r="BH154" s="248"/>
      <c r="BI154" s="248"/>
      <c r="BJ154" s="248"/>
      <c r="BK154" s="248"/>
      <c r="BL154" s="248"/>
      <c r="BM154" s="248"/>
      <c r="BN154" s="248"/>
      <c r="BO154" s="248"/>
      <c r="BP154" s="249"/>
      <c r="BQ154" s="256"/>
      <c r="BR154" s="257"/>
      <c r="BS154" s="257"/>
      <c r="BT154" s="257"/>
      <c r="BU154" s="257"/>
      <c r="BV154" s="257"/>
      <c r="BW154" s="257"/>
      <c r="BX154" s="257"/>
      <c r="BY154" s="257"/>
      <c r="BZ154" s="25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>
      <c r="A155" s="11"/>
      <c r="B155" s="80"/>
      <c r="C155" s="81"/>
      <c r="D155" s="81"/>
      <c r="E155" s="81"/>
      <c r="F155" s="81"/>
      <c r="G155" s="81"/>
      <c r="H155" s="81"/>
      <c r="I155" s="81"/>
      <c r="J155" s="81"/>
      <c r="K155" s="81"/>
      <c r="L155" s="81"/>
      <c r="M155" s="81"/>
      <c r="N155" s="81"/>
      <c r="O155" s="81"/>
      <c r="P155" s="81"/>
      <c r="Q155" s="81"/>
      <c r="R155" s="81"/>
      <c r="S155" s="81"/>
      <c r="T155" s="81"/>
      <c r="U155" s="81"/>
      <c r="V155" s="81"/>
      <c r="W155" s="81"/>
      <c r="X155" s="81"/>
      <c r="Y155" s="81"/>
      <c r="Z155" s="81"/>
      <c r="AA155" s="81"/>
      <c r="AB155" s="81"/>
      <c r="AC155" s="81"/>
      <c r="AD155" s="81"/>
      <c r="AE155" s="81"/>
      <c r="AF155" s="81"/>
      <c r="AG155" s="81"/>
      <c r="AH155" s="81"/>
      <c r="AI155" s="81"/>
      <c r="AJ155" s="81"/>
      <c r="AK155" s="81"/>
      <c r="AL155" s="81"/>
      <c r="AM155" s="81"/>
      <c r="AN155" s="81"/>
      <c r="AO155" s="81"/>
      <c r="AP155" s="81"/>
      <c r="AQ155" s="81"/>
      <c r="AR155" s="81"/>
      <c r="AS155" s="81"/>
      <c r="AT155" s="82"/>
      <c r="AU155" s="274"/>
      <c r="AV155" s="275"/>
      <c r="AW155" s="275"/>
      <c r="AX155" s="275"/>
      <c r="AY155" s="275"/>
      <c r="AZ155" s="275"/>
      <c r="BA155" s="275"/>
      <c r="BB155" s="275"/>
      <c r="BC155" s="275"/>
      <c r="BD155" s="275"/>
      <c r="BE155" s="276"/>
      <c r="BF155" s="247"/>
      <c r="BG155" s="248"/>
      <c r="BH155" s="248"/>
      <c r="BI155" s="248"/>
      <c r="BJ155" s="248"/>
      <c r="BK155" s="248"/>
      <c r="BL155" s="248"/>
      <c r="BM155" s="248"/>
      <c r="BN155" s="248"/>
      <c r="BO155" s="248"/>
      <c r="BP155" s="249"/>
      <c r="BQ155" s="256"/>
      <c r="BR155" s="257"/>
      <c r="BS155" s="257"/>
      <c r="BT155" s="257"/>
      <c r="BU155" s="257"/>
      <c r="BV155" s="257"/>
      <c r="BW155" s="257"/>
      <c r="BX155" s="257"/>
      <c r="BY155" s="257"/>
      <c r="BZ155" s="25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>
      <c r="A156" s="11"/>
      <c r="B156" s="80"/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 s="81"/>
      <c r="W156" s="81"/>
      <c r="X156" s="81"/>
      <c r="Y156" s="81"/>
      <c r="Z156" s="81"/>
      <c r="AA156" s="81"/>
      <c r="AB156" s="81"/>
      <c r="AC156" s="81"/>
      <c r="AD156" s="81"/>
      <c r="AE156" s="81"/>
      <c r="AF156" s="81"/>
      <c r="AG156" s="81"/>
      <c r="AH156" s="81"/>
      <c r="AI156" s="81"/>
      <c r="AJ156" s="81"/>
      <c r="AK156" s="81"/>
      <c r="AL156" s="81"/>
      <c r="AM156" s="81"/>
      <c r="AN156" s="81"/>
      <c r="AO156" s="81"/>
      <c r="AP156" s="81"/>
      <c r="AQ156" s="81"/>
      <c r="AR156" s="81"/>
      <c r="AS156" s="81"/>
      <c r="AT156" s="82"/>
      <c r="AU156" s="274"/>
      <c r="AV156" s="275"/>
      <c r="AW156" s="275"/>
      <c r="AX156" s="275"/>
      <c r="AY156" s="275"/>
      <c r="AZ156" s="275"/>
      <c r="BA156" s="275"/>
      <c r="BB156" s="275"/>
      <c r="BC156" s="275"/>
      <c r="BD156" s="275"/>
      <c r="BE156" s="276"/>
      <c r="BF156" s="247"/>
      <c r="BG156" s="248"/>
      <c r="BH156" s="248"/>
      <c r="BI156" s="248"/>
      <c r="BJ156" s="248"/>
      <c r="BK156" s="248"/>
      <c r="BL156" s="248"/>
      <c r="BM156" s="248"/>
      <c r="BN156" s="248"/>
      <c r="BO156" s="248"/>
      <c r="BP156" s="249"/>
      <c r="BQ156" s="256"/>
      <c r="BR156" s="257"/>
      <c r="BS156" s="257"/>
      <c r="BT156" s="257"/>
      <c r="BU156" s="257"/>
      <c r="BV156" s="257"/>
      <c r="BW156" s="257"/>
      <c r="BX156" s="257"/>
      <c r="BY156" s="257"/>
      <c r="BZ156" s="25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98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200"/>
      <c r="BF157" s="324"/>
      <c r="BG157" s="325"/>
      <c r="BH157" s="325"/>
      <c r="BI157" s="325"/>
      <c r="BJ157" s="325"/>
      <c r="BK157" s="325"/>
      <c r="BL157" s="325"/>
      <c r="BM157" s="325"/>
      <c r="BN157" s="325"/>
      <c r="BO157" s="325"/>
      <c r="BP157" s="326"/>
      <c r="BQ157" s="335"/>
      <c r="BR157" s="336"/>
      <c r="BS157" s="336"/>
      <c r="BT157" s="336"/>
      <c r="BU157" s="336"/>
      <c r="BV157" s="336"/>
      <c r="BW157" s="336"/>
      <c r="BX157" s="336"/>
      <c r="BY157" s="336"/>
      <c r="BZ157" s="337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3" t="s">
        <v>17</v>
      </c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  <c r="AA204" s="273"/>
      <c r="AB204" s="273"/>
      <c r="AC204" s="273"/>
      <c r="AD204" s="273"/>
      <c r="AE204" s="273"/>
      <c r="AF204" s="273"/>
      <c r="AG204" s="273"/>
      <c r="AH204" s="273"/>
      <c r="AI204" s="273"/>
      <c r="AJ204" s="273"/>
      <c r="AK204" s="273"/>
      <c r="AL204" s="273"/>
      <c r="AM204" s="273"/>
      <c r="AN204" s="273"/>
      <c r="AO204" s="273"/>
      <c r="AP204" s="273"/>
      <c r="AQ204" s="273"/>
      <c r="AR204" s="273"/>
      <c r="AS204" s="273"/>
      <c r="AT204" s="273"/>
      <c r="AU204" s="273"/>
      <c r="AV204" s="273"/>
      <c r="AW204" s="273"/>
      <c r="AX204" s="273"/>
      <c r="AY204" s="273"/>
      <c r="AZ204" s="273"/>
      <c r="BA204" s="273"/>
      <c r="BB204" s="273"/>
      <c r="BC204" s="273"/>
      <c r="BD204" s="273"/>
      <c r="BE204" s="273"/>
      <c r="BF204" s="273"/>
      <c r="BG204" s="273"/>
      <c r="BH204" s="273"/>
      <c r="BI204" s="273"/>
      <c r="BJ204" s="273"/>
      <c r="BK204" s="273"/>
      <c r="BL204" s="273"/>
      <c r="BM204" s="273"/>
      <c r="BN204" s="273"/>
      <c r="BO204" s="273"/>
      <c r="BP204" s="273"/>
      <c r="BQ204" s="273"/>
      <c r="BR204" s="273"/>
      <c r="BS204" s="273"/>
      <c r="BT204" s="273"/>
      <c r="BU204" s="273"/>
      <c r="BV204" s="273"/>
      <c r="BW204" s="273"/>
      <c r="BX204" s="273"/>
      <c r="BY204" s="273"/>
      <c r="BZ204" s="273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3" t="s">
        <v>18</v>
      </c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  <c r="AA205" s="273"/>
      <c r="AB205" s="273"/>
      <c r="AC205" s="273"/>
      <c r="AD205" s="273"/>
      <c r="AE205" s="273"/>
      <c r="AF205" s="273"/>
      <c r="AG205" s="273"/>
      <c r="AH205" s="273"/>
      <c r="AI205" s="273"/>
      <c r="AJ205" s="273"/>
      <c r="AK205" s="273"/>
      <c r="AL205" s="273"/>
      <c r="AM205" s="273"/>
      <c r="AN205" s="273"/>
      <c r="AO205" s="273"/>
      <c r="AP205" s="273"/>
      <c r="AQ205" s="273"/>
      <c r="AR205" s="273"/>
      <c r="AS205" s="273"/>
      <c r="AT205" s="273"/>
      <c r="AU205" s="273"/>
      <c r="AV205" s="273"/>
      <c r="AW205" s="273"/>
      <c r="AX205" s="273"/>
      <c r="AY205" s="273"/>
      <c r="AZ205" s="273"/>
      <c r="BA205" s="273"/>
      <c r="BB205" s="273"/>
      <c r="BC205" s="273"/>
      <c r="BD205" s="273"/>
      <c r="BE205" s="273"/>
      <c r="BF205" s="273"/>
      <c r="BG205" s="273"/>
      <c r="BH205" s="273"/>
      <c r="BI205" s="273"/>
      <c r="BJ205" s="273"/>
      <c r="BK205" s="273"/>
      <c r="BL205" s="273"/>
      <c r="BM205" s="273"/>
      <c r="BN205" s="273"/>
      <c r="BO205" s="273"/>
      <c r="BP205" s="273"/>
      <c r="BQ205" s="273"/>
      <c r="BR205" s="273"/>
      <c r="BS205" s="273"/>
      <c r="BT205" s="273"/>
      <c r="BU205" s="273"/>
      <c r="BV205" s="273"/>
      <c r="BW205" s="273"/>
      <c r="BX205" s="273"/>
      <c r="BY205" s="273"/>
      <c r="BZ205" s="273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3" t="s">
        <v>19</v>
      </c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  <c r="AA206" s="273"/>
      <c r="AB206" s="273"/>
      <c r="AC206" s="273"/>
      <c r="AD206" s="273"/>
      <c r="AE206" s="273"/>
      <c r="AF206" s="273"/>
      <c r="AG206" s="273"/>
      <c r="AH206" s="273"/>
      <c r="AI206" s="273"/>
      <c r="AJ206" s="273"/>
      <c r="AK206" s="273"/>
      <c r="AL206" s="273"/>
      <c r="AM206" s="273"/>
      <c r="AN206" s="273"/>
      <c r="AO206" s="273"/>
      <c r="AP206" s="273"/>
      <c r="AQ206" s="273"/>
      <c r="AR206" s="273"/>
      <c r="AS206" s="273"/>
      <c r="AT206" s="273"/>
      <c r="AU206" s="273"/>
      <c r="AV206" s="273"/>
      <c r="AW206" s="273"/>
      <c r="AX206" s="273"/>
      <c r="AY206" s="273"/>
      <c r="AZ206" s="273"/>
      <c r="BA206" s="273"/>
      <c r="BB206" s="273"/>
      <c r="BC206" s="273"/>
      <c r="BD206" s="273"/>
      <c r="BE206" s="273"/>
      <c r="BF206" s="273"/>
      <c r="BG206" s="273"/>
      <c r="BH206" s="273"/>
      <c r="BI206" s="273"/>
      <c r="BJ206" s="273"/>
      <c r="BK206" s="273"/>
      <c r="BL206" s="273"/>
      <c r="BM206" s="273"/>
      <c r="BN206" s="273"/>
      <c r="BO206" s="273"/>
      <c r="BP206" s="273"/>
      <c r="BQ206" s="273"/>
      <c r="BR206" s="273"/>
      <c r="BS206" s="273"/>
      <c r="BT206" s="273"/>
      <c r="BU206" s="273"/>
      <c r="BV206" s="273"/>
      <c r="BW206" s="273"/>
      <c r="BX206" s="273"/>
      <c r="BY206" s="273"/>
      <c r="BZ206" s="273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>
      <c r="A207" s="11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  <c r="AA207" s="273"/>
      <c r="AB207" s="273"/>
      <c r="AC207" s="273"/>
      <c r="AD207" s="273"/>
      <c r="AE207" s="273"/>
      <c r="AF207" s="273"/>
      <c r="AG207" s="273"/>
      <c r="AH207" s="273"/>
      <c r="AI207" s="273"/>
      <c r="AJ207" s="273"/>
      <c r="AK207" s="273"/>
      <c r="AL207" s="273"/>
      <c r="AM207" s="273"/>
      <c r="AN207" s="273"/>
      <c r="AO207" s="273"/>
      <c r="AP207" s="273"/>
      <c r="AQ207" s="273"/>
      <c r="AR207" s="273"/>
      <c r="AS207" s="273"/>
      <c r="AT207" s="273"/>
      <c r="AU207" s="273"/>
      <c r="AV207" s="273"/>
      <c r="AW207" s="273"/>
      <c r="AX207" s="273"/>
      <c r="AY207" s="273"/>
      <c r="AZ207" s="273"/>
      <c r="BA207" s="273"/>
      <c r="BB207" s="273"/>
      <c r="BC207" s="273"/>
      <c r="BD207" s="273"/>
      <c r="BE207" s="273"/>
      <c r="BF207" s="273"/>
      <c r="BG207" s="273"/>
      <c r="BH207" s="273"/>
      <c r="BI207" s="273"/>
      <c r="BJ207" s="273"/>
      <c r="BK207" s="273"/>
      <c r="BL207" s="273"/>
      <c r="BM207" s="273"/>
      <c r="BN207" s="273"/>
      <c r="BO207" s="273"/>
      <c r="BP207" s="273"/>
      <c r="BQ207" s="273"/>
      <c r="BR207" s="273"/>
      <c r="BS207" s="273"/>
      <c r="BT207" s="273"/>
      <c r="BU207" s="273"/>
      <c r="BV207" s="273"/>
      <c r="BW207" s="273"/>
      <c r="BX207" s="273"/>
      <c r="BY207" s="273"/>
      <c r="BZ207" s="273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>
      <c r="A208" s="11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  <c r="AA208" s="273"/>
      <c r="AB208" s="273"/>
      <c r="AC208" s="273"/>
      <c r="AD208" s="273"/>
      <c r="AE208" s="273"/>
      <c r="AF208" s="273"/>
      <c r="AG208" s="273"/>
      <c r="AH208" s="273"/>
      <c r="AI208" s="273"/>
      <c r="AJ208" s="273"/>
      <c r="AK208" s="273"/>
      <c r="AL208" s="273"/>
      <c r="AM208" s="273"/>
      <c r="AN208" s="273"/>
      <c r="AO208" s="273"/>
      <c r="AP208" s="273"/>
      <c r="AQ208" s="273"/>
      <c r="AR208" s="273"/>
      <c r="AS208" s="273"/>
      <c r="AT208" s="273"/>
      <c r="AU208" s="273"/>
      <c r="AV208" s="273"/>
      <c r="AW208" s="273"/>
      <c r="AX208" s="273"/>
      <c r="AY208" s="273"/>
      <c r="AZ208" s="273"/>
      <c r="BA208" s="273"/>
      <c r="BB208" s="273"/>
      <c r="BC208" s="273"/>
      <c r="BD208" s="273"/>
      <c r="BE208" s="273"/>
      <c r="BF208" s="273"/>
      <c r="BG208" s="273"/>
      <c r="BH208" s="273"/>
      <c r="BI208" s="273"/>
      <c r="BJ208" s="273"/>
      <c r="BK208" s="273"/>
      <c r="BL208" s="273"/>
      <c r="BM208" s="273"/>
      <c r="BN208" s="273"/>
      <c r="BO208" s="273"/>
      <c r="BP208" s="273"/>
      <c r="BQ208" s="273"/>
      <c r="BR208" s="273"/>
      <c r="BS208" s="273"/>
      <c r="BT208" s="273"/>
      <c r="BU208" s="273"/>
      <c r="BV208" s="273"/>
      <c r="BW208" s="273"/>
      <c r="BX208" s="273"/>
      <c r="BY208" s="273"/>
      <c r="BZ208" s="273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>
      <c r="A209" s="11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  <c r="AA209" s="273"/>
      <c r="AB209" s="273"/>
      <c r="AC209" s="273"/>
      <c r="AD209" s="273"/>
      <c r="AE209" s="273"/>
      <c r="AF209" s="273"/>
      <c r="AG209" s="273"/>
      <c r="AH209" s="273"/>
      <c r="AI209" s="273"/>
      <c r="AJ209" s="273"/>
      <c r="AK209" s="273"/>
      <c r="AL209" s="273"/>
      <c r="AM209" s="273"/>
      <c r="AN209" s="273"/>
      <c r="AO209" s="273"/>
      <c r="AP209" s="273"/>
      <c r="AQ209" s="273"/>
      <c r="AR209" s="273"/>
      <c r="AS209" s="273"/>
      <c r="AT209" s="273"/>
      <c r="AU209" s="273"/>
      <c r="AV209" s="273"/>
      <c r="AW209" s="273"/>
      <c r="AX209" s="273"/>
      <c r="AY209" s="273"/>
      <c r="AZ209" s="273"/>
      <c r="BA209" s="273"/>
      <c r="BB209" s="273"/>
      <c r="BC209" s="273"/>
      <c r="BD209" s="273"/>
      <c r="BE209" s="273"/>
      <c r="BF209" s="273"/>
      <c r="BG209" s="273"/>
      <c r="BH209" s="273"/>
      <c r="BI209" s="273"/>
      <c r="BJ209" s="273"/>
      <c r="BK209" s="273"/>
      <c r="BL209" s="273"/>
      <c r="BM209" s="273"/>
      <c r="BN209" s="273"/>
      <c r="BO209" s="273"/>
      <c r="BP209" s="273"/>
      <c r="BQ209" s="273"/>
      <c r="BR209" s="273"/>
      <c r="BS209" s="273"/>
      <c r="BT209" s="273"/>
      <c r="BU209" s="273"/>
      <c r="BV209" s="273"/>
      <c r="BW209" s="273"/>
      <c r="BX209" s="273"/>
      <c r="BY209" s="273"/>
      <c r="BZ209" s="273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>
      <c r="A210" s="11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  <c r="AA210" s="273"/>
      <c r="AB210" s="273"/>
      <c r="AC210" s="273"/>
      <c r="AD210" s="273"/>
      <c r="AE210" s="273"/>
      <c r="AF210" s="273"/>
      <c r="AG210" s="273"/>
      <c r="AH210" s="273"/>
      <c r="AI210" s="273"/>
      <c r="AJ210" s="273"/>
      <c r="AK210" s="273"/>
      <c r="AL210" s="273"/>
      <c r="AM210" s="273"/>
      <c r="AN210" s="273"/>
      <c r="AO210" s="273"/>
      <c r="AP210" s="273"/>
      <c r="AQ210" s="273"/>
      <c r="AR210" s="273"/>
      <c r="AS210" s="273"/>
      <c r="AT210" s="273"/>
      <c r="AU210" s="273"/>
      <c r="AV210" s="273"/>
      <c r="AW210" s="273"/>
      <c r="AX210" s="273"/>
      <c r="AY210" s="273"/>
      <c r="AZ210" s="273"/>
      <c r="BA210" s="273"/>
      <c r="BB210" s="273"/>
      <c r="BC210" s="273"/>
      <c r="BD210" s="273"/>
      <c r="BE210" s="273"/>
      <c r="BF210" s="273"/>
      <c r="BG210" s="273"/>
      <c r="BH210" s="273"/>
      <c r="BI210" s="273"/>
      <c r="BJ210" s="273"/>
      <c r="BK210" s="273"/>
      <c r="BL210" s="273"/>
      <c r="BM210" s="273"/>
      <c r="BN210" s="273"/>
      <c r="BO210" s="273"/>
      <c r="BP210" s="273"/>
      <c r="BQ210" s="273"/>
      <c r="BR210" s="273"/>
      <c r="BS210" s="273"/>
      <c r="BT210" s="273"/>
      <c r="BU210" s="273"/>
      <c r="BV210" s="273"/>
      <c r="BW210" s="273"/>
      <c r="BX210" s="273"/>
      <c r="BY210" s="273"/>
      <c r="BZ210" s="273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>
      <c r="A211" s="11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  <c r="AA211" s="273"/>
      <c r="AB211" s="273"/>
      <c r="AC211" s="273"/>
      <c r="AD211" s="273"/>
      <c r="AE211" s="273"/>
      <c r="AF211" s="273"/>
      <c r="AG211" s="273"/>
      <c r="AH211" s="273"/>
      <c r="AI211" s="273"/>
      <c r="AJ211" s="273"/>
      <c r="AK211" s="273"/>
      <c r="AL211" s="273"/>
      <c r="AM211" s="273"/>
      <c r="AN211" s="273"/>
      <c r="AO211" s="273"/>
      <c r="AP211" s="273"/>
      <c r="AQ211" s="273"/>
      <c r="AR211" s="273"/>
      <c r="AS211" s="273"/>
      <c r="AT211" s="273"/>
      <c r="AU211" s="273"/>
      <c r="AV211" s="273"/>
      <c r="AW211" s="273"/>
      <c r="AX211" s="273"/>
      <c r="AY211" s="273"/>
      <c r="AZ211" s="273"/>
      <c r="BA211" s="273"/>
      <c r="BB211" s="273"/>
      <c r="BC211" s="273"/>
      <c r="BD211" s="273"/>
      <c r="BE211" s="273"/>
      <c r="BF211" s="273"/>
      <c r="BG211" s="273"/>
      <c r="BH211" s="273"/>
      <c r="BI211" s="273"/>
      <c r="BJ211" s="273"/>
      <c r="BK211" s="273"/>
      <c r="BL211" s="273"/>
      <c r="BM211" s="273"/>
      <c r="BN211" s="273"/>
      <c r="BO211" s="273"/>
      <c r="BP211" s="273"/>
      <c r="BQ211" s="273"/>
      <c r="BR211" s="273"/>
      <c r="BS211" s="273"/>
      <c r="BT211" s="273"/>
      <c r="BU211" s="273"/>
      <c r="BV211" s="273"/>
      <c r="BW211" s="273"/>
      <c r="BX211" s="273"/>
      <c r="BY211" s="273"/>
      <c r="BZ211" s="273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>
      <c r="A212" s="11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  <c r="AA212" s="273"/>
      <c r="AB212" s="273"/>
      <c r="AC212" s="273"/>
      <c r="AD212" s="273"/>
      <c r="AE212" s="273"/>
      <c r="AF212" s="273"/>
      <c r="AG212" s="273"/>
      <c r="AH212" s="273"/>
      <c r="AI212" s="273"/>
      <c r="AJ212" s="273"/>
      <c r="AK212" s="273"/>
      <c r="AL212" s="273"/>
      <c r="AM212" s="273"/>
      <c r="AN212" s="273"/>
      <c r="AO212" s="273"/>
      <c r="AP212" s="273"/>
      <c r="AQ212" s="273"/>
      <c r="AR212" s="273"/>
      <c r="AS212" s="273"/>
      <c r="AT212" s="273"/>
      <c r="AU212" s="273"/>
      <c r="AV212" s="273"/>
      <c r="AW212" s="273"/>
      <c r="AX212" s="273"/>
      <c r="AY212" s="273"/>
      <c r="AZ212" s="273"/>
      <c r="BA212" s="273"/>
      <c r="BB212" s="273"/>
      <c r="BC212" s="273"/>
      <c r="BD212" s="273"/>
      <c r="BE212" s="273"/>
      <c r="BF212" s="273"/>
      <c r="BG212" s="273"/>
      <c r="BH212" s="273"/>
      <c r="BI212" s="273"/>
      <c r="BJ212" s="273"/>
      <c r="BK212" s="273"/>
      <c r="BL212" s="273"/>
      <c r="BM212" s="273"/>
      <c r="BN212" s="273"/>
      <c r="BO212" s="273"/>
      <c r="BP212" s="273"/>
      <c r="BQ212" s="273"/>
      <c r="BR212" s="273"/>
      <c r="BS212" s="273"/>
      <c r="BT212" s="273"/>
      <c r="BU212" s="273"/>
      <c r="BV212" s="273"/>
      <c r="BW212" s="273"/>
      <c r="BX212" s="273"/>
      <c r="BY212" s="273"/>
      <c r="BZ212" s="273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>
      <c r="A213" s="11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  <c r="AA213" s="273"/>
      <c r="AB213" s="273"/>
      <c r="AC213" s="273"/>
      <c r="AD213" s="273"/>
      <c r="AE213" s="273"/>
      <c r="AF213" s="273"/>
      <c r="AG213" s="273"/>
      <c r="AH213" s="273"/>
      <c r="AI213" s="273"/>
      <c r="AJ213" s="273"/>
      <c r="AK213" s="273"/>
      <c r="AL213" s="273"/>
      <c r="AM213" s="273"/>
      <c r="AN213" s="273"/>
      <c r="AO213" s="273"/>
      <c r="AP213" s="273"/>
      <c r="AQ213" s="273"/>
      <c r="AR213" s="273"/>
      <c r="AS213" s="273"/>
      <c r="AT213" s="273"/>
      <c r="AU213" s="273"/>
      <c r="AV213" s="273"/>
      <c r="AW213" s="273"/>
      <c r="AX213" s="273"/>
      <c r="AY213" s="273"/>
      <c r="AZ213" s="273"/>
      <c r="BA213" s="273"/>
      <c r="BB213" s="273"/>
      <c r="BC213" s="273"/>
      <c r="BD213" s="273"/>
      <c r="BE213" s="273"/>
      <c r="BF213" s="273"/>
      <c r="BG213" s="273"/>
      <c r="BH213" s="273"/>
      <c r="BI213" s="273"/>
      <c r="BJ213" s="273"/>
      <c r="BK213" s="273"/>
      <c r="BL213" s="273"/>
      <c r="BM213" s="273"/>
      <c r="BN213" s="273"/>
      <c r="BO213" s="273"/>
      <c r="BP213" s="273"/>
      <c r="BQ213" s="273"/>
      <c r="BR213" s="273"/>
      <c r="BS213" s="273"/>
      <c r="BT213" s="273"/>
      <c r="BU213" s="273"/>
      <c r="BV213" s="273"/>
      <c r="BW213" s="273"/>
      <c r="BX213" s="273"/>
      <c r="BY213" s="273"/>
      <c r="BZ213" s="273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>
      <c r="A214" s="11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  <c r="AA214" s="273"/>
      <c r="AB214" s="273"/>
      <c r="AC214" s="273"/>
      <c r="AD214" s="273"/>
      <c r="AE214" s="273"/>
      <c r="AF214" s="273"/>
      <c r="AG214" s="273"/>
      <c r="AH214" s="273"/>
      <c r="AI214" s="273"/>
      <c r="AJ214" s="273"/>
      <c r="AK214" s="273"/>
      <c r="AL214" s="273"/>
      <c r="AM214" s="273"/>
      <c r="AN214" s="273"/>
      <c r="AO214" s="273"/>
      <c r="AP214" s="273"/>
      <c r="AQ214" s="273"/>
      <c r="AR214" s="273"/>
      <c r="AS214" s="273"/>
      <c r="AT214" s="273"/>
      <c r="AU214" s="273"/>
      <c r="AV214" s="273"/>
      <c r="AW214" s="273"/>
      <c r="AX214" s="273"/>
      <c r="AY214" s="273"/>
      <c r="AZ214" s="273"/>
      <c r="BA214" s="273"/>
      <c r="BB214" s="273"/>
      <c r="BC214" s="273"/>
      <c r="BD214" s="273"/>
      <c r="BE214" s="273"/>
      <c r="BF214" s="273"/>
      <c r="BG214" s="273"/>
      <c r="BH214" s="273"/>
      <c r="BI214" s="273"/>
      <c r="BJ214" s="273"/>
      <c r="BK214" s="273"/>
      <c r="BL214" s="273"/>
      <c r="BM214" s="273"/>
      <c r="BN214" s="273"/>
      <c r="BO214" s="273"/>
      <c r="BP214" s="273"/>
      <c r="BQ214" s="273"/>
      <c r="BR214" s="273"/>
      <c r="BS214" s="273"/>
      <c r="BT214" s="273"/>
      <c r="BU214" s="273"/>
      <c r="BV214" s="273"/>
      <c r="BW214" s="273"/>
      <c r="BX214" s="273"/>
      <c r="BY214" s="273"/>
      <c r="BZ214" s="273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>
      <c r="A215" s="11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  <c r="AA215" s="273"/>
      <c r="AB215" s="273"/>
      <c r="AC215" s="273"/>
      <c r="AD215" s="273"/>
      <c r="AE215" s="273"/>
      <c r="AF215" s="273"/>
      <c r="AG215" s="273"/>
      <c r="AH215" s="273"/>
      <c r="AI215" s="273"/>
      <c r="AJ215" s="273"/>
      <c r="AK215" s="273"/>
      <c r="AL215" s="273"/>
      <c r="AM215" s="273"/>
      <c r="AN215" s="273"/>
      <c r="AO215" s="273"/>
      <c r="AP215" s="273"/>
      <c r="AQ215" s="273"/>
      <c r="AR215" s="273"/>
      <c r="AS215" s="273"/>
      <c r="AT215" s="273"/>
      <c r="AU215" s="273"/>
      <c r="AV215" s="273"/>
      <c r="AW215" s="273"/>
      <c r="AX215" s="273"/>
      <c r="AY215" s="273"/>
      <c r="AZ215" s="273"/>
      <c r="BA215" s="273"/>
      <c r="BB215" s="273"/>
      <c r="BC215" s="273"/>
      <c r="BD215" s="273"/>
      <c r="BE215" s="273"/>
      <c r="BF215" s="273"/>
      <c r="BG215" s="273"/>
      <c r="BH215" s="273"/>
      <c r="BI215" s="273"/>
      <c r="BJ215" s="273"/>
      <c r="BK215" s="273"/>
      <c r="BL215" s="273"/>
      <c r="BM215" s="273"/>
      <c r="BN215" s="273"/>
      <c r="BO215" s="273"/>
      <c r="BP215" s="273"/>
      <c r="BQ215" s="273"/>
      <c r="BR215" s="273"/>
      <c r="BS215" s="273"/>
      <c r="BT215" s="273"/>
      <c r="BU215" s="273"/>
      <c r="BV215" s="273"/>
      <c r="BW215" s="273"/>
      <c r="BX215" s="273"/>
      <c r="BY215" s="273"/>
      <c r="BZ215" s="273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>
      <c r="A216" s="11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  <c r="AA216" s="273"/>
      <c r="AB216" s="273"/>
      <c r="AC216" s="273"/>
      <c r="AD216" s="273"/>
      <c r="AE216" s="273"/>
      <c r="AF216" s="273"/>
      <c r="AG216" s="273"/>
      <c r="AH216" s="273"/>
      <c r="AI216" s="273"/>
      <c r="AJ216" s="273"/>
      <c r="AK216" s="273"/>
      <c r="AL216" s="273"/>
      <c r="AM216" s="273"/>
      <c r="AN216" s="273"/>
      <c r="AO216" s="273"/>
      <c r="AP216" s="273"/>
      <c r="AQ216" s="273"/>
      <c r="AR216" s="273"/>
      <c r="AS216" s="273"/>
      <c r="AT216" s="273"/>
      <c r="AU216" s="273"/>
      <c r="AV216" s="273"/>
      <c r="AW216" s="273"/>
      <c r="AX216" s="273"/>
      <c r="AY216" s="273"/>
      <c r="AZ216" s="273"/>
      <c r="BA216" s="273"/>
      <c r="BB216" s="273"/>
      <c r="BC216" s="273"/>
      <c r="BD216" s="273"/>
      <c r="BE216" s="273"/>
      <c r="BF216" s="273"/>
      <c r="BG216" s="273"/>
      <c r="BH216" s="273"/>
      <c r="BI216" s="273"/>
      <c r="BJ216" s="273"/>
      <c r="BK216" s="273"/>
      <c r="BL216" s="273"/>
      <c r="BM216" s="273"/>
      <c r="BN216" s="273"/>
      <c r="BO216" s="273"/>
      <c r="BP216" s="273"/>
      <c r="BQ216" s="273"/>
      <c r="BR216" s="273"/>
      <c r="BS216" s="273"/>
      <c r="BT216" s="273"/>
      <c r="BU216" s="273"/>
      <c r="BV216" s="273"/>
      <c r="BW216" s="273"/>
      <c r="BX216" s="273"/>
      <c r="BY216" s="273"/>
      <c r="BZ216" s="273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>
      <c r="A217" s="11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  <c r="AA217" s="273"/>
      <c r="AB217" s="273"/>
      <c r="AC217" s="273"/>
      <c r="AD217" s="273"/>
      <c r="AE217" s="273"/>
      <c r="AF217" s="273"/>
      <c r="AG217" s="273"/>
      <c r="AH217" s="273"/>
      <c r="AI217" s="273"/>
      <c r="AJ217" s="273"/>
      <c r="AK217" s="273"/>
      <c r="AL217" s="273"/>
      <c r="AM217" s="273"/>
      <c r="AN217" s="273"/>
      <c r="AO217" s="273"/>
      <c r="AP217" s="273"/>
      <c r="AQ217" s="273"/>
      <c r="AR217" s="273"/>
      <c r="AS217" s="273"/>
      <c r="AT217" s="273"/>
      <c r="AU217" s="273"/>
      <c r="AV217" s="273"/>
      <c r="AW217" s="273"/>
      <c r="AX217" s="273"/>
      <c r="AY217" s="273"/>
      <c r="AZ217" s="273"/>
      <c r="BA217" s="273"/>
      <c r="BB217" s="273"/>
      <c r="BC217" s="273"/>
      <c r="BD217" s="273"/>
      <c r="BE217" s="273"/>
      <c r="BF217" s="273"/>
      <c r="BG217" s="273"/>
      <c r="BH217" s="273"/>
      <c r="BI217" s="273"/>
      <c r="BJ217" s="273"/>
      <c r="BK217" s="273"/>
      <c r="BL217" s="273"/>
      <c r="BM217" s="273"/>
      <c r="BN217" s="273"/>
      <c r="BO217" s="273"/>
      <c r="BP217" s="273"/>
      <c r="BQ217" s="273"/>
      <c r="BR217" s="273"/>
      <c r="BS217" s="273"/>
      <c r="BT217" s="273"/>
      <c r="BU217" s="273"/>
      <c r="BV217" s="273"/>
      <c r="BW217" s="273"/>
      <c r="BX217" s="273"/>
      <c r="BY217" s="273"/>
      <c r="BZ217" s="273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>
      <c r="A218" s="11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  <c r="AA218" s="273"/>
      <c r="AB218" s="273"/>
      <c r="AC218" s="273"/>
      <c r="AD218" s="273"/>
      <c r="AE218" s="273"/>
      <c r="AF218" s="273"/>
      <c r="AG218" s="273"/>
      <c r="AH218" s="273"/>
      <c r="AI218" s="273"/>
      <c r="AJ218" s="273"/>
      <c r="AK218" s="273"/>
      <c r="AL218" s="273"/>
      <c r="AM218" s="273"/>
      <c r="AN218" s="273"/>
      <c r="AO218" s="273"/>
      <c r="AP218" s="273"/>
      <c r="AQ218" s="273"/>
      <c r="AR218" s="273"/>
      <c r="AS218" s="273"/>
      <c r="AT218" s="273"/>
      <c r="AU218" s="273"/>
      <c r="AV218" s="273"/>
      <c r="AW218" s="273"/>
      <c r="AX218" s="273"/>
      <c r="AY218" s="273"/>
      <c r="AZ218" s="273"/>
      <c r="BA218" s="273"/>
      <c r="BB218" s="273"/>
      <c r="BC218" s="273"/>
      <c r="BD218" s="273"/>
      <c r="BE218" s="273"/>
      <c r="BF218" s="273"/>
      <c r="BG218" s="273"/>
      <c r="BH218" s="273"/>
      <c r="BI218" s="273"/>
      <c r="BJ218" s="273"/>
      <c r="BK218" s="273"/>
      <c r="BL218" s="273"/>
      <c r="BM218" s="273"/>
      <c r="BN218" s="273"/>
      <c r="BO218" s="273"/>
      <c r="BP218" s="273"/>
      <c r="BQ218" s="273"/>
      <c r="BR218" s="273"/>
      <c r="BS218" s="273"/>
      <c r="BT218" s="273"/>
      <c r="BU218" s="273"/>
      <c r="BV218" s="273"/>
      <c r="BW218" s="273"/>
      <c r="BX218" s="273"/>
      <c r="BY218" s="273"/>
      <c r="BZ218" s="273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>
      <c r="A219" s="11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  <c r="AA219" s="273"/>
      <c r="AB219" s="273"/>
      <c r="AC219" s="273"/>
      <c r="AD219" s="273"/>
      <c r="AE219" s="273"/>
      <c r="AF219" s="273"/>
      <c r="AG219" s="273"/>
      <c r="AH219" s="273"/>
      <c r="AI219" s="273"/>
      <c r="AJ219" s="273"/>
      <c r="AK219" s="273"/>
      <c r="AL219" s="273"/>
      <c r="AM219" s="273"/>
      <c r="AN219" s="273"/>
      <c r="AO219" s="273"/>
      <c r="AP219" s="273"/>
      <c r="AQ219" s="273"/>
      <c r="AR219" s="273"/>
      <c r="AS219" s="273"/>
      <c r="AT219" s="273"/>
      <c r="AU219" s="273"/>
      <c r="AV219" s="273"/>
      <c r="AW219" s="273"/>
      <c r="AX219" s="273"/>
      <c r="AY219" s="273"/>
      <c r="AZ219" s="273"/>
      <c r="BA219" s="273"/>
      <c r="BB219" s="273"/>
      <c r="BC219" s="273"/>
      <c r="BD219" s="273"/>
      <c r="BE219" s="273"/>
      <c r="BF219" s="273"/>
      <c r="BG219" s="273"/>
      <c r="BH219" s="273"/>
      <c r="BI219" s="273"/>
      <c r="BJ219" s="273"/>
      <c r="BK219" s="273"/>
      <c r="BL219" s="273"/>
      <c r="BM219" s="273"/>
      <c r="BN219" s="273"/>
      <c r="BO219" s="273"/>
      <c r="BP219" s="273"/>
      <c r="BQ219" s="273"/>
      <c r="BR219" s="273"/>
      <c r="BS219" s="273"/>
      <c r="BT219" s="273"/>
      <c r="BU219" s="273"/>
      <c r="BV219" s="273"/>
      <c r="BW219" s="273"/>
      <c r="BX219" s="273"/>
      <c r="BY219" s="273"/>
      <c r="BZ219" s="273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>
      <c r="A220" s="11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  <c r="AA220" s="273"/>
      <c r="AB220" s="273"/>
      <c r="AC220" s="273"/>
      <c r="AD220" s="273"/>
      <c r="AE220" s="273"/>
      <c r="AF220" s="273"/>
      <c r="AG220" s="273"/>
      <c r="AH220" s="273"/>
      <c r="AI220" s="273"/>
      <c r="AJ220" s="273"/>
      <c r="AK220" s="273"/>
      <c r="AL220" s="273"/>
      <c r="AM220" s="273"/>
      <c r="AN220" s="273"/>
      <c r="AO220" s="273"/>
      <c r="AP220" s="273"/>
      <c r="AQ220" s="273"/>
      <c r="AR220" s="273"/>
      <c r="AS220" s="273"/>
      <c r="AT220" s="273"/>
      <c r="AU220" s="273"/>
      <c r="AV220" s="273"/>
      <c r="AW220" s="273"/>
      <c r="AX220" s="273"/>
      <c r="AY220" s="273"/>
      <c r="AZ220" s="273"/>
      <c r="BA220" s="273"/>
      <c r="BB220" s="273"/>
      <c r="BC220" s="273"/>
      <c r="BD220" s="273"/>
      <c r="BE220" s="273"/>
      <c r="BF220" s="273"/>
      <c r="BG220" s="273"/>
      <c r="BH220" s="273"/>
      <c r="BI220" s="273"/>
      <c r="BJ220" s="273"/>
      <c r="BK220" s="273"/>
      <c r="BL220" s="273"/>
      <c r="BM220" s="273"/>
      <c r="BN220" s="273"/>
      <c r="BO220" s="273"/>
      <c r="BP220" s="273"/>
      <c r="BQ220" s="273"/>
      <c r="BR220" s="273"/>
      <c r="BS220" s="273"/>
      <c r="BT220" s="273"/>
      <c r="BU220" s="273"/>
      <c r="BV220" s="273"/>
      <c r="BW220" s="273"/>
      <c r="BX220" s="273"/>
      <c r="BY220" s="273"/>
      <c r="BZ220" s="273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>
      <c r="A221" s="11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  <c r="AA221" s="273"/>
      <c r="AB221" s="273"/>
      <c r="AC221" s="273"/>
      <c r="AD221" s="273"/>
      <c r="AE221" s="273"/>
      <c r="AF221" s="273"/>
      <c r="AG221" s="273"/>
      <c r="AH221" s="273"/>
      <c r="AI221" s="273"/>
      <c r="AJ221" s="273"/>
      <c r="AK221" s="273"/>
      <c r="AL221" s="273"/>
      <c r="AM221" s="273"/>
      <c r="AN221" s="273"/>
      <c r="AO221" s="273"/>
      <c r="AP221" s="273"/>
      <c r="AQ221" s="273"/>
      <c r="AR221" s="273"/>
      <c r="AS221" s="273"/>
      <c r="AT221" s="273"/>
      <c r="AU221" s="273"/>
      <c r="AV221" s="273"/>
      <c r="AW221" s="273"/>
      <c r="AX221" s="273"/>
      <c r="AY221" s="273"/>
      <c r="AZ221" s="273"/>
      <c r="BA221" s="273"/>
      <c r="BB221" s="273"/>
      <c r="BC221" s="273"/>
      <c r="BD221" s="273"/>
      <c r="BE221" s="273"/>
      <c r="BF221" s="273"/>
      <c r="BG221" s="273"/>
      <c r="BH221" s="273"/>
      <c r="BI221" s="273"/>
      <c r="BJ221" s="273"/>
      <c r="BK221" s="273"/>
      <c r="BL221" s="273"/>
      <c r="BM221" s="273"/>
      <c r="BN221" s="273"/>
      <c r="BO221" s="273"/>
      <c r="BP221" s="273"/>
      <c r="BQ221" s="273"/>
      <c r="BR221" s="273"/>
      <c r="BS221" s="273"/>
      <c r="BT221" s="273"/>
      <c r="BU221" s="273"/>
      <c r="BV221" s="273"/>
      <c r="BW221" s="273"/>
      <c r="BX221" s="273"/>
      <c r="BY221" s="273"/>
      <c r="BZ221" s="273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>
      <c r="A222" s="11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  <c r="AA222" s="273"/>
      <c r="AB222" s="273"/>
      <c r="AC222" s="273"/>
      <c r="AD222" s="273"/>
      <c r="AE222" s="273"/>
      <c r="AF222" s="273"/>
      <c r="AG222" s="273"/>
      <c r="AH222" s="273"/>
      <c r="AI222" s="273"/>
      <c r="AJ222" s="273"/>
      <c r="AK222" s="273"/>
      <c r="AL222" s="273"/>
      <c r="AM222" s="273"/>
      <c r="AN222" s="273"/>
      <c r="AO222" s="273"/>
      <c r="AP222" s="273"/>
      <c r="AQ222" s="273"/>
      <c r="AR222" s="273"/>
      <c r="AS222" s="273"/>
      <c r="AT222" s="273"/>
      <c r="AU222" s="273"/>
      <c r="AV222" s="273"/>
      <c r="AW222" s="273"/>
      <c r="AX222" s="273"/>
      <c r="AY222" s="273"/>
      <c r="AZ222" s="273"/>
      <c r="BA222" s="273"/>
      <c r="BB222" s="273"/>
      <c r="BC222" s="273"/>
      <c r="BD222" s="273"/>
      <c r="BE222" s="273"/>
      <c r="BF222" s="273"/>
      <c r="BG222" s="273"/>
      <c r="BH222" s="273"/>
      <c r="BI222" s="273"/>
      <c r="BJ222" s="273"/>
      <c r="BK222" s="273"/>
      <c r="BL222" s="273"/>
      <c r="BM222" s="273"/>
      <c r="BN222" s="273"/>
      <c r="BO222" s="273"/>
      <c r="BP222" s="273"/>
      <c r="BQ222" s="273"/>
      <c r="BR222" s="273"/>
      <c r="BS222" s="273"/>
      <c r="BT222" s="273"/>
      <c r="BU222" s="273"/>
      <c r="BV222" s="273"/>
      <c r="BW222" s="273"/>
      <c r="BX222" s="273"/>
      <c r="BY222" s="273"/>
      <c r="BZ222" s="273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>
      <c r="A223" s="11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  <c r="AA223" s="273"/>
      <c r="AB223" s="273"/>
      <c r="AC223" s="273"/>
      <c r="AD223" s="273"/>
      <c r="AE223" s="273"/>
      <c r="AF223" s="273"/>
      <c r="AG223" s="273"/>
      <c r="AH223" s="273"/>
      <c r="AI223" s="273"/>
      <c r="AJ223" s="273"/>
      <c r="AK223" s="273"/>
      <c r="AL223" s="273"/>
      <c r="AM223" s="273"/>
      <c r="AN223" s="273"/>
      <c r="AO223" s="273"/>
      <c r="AP223" s="273"/>
      <c r="AQ223" s="273"/>
      <c r="AR223" s="273"/>
      <c r="AS223" s="273"/>
      <c r="AT223" s="273"/>
      <c r="AU223" s="273"/>
      <c r="AV223" s="273"/>
      <c r="AW223" s="273"/>
      <c r="AX223" s="273"/>
      <c r="AY223" s="273"/>
      <c r="AZ223" s="273"/>
      <c r="BA223" s="273"/>
      <c r="BB223" s="273"/>
      <c r="BC223" s="273"/>
      <c r="BD223" s="273"/>
      <c r="BE223" s="273"/>
      <c r="BF223" s="273"/>
      <c r="BG223" s="273"/>
      <c r="BH223" s="273"/>
      <c r="BI223" s="273"/>
      <c r="BJ223" s="273"/>
      <c r="BK223" s="273"/>
      <c r="BL223" s="273"/>
      <c r="BM223" s="273"/>
      <c r="BN223" s="273"/>
      <c r="BO223" s="273"/>
      <c r="BP223" s="273"/>
      <c r="BQ223" s="273"/>
      <c r="BR223" s="273"/>
      <c r="BS223" s="273"/>
      <c r="BT223" s="273"/>
      <c r="BU223" s="273"/>
      <c r="BV223" s="273"/>
      <c r="BW223" s="273"/>
      <c r="BX223" s="273"/>
      <c r="BY223" s="273"/>
      <c r="BZ223" s="273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4" t="s">
        <v>175</v>
      </c>
      <c r="D225" s="334"/>
      <c r="E225" s="334"/>
      <c r="F225" s="334"/>
      <c r="G225" s="334"/>
      <c r="H225" s="334"/>
      <c r="I225" s="334"/>
      <c r="J225" s="334"/>
      <c r="K225" s="334"/>
      <c r="L225" s="334"/>
      <c r="M225" s="334"/>
      <c r="N225" s="334"/>
      <c r="O225" s="334"/>
      <c r="P225" s="334"/>
      <c r="Q225" s="334"/>
      <c r="R225" s="334"/>
      <c r="S225" s="334"/>
      <c r="T225" s="334"/>
      <c r="U225" s="334"/>
      <c r="V225" s="334"/>
      <c r="W225" s="334"/>
      <c r="X225" s="334"/>
      <c r="Y225" s="334"/>
      <c r="Z225" s="334"/>
      <c r="AA225" s="334"/>
      <c r="AB225" s="334"/>
      <c r="AC225" s="334"/>
      <c r="AD225" s="334"/>
      <c r="AE225" s="334"/>
      <c r="AF225" s="334"/>
      <c r="AG225" s="334"/>
      <c r="AH225" s="334"/>
      <c r="AI225" s="334"/>
      <c r="AJ225" s="334"/>
      <c r="AK225" s="334"/>
      <c r="AL225" s="334"/>
      <c r="AM225" s="334"/>
      <c r="AN225" s="334"/>
      <c r="AO225" s="334"/>
      <c r="AP225" s="334"/>
      <c r="AQ225" s="334"/>
      <c r="AR225" s="334"/>
      <c r="AS225" s="334"/>
      <c r="AT225" s="334"/>
      <c r="AU225" s="334"/>
      <c r="AV225" s="334"/>
      <c r="AW225" s="334"/>
      <c r="AX225" s="334"/>
      <c r="AY225" s="334"/>
      <c r="AZ225" s="334"/>
      <c r="BA225" s="334"/>
      <c r="BB225" s="334"/>
      <c r="BC225" s="334"/>
      <c r="BD225" s="334"/>
      <c r="BE225" s="334"/>
      <c r="BF225" s="334"/>
      <c r="BG225" s="334"/>
      <c r="BH225" s="334"/>
      <c r="BI225" s="334"/>
      <c r="BJ225" s="334"/>
      <c r="BK225" s="334"/>
      <c r="BL225" s="334"/>
      <c r="BM225" s="334"/>
      <c r="BN225" s="334"/>
      <c r="BO225" s="334"/>
      <c r="BP225" s="334"/>
      <c r="BQ225" s="334"/>
      <c r="BR225" s="334"/>
      <c r="BS225" s="334"/>
      <c r="BT225" s="334"/>
      <c r="BU225" s="334"/>
      <c r="BV225" s="334"/>
      <c r="BW225" s="334"/>
      <c r="BX225" s="334"/>
      <c r="BY225" s="334"/>
      <c r="BZ225" s="334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3" t="s">
        <v>59</v>
      </c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  <c r="AA226" s="273"/>
      <c r="AB226" s="273"/>
      <c r="AC226" s="273"/>
      <c r="AD226" s="273"/>
      <c r="AE226" s="273"/>
      <c r="AF226" s="273"/>
      <c r="AG226" s="273"/>
      <c r="AH226" s="273"/>
      <c r="AI226" s="273"/>
      <c r="AJ226" s="273"/>
      <c r="AK226" s="273"/>
      <c r="AL226" s="273"/>
      <c r="AM226" s="273"/>
      <c r="AN226" s="273"/>
      <c r="AO226" s="273"/>
      <c r="AP226" s="273"/>
      <c r="AQ226" s="273"/>
      <c r="AR226" s="273"/>
      <c r="AS226" s="273"/>
      <c r="AT226" s="273"/>
      <c r="AU226" s="273"/>
      <c r="AV226" s="273"/>
      <c r="AW226" s="273"/>
      <c r="AX226" s="273"/>
      <c r="AY226" s="273"/>
      <c r="AZ226" s="273"/>
      <c r="BA226" s="273"/>
      <c r="BB226" s="273"/>
      <c r="BC226" s="273"/>
      <c r="BD226" s="273"/>
      <c r="BE226" s="273"/>
      <c r="BF226" s="273"/>
      <c r="BG226" s="273"/>
      <c r="BH226" s="273"/>
      <c r="BI226" s="273"/>
      <c r="BJ226" s="273"/>
      <c r="BK226" s="273"/>
      <c r="BL226" s="273"/>
      <c r="BM226" s="273"/>
      <c r="BN226" s="273"/>
      <c r="BO226" s="273"/>
      <c r="BP226" s="273"/>
      <c r="BQ226" s="273"/>
      <c r="BR226" s="273"/>
      <c r="BS226" s="273"/>
      <c r="BT226" s="273"/>
      <c r="BU226" s="273"/>
      <c r="BV226" s="273"/>
      <c r="BW226" s="273"/>
      <c r="BX226" s="273"/>
      <c r="BY226" s="273"/>
      <c r="BZ226" s="273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3" t="s">
        <v>60</v>
      </c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  <c r="AA227" s="273"/>
      <c r="AB227" s="273"/>
      <c r="AC227" s="273"/>
      <c r="AD227" s="273"/>
      <c r="AE227" s="273"/>
      <c r="AF227" s="273"/>
      <c r="AG227" s="273"/>
      <c r="AH227" s="273"/>
      <c r="AI227" s="273"/>
      <c r="AJ227" s="273"/>
      <c r="AK227" s="273"/>
      <c r="AL227" s="273"/>
      <c r="AM227" s="273"/>
      <c r="AN227" s="273"/>
      <c r="AO227" s="273"/>
      <c r="AP227" s="273"/>
      <c r="AQ227" s="273"/>
      <c r="AR227" s="273"/>
      <c r="AS227" s="273"/>
      <c r="AT227" s="273"/>
      <c r="AU227" s="273"/>
      <c r="AV227" s="273"/>
      <c r="AW227" s="273"/>
      <c r="AX227" s="273"/>
      <c r="AY227" s="273"/>
      <c r="AZ227" s="273"/>
      <c r="BA227" s="273"/>
      <c r="BB227" s="273"/>
      <c r="BC227" s="273"/>
      <c r="BD227" s="273"/>
      <c r="BE227" s="273"/>
      <c r="BF227" s="273"/>
      <c r="BG227" s="273"/>
      <c r="BH227" s="273"/>
      <c r="BI227" s="273"/>
      <c r="BJ227" s="273"/>
      <c r="BK227" s="273"/>
      <c r="BL227" s="273"/>
      <c r="BM227" s="273"/>
      <c r="BN227" s="273"/>
      <c r="BO227" s="273"/>
      <c r="BP227" s="273"/>
      <c r="BQ227" s="273"/>
      <c r="BR227" s="273"/>
      <c r="BS227" s="273"/>
      <c r="BT227" s="273"/>
      <c r="BU227" s="273"/>
      <c r="BV227" s="273"/>
      <c r="BW227" s="273"/>
      <c r="BX227" s="273"/>
      <c r="BY227" s="273"/>
      <c r="BZ227" s="273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3" t="s">
        <v>80</v>
      </c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  <c r="AA228" s="273"/>
      <c r="AB228" s="273"/>
      <c r="AC228" s="273"/>
      <c r="AD228" s="273"/>
      <c r="AE228" s="273"/>
      <c r="AF228" s="273"/>
      <c r="AG228" s="273"/>
      <c r="AH228" s="273"/>
      <c r="AI228" s="273"/>
      <c r="AJ228" s="273"/>
      <c r="AK228" s="273"/>
      <c r="AL228" s="273"/>
      <c r="AM228" s="273"/>
      <c r="AN228" s="273"/>
      <c r="AO228" s="273"/>
      <c r="AP228" s="273"/>
      <c r="AQ228" s="273"/>
      <c r="AR228" s="273"/>
      <c r="AS228" s="273"/>
      <c r="AT228" s="273"/>
      <c r="AU228" s="273"/>
      <c r="AV228" s="273"/>
      <c r="AW228" s="273"/>
      <c r="AX228" s="273"/>
      <c r="AY228" s="273"/>
      <c r="AZ228" s="273"/>
      <c r="BA228" s="273"/>
      <c r="BB228" s="273"/>
      <c r="BC228" s="273"/>
      <c r="BD228" s="273"/>
      <c r="BE228" s="273"/>
      <c r="BF228" s="273"/>
      <c r="BG228" s="273"/>
      <c r="BH228" s="273"/>
      <c r="BI228" s="273"/>
      <c r="BJ228" s="273"/>
      <c r="BK228" s="273"/>
      <c r="BL228" s="273"/>
      <c r="BM228" s="273"/>
      <c r="BN228" s="273"/>
      <c r="BO228" s="273"/>
      <c r="BP228" s="273"/>
      <c r="BQ228" s="273"/>
      <c r="BR228" s="273"/>
      <c r="BS228" s="273"/>
      <c r="BT228" s="273"/>
      <c r="BU228" s="273"/>
      <c r="BV228" s="273"/>
      <c r="BW228" s="273"/>
      <c r="BX228" s="273"/>
      <c r="BY228" s="273"/>
      <c r="BZ228" s="273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3" t="s">
        <v>81</v>
      </c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  <c r="AA229" s="273"/>
      <c r="AB229" s="273"/>
      <c r="AC229" s="273"/>
      <c r="AD229" s="273"/>
      <c r="AE229" s="273"/>
      <c r="AF229" s="273"/>
      <c r="AG229" s="273"/>
      <c r="AH229" s="273"/>
      <c r="AI229" s="273"/>
      <c r="AJ229" s="273"/>
      <c r="AK229" s="273"/>
      <c r="AL229" s="273"/>
      <c r="AM229" s="273"/>
      <c r="AN229" s="273"/>
      <c r="AO229" s="273"/>
      <c r="AP229" s="273"/>
      <c r="AQ229" s="273"/>
      <c r="AR229" s="273"/>
      <c r="AS229" s="273"/>
      <c r="AT229" s="273"/>
      <c r="AU229" s="273"/>
      <c r="AV229" s="273"/>
      <c r="AW229" s="273"/>
      <c r="AX229" s="273"/>
      <c r="AY229" s="273"/>
      <c r="AZ229" s="273"/>
      <c r="BA229" s="273"/>
      <c r="BB229" s="273"/>
      <c r="BC229" s="273"/>
      <c r="BD229" s="273"/>
      <c r="BE229" s="273"/>
      <c r="BF229" s="273"/>
      <c r="BG229" s="273"/>
      <c r="BH229" s="273"/>
      <c r="BI229" s="273"/>
      <c r="BJ229" s="273"/>
      <c r="BK229" s="273"/>
      <c r="BL229" s="273"/>
      <c r="BM229" s="273"/>
      <c r="BN229" s="273"/>
      <c r="BO229" s="273"/>
      <c r="BP229" s="273"/>
      <c r="BQ229" s="273"/>
      <c r="BR229" s="273"/>
      <c r="BS229" s="273"/>
      <c r="BT229" s="273"/>
      <c r="BU229" s="273"/>
      <c r="BV229" s="273"/>
      <c r="BW229" s="273"/>
      <c r="BX229" s="273"/>
      <c r="BY229" s="273"/>
      <c r="BZ229" s="273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>
      <c r="A230" s="11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  <c r="AA230" s="273"/>
      <c r="AB230" s="273"/>
      <c r="AC230" s="273"/>
      <c r="AD230" s="273"/>
      <c r="AE230" s="273"/>
      <c r="AF230" s="273"/>
      <c r="AG230" s="273"/>
      <c r="AH230" s="273"/>
      <c r="AI230" s="273"/>
      <c r="AJ230" s="273"/>
      <c r="AK230" s="273"/>
      <c r="AL230" s="273"/>
      <c r="AM230" s="273"/>
      <c r="AN230" s="273"/>
      <c r="AO230" s="273"/>
      <c r="AP230" s="273"/>
      <c r="AQ230" s="273"/>
      <c r="AR230" s="273"/>
      <c r="AS230" s="273"/>
      <c r="AT230" s="273"/>
      <c r="AU230" s="273"/>
      <c r="AV230" s="273"/>
      <c r="AW230" s="273"/>
      <c r="AX230" s="273"/>
      <c r="AY230" s="273"/>
      <c r="AZ230" s="273"/>
      <c r="BA230" s="273"/>
      <c r="BB230" s="273"/>
      <c r="BC230" s="273"/>
      <c r="BD230" s="273"/>
      <c r="BE230" s="273"/>
      <c r="BF230" s="273"/>
      <c r="BG230" s="273"/>
      <c r="BH230" s="273"/>
      <c r="BI230" s="273"/>
      <c r="BJ230" s="273"/>
      <c r="BK230" s="273"/>
      <c r="BL230" s="273"/>
      <c r="BM230" s="273"/>
      <c r="BN230" s="273"/>
      <c r="BO230" s="273"/>
      <c r="BP230" s="273"/>
      <c r="BQ230" s="273"/>
      <c r="BR230" s="273"/>
      <c r="BS230" s="273"/>
      <c r="BT230" s="273"/>
      <c r="BU230" s="273"/>
      <c r="BV230" s="273"/>
      <c r="BW230" s="273"/>
      <c r="BX230" s="273"/>
      <c r="BY230" s="273"/>
      <c r="BZ230" s="273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>
      <c r="A231" s="11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  <c r="AA231" s="273"/>
      <c r="AB231" s="273"/>
      <c r="AC231" s="273"/>
      <c r="AD231" s="273"/>
      <c r="AE231" s="273"/>
      <c r="AF231" s="273"/>
      <c r="AG231" s="273"/>
      <c r="AH231" s="273"/>
      <c r="AI231" s="273"/>
      <c r="AJ231" s="273"/>
      <c r="AK231" s="273"/>
      <c r="AL231" s="273"/>
      <c r="AM231" s="273"/>
      <c r="AN231" s="273"/>
      <c r="AO231" s="273"/>
      <c r="AP231" s="273"/>
      <c r="AQ231" s="273"/>
      <c r="AR231" s="273"/>
      <c r="AS231" s="273"/>
      <c r="AT231" s="273"/>
      <c r="AU231" s="273"/>
      <c r="AV231" s="273"/>
      <c r="AW231" s="273"/>
      <c r="AX231" s="273"/>
      <c r="AY231" s="273"/>
      <c r="AZ231" s="273"/>
      <c r="BA231" s="273"/>
      <c r="BB231" s="273"/>
      <c r="BC231" s="273"/>
      <c r="BD231" s="273"/>
      <c r="BE231" s="273"/>
      <c r="BF231" s="273"/>
      <c r="BG231" s="273"/>
      <c r="BH231" s="273"/>
      <c r="BI231" s="273"/>
      <c r="BJ231" s="273"/>
      <c r="BK231" s="273"/>
      <c r="BL231" s="273"/>
      <c r="BM231" s="273"/>
      <c r="BN231" s="273"/>
      <c r="BO231" s="273"/>
      <c r="BP231" s="273"/>
      <c r="BQ231" s="273"/>
      <c r="BR231" s="273"/>
      <c r="BS231" s="273"/>
      <c r="BT231" s="273"/>
      <c r="BU231" s="273"/>
      <c r="BV231" s="273"/>
      <c r="BW231" s="273"/>
      <c r="BX231" s="273"/>
      <c r="BY231" s="273"/>
      <c r="BZ231" s="273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>
      <c r="A232" s="11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  <c r="AA232" s="273"/>
      <c r="AB232" s="273"/>
      <c r="AC232" s="273"/>
      <c r="AD232" s="273"/>
      <c r="AE232" s="273"/>
      <c r="AF232" s="273"/>
      <c r="AG232" s="273"/>
      <c r="AH232" s="273"/>
      <c r="AI232" s="273"/>
      <c r="AJ232" s="273"/>
      <c r="AK232" s="273"/>
      <c r="AL232" s="273"/>
      <c r="AM232" s="273"/>
      <c r="AN232" s="273"/>
      <c r="AO232" s="273"/>
      <c r="AP232" s="273"/>
      <c r="AQ232" s="273"/>
      <c r="AR232" s="273"/>
      <c r="AS232" s="273"/>
      <c r="AT232" s="273"/>
      <c r="AU232" s="273"/>
      <c r="AV232" s="273"/>
      <c r="AW232" s="273"/>
      <c r="AX232" s="273"/>
      <c r="AY232" s="273"/>
      <c r="AZ232" s="273"/>
      <c r="BA232" s="273"/>
      <c r="BB232" s="273"/>
      <c r="BC232" s="273"/>
      <c r="BD232" s="273"/>
      <c r="BE232" s="273"/>
      <c r="BF232" s="273"/>
      <c r="BG232" s="273"/>
      <c r="BH232" s="273"/>
      <c r="BI232" s="273"/>
      <c r="BJ232" s="273"/>
      <c r="BK232" s="273"/>
      <c r="BL232" s="273"/>
      <c r="BM232" s="273"/>
      <c r="BN232" s="273"/>
      <c r="BO232" s="273"/>
      <c r="BP232" s="273"/>
      <c r="BQ232" s="273"/>
      <c r="BR232" s="273"/>
      <c r="BS232" s="273"/>
      <c r="BT232" s="273"/>
      <c r="BU232" s="273"/>
      <c r="BV232" s="273"/>
      <c r="BW232" s="273"/>
      <c r="BX232" s="273"/>
      <c r="BY232" s="273"/>
      <c r="BZ232" s="273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>
      <c r="A233" s="11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  <c r="AA233" s="273"/>
      <c r="AB233" s="273"/>
      <c r="AC233" s="273"/>
      <c r="AD233" s="273"/>
      <c r="AE233" s="273"/>
      <c r="AF233" s="273"/>
      <c r="AG233" s="273"/>
      <c r="AH233" s="273"/>
      <c r="AI233" s="273"/>
      <c r="AJ233" s="273"/>
      <c r="AK233" s="273"/>
      <c r="AL233" s="273"/>
      <c r="AM233" s="273"/>
      <c r="AN233" s="273"/>
      <c r="AO233" s="273"/>
      <c r="AP233" s="273"/>
      <c r="AQ233" s="273"/>
      <c r="AR233" s="273"/>
      <c r="AS233" s="273"/>
      <c r="AT233" s="273"/>
      <c r="AU233" s="273"/>
      <c r="AV233" s="273"/>
      <c r="AW233" s="273"/>
      <c r="AX233" s="273"/>
      <c r="AY233" s="273"/>
      <c r="AZ233" s="273"/>
      <c r="BA233" s="273"/>
      <c r="BB233" s="273"/>
      <c r="BC233" s="273"/>
      <c r="BD233" s="273"/>
      <c r="BE233" s="273"/>
      <c r="BF233" s="273"/>
      <c r="BG233" s="273"/>
      <c r="BH233" s="273"/>
      <c r="BI233" s="273"/>
      <c r="BJ233" s="273"/>
      <c r="BK233" s="273"/>
      <c r="BL233" s="273"/>
      <c r="BM233" s="273"/>
      <c r="BN233" s="273"/>
      <c r="BO233" s="273"/>
      <c r="BP233" s="273"/>
      <c r="BQ233" s="273"/>
      <c r="BR233" s="273"/>
      <c r="BS233" s="273"/>
      <c r="BT233" s="273"/>
      <c r="BU233" s="273"/>
      <c r="BV233" s="273"/>
      <c r="BW233" s="273"/>
      <c r="BX233" s="273"/>
      <c r="BY233" s="273"/>
      <c r="BZ233" s="273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>
      <c r="A234" s="11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  <c r="AA234" s="273"/>
      <c r="AB234" s="273"/>
      <c r="AC234" s="273"/>
      <c r="AD234" s="273"/>
      <c r="AE234" s="273"/>
      <c r="AF234" s="273"/>
      <c r="AG234" s="273"/>
      <c r="AH234" s="273"/>
      <c r="AI234" s="273"/>
      <c r="AJ234" s="273"/>
      <c r="AK234" s="273"/>
      <c r="AL234" s="273"/>
      <c r="AM234" s="273"/>
      <c r="AN234" s="273"/>
      <c r="AO234" s="273"/>
      <c r="AP234" s="273"/>
      <c r="AQ234" s="273"/>
      <c r="AR234" s="273"/>
      <c r="AS234" s="273"/>
      <c r="AT234" s="273"/>
      <c r="AU234" s="273"/>
      <c r="AV234" s="273"/>
      <c r="AW234" s="273"/>
      <c r="AX234" s="273"/>
      <c r="AY234" s="273"/>
      <c r="AZ234" s="273"/>
      <c r="BA234" s="273"/>
      <c r="BB234" s="273"/>
      <c r="BC234" s="273"/>
      <c r="BD234" s="273"/>
      <c r="BE234" s="273"/>
      <c r="BF234" s="273"/>
      <c r="BG234" s="273"/>
      <c r="BH234" s="273"/>
      <c r="BI234" s="273"/>
      <c r="BJ234" s="273"/>
      <c r="BK234" s="273"/>
      <c r="BL234" s="273"/>
      <c r="BM234" s="273"/>
      <c r="BN234" s="273"/>
      <c r="BO234" s="273"/>
      <c r="BP234" s="273"/>
      <c r="BQ234" s="273"/>
      <c r="BR234" s="273"/>
      <c r="BS234" s="273"/>
      <c r="BT234" s="273"/>
      <c r="BU234" s="273"/>
      <c r="BV234" s="273"/>
      <c r="BW234" s="273"/>
      <c r="BX234" s="273"/>
      <c r="BY234" s="273"/>
      <c r="BZ234" s="273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>
      <c r="A235" s="11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  <c r="AA235" s="273"/>
      <c r="AB235" s="273"/>
      <c r="AC235" s="273"/>
      <c r="AD235" s="273"/>
      <c r="AE235" s="273"/>
      <c r="AF235" s="273"/>
      <c r="AG235" s="273"/>
      <c r="AH235" s="273"/>
      <c r="AI235" s="273"/>
      <c r="AJ235" s="273"/>
      <c r="AK235" s="273"/>
      <c r="AL235" s="273"/>
      <c r="AM235" s="273"/>
      <c r="AN235" s="273"/>
      <c r="AO235" s="273"/>
      <c r="AP235" s="273"/>
      <c r="AQ235" s="273"/>
      <c r="AR235" s="273"/>
      <c r="AS235" s="273"/>
      <c r="AT235" s="273"/>
      <c r="AU235" s="273"/>
      <c r="AV235" s="273"/>
      <c r="AW235" s="273"/>
      <c r="AX235" s="273"/>
      <c r="AY235" s="273"/>
      <c r="AZ235" s="273"/>
      <c r="BA235" s="273"/>
      <c r="BB235" s="273"/>
      <c r="BC235" s="273"/>
      <c r="BD235" s="273"/>
      <c r="BE235" s="273"/>
      <c r="BF235" s="273"/>
      <c r="BG235" s="273"/>
      <c r="BH235" s="273"/>
      <c r="BI235" s="273"/>
      <c r="BJ235" s="273"/>
      <c r="BK235" s="273"/>
      <c r="BL235" s="273"/>
      <c r="BM235" s="273"/>
      <c r="BN235" s="273"/>
      <c r="BO235" s="273"/>
      <c r="BP235" s="273"/>
      <c r="BQ235" s="273"/>
      <c r="BR235" s="273"/>
      <c r="BS235" s="273"/>
      <c r="BT235" s="273"/>
      <c r="BU235" s="273"/>
      <c r="BV235" s="273"/>
      <c r="BW235" s="273"/>
      <c r="BX235" s="273"/>
      <c r="BY235" s="273"/>
      <c r="BZ235" s="273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>
      <c r="A236" s="11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  <c r="AA236" s="273"/>
      <c r="AB236" s="273"/>
      <c r="AC236" s="273"/>
      <c r="AD236" s="273"/>
      <c r="AE236" s="273"/>
      <c r="AF236" s="273"/>
      <c r="AG236" s="273"/>
      <c r="AH236" s="273"/>
      <c r="AI236" s="273"/>
      <c r="AJ236" s="273"/>
      <c r="AK236" s="273"/>
      <c r="AL236" s="273"/>
      <c r="AM236" s="273"/>
      <c r="AN236" s="273"/>
      <c r="AO236" s="273"/>
      <c r="AP236" s="273"/>
      <c r="AQ236" s="273"/>
      <c r="AR236" s="273"/>
      <c r="AS236" s="273"/>
      <c r="AT236" s="273"/>
      <c r="AU236" s="273"/>
      <c r="AV236" s="273"/>
      <c r="AW236" s="273"/>
      <c r="AX236" s="273"/>
      <c r="AY236" s="273"/>
      <c r="AZ236" s="273"/>
      <c r="BA236" s="273"/>
      <c r="BB236" s="273"/>
      <c r="BC236" s="273"/>
      <c r="BD236" s="273"/>
      <c r="BE236" s="273"/>
      <c r="BF236" s="273"/>
      <c r="BG236" s="273"/>
      <c r="BH236" s="273"/>
      <c r="BI236" s="273"/>
      <c r="BJ236" s="273"/>
      <c r="BK236" s="273"/>
      <c r="BL236" s="273"/>
      <c r="BM236" s="273"/>
      <c r="BN236" s="273"/>
      <c r="BO236" s="273"/>
      <c r="BP236" s="273"/>
      <c r="BQ236" s="273"/>
      <c r="BR236" s="273"/>
      <c r="BS236" s="273"/>
      <c r="BT236" s="273"/>
      <c r="BU236" s="273"/>
      <c r="BV236" s="273"/>
      <c r="BW236" s="273"/>
      <c r="BX236" s="273"/>
      <c r="BY236" s="273"/>
      <c r="BZ236" s="273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>
      <c r="A237" s="11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3"/>
      <c r="AO237" s="273"/>
      <c r="AP237" s="273"/>
      <c r="AQ237" s="273"/>
      <c r="AR237" s="273"/>
      <c r="AS237" s="273"/>
      <c r="AT237" s="273"/>
      <c r="AU237" s="273"/>
      <c r="AV237" s="273"/>
      <c r="AW237" s="273"/>
      <c r="AX237" s="273"/>
      <c r="AY237" s="273"/>
      <c r="AZ237" s="273"/>
      <c r="BA237" s="273"/>
      <c r="BB237" s="273"/>
      <c r="BC237" s="273"/>
      <c r="BD237" s="273"/>
      <c r="BE237" s="273"/>
      <c r="BF237" s="273"/>
      <c r="BG237" s="273"/>
      <c r="BH237" s="273"/>
      <c r="BI237" s="273"/>
      <c r="BJ237" s="273"/>
      <c r="BK237" s="273"/>
      <c r="BL237" s="273"/>
      <c r="BM237" s="273"/>
      <c r="BN237" s="273"/>
      <c r="BO237" s="273"/>
      <c r="BP237" s="273"/>
      <c r="BQ237" s="273"/>
      <c r="BR237" s="273"/>
      <c r="BS237" s="273"/>
      <c r="BT237" s="273"/>
      <c r="BU237" s="273"/>
      <c r="BV237" s="273"/>
      <c r="BW237" s="273"/>
      <c r="BX237" s="273"/>
      <c r="BY237" s="273"/>
      <c r="BZ237" s="273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>
      <c r="A238" s="11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  <c r="AA238" s="273"/>
      <c r="AB238" s="273"/>
      <c r="AC238" s="273"/>
      <c r="AD238" s="273"/>
      <c r="AE238" s="273"/>
      <c r="AF238" s="273"/>
      <c r="AG238" s="273"/>
      <c r="AH238" s="273"/>
      <c r="AI238" s="273"/>
      <c r="AJ238" s="273"/>
      <c r="AK238" s="273"/>
      <c r="AL238" s="273"/>
      <c r="AM238" s="273"/>
      <c r="AN238" s="273"/>
      <c r="AO238" s="273"/>
      <c r="AP238" s="273"/>
      <c r="AQ238" s="273"/>
      <c r="AR238" s="273"/>
      <c r="AS238" s="273"/>
      <c r="AT238" s="273"/>
      <c r="AU238" s="273"/>
      <c r="AV238" s="273"/>
      <c r="AW238" s="273"/>
      <c r="AX238" s="273"/>
      <c r="AY238" s="273"/>
      <c r="AZ238" s="273"/>
      <c r="BA238" s="273"/>
      <c r="BB238" s="273"/>
      <c r="BC238" s="273"/>
      <c r="BD238" s="273"/>
      <c r="BE238" s="273"/>
      <c r="BF238" s="273"/>
      <c r="BG238" s="273"/>
      <c r="BH238" s="273"/>
      <c r="BI238" s="273"/>
      <c r="BJ238" s="273"/>
      <c r="BK238" s="273"/>
      <c r="BL238" s="273"/>
      <c r="BM238" s="273"/>
      <c r="BN238" s="273"/>
      <c r="BO238" s="273"/>
      <c r="BP238" s="273"/>
      <c r="BQ238" s="273"/>
      <c r="BR238" s="273"/>
      <c r="BS238" s="273"/>
      <c r="BT238" s="273"/>
      <c r="BU238" s="273"/>
      <c r="BV238" s="273"/>
      <c r="BW238" s="273"/>
      <c r="BX238" s="273"/>
      <c r="BY238" s="273"/>
      <c r="BZ238" s="273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>
      <c r="A239" s="11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  <c r="AA239" s="273"/>
      <c r="AB239" s="273"/>
      <c r="AC239" s="273"/>
      <c r="AD239" s="273"/>
      <c r="AE239" s="273"/>
      <c r="AF239" s="273"/>
      <c r="AG239" s="273"/>
      <c r="AH239" s="273"/>
      <c r="AI239" s="273"/>
      <c r="AJ239" s="273"/>
      <c r="AK239" s="273"/>
      <c r="AL239" s="273"/>
      <c r="AM239" s="273"/>
      <c r="AN239" s="273"/>
      <c r="AO239" s="273"/>
      <c r="AP239" s="273"/>
      <c r="AQ239" s="273"/>
      <c r="AR239" s="273"/>
      <c r="AS239" s="273"/>
      <c r="AT239" s="273"/>
      <c r="AU239" s="273"/>
      <c r="AV239" s="273"/>
      <c r="AW239" s="273"/>
      <c r="AX239" s="273"/>
      <c r="AY239" s="273"/>
      <c r="AZ239" s="273"/>
      <c r="BA239" s="273"/>
      <c r="BB239" s="273"/>
      <c r="BC239" s="273"/>
      <c r="BD239" s="273"/>
      <c r="BE239" s="273"/>
      <c r="BF239" s="273"/>
      <c r="BG239" s="273"/>
      <c r="BH239" s="273"/>
      <c r="BI239" s="273"/>
      <c r="BJ239" s="273"/>
      <c r="BK239" s="273"/>
      <c r="BL239" s="273"/>
      <c r="BM239" s="273"/>
      <c r="BN239" s="273"/>
      <c r="BO239" s="273"/>
      <c r="BP239" s="273"/>
      <c r="BQ239" s="273"/>
      <c r="BR239" s="273"/>
      <c r="BS239" s="273"/>
      <c r="BT239" s="273"/>
      <c r="BU239" s="273"/>
      <c r="BV239" s="273"/>
      <c r="BW239" s="273"/>
      <c r="BX239" s="273"/>
      <c r="BY239" s="273"/>
      <c r="BZ239" s="273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>
      <c r="A240" s="11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  <c r="AA240" s="273"/>
      <c r="AB240" s="273"/>
      <c r="AC240" s="273"/>
      <c r="AD240" s="273"/>
      <c r="AE240" s="273"/>
      <c r="AF240" s="273"/>
      <c r="AG240" s="273"/>
      <c r="AH240" s="273"/>
      <c r="AI240" s="273"/>
      <c r="AJ240" s="273"/>
      <c r="AK240" s="273"/>
      <c r="AL240" s="273"/>
      <c r="AM240" s="273"/>
      <c r="AN240" s="273"/>
      <c r="AO240" s="273"/>
      <c r="AP240" s="273"/>
      <c r="AQ240" s="273"/>
      <c r="AR240" s="273"/>
      <c r="AS240" s="273"/>
      <c r="AT240" s="273"/>
      <c r="AU240" s="273"/>
      <c r="AV240" s="273"/>
      <c r="AW240" s="273"/>
      <c r="AX240" s="273"/>
      <c r="AY240" s="273"/>
      <c r="AZ240" s="273"/>
      <c r="BA240" s="273"/>
      <c r="BB240" s="273"/>
      <c r="BC240" s="273"/>
      <c r="BD240" s="273"/>
      <c r="BE240" s="273"/>
      <c r="BF240" s="273"/>
      <c r="BG240" s="273"/>
      <c r="BH240" s="273"/>
      <c r="BI240" s="273"/>
      <c r="BJ240" s="273"/>
      <c r="BK240" s="273"/>
      <c r="BL240" s="273"/>
      <c r="BM240" s="273"/>
      <c r="BN240" s="273"/>
      <c r="BO240" s="273"/>
      <c r="BP240" s="273"/>
      <c r="BQ240" s="273"/>
      <c r="BR240" s="273"/>
      <c r="BS240" s="273"/>
      <c r="BT240" s="273"/>
      <c r="BU240" s="273"/>
      <c r="BV240" s="273"/>
      <c r="BW240" s="273"/>
      <c r="BX240" s="273"/>
      <c r="BY240" s="273"/>
      <c r="BZ240" s="273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>
      <c r="A241" s="11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  <c r="AA241" s="273"/>
      <c r="AB241" s="273"/>
      <c r="AC241" s="273"/>
      <c r="AD241" s="273"/>
      <c r="AE241" s="273"/>
      <c r="AF241" s="273"/>
      <c r="AG241" s="273"/>
      <c r="AH241" s="273"/>
      <c r="AI241" s="273"/>
      <c r="AJ241" s="273"/>
      <c r="AK241" s="273"/>
      <c r="AL241" s="273"/>
      <c r="AM241" s="273"/>
      <c r="AN241" s="273"/>
      <c r="AO241" s="273"/>
      <c r="AP241" s="273"/>
      <c r="AQ241" s="273"/>
      <c r="AR241" s="273"/>
      <c r="AS241" s="273"/>
      <c r="AT241" s="273"/>
      <c r="AU241" s="273"/>
      <c r="AV241" s="273"/>
      <c r="AW241" s="273"/>
      <c r="AX241" s="273"/>
      <c r="AY241" s="273"/>
      <c r="AZ241" s="273"/>
      <c r="BA241" s="273"/>
      <c r="BB241" s="273"/>
      <c r="BC241" s="273"/>
      <c r="BD241" s="273"/>
      <c r="BE241" s="273"/>
      <c r="BF241" s="273"/>
      <c r="BG241" s="273"/>
      <c r="BH241" s="273"/>
      <c r="BI241" s="273"/>
      <c r="BJ241" s="273"/>
      <c r="BK241" s="273"/>
      <c r="BL241" s="273"/>
      <c r="BM241" s="273"/>
      <c r="BN241" s="273"/>
      <c r="BO241" s="273"/>
      <c r="BP241" s="273"/>
      <c r="BQ241" s="273"/>
      <c r="BR241" s="273"/>
      <c r="BS241" s="273"/>
      <c r="BT241" s="273"/>
      <c r="BU241" s="273"/>
      <c r="BV241" s="273"/>
      <c r="BW241" s="273"/>
      <c r="BX241" s="273"/>
      <c r="BY241" s="273"/>
      <c r="BZ241" s="273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>
      <c r="A242" s="11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  <c r="AA242" s="273"/>
      <c r="AB242" s="273"/>
      <c r="AC242" s="273"/>
      <c r="AD242" s="273"/>
      <c r="AE242" s="273"/>
      <c r="AF242" s="273"/>
      <c r="AG242" s="273"/>
      <c r="AH242" s="273"/>
      <c r="AI242" s="273"/>
      <c r="AJ242" s="273"/>
      <c r="AK242" s="273"/>
      <c r="AL242" s="273"/>
      <c r="AM242" s="273"/>
      <c r="AN242" s="273"/>
      <c r="AO242" s="273"/>
      <c r="AP242" s="273"/>
      <c r="AQ242" s="273"/>
      <c r="AR242" s="273"/>
      <c r="AS242" s="273"/>
      <c r="AT242" s="273"/>
      <c r="AU242" s="273"/>
      <c r="AV242" s="273"/>
      <c r="AW242" s="273"/>
      <c r="AX242" s="273"/>
      <c r="AY242" s="273"/>
      <c r="AZ242" s="273"/>
      <c r="BA242" s="273"/>
      <c r="BB242" s="273"/>
      <c r="BC242" s="273"/>
      <c r="BD242" s="273"/>
      <c r="BE242" s="273"/>
      <c r="BF242" s="273"/>
      <c r="BG242" s="273"/>
      <c r="BH242" s="273"/>
      <c r="BI242" s="273"/>
      <c r="BJ242" s="273"/>
      <c r="BK242" s="273"/>
      <c r="BL242" s="273"/>
      <c r="BM242" s="273"/>
      <c r="BN242" s="273"/>
      <c r="BO242" s="273"/>
      <c r="BP242" s="273"/>
      <c r="BQ242" s="273"/>
      <c r="BR242" s="273"/>
      <c r="BS242" s="273"/>
      <c r="BT242" s="273"/>
      <c r="BU242" s="273"/>
      <c r="BV242" s="273"/>
      <c r="BW242" s="273"/>
      <c r="BX242" s="273"/>
      <c r="BY242" s="273"/>
      <c r="BZ242" s="273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>
      <c r="A243" s="11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  <c r="AA243" s="273"/>
      <c r="AB243" s="273"/>
      <c r="AC243" s="273"/>
      <c r="AD243" s="273"/>
      <c r="AE243" s="273"/>
      <c r="AF243" s="273"/>
      <c r="AG243" s="273"/>
      <c r="AH243" s="273"/>
      <c r="AI243" s="273"/>
      <c r="AJ243" s="273"/>
      <c r="AK243" s="273"/>
      <c r="AL243" s="273"/>
      <c r="AM243" s="273"/>
      <c r="AN243" s="273"/>
      <c r="AO243" s="273"/>
      <c r="AP243" s="273"/>
      <c r="AQ243" s="273"/>
      <c r="AR243" s="273"/>
      <c r="AS243" s="273"/>
      <c r="AT243" s="273"/>
      <c r="AU243" s="273"/>
      <c r="AV243" s="273"/>
      <c r="AW243" s="273"/>
      <c r="AX243" s="273"/>
      <c r="AY243" s="273"/>
      <c r="AZ243" s="273"/>
      <c r="BA243" s="273"/>
      <c r="BB243" s="273"/>
      <c r="BC243" s="273"/>
      <c r="BD243" s="273"/>
      <c r="BE243" s="273"/>
      <c r="BF243" s="273"/>
      <c r="BG243" s="273"/>
      <c r="BH243" s="273"/>
      <c r="BI243" s="273"/>
      <c r="BJ243" s="273"/>
      <c r="BK243" s="273"/>
      <c r="BL243" s="273"/>
      <c r="BM243" s="273"/>
      <c r="BN243" s="273"/>
      <c r="BO243" s="273"/>
      <c r="BP243" s="273"/>
      <c r="BQ243" s="273"/>
      <c r="BR243" s="273"/>
      <c r="BS243" s="273"/>
      <c r="BT243" s="273"/>
      <c r="BU243" s="273"/>
      <c r="BV243" s="273"/>
      <c r="BW243" s="273"/>
      <c r="BX243" s="273"/>
      <c r="BY243" s="273"/>
      <c r="BZ243" s="273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>
      <c r="A244" s="11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  <c r="AA244" s="273"/>
      <c r="AB244" s="273"/>
      <c r="AC244" s="273"/>
      <c r="AD244" s="273"/>
      <c r="AE244" s="273"/>
      <c r="AF244" s="273"/>
      <c r="AG244" s="273"/>
      <c r="AH244" s="273"/>
      <c r="AI244" s="273"/>
      <c r="AJ244" s="273"/>
      <c r="AK244" s="273"/>
      <c r="AL244" s="273"/>
      <c r="AM244" s="273"/>
      <c r="AN244" s="273"/>
      <c r="AO244" s="273"/>
      <c r="AP244" s="273"/>
      <c r="AQ244" s="273"/>
      <c r="AR244" s="273"/>
      <c r="AS244" s="273"/>
      <c r="AT244" s="273"/>
      <c r="AU244" s="273"/>
      <c r="AV244" s="273"/>
      <c r="AW244" s="273"/>
      <c r="AX244" s="273"/>
      <c r="AY244" s="273"/>
      <c r="AZ244" s="273"/>
      <c r="BA244" s="273"/>
      <c r="BB244" s="273"/>
      <c r="BC244" s="273"/>
      <c r="BD244" s="273"/>
      <c r="BE244" s="273"/>
      <c r="BF244" s="273"/>
      <c r="BG244" s="273"/>
      <c r="BH244" s="273"/>
      <c r="BI244" s="273"/>
      <c r="BJ244" s="273"/>
      <c r="BK244" s="273"/>
      <c r="BL244" s="273"/>
      <c r="BM244" s="273"/>
      <c r="BN244" s="273"/>
      <c r="BO244" s="273"/>
      <c r="BP244" s="273"/>
      <c r="BQ244" s="273"/>
      <c r="BR244" s="273"/>
      <c r="BS244" s="273"/>
      <c r="BT244" s="273"/>
      <c r="BU244" s="273"/>
      <c r="BV244" s="273"/>
      <c r="BW244" s="273"/>
      <c r="BX244" s="273"/>
      <c r="BY244" s="273"/>
      <c r="BZ244" s="273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>
      <c r="A245" s="11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  <c r="AA245" s="273"/>
      <c r="AB245" s="273"/>
      <c r="AC245" s="273"/>
      <c r="AD245" s="273"/>
      <c r="AE245" s="273"/>
      <c r="AF245" s="273"/>
      <c r="AG245" s="273"/>
      <c r="AH245" s="273"/>
      <c r="AI245" s="273"/>
      <c r="AJ245" s="273"/>
      <c r="AK245" s="273"/>
      <c r="AL245" s="273"/>
      <c r="AM245" s="273"/>
      <c r="AN245" s="273"/>
      <c r="AO245" s="273"/>
      <c r="AP245" s="273"/>
      <c r="AQ245" s="273"/>
      <c r="AR245" s="273"/>
      <c r="AS245" s="273"/>
      <c r="AT245" s="273"/>
      <c r="AU245" s="273"/>
      <c r="AV245" s="273"/>
      <c r="AW245" s="273"/>
      <c r="AX245" s="273"/>
      <c r="AY245" s="273"/>
      <c r="AZ245" s="273"/>
      <c r="BA245" s="273"/>
      <c r="BB245" s="273"/>
      <c r="BC245" s="273"/>
      <c r="BD245" s="273"/>
      <c r="BE245" s="273"/>
      <c r="BF245" s="273"/>
      <c r="BG245" s="273"/>
      <c r="BH245" s="273"/>
      <c r="BI245" s="273"/>
      <c r="BJ245" s="273"/>
      <c r="BK245" s="273"/>
      <c r="BL245" s="273"/>
      <c r="BM245" s="273"/>
      <c r="BN245" s="273"/>
      <c r="BO245" s="273"/>
      <c r="BP245" s="273"/>
      <c r="BQ245" s="273"/>
      <c r="BR245" s="273"/>
      <c r="BS245" s="273"/>
      <c r="BT245" s="273"/>
      <c r="BU245" s="273"/>
      <c r="BV245" s="273"/>
      <c r="BW245" s="273"/>
      <c r="BX245" s="273"/>
      <c r="BY245" s="273"/>
      <c r="BZ245" s="273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>
      <c r="A320" s="11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  <c r="AA320" s="273"/>
      <c r="AB320" s="273"/>
      <c r="AC320" s="273"/>
      <c r="AD320" s="273"/>
      <c r="AE320" s="273"/>
      <c r="AF320" s="273"/>
      <c r="AG320" s="273"/>
      <c r="AH320" s="273"/>
      <c r="AI320" s="273"/>
      <c r="AJ320" s="273"/>
      <c r="AK320" s="273"/>
      <c r="AL320" s="273"/>
      <c r="AM320" s="273"/>
      <c r="AN320" s="273"/>
      <c r="AO320" s="273"/>
      <c r="AP320" s="273"/>
      <c r="AQ320" s="273"/>
      <c r="AR320" s="273"/>
      <c r="AS320" s="273"/>
      <c r="AT320" s="273"/>
      <c r="AU320" s="273"/>
      <c r="AV320" s="273"/>
      <c r="AW320" s="273"/>
      <c r="AX320" s="273"/>
      <c r="AY320" s="273"/>
      <c r="AZ320" s="273"/>
      <c r="BA320" s="273"/>
      <c r="BB320" s="273"/>
      <c r="BC320" s="273"/>
      <c r="BD320" s="273"/>
      <c r="BE320" s="273"/>
      <c r="BF320" s="273"/>
      <c r="BG320" s="273"/>
      <c r="BH320" s="273"/>
      <c r="BI320" s="273"/>
      <c r="BJ320" s="273"/>
      <c r="BK320" s="273"/>
      <c r="BL320" s="273"/>
      <c r="BM320" s="273"/>
      <c r="BN320" s="273"/>
      <c r="BO320" s="273"/>
      <c r="BP320" s="273"/>
      <c r="BQ320" s="273"/>
      <c r="BR320" s="273"/>
      <c r="BS320" s="273"/>
      <c r="BT320" s="273"/>
      <c r="BU320" s="273"/>
      <c r="BV320" s="273"/>
      <c r="BW320" s="273"/>
      <c r="BX320" s="273"/>
      <c r="BY320" s="273"/>
      <c r="BZ320" s="273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>
      <c r="A321" s="11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  <c r="AA321" s="273"/>
      <c r="AB321" s="273"/>
      <c r="AC321" s="273"/>
      <c r="AD321" s="273"/>
      <c r="AE321" s="273"/>
      <c r="AF321" s="273"/>
      <c r="AG321" s="273"/>
      <c r="AH321" s="273"/>
      <c r="AI321" s="273"/>
      <c r="AJ321" s="273"/>
      <c r="AK321" s="273"/>
      <c r="AL321" s="273"/>
      <c r="AM321" s="273"/>
      <c r="AN321" s="273"/>
      <c r="AO321" s="273"/>
      <c r="AP321" s="273"/>
      <c r="AQ321" s="273"/>
      <c r="AR321" s="273"/>
      <c r="AS321" s="273"/>
      <c r="AT321" s="273"/>
      <c r="AU321" s="273"/>
      <c r="AV321" s="273"/>
      <c r="AW321" s="273"/>
      <c r="AX321" s="273"/>
      <c r="AY321" s="273"/>
      <c r="AZ321" s="273"/>
      <c r="BA321" s="273"/>
      <c r="BB321" s="273"/>
      <c r="BC321" s="273"/>
      <c r="BD321" s="273"/>
      <c r="BE321" s="273"/>
      <c r="BF321" s="273"/>
      <c r="BG321" s="273"/>
      <c r="BH321" s="273"/>
      <c r="BI321" s="273"/>
      <c r="BJ321" s="273"/>
      <c r="BK321" s="273"/>
      <c r="BL321" s="273"/>
      <c r="BM321" s="273"/>
      <c r="BN321" s="273"/>
      <c r="BO321" s="273"/>
      <c r="BP321" s="273"/>
      <c r="BQ321" s="273"/>
      <c r="BR321" s="273"/>
      <c r="BS321" s="273"/>
      <c r="BT321" s="273"/>
      <c r="BU321" s="273"/>
      <c r="BV321" s="273"/>
      <c r="BW321" s="273"/>
      <c r="BX321" s="273"/>
      <c r="BY321" s="273"/>
      <c r="BZ321" s="273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>
      <c r="A322" s="11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  <c r="AA322" s="273"/>
      <c r="AB322" s="273"/>
      <c r="AC322" s="273"/>
      <c r="AD322" s="273"/>
      <c r="AE322" s="273"/>
      <c r="AF322" s="273"/>
      <c r="AG322" s="273"/>
      <c r="AH322" s="273"/>
      <c r="AI322" s="273"/>
      <c r="AJ322" s="273"/>
      <c r="AK322" s="273"/>
      <c r="AL322" s="273"/>
      <c r="AM322" s="273"/>
      <c r="AN322" s="273"/>
      <c r="AO322" s="273"/>
      <c r="AP322" s="273"/>
      <c r="AQ322" s="273"/>
      <c r="AR322" s="273"/>
      <c r="AS322" s="273"/>
      <c r="AT322" s="273"/>
      <c r="AU322" s="273"/>
      <c r="AV322" s="273"/>
      <c r="AW322" s="273"/>
      <c r="AX322" s="273"/>
      <c r="AY322" s="273"/>
      <c r="AZ322" s="273"/>
      <c r="BA322" s="273"/>
      <c r="BB322" s="273"/>
      <c r="BC322" s="273"/>
      <c r="BD322" s="273"/>
      <c r="BE322" s="273"/>
      <c r="BF322" s="273"/>
      <c r="BG322" s="273"/>
      <c r="BH322" s="273"/>
      <c r="BI322" s="273"/>
      <c r="BJ322" s="273"/>
      <c r="BK322" s="273"/>
      <c r="BL322" s="273"/>
      <c r="BM322" s="273"/>
      <c r="BN322" s="273"/>
      <c r="BO322" s="273"/>
      <c r="BP322" s="273"/>
      <c r="BQ322" s="273"/>
      <c r="BR322" s="273"/>
      <c r="BS322" s="273"/>
      <c r="BT322" s="273"/>
      <c r="BU322" s="273"/>
      <c r="BV322" s="273"/>
      <c r="BW322" s="273"/>
      <c r="BX322" s="273"/>
      <c r="BY322" s="273"/>
      <c r="BZ322" s="273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>
      <c r="A323" s="11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  <c r="AA323" s="273"/>
      <c r="AB323" s="273"/>
      <c r="AC323" s="273"/>
      <c r="AD323" s="273"/>
      <c r="AE323" s="273"/>
      <c r="AF323" s="273"/>
      <c r="AG323" s="273"/>
      <c r="AH323" s="273"/>
      <c r="AI323" s="273"/>
      <c r="AJ323" s="273"/>
      <c r="AK323" s="273"/>
      <c r="AL323" s="273"/>
      <c r="AM323" s="273"/>
      <c r="AN323" s="273"/>
      <c r="AO323" s="273"/>
      <c r="AP323" s="273"/>
      <c r="AQ323" s="273"/>
      <c r="AR323" s="273"/>
      <c r="AS323" s="273"/>
      <c r="AT323" s="273"/>
      <c r="AU323" s="273"/>
      <c r="AV323" s="273"/>
      <c r="AW323" s="273"/>
      <c r="AX323" s="273"/>
      <c r="AY323" s="273"/>
      <c r="AZ323" s="273"/>
      <c r="BA323" s="273"/>
      <c r="BB323" s="273"/>
      <c r="BC323" s="273"/>
      <c r="BD323" s="273"/>
      <c r="BE323" s="273"/>
      <c r="BF323" s="273"/>
      <c r="BG323" s="273"/>
      <c r="BH323" s="273"/>
      <c r="BI323" s="273"/>
      <c r="BJ323" s="273"/>
      <c r="BK323" s="273"/>
      <c r="BL323" s="273"/>
      <c r="BM323" s="273"/>
      <c r="BN323" s="273"/>
      <c r="BO323" s="273"/>
      <c r="BP323" s="273"/>
      <c r="BQ323" s="273"/>
      <c r="BR323" s="273"/>
      <c r="BS323" s="273"/>
      <c r="BT323" s="273"/>
      <c r="BU323" s="273"/>
      <c r="BV323" s="273"/>
      <c r="BW323" s="273"/>
      <c r="BX323" s="273"/>
      <c r="BY323" s="273"/>
      <c r="BZ323" s="273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>
      <c r="A324" s="11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  <c r="AA324" s="273"/>
      <c r="AB324" s="273"/>
      <c r="AC324" s="273"/>
      <c r="AD324" s="273"/>
      <c r="AE324" s="273"/>
      <c r="AF324" s="273"/>
      <c r="AG324" s="273"/>
      <c r="AH324" s="273"/>
      <c r="AI324" s="273"/>
      <c r="AJ324" s="273"/>
      <c r="AK324" s="273"/>
      <c r="AL324" s="273"/>
      <c r="AM324" s="273"/>
      <c r="AN324" s="273"/>
      <c r="AO324" s="273"/>
      <c r="AP324" s="273"/>
      <c r="AQ324" s="273"/>
      <c r="AR324" s="273"/>
      <c r="AS324" s="273"/>
      <c r="AT324" s="273"/>
      <c r="AU324" s="273"/>
      <c r="AV324" s="273"/>
      <c r="AW324" s="273"/>
      <c r="AX324" s="273"/>
      <c r="AY324" s="273"/>
      <c r="AZ324" s="273"/>
      <c r="BA324" s="273"/>
      <c r="BB324" s="273"/>
      <c r="BC324" s="273"/>
      <c r="BD324" s="273"/>
      <c r="BE324" s="273"/>
      <c r="BF324" s="273"/>
      <c r="BG324" s="273"/>
      <c r="BH324" s="273"/>
      <c r="BI324" s="273"/>
      <c r="BJ324" s="273"/>
      <c r="BK324" s="273"/>
      <c r="BL324" s="273"/>
      <c r="BM324" s="273"/>
      <c r="BN324" s="273"/>
      <c r="BO324" s="273"/>
      <c r="BP324" s="273"/>
      <c r="BQ324" s="273"/>
      <c r="BR324" s="273"/>
      <c r="BS324" s="273"/>
      <c r="BT324" s="273"/>
      <c r="BU324" s="273"/>
      <c r="BV324" s="273"/>
      <c r="BW324" s="273"/>
      <c r="BX324" s="273"/>
      <c r="BY324" s="273"/>
      <c r="BZ324" s="273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>
      <c r="A325" s="11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  <c r="AA325" s="273"/>
      <c r="AB325" s="273"/>
      <c r="AC325" s="273"/>
      <c r="AD325" s="273"/>
      <c r="AE325" s="273"/>
      <c r="AF325" s="273"/>
      <c r="AG325" s="273"/>
      <c r="AH325" s="273"/>
      <c r="AI325" s="273"/>
      <c r="AJ325" s="273"/>
      <c r="AK325" s="273"/>
      <c r="AL325" s="273"/>
      <c r="AM325" s="273"/>
      <c r="AN325" s="273"/>
      <c r="AO325" s="273"/>
      <c r="AP325" s="273"/>
      <c r="AQ325" s="273"/>
      <c r="AR325" s="273"/>
      <c r="AS325" s="273"/>
      <c r="AT325" s="273"/>
      <c r="AU325" s="273"/>
      <c r="AV325" s="273"/>
      <c r="AW325" s="273"/>
      <c r="AX325" s="273"/>
      <c r="AY325" s="273"/>
      <c r="AZ325" s="273"/>
      <c r="BA325" s="273"/>
      <c r="BB325" s="273"/>
      <c r="BC325" s="273"/>
      <c r="BD325" s="273"/>
      <c r="BE325" s="273"/>
      <c r="BF325" s="273"/>
      <c r="BG325" s="273"/>
      <c r="BH325" s="273"/>
      <c r="BI325" s="273"/>
      <c r="BJ325" s="273"/>
      <c r="BK325" s="273"/>
      <c r="BL325" s="273"/>
      <c r="BM325" s="273"/>
      <c r="BN325" s="273"/>
      <c r="BO325" s="273"/>
      <c r="BP325" s="273"/>
      <c r="BQ325" s="273"/>
      <c r="BR325" s="273"/>
      <c r="BS325" s="273"/>
      <c r="BT325" s="273"/>
      <c r="BU325" s="273"/>
      <c r="BV325" s="273"/>
      <c r="BW325" s="273"/>
      <c r="BX325" s="273"/>
      <c r="BY325" s="273"/>
      <c r="BZ325" s="273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>
      <c r="A326" s="11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  <c r="AA326" s="273"/>
      <c r="AB326" s="273"/>
      <c r="AC326" s="273"/>
      <c r="AD326" s="273"/>
      <c r="AE326" s="273"/>
      <c r="AF326" s="273"/>
      <c r="AG326" s="273"/>
      <c r="AH326" s="273"/>
      <c r="AI326" s="273"/>
      <c r="AJ326" s="273"/>
      <c r="AK326" s="273"/>
      <c r="AL326" s="273"/>
      <c r="AM326" s="273"/>
      <c r="AN326" s="273"/>
      <c r="AO326" s="273"/>
      <c r="AP326" s="273"/>
      <c r="AQ326" s="273"/>
      <c r="AR326" s="273"/>
      <c r="AS326" s="273"/>
      <c r="AT326" s="273"/>
      <c r="AU326" s="273"/>
      <c r="AV326" s="273"/>
      <c r="AW326" s="273"/>
      <c r="AX326" s="273"/>
      <c r="AY326" s="273"/>
      <c r="AZ326" s="273"/>
      <c r="BA326" s="273"/>
      <c r="BB326" s="273"/>
      <c r="BC326" s="273"/>
      <c r="BD326" s="273"/>
      <c r="BE326" s="273"/>
      <c r="BF326" s="273"/>
      <c r="BG326" s="273"/>
      <c r="BH326" s="273"/>
      <c r="BI326" s="273"/>
      <c r="BJ326" s="273"/>
      <c r="BK326" s="273"/>
      <c r="BL326" s="273"/>
      <c r="BM326" s="273"/>
      <c r="BN326" s="273"/>
      <c r="BO326" s="273"/>
      <c r="BP326" s="273"/>
      <c r="BQ326" s="273"/>
      <c r="BR326" s="273"/>
      <c r="BS326" s="273"/>
      <c r="BT326" s="273"/>
      <c r="BU326" s="273"/>
      <c r="BV326" s="273"/>
      <c r="BW326" s="273"/>
      <c r="BX326" s="273"/>
      <c r="BY326" s="273"/>
      <c r="BZ326" s="273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>
      <c r="A327" s="11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  <c r="AA327" s="273"/>
      <c r="AB327" s="273"/>
      <c r="AC327" s="273"/>
      <c r="AD327" s="273"/>
      <c r="AE327" s="273"/>
      <c r="AF327" s="273"/>
      <c r="AG327" s="273"/>
      <c r="AH327" s="273"/>
      <c r="AI327" s="273"/>
      <c r="AJ327" s="273"/>
      <c r="AK327" s="273"/>
      <c r="AL327" s="273"/>
      <c r="AM327" s="273"/>
      <c r="AN327" s="273"/>
      <c r="AO327" s="273"/>
      <c r="AP327" s="273"/>
      <c r="AQ327" s="273"/>
      <c r="AR327" s="273"/>
      <c r="AS327" s="273"/>
      <c r="AT327" s="273"/>
      <c r="AU327" s="273"/>
      <c r="AV327" s="273"/>
      <c r="AW327" s="273"/>
      <c r="AX327" s="273"/>
      <c r="AY327" s="273"/>
      <c r="AZ327" s="273"/>
      <c r="BA327" s="273"/>
      <c r="BB327" s="273"/>
      <c r="BC327" s="273"/>
      <c r="BD327" s="273"/>
      <c r="BE327" s="273"/>
      <c r="BF327" s="273"/>
      <c r="BG327" s="273"/>
      <c r="BH327" s="273"/>
      <c r="BI327" s="273"/>
      <c r="BJ327" s="273"/>
      <c r="BK327" s="273"/>
      <c r="BL327" s="273"/>
      <c r="BM327" s="273"/>
      <c r="BN327" s="273"/>
      <c r="BO327" s="273"/>
      <c r="BP327" s="273"/>
      <c r="BQ327" s="273"/>
      <c r="BR327" s="273"/>
      <c r="BS327" s="273"/>
      <c r="BT327" s="273"/>
      <c r="BU327" s="273"/>
      <c r="BV327" s="273"/>
      <c r="BW327" s="273"/>
      <c r="BX327" s="273"/>
      <c r="BY327" s="273"/>
      <c r="BZ327" s="273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>
      <c r="A328" s="11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  <c r="AA328" s="273"/>
      <c r="AB328" s="273"/>
      <c r="AC328" s="273"/>
      <c r="AD328" s="273"/>
      <c r="AE328" s="273"/>
      <c r="AF328" s="273"/>
      <c r="AG328" s="273"/>
      <c r="AH328" s="273"/>
      <c r="AI328" s="273"/>
      <c r="AJ328" s="273"/>
      <c r="AK328" s="273"/>
      <c r="AL328" s="273"/>
      <c r="AM328" s="273"/>
      <c r="AN328" s="273"/>
      <c r="AO328" s="273"/>
      <c r="AP328" s="273"/>
      <c r="AQ328" s="273"/>
      <c r="AR328" s="273"/>
      <c r="AS328" s="273"/>
      <c r="AT328" s="273"/>
      <c r="AU328" s="273"/>
      <c r="AV328" s="273"/>
      <c r="AW328" s="273"/>
      <c r="AX328" s="273"/>
      <c r="AY328" s="273"/>
      <c r="AZ328" s="273"/>
      <c r="BA328" s="273"/>
      <c r="BB328" s="273"/>
      <c r="BC328" s="273"/>
      <c r="BD328" s="273"/>
      <c r="BE328" s="273"/>
      <c r="BF328" s="273"/>
      <c r="BG328" s="273"/>
      <c r="BH328" s="273"/>
      <c r="BI328" s="273"/>
      <c r="BJ328" s="273"/>
      <c r="BK328" s="273"/>
      <c r="BL328" s="273"/>
      <c r="BM328" s="273"/>
      <c r="BN328" s="273"/>
      <c r="BO328" s="273"/>
      <c r="BP328" s="273"/>
      <c r="BQ328" s="273"/>
      <c r="BR328" s="273"/>
      <c r="BS328" s="273"/>
      <c r="BT328" s="273"/>
      <c r="BU328" s="273"/>
      <c r="BV328" s="273"/>
      <c r="BW328" s="273"/>
      <c r="BX328" s="273"/>
      <c r="BY328" s="273"/>
      <c r="BZ328" s="273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>
      <c r="A329" s="11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  <c r="AA329" s="273"/>
      <c r="AB329" s="273"/>
      <c r="AC329" s="273"/>
      <c r="AD329" s="273"/>
      <c r="AE329" s="273"/>
      <c r="AF329" s="273"/>
      <c r="AG329" s="273"/>
      <c r="AH329" s="273"/>
      <c r="AI329" s="273"/>
      <c r="AJ329" s="273"/>
      <c r="AK329" s="273"/>
      <c r="AL329" s="273"/>
      <c r="AM329" s="273"/>
      <c r="AN329" s="273"/>
      <c r="AO329" s="273"/>
      <c r="AP329" s="273"/>
      <c r="AQ329" s="273"/>
      <c r="AR329" s="273"/>
      <c r="AS329" s="273"/>
      <c r="AT329" s="273"/>
      <c r="AU329" s="273"/>
      <c r="AV329" s="273"/>
      <c r="AW329" s="273"/>
      <c r="AX329" s="273"/>
      <c r="AY329" s="273"/>
      <c r="AZ329" s="273"/>
      <c r="BA329" s="273"/>
      <c r="BB329" s="273"/>
      <c r="BC329" s="273"/>
      <c r="BD329" s="273"/>
      <c r="BE329" s="273"/>
      <c r="BF329" s="273"/>
      <c r="BG329" s="273"/>
      <c r="BH329" s="273"/>
      <c r="BI329" s="273"/>
      <c r="BJ329" s="273"/>
      <c r="BK329" s="273"/>
      <c r="BL329" s="273"/>
      <c r="BM329" s="273"/>
      <c r="BN329" s="273"/>
      <c r="BO329" s="273"/>
      <c r="BP329" s="273"/>
      <c r="BQ329" s="273"/>
      <c r="BR329" s="273"/>
      <c r="BS329" s="273"/>
      <c r="BT329" s="273"/>
      <c r="BU329" s="273"/>
      <c r="BV329" s="273"/>
      <c r="BW329" s="273"/>
      <c r="BX329" s="273"/>
      <c r="BY329" s="273"/>
      <c r="BZ329" s="273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>
      <c r="A330" s="11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  <c r="AA330" s="273"/>
      <c r="AB330" s="273"/>
      <c r="AC330" s="273"/>
      <c r="AD330" s="273"/>
      <c r="AE330" s="273"/>
      <c r="AF330" s="273"/>
      <c r="AG330" s="273"/>
      <c r="AH330" s="273"/>
      <c r="AI330" s="273"/>
      <c r="AJ330" s="273"/>
      <c r="AK330" s="273"/>
      <c r="AL330" s="273"/>
      <c r="AM330" s="273"/>
      <c r="AN330" s="273"/>
      <c r="AO330" s="273"/>
      <c r="AP330" s="273"/>
      <c r="AQ330" s="273"/>
      <c r="AR330" s="273"/>
      <c r="AS330" s="273"/>
      <c r="AT330" s="273"/>
      <c r="AU330" s="273"/>
      <c r="AV330" s="273"/>
      <c r="AW330" s="273"/>
      <c r="AX330" s="273"/>
      <c r="AY330" s="273"/>
      <c r="AZ330" s="273"/>
      <c r="BA330" s="273"/>
      <c r="BB330" s="273"/>
      <c r="BC330" s="273"/>
      <c r="BD330" s="273"/>
      <c r="BE330" s="273"/>
      <c r="BF330" s="273"/>
      <c r="BG330" s="273"/>
      <c r="BH330" s="273"/>
      <c r="BI330" s="273"/>
      <c r="BJ330" s="273"/>
      <c r="BK330" s="273"/>
      <c r="BL330" s="273"/>
      <c r="BM330" s="273"/>
      <c r="BN330" s="273"/>
      <c r="BO330" s="273"/>
      <c r="BP330" s="273"/>
      <c r="BQ330" s="273"/>
      <c r="BR330" s="273"/>
      <c r="BS330" s="273"/>
      <c r="BT330" s="273"/>
      <c r="BU330" s="273"/>
      <c r="BV330" s="273"/>
      <c r="BW330" s="273"/>
      <c r="BX330" s="273"/>
      <c r="BY330" s="273"/>
      <c r="BZ330" s="273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>
      <c r="A331" s="11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  <c r="AA331" s="273"/>
      <c r="AB331" s="273"/>
      <c r="AC331" s="273"/>
      <c r="AD331" s="273"/>
      <c r="AE331" s="273"/>
      <c r="AF331" s="273"/>
      <c r="AG331" s="273"/>
      <c r="AH331" s="273"/>
      <c r="AI331" s="273"/>
      <c r="AJ331" s="273"/>
      <c r="AK331" s="273"/>
      <c r="AL331" s="273"/>
      <c r="AM331" s="273"/>
      <c r="AN331" s="273"/>
      <c r="AO331" s="273"/>
      <c r="AP331" s="273"/>
      <c r="AQ331" s="273"/>
      <c r="AR331" s="273"/>
      <c r="AS331" s="273"/>
      <c r="AT331" s="273"/>
      <c r="AU331" s="273"/>
      <c r="AV331" s="273"/>
      <c r="AW331" s="273"/>
      <c r="AX331" s="273"/>
      <c r="AY331" s="273"/>
      <c r="AZ331" s="273"/>
      <c r="BA331" s="273"/>
      <c r="BB331" s="273"/>
      <c r="BC331" s="273"/>
      <c r="BD331" s="273"/>
      <c r="BE331" s="273"/>
      <c r="BF331" s="273"/>
      <c r="BG331" s="273"/>
      <c r="BH331" s="273"/>
      <c r="BI331" s="273"/>
      <c r="BJ331" s="273"/>
      <c r="BK331" s="273"/>
      <c r="BL331" s="273"/>
      <c r="BM331" s="273"/>
      <c r="BN331" s="273"/>
      <c r="BO331" s="273"/>
      <c r="BP331" s="273"/>
      <c r="BQ331" s="273"/>
      <c r="BR331" s="273"/>
      <c r="BS331" s="273"/>
      <c r="BT331" s="273"/>
      <c r="BU331" s="273"/>
      <c r="BV331" s="273"/>
      <c r="BW331" s="273"/>
      <c r="BX331" s="273"/>
      <c r="BY331" s="273"/>
      <c r="BZ331" s="273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>
      <c r="A332" s="11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  <c r="AA332" s="273"/>
      <c r="AB332" s="273"/>
      <c r="AC332" s="273"/>
      <c r="AD332" s="273"/>
      <c r="AE332" s="273"/>
      <c r="AF332" s="273"/>
      <c r="AG332" s="273"/>
      <c r="AH332" s="273"/>
      <c r="AI332" s="273"/>
      <c r="AJ332" s="273"/>
      <c r="AK332" s="273"/>
      <c r="AL332" s="273"/>
      <c r="AM332" s="273"/>
      <c r="AN332" s="273"/>
      <c r="AO332" s="273"/>
      <c r="AP332" s="273"/>
      <c r="AQ332" s="273"/>
      <c r="AR332" s="273"/>
      <c r="AS332" s="273"/>
      <c r="AT332" s="273"/>
      <c r="AU332" s="273"/>
      <c r="AV332" s="273"/>
      <c r="AW332" s="273"/>
      <c r="AX332" s="273"/>
      <c r="AY332" s="273"/>
      <c r="AZ332" s="273"/>
      <c r="BA332" s="273"/>
      <c r="BB332" s="273"/>
      <c r="BC332" s="273"/>
      <c r="BD332" s="273"/>
      <c r="BE332" s="273"/>
      <c r="BF332" s="273"/>
      <c r="BG332" s="273"/>
      <c r="BH332" s="273"/>
      <c r="BI332" s="273"/>
      <c r="BJ332" s="273"/>
      <c r="BK332" s="273"/>
      <c r="BL332" s="273"/>
      <c r="BM332" s="273"/>
      <c r="BN332" s="273"/>
      <c r="BO332" s="273"/>
      <c r="BP332" s="273"/>
      <c r="BQ332" s="273"/>
      <c r="BR332" s="273"/>
      <c r="BS332" s="273"/>
      <c r="BT332" s="273"/>
      <c r="BU332" s="273"/>
      <c r="BV332" s="273"/>
      <c r="BW332" s="273"/>
      <c r="BX332" s="273"/>
      <c r="BY332" s="273"/>
      <c r="BZ332" s="273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>
      <c r="A333" s="11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  <c r="AA333" s="273"/>
      <c r="AB333" s="273"/>
      <c r="AC333" s="273"/>
      <c r="AD333" s="273"/>
      <c r="AE333" s="273"/>
      <c r="AF333" s="273"/>
      <c r="AG333" s="273"/>
      <c r="AH333" s="273"/>
      <c r="AI333" s="273"/>
      <c r="AJ333" s="273"/>
      <c r="AK333" s="273"/>
      <c r="AL333" s="273"/>
      <c r="AM333" s="273"/>
      <c r="AN333" s="273"/>
      <c r="AO333" s="273"/>
      <c r="AP333" s="273"/>
      <c r="AQ333" s="273"/>
      <c r="AR333" s="273"/>
      <c r="AS333" s="273"/>
      <c r="AT333" s="273"/>
      <c r="AU333" s="273"/>
      <c r="AV333" s="273"/>
      <c r="AW333" s="273"/>
      <c r="AX333" s="273"/>
      <c r="AY333" s="273"/>
      <c r="AZ333" s="273"/>
      <c r="BA333" s="273"/>
      <c r="BB333" s="273"/>
      <c r="BC333" s="273"/>
      <c r="BD333" s="273"/>
      <c r="BE333" s="273"/>
      <c r="BF333" s="273"/>
      <c r="BG333" s="273"/>
      <c r="BH333" s="273"/>
      <c r="BI333" s="273"/>
      <c r="BJ333" s="273"/>
      <c r="BK333" s="273"/>
      <c r="BL333" s="273"/>
      <c r="BM333" s="273"/>
      <c r="BN333" s="273"/>
      <c r="BO333" s="273"/>
      <c r="BP333" s="273"/>
      <c r="BQ333" s="273"/>
      <c r="BR333" s="273"/>
      <c r="BS333" s="273"/>
      <c r="BT333" s="273"/>
      <c r="BU333" s="273"/>
      <c r="BV333" s="273"/>
      <c r="BW333" s="273"/>
      <c r="BX333" s="273"/>
      <c r="BY333" s="273"/>
      <c r="BZ333" s="273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vidieť.</v>
      </c>
      <c r="CC334" s="33" t="s">
        <v>78</v>
      </c>
      <c r="CW334" s="20">
        <f>+IF($AE$337="nevykonala",0,1)</f>
        <v>1</v>
      </c>
      <c r="CZ334" s="20">
        <f t="shared" si="46"/>
        <v>1</v>
      </c>
      <c r="DA334" s="20">
        <f t="shared" si="47"/>
        <v>1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vidieť.</v>
      </c>
      <c r="CC335" s="33" t="s">
        <v>78</v>
      </c>
      <c r="CW335" s="20">
        <f>+IF($AE$337="nevykonala",0,1)</f>
        <v>1</v>
      </c>
      <c r="CZ335" s="20">
        <f>IF(CC335="",1,IF(CC335="Chcem skryť riadok.",0,1))</f>
        <v>1</v>
      </c>
      <c r="DA335" s="20">
        <f t="shared" ref="DA335:DA353" si="49">+IF(CW335+CX335+CY335=0,0,IF(CZ335=0,0,1))</f>
        <v>1</v>
      </c>
      <c r="DZ335" s="62"/>
    </row>
    <row r="336" spans="1:130">
      <c r="A336" s="11"/>
      <c r="CA336" s="27"/>
      <c r="CB336" s="39" t="str">
        <f>+IF(DA336=0,"Riadok bude skrytý.","Riadok bude vidieť.")</f>
        <v>Riadok bude vidieť.</v>
      </c>
      <c r="CC336" s="33" t="s">
        <v>78</v>
      </c>
      <c r="CW336" s="20">
        <f>+IF($AE$337="nevykonala",0,1)</f>
        <v>1</v>
      </c>
      <c r="CZ336" s="20">
        <f>IF(CC336="",1,IF(CC336="Chcem skryť riadok.",0,1))</f>
        <v>1</v>
      </c>
      <c r="DA336" s="20">
        <f t="shared" si="49"/>
        <v>1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43" t="s">
        <v>201</v>
      </c>
      <c r="AF337" s="243"/>
      <c r="AG337" s="243"/>
      <c r="AH337" s="243"/>
      <c r="AI337" s="243"/>
      <c r="AJ337" s="243"/>
      <c r="AK337" s="243"/>
      <c r="AL337" s="243"/>
      <c r="AM337" s="243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vidieť.</v>
      </c>
      <c r="CC337" s="33" t="s">
        <v>78</v>
      </c>
      <c r="CW337" s="20">
        <f>+IF($AE$337="nevykonala",0,1)</f>
        <v>1</v>
      </c>
      <c r="CZ337" s="20">
        <f>IF(CC337="",1,IF(CC337="Chcem skryť riadok.",0,1))</f>
        <v>1</v>
      </c>
      <c r="DA337" s="20">
        <f t="shared" si="49"/>
        <v>1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>Údaje o významnej oprave chýb minulých účtovných období sú uvedené v tabuľke:</v>
      </c>
      <c r="CA338" s="27"/>
      <c r="CB338" s="39" t="str">
        <f>+IF(DA338=0,"Riadok bude skrytý.","Riadok bude vidieť.")</f>
        <v>Riadok bude vidieť.</v>
      </c>
      <c r="CC338" s="33" t="s">
        <v>78</v>
      </c>
      <c r="CW338" s="20">
        <f>+IF($AE$337="nevykonala",0,1)</f>
        <v>1</v>
      </c>
      <c r="CX338" s="2"/>
      <c r="CZ338" s="20">
        <f>IF(CC338="",1,IF(CC338="Chcem skryť riadok.",0,1))</f>
        <v>1</v>
      </c>
      <c r="DA338" s="20">
        <f t="shared" si="49"/>
        <v>1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vidieť.</v>
      </c>
      <c r="CC339" s="33" t="s">
        <v>78</v>
      </c>
      <c r="CW339" s="20">
        <f t="shared" ref="CW339:CW350" si="51">+IF($AE$337="nevykonala",0,1)</f>
        <v>1</v>
      </c>
      <c r="CX339" s="2"/>
      <c r="CZ339" s="20">
        <f t="shared" ref="CZ339:CZ353" si="52">IF(CC339="",1,IF(CC339="Chcem skryť riadok.",0,1))</f>
        <v>1</v>
      </c>
      <c r="DA339" s="20">
        <f t="shared" si="49"/>
        <v>1</v>
      </c>
      <c r="DZ339" s="62"/>
    </row>
    <row r="340" spans="1:130" ht="24.75" customHeight="1">
      <c r="A340" s="11"/>
      <c r="B340" s="376" t="s">
        <v>97</v>
      </c>
      <c r="C340" s="377"/>
      <c r="D340" s="377"/>
      <c r="E340" s="377"/>
      <c r="F340" s="377"/>
      <c r="G340" s="377"/>
      <c r="H340" s="377"/>
      <c r="I340" s="377"/>
      <c r="J340" s="377"/>
      <c r="K340" s="377"/>
      <c r="L340" s="377"/>
      <c r="M340" s="377"/>
      <c r="N340" s="377"/>
      <c r="O340" s="377"/>
      <c r="P340" s="377"/>
      <c r="Q340" s="377"/>
      <c r="R340" s="377"/>
      <c r="S340" s="377"/>
      <c r="T340" s="377"/>
      <c r="U340" s="377"/>
      <c r="V340" s="377"/>
      <c r="W340" s="377"/>
      <c r="X340" s="377"/>
      <c r="Y340" s="377"/>
      <c r="Z340" s="377"/>
      <c r="AA340" s="377"/>
      <c r="AB340" s="377"/>
      <c r="AC340" s="377"/>
      <c r="AD340" s="377"/>
      <c r="AE340" s="377"/>
      <c r="AF340" s="377"/>
      <c r="AG340" s="377"/>
      <c r="AH340" s="377"/>
      <c r="AI340" s="377"/>
      <c r="AJ340" s="377"/>
      <c r="AK340" s="377"/>
      <c r="AL340" s="377"/>
      <c r="AM340" s="377"/>
      <c r="AN340" s="377"/>
      <c r="AO340" s="377"/>
      <c r="AP340" s="377"/>
      <c r="AQ340" s="377"/>
      <c r="AR340" s="378"/>
      <c r="AS340" s="379" t="s">
        <v>98</v>
      </c>
      <c r="AT340" s="380"/>
      <c r="AU340" s="380"/>
      <c r="AV340" s="380"/>
      <c r="AW340" s="380"/>
      <c r="AX340" s="380"/>
      <c r="AY340" s="380"/>
      <c r="AZ340" s="380"/>
      <c r="BA340" s="380"/>
      <c r="BB340" s="380"/>
      <c r="BC340" s="380"/>
      <c r="BD340" s="380"/>
      <c r="BE340" s="380"/>
      <c r="BF340" s="380"/>
      <c r="BG340" s="380"/>
      <c r="BH340" s="380"/>
      <c r="BI340" s="380"/>
      <c r="BJ340" s="380"/>
      <c r="BK340" s="380"/>
      <c r="BL340" s="380"/>
      <c r="BM340" s="380"/>
      <c r="BN340" s="380"/>
      <c r="BO340" s="380"/>
      <c r="BP340" s="380"/>
      <c r="BQ340" s="380"/>
      <c r="BR340" s="380"/>
      <c r="BS340" s="380"/>
      <c r="BT340" s="380"/>
      <c r="BU340" s="380"/>
      <c r="BV340" s="380"/>
      <c r="BW340" s="380"/>
      <c r="BX340" s="380"/>
      <c r="BY340" s="380"/>
      <c r="BZ340" s="381"/>
      <c r="CA340" s="26" t="s">
        <v>69</v>
      </c>
      <c r="CB340" s="39" t="str">
        <f t="shared" si="50"/>
        <v>Riadok bude vidieť.</v>
      </c>
      <c r="CC340" s="33" t="s">
        <v>78</v>
      </c>
      <c r="CW340" s="20">
        <f t="shared" si="51"/>
        <v>1</v>
      </c>
      <c r="CX340" s="2"/>
      <c r="CZ340" s="20">
        <f t="shared" si="52"/>
        <v>1</v>
      </c>
      <c r="DA340" s="20">
        <f t="shared" si="49"/>
        <v>1</v>
      </c>
      <c r="DZ340" s="62"/>
    </row>
    <row r="341" spans="1:130">
      <c r="A341" s="11"/>
      <c r="B341" s="382" t="s">
        <v>200</v>
      </c>
      <c r="C341" s="383"/>
      <c r="D341" s="383"/>
      <c r="E341" s="383"/>
      <c r="F341" s="383"/>
      <c r="G341" s="383"/>
      <c r="H341" s="383"/>
      <c r="I341" s="383"/>
      <c r="J341" s="383"/>
      <c r="K341" s="383"/>
      <c r="L341" s="383"/>
      <c r="M341" s="383"/>
      <c r="N341" s="383"/>
      <c r="O341" s="383"/>
      <c r="P341" s="383"/>
      <c r="Q341" s="383"/>
      <c r="R341" s="383"/>
      <c r="S341" s="383"/>
      <c r="T341" s="383"/>
      <c r="U341" s="383"/>
      <c r="V341" s="383"/>
      <c r="W341" s="383"/>
      <c r="X341" s="383"/>
      <c r="Y341" s="383"/>
      <c r="Z341" s="383"/>
      <c r="AA341" s="383"/>
      <c r="AB341" s="383"/>
      <c r="AC341" s="383"/>
      <c r="AD341" s="383"/>
      <c r="AE341" s="383"/>
      <c r="AF341" s="383"/>
      <c r="AG341" s="383"/>
      <c r="AH341" s="383"/>
      <c r="AI341" s="383"/>
      <c r="AJ341" s="383"/>
      <c r="AK341" s="383"/>
      <c r="AL341" s="383"/>
      <c r="AM341" s="383"/>
      <c r="AN341" s="383"/>
      <c r="AO341" s="383"/>
      <c r="AP341" s="383"/>
      <c r="AQ341" s="383"/>
      <c r="AR341" s="384"/>
      <c r="AS341" s="382">
        <v>-2688</v>
      </c>
      <c r="AT341" s="383"/>
      <c r="AU341" s="383"/>
      <c r="AV341" s="383"/>
      <c r="AW341" s="383"/>
      <c r="AX341" s="383"/>
      <c r="AY341" s="383"/>
      <c r="AZ341" s="383"/>
      <c r="BA341" s="383"/>
      <c r="BB341" s="383"/>
      <c r="BC341" s="383"/>
      <c r="BD341" s="383"/>
      <c r="BE341" s="383"/>
      <c r="BF341" s="383"/>
      <c r="BG341" s="383"/>
      <c r="BH341" s="383"/>
      <c r="BI341" s="383"/>
      <c r="BJ341" s="383"/>
      <c r="BK341" s="383"/>
      <c r="BL341" s="383"/>
      <c r="BM341" s="383"/>
      <c r="BN341" s="383"/>
      <c r="BO341" s="383"/>
      <c r="BP341" s="383"/>
      <c r="BQ341" s="383"/>
      <c r="BR341" s="383"/>
      <c r="BS341" s="383"/>
      <c r="BT341" s="383"/>
      <c r="BU341" s="383"/>
      <c r="BV341" s="383"/>
      <c r="BW341" s="383"/>
      <c r="BX341" s="383"/>
      <c r="BY341" s="383"/>
      <c r="BZ341" s="385"/>
      <c r="CA341" s="27"/>
      <c r="CB341" s="39" t="str">
        <f t="shared" si="50"/>
        <v>Riadok bude vidieť.</v>
      </c>
      <c r="CC341" s="33" t="s">
        <v>78</v>
      </c>
      <c r="CW341" s="20">
        <f t="shared" si="51"/>
        <v>1</v>
      </c>
      <c r="CX341" s="20">
        <f>+IF(B341="",0,1)</f>
        <v>1</v>
      </c>
      <c r="CZ341" s="20">
        <f t="shared" si="52"/>
        <v>1</v>
      </c>
      <c r="DA341" s="37">
        <f t="shared" ref="DA341:DA349" si="53">+IF(CW341*CX341=0,0,IF(CZ341=0,0,1))</f>
        <v>1</v>
      </c>
      <c r="DZ341" s="62"/>
    </row>
    <row r="342" spans="1:130" hidden="1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29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342"/>
      <c r="CA342" s="27"/>
      <c r="CB342" s="39" t="str">
        <f t="shared" si="50"/>
        <v>Riadok bude skrytý.</v>
      </c>
      <c r="CC342" s="33" t="s">
        <v>78</v>
      </c>
      <c r="CW342" s="20">
        <f t="shared" si="51"/>
        <v>1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29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342"/>
      <c r="CA343" s="27"/>
      <c r="CB343" s="39" t="str">
        <f t="shared" si="50"/>
        <v>Riadok bude skrytý.</v>
      </c>
      <c r="CC343" s="33" t="s">
        <v>78</v>
      </c>
      <c r="CW343" s="20">
        <f t="shared" si="51"/>
        <v>1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29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342"/>
      <c r="CA344" s="27"/>
      <c r="CB344" s="39" t="str">
        <f t="shared" si="50"/>
        <v>Riadok bude skrytý.</v>
      </c>
      <c r="CC344" s="33" t="s">
        <v>78</v>
      </c>
      <c r="CW344" s="20">
        <f t="shared" si="51"/>
        <v>1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29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342"/>
      <c r="CA345" s="27"/>
      <c r="CB345" s="39" t="str">
        <f t="shared" si="50"/>
        <v>Riadok bude skrytý.</v>
      </c>
      <c r="CC345" s="33" t="s">
        <v>78</v>
      </c>
      <c r="CW345" s="20">
        <f t="shared" si="51"/>
        <v>1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29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342"/>
      <c r="CA346" s="27"/>
      <c r="CB346" s="39" t="str">
        <f t="shared" si="50"/>
        <v>Riadok bude skrytý.</v>
      </c>
      <c r="CC346" s="33" t="s">
        <v>78</v>
      </c>
      <c r="CW346" s="20">
        <f t="shared" si="51"/>
        <v>1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29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342"/>
      <c r="CA347" s="27"/>
      <c r="CB347" s="39" t="str">
        <f t="shared" si="50"/>
        <v>Riadok bude skrytý.</v>
      </c>
      <c r="CC347" s="33" t="s">
        <v>78</v>
      </c>
      <c r="CW347" s="20">
        <f t="shared" si="51"/>
        <v>1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29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342"/>
      <c r="CA348" s="27"/>
      <c r="CB348" s="39" t="str">
        <f t="shared" si="50"/>
        <v>Riadok bude skrytý.</v>
      </c>
      <c r="CC348" s="33" t="s">
        <v>78</v>
      </c>
      <c r="CW348" s="20">
        <f t="shared" si="51"/>
        <v>1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29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342"/>
      <c r="CA349" s="27"/>
      <c r="CB349" s="39" t="str">
        <f t="shared" si="50"/>
        <v>Riadok bude skrytý.</v>
      </c>
      <c r="CC349" s="33" t="s">
        <v>78</v>
      </c>
      <c r="CW349" s="20">
        <f t="shared" si="51"/>
        <v>1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16"/>
      <c r="C350" s="217"/>
      <c r="D350" s="217"/>
      <c r="E350" s="217"/>
      <c r="F350" s="217"/>
      <c r="G350" s="217"/>
      <c r="H350" s="217"/>
      <c r="I350" s="217"/>
      <c r="J350" s="217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  <c r="W350" s="217"/>
      <c r="X350" s="217"/>
      <c r="Y350" s="217"/>
      <c r="Z350" s="217"/>
      <c r="AA350" s="217"/>
      <c r="AB350" s="217"/>
      <c r="AC350" s="217"/>
      <c r="AD350" s="217"/>
      <c r="AE350" s="217"/>
      <c r="AF350" s="217"/>
      <c r="AG350" s="217"/>
      <c r="AH350" s="217"/>
      <c r="AI350" s="217"/>
      <c r="AJ350" s="217"/>
      <c r="AK350" s="217"/>
      <c r="AL350" s="217"/>
      <c r="AM350" s="217"/>
      <c r="AN350" s="217"/>
      <c r="AO350" s="217"/>
      <c r="AP350" s="217"/>
      <c r="AQ350" s="217"/>
      <c r="AR350" s="218"/>
      <c r="AS350" s="216"/>
      <c r="AT350" s="217"/>
      <c r="AU350" s="217"/>
      <c r="AV350" s="217"/>
      <c r="AW350" s="217"/>
      <c r="AX350" s="217"/>
      <c r="AY350" s="217"/>
      <c r="AZ350" s="217"/>
      <c r="BA350" s="217"/>
      <c r="BB350" s="217"/>
      <c r="BC350" s="217"/>
      <c r="BD350" s="217"/>
      <c r="BE350" s="217"/>
      <c r="BF350" s="217"/>
      <c r="BG350" s="217"/>
      <c r="BH350" s="217"/>
      <c r="BI350" s="217"/>
      <c r="BJ350" s="217"/>
      <c r="BK350" s="217"/>
      <c r="BL350" s="217"/>
      <c r="BM350" s="217"/>
      <c r="BN350" s="217"/>
      <c r="BO350" s="217"/>
      <c r="BP350" s="217"/>
      <c r="BQ350" s="217"/>
      <c r="BR350" s="217"/>
      <c r="BS350" s="217"/>
      <c r="BT350" s="217"/>
      <c r="BU350" s="217"/>
      <c r="BV350" s="217"/>
      <c r="BW350" s="217"/>
      <c r="BX350" s="217"/>
      <c r="BY350" s="217"/>
      <c r="BZ350" s="386"/>
      <c r="CA350" s="27"/>
      <c r="CB350" s="39" t="str">
        <f t="shared" si="50"/>
        <v>Riadok bude vidieť.</v>
      </c>
      <c r="CC350" s="33" t="s">
        <v>78</v>
      </c>
      <c r="CW350" s="20">
        <f t="shared" si="51"/>
        <v>1</v>
      </c>
      <c r="CX350" s="2"/>
      <c r="CZ350" s="20">
        <f t="shared" si="52"/>
        <v>1</v>
      </c>
      <c r="DA350" s="20">
        <f t="shared" si="49"/>
        <v>1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123" t="s">
        <v>35</v>
      </c>
      <c r="C381" s="123"/>
      <c r="D381" s="123"/>
      <c r="E381" s="123"/>
      <c r="F381" s="123"/>
      <c r="G381" s="123"/>
      <c r="H381" s="123"/>
      <c r="I381" s="123"/>
      <c r="J381" s="123"/>
      <c r="K381" s="123"/>
      <c r="L381" s="123"/>
      <c r="M381" s="123"/>
      <c r="N381" s="123"/>
      <c r="O381" s="123"/>
      <c r="P381" s="123"/>
      <c r="Q381" s="123"/>
      <c r="R381" s="123"/>
      <c r="S381" s="123"/>
      <c r="T381" s="123"/>
      <c r="U381" s="123"/>
      <c r="V381" s="123"/>
      <c r="W381" s="123"/>
      <c r="X381" s="123"/>
      <c r="Y381" s="123"/>
      <c r="Z381" s="123"/>
      <c r="AA381" s="123"/>
      <c r="AB381" s="402" t="s">
        <v>99</v>
      </c>
      <c r="AC381" s="403"/>
      <c r="AD381" s="403"/>
      <c r="AE381" s="403"/>
      <c r="AF381" s="403"/>
      <c r="AG381" s="403"/>
      <c r="AH381" s="403"/>
      <c r="AI381" s="403"/>
      <c r="AJ381" s="403"/>
      <c r="AK381" s="403"/>
      <c r="AL381" s="403"/>
      <c r="AM381" s="403"/>
      <c r="AN381" s="403"/>
      <c r="AO381" s="403"/>
      <c r="AP381" s="403"/>
      <c r="AQ381" s="403"/>
      <c r="AR381" s="403"/>
      <c r="AS381" s="403"/>
      <c r="AT381" s="403"/>
      <c r="AU381" s="403"/>
      <c r="AV381" s="403"/>
      <c r="AW381" s="403"/>
      <c r="AX381" s="403"/>
      <c r="AY381" s="403"/>
      <c r="AZ381" s="403"/>
      <c r="BA381" s="403"/>
      <c r="BB381" s="403"/>
      <c r="BC381" s="403"/>
      <c r="BD381" s="403"/>
      <c r="BE381" s="403"/>
      <c r="BF381" s="403"/>
      <c r="BG381" s="403"/>
      <c r="BH381" s="403"/>
      <c r="BI381" s="403"/>
      <c r="BJ381" s="403"/>
      <c r="BK381" s="403"/>
      <c r="BL381" s="403"/>
      <c r="BM381" s="403"/>
      <c r="BN381" s="403"/>
      <c r="BO381" s="403"/>
      <c r="BP381" s="403"/>
      <c r="BQ381" s="403"/>
      <c r="BR381" s="403"/>
      <c r="BS381" s="403"/>
      <c r="BT381" s="403"/>
      <c r="BU381" s="403"/>
      <c r="BV381" s="403"/>
      <c r="BW381" s="403"/>
      <c r="BX381" s="403"/>
      <c r="BY381" s="403"/>
      <c r="BZ381" s="404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123"/>
      <c r="C382" s="123"/>
      <c r="D382" s="123"/>
      <c r="E382" s="123"/>
      <c r="F382" s="123"/>
      <c r="G382" s="123"/>
      <c r="H382" s="123"/>
      <c r="I382" s="123"/>
      <c r="J382" s="123"/>
      <c r="K382" s="123"/>
      <c r="L382" s="123"/>
      <c r="M382" s="123"/>
      <c r="N382" s="123"/>
      <c r="O382" s="123"/>
      <c r="P382" s="123"/>
      <c r="Q382" s="123"/>
      <c r="R382" s="123"/>
      <c r="S382" s="123"/>
      <c r="T382" s="123"/>
      <c r="U382" s="123"/>
      <c r="V382" s="123"/>
      <c r="W382" s="123"/>
      <c r="X382" s="123"/>
      <c r="Y382" s="123"/>
      <c r="Z382" s="123"/>
      <c r="AA382" s="123"/>
      <c r="AB382" s="405">
        <f>+AJ38</f>
        <v>2014</v>
      </c>
      <c r="AC382" s="406"/>
      <c r="AD382" s="406"/>
      <c r="AE382" s="406"/>
      <c r="AF382" s="406"/>
      <c r="AG382" s="406"/>
      <c r="AH382" s="406"/>
      <c r="AI382" s="406"/>
      <c r="AJ382" s="406"/>
      <c r="AK382" s="406"/>
      <c r="AL382" s="406"/>
      <c r="AM382" s="406"/>
      <c r="AN382" s="406"/>
      <c r="AO382" s="406"/>
      <c r="AP382" s="406"/>
      <c r="AQ382" s="406"/>
      <c r="AR382" s="406"/>
      <c r="AS382" s="406"/>
      <c r="AT382" s="406"/>
      <c r="AU382" s="406"/>
      <c r="AV382" s="406"/>
      <c r="AW382" s="406"/>
      <c r="AX382" s="406"/>
      <c r="AY382" s="406"/>
      <c r="AZ382" s="406"/>
      <c r="BA382" s="406"/>
      <c r="BB382" s="406"/>
      <c r="BC382" s="406"/>
      <c r="BD382" s="406"/>
      <c r="BE382" s="406"/>
      <c r="BF382" s="406"/>
      <c r="BG382" s="406"/>
      <c r="BH382" s="406"/>
      <c r="BI382" s="406"/>
      <c r="BJ382" s="406"/>
      <c r="BK382" s="406"/>
      <c r="BL382" s="406"/>
      <c r="BM382" s="406"/>
      <c r="BN382" s="406"/>
      <c r="BO382" s="406"/>
      <c r="BP382" s="406"/>
      <c r="BQ382" s="406"/>
      <c r="BR382" s="406"/>
      <c r="BS382" s="406"/>
      <c r="BT382" s="406"/>
      <c r="BU382" s="406"/>
      <c r="BV382" s="406"/>
      <c r="BW382" s="406"/>
      <c r="BX382" s="406"/>
      <c r="BY382" s="406"/>
      <c r="BZ382" s="407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121" t="s">
        <v>39</v>
      </c>
      <c r="C383" s="121"/>
      <c r="D383" s="121"/>
      <c r="E383" s="121"/>
      <c r="F383" s="121"/>
      <c r="G383" s="121"/>
      <c r="H383" s="121"/>
      <c r="I383" s="121"/>
      <c r="J383" s="121"/>
      <c r="K383" s="121"/>
      <c r="L383" s="121"/>
      <c r="M383" s="121"/>
      <c r="N383" s="121"/>
      <c r="O383" s="121"/>
      <c r="P383" s="121"/>
      <c r="Q383" s="121"/>
      <c r="R383" s="121"/>
      <c r="S383" s="121"/>
      <c r="T383" s="121"/>
      <c r="U383" s="121"/>
      <c r="V383" s="121"/>
      <c r="W383" s="121"/>
      <c r="X383" s="121"/>
      <c r="Y383" s="121"/>
      <c r="Z383" s="121"/>
      <c r="AA383" s="122"/>
      <c r="AB383" s="408">
        <v>4802</v>
      </c>
      <c r="AC383" s="409"/>
      <c r="AD383" s="409"/>
      <c r="AE383" s="409"/>
      <c r="AF383" s="409"/>
      <c r="AG383" s="409"/>
      <c r="AH383" s="409"/>
      <c r="AI383" s="409"/>
      <c r="AJ383" s="409"/>
      <c r="AK383" s="409"/>
      <c r="AL383" s="409"/>
      <c r="AM383" s="409"/>
      <c r="AN383" s="409"/>
      <c r="AO383" s="409"/>
      <c r="AP383" s="409"/>
      <c r="AQ383" s="409"/>
      <c r="AR383" s="409"/>
      <c r="AS383" s="409"/>
      <c r="AT383" s="409"/>
      <c r="AU383" s="409"/>
      <c r="AV383" s="409"/>
      <c r="AW383" s="409"/>
      <c r="AX383" s="409"/>
      <c r="AY383" s="409"/>
      <c r="AZ383" s="409"/>
      <c r="BA383" s="409"/>
      <c r="BB383" s="409"/>
      <c r="BC383" s="409"/>
      <c r="BD383" s="409"/>
      <c r="BE383" s="409"/>
      <c r="BF383" s="409"/>
      <c r="BG383" s="409"/>
      <c r="BH383" s="409"/>
      <c r="BI383" s="409"/>
      <c r="BJ383" s="409"/>
      <c r="BK383" s="409"/>
      <c r="BL383" s="409"/>
      <c r="BM383" s="409"/>
      <c r="BN383" s="409"/>
      <c r="BO383" s="409"/>
      <c r="BP383" s="409"/>
      <c r="BQ383" s="409"/>
      <c r="BR383" s="409"/>
      <c r="BS383" s="409"/>
      <c r="BT383" s="409"/>
      <c r="BU383" s="409"/>
      <c r="BV383" s="409"/>
      <c r="BW383" s="409"/>
      <c r="BX383" s="409"/>
      <c r="BY383" s="409"/>
      <c r="BZ383" s="410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39" t="s">
        <v>92</v>
      </c>
      <c r="C384" s="340"/>
      <c r="D384" s="340"/>
      <c r="E384" s="340"/>
      <c r="F384" s="340"/>
      <c r="G384" s="340"/>
      <c r="H384" s="340"/>
      <c r="I384" s="340"/>
      <c r="J384" s="340"/>
      <c r="K384" s="340"/>
      <c r="L384" s="340"/>
      <c r="M384" s="340"/>
      <c r="N384" s="340"/>
      <c r="O384" s="340"/>
      <c r="P384" s="340"/>
      <c r="Q384" s="340"/>
      <c r="R384" s="340"/>
      <c r="S384" s="340"/>
      <c r="T384" s="340"/>
      <c r="U384" s="340"/>
      <c r="V384" s="340"/>
      <c r="W384" s="340"/>
      <c r="X384" s="340"/>
      <c r="Y384" s="340"/>
      <c r="Z384" s="340"/>
      <c r="AA384" s="341"/>
      <c r="AB384" s="94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5"/>
      <c r="BY384" s="95"/>
      <c r="BZ384" s="96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8" t="s">
        <v>38</v>
      </c>
      <c r="C385" s="399"/>
      <c r="D385" s="399"/>
      <c r="E385" s="399"/>
      <c r="F385" s="399"/>
      <c r="G385" s="399"/>
      <c r="H385" s="399"/>
      <c r="I385" s="399"/>
      <c r="J385" s="399"/>
      <c r="K385" s="399"/>
      <c r="L385" s="399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400"/>
      <c r="AB385" s="165">
        <v>4802</v>
      </c>
      <c r="AC385" s="166"/>
      <c r="AD385" s="166"/>
      <c r="AE385" s="166"/>
      <c r="AF385" s="166"/>
      <c r="AG385" s="166"/>
      <c r="AH385" s="166"/>
      <c r="AI385" s="166"/>
      <c r="AJ385" s="166"/>
      <c r="AK385" s="166"/>
      <c r="AL385" s="166"/>
      <c r="AM385" s="166"/>
      <c r="AN385" s="166"/>
      <c r="AO385" s="166"/>
      <c r="AP385" s="166"/>
      <c r="AQ385" s="166"/>
      <c r="AR385" s="166"/>
      <c r="AS385" s="166"/>
      <c r="AT385" s="166"/>
      <c r="AU385" s="166"/>
      <c r="AV385" s="166"/>
      <c r="AW385" s="166"/>
      <c r="AX385" s="166"/>
      <c r="AY385" s="166"/>
      <c r="AZ385" s="166"/>
      <c r="BA385" s="166"/>
      <c r="BB385" s="166"/>
      <c r="BC385" s="166"/>
      <c r="BD385" s="166"/>
      <c r="BE385" s="166"/>
      <c r="BF385" s="166"/>
      <c r="BG385" s="166"/>
      <c r="BH385" s="166"/>
      <c r="BI385" s="166"/>
      <c r="BJ385" s="166"/>
      <c r="BK385" s="166"/>
      <c r="BL385" s="166"/>
      <c r="BM385" s="166"/>
      <c r="BN385" s="166"/>
      <c r="BO385" s="166"/>
      <c r="BP385" s="166"/>
      <c r="BQ385" s="166"/>
      <c r="BR385" s="166"/>
      <c r="BS385" s="166"/>
      <c r="BT385" s="166"/>
      <c r="BU385" s="166"/>
      <c r="BV385" s="166"/>
      <c r="BW385" s="166"/>
      <c r="BX385" s="166"/>
      <c r="BY385" s="166"/>
      <c r="BZ385" s="167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>
      <c r="A390" s="11"/>
      <c r="B390" s="124" t="s">
        <v>37</v>
      </c>
      <c r="C390" s="125"/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25"/>
      <c r="O390" s="125"/>
      <c r="P390" s="125"/>
      <c r="Q390" s="125"/>
      <c r="R390" s="125"/>
      <c r="S390" s="125"/>
      <c r="T390" s="125"/>
      <c r="U390" s="125"/>
      <c r="V390" s="125"/>
      <c r="W390" s="125"/>
      <c r="X390" s="125"/>
      <c r="Y390" s="125"/>
      <c r="Z390" s="125"/>
      <c r="AA390" s="125"/>
      <c r="AB390" s="126"/>
      <c r="AC390" s="130">
        <f>+AJ38</f>
        <v>2014</v>
      </c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2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>
      <c r="A391" s="11"/>
      <c r="B391" s="127"/>
      <c r="C391" s="128"/>
      <c r="D391" s="128"/>
      <c r="E391" s="128"/>
      <c r="F391" s="128"/>
      <c r="G391" s="128"/>
      <c r="H391" s="128"/>
      <c r="I391" s="128"/>
      <c r="J391" s="128"/>
      <c r="K391" s="128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  <c r="Z391" s="128"/>
      <c r="AA391" s="128"/>
      <c r="AB391" s="129"/>
      <c r="AC391" s="133" t="s">
        <v>91</v>
      </c>
      <c r="AD391" s="134"/>
      <c r="AE391" s="134"/>
      <c r="AF391" s="134"/>
      <c r="AG391" s="134"/>
      <c r="AH391" s="134"/>
      <c r="AI391" s="134"/>
      <c r="AJ391" s="134"/>
      <c r="AK391" s="134"/>
      <c r="AL391" s="134"/>
      <c r="AM391" s="134"/>
      <c r="AN391" s="134"/>
      <c r="AO391" s="134"/>
      <c r="AP391" s="134"/>
      <c r="AQ391" s="134"/>
      <c r="AR391" s="134"/>
      <c r="AS391" s="134"/>
      <c r="AT391" s="134"/>
      <c r="AU391" s="134"/>
      <c r="AV391" s="134"/>
      <c r="AW391" s="134"/>
      <c r="AX391" s="134"/>
      <c r="AY391" s="134"/>
      <c r="AZ391" s="134"/>
      <c r="BA391" s="134"/>
      <c r="BB391" s="135"/>
      <c r="BC391" s="108" t="s">
        <v>103</v>
      </c>
      <c r="BD391" s="109"/>
      <c r="BE391" s="109"/>
      <c r="BF391" s="109"/>
      <c r="BG391" s="109"/>
      <c r="BH391" s="109"/>
      <c r="BI391" s="109"/>
      <c r="BJ391" s="109"/>
      <c r="BK391" s="109"/>
      <c r="BL391" s="109"/>
      <c r="BM391" s="109"/>
      <c r="BN391" s="109"/>
      <c r="BO391" s="109"/>
      <c r="BP391" s="109"/>
      <c r="BQ391" s="109"/>
      <c r="BR391" s="109"/>
      <c r="BS391" s="109"/>
      <c r="BT391" s="109"/>
      <c r="BU391" s="109"/>
      <c r="BV391" s="109"/>
      <c r="BW391" s="109"/>
      <c r="BX391" s="109"/>
      <c r="BY391" s="109"/>
      <c r="BZ391" s="110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>
      <c r="A392" s="11"/>
      <c r="B392" s="91" t="s">
        <v>101</v>
      </c>
      <c r="C392" s="92"/>
      <c r="D392" s="92"/>
      <c r="E392" s="92"/>
      <c r="F392" s="92"/>
      <c r="G392" s="92"/>
      <c r="H392" s="92"/>
      <c r="I392" s="92"/>
      <c r="J392" s="92"/>
      <c r="K392" s="92"/>
      <c r="L392" s="92"/>
      <c r="M392" s="92"/>
      <c r="N392" s="92"/>
      <c r="O392" s="92"/>
      <c r="P392" s="92"/>
      <c r="Q392" s="92"/>
      <c r="R392" s="92"/>
      <c r="S392" s="92"/>
      <c r="T392" s="92"/>
      <c r="U392" s="92"/>
      <c r="V392" s="92"/>
      <c r="W392" s="92"/>
      <c r="X392" s="92"/>
      <c r="Y392" s="92"/>
      <c r="Z392" s="92"/>
      <c r="AA392" s="92"/>
      <c r="AB392" s="93"/>
      <c r="AC392" s="94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6"/>
      <c r="BC392" s="94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  <c r="BX392" s="95"/>
      <c r="BY392" s="95"/>
      <c r="BZ392" s="96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>
      <c r="A393" s="11"/>
      <c r="B393" s="158" t="s">
        <v>102</v>
      </c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  <c r="V393" s="159"/>
      <c r="W393" s="159"/>
      <c r="X393" s="159"/>
      <c r="Y393" s="159"/>
      <c r="Z393" s="159"/>
      <c r="AA393" s="159"/>
      <c r="AB393" s="160"/>
      <c r="AC393" s="71" t="s">
        <v>1</v>
      </c>
      <c r="AD393" s="72"/>
      <c r="AE393" s="72"/>
      <c r="AF393" s="72"/>
      <c r="AG393" s="72"/>
      <c r="AH393" s="72"/>
      <c r="AI393" s="72"/>
      <c r="AJ393" s="72"/>
      <c r="AK393" s="72"/>
      <c r="AL393" s="72"/>
      <c r="AM393" s="72"/>
      <c r="AN393" s="72"/>
      <c r="AO393" s="72"/>
      <c r="AP393" s="72"/>
      <c r="AQ393" s="72"/>
      <c r="AR393" s="72"/>
      <c r="AS393" s="72"/>
      <c r="AT393" s="72"/>
      <c r="AU393" s="72"/>
      <c r="AV393" s="72"/>
      <c r="AW393" s="72"/>
      <c r="AX393" s="72"/>
      <c r="AY393" s="72"/>
      <c r="AZ393" s="72"/>
      <c r="BA393" s="72"/>
      <c r="BB393" s="73"/>
      <c r="BC393" s="165"/>
      <c r="BD393" s="166"/>
      <c r="BE393" s="166"/>
      <c r="BF393" s="166"/>
      <c r="BG393" s="166"/>
      <c r="BH393" s="166"/>
      <c r="BI393" s="166"/>
      <c r="BJ393" s="166"/>
      <c r="BK393" s="166"/>
      <c r="BL393" s="166"/>
      <c r="BM393" s="166"/>
      <c r="BN393" s="166"/>
      <c r="BO393" s="166"/>
      <c r="BP393" s="166"/>
      <c r="BQ393" s="166"/>
      <c r="BR393" s="166"/>
      <c r="BS393" s="166"/>
      <c r="BT393" s="166"/>
      <c r="BU393" s="166"/>
      <c r="BV393" s="166"/>
      <c r="BW393" s="166"/>
      <c r="BX393" s="166"/>
      <c r="BY393" s="166"/>
      <c r="BZ393" s="167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>
      <c r="A397" s="11"/>
      <c r="B397" s="2" t="s">
        <v>36</v>
      </c>
      <c r="J397" s="103" t="s">
        <v>198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>
      <c r="A422" s="11"/>
      <c r="B422" s="115" t="s">
        <v>125</v>
      </c>
      <c r="C422" s="116"/>
      <c r="D422" s="116"/>
      <c r="E422" s="116"/>
      <c r="F422" s="116"/>
      <c r="G422" s="116"/>
      <c r="H422" s="116"/>
      <c r="I422" s="116"/>
      <c r="J422" s="116"/>
      <c r="K422" s="116"/>
      <c r="L422" s="116"/>
      <c r="M422" s="116"/>
      <c r="N422" s="116"/>
      <c r="O422" s="116"/>
      <c r="P422" s="116"/>
      <c r="Q422" s="116"/>
      <c r="R422" s="116"/>
      <c r="S422" s="116"/>
      <c r="T422" s="116"/>
      <c r="U422" s="116"/>
      <c r="V422" s="116"/>
      <c r="W422" s="116"/>
      <c r="X422" s="116"/>
      <c r="Y422" s="116"/>
      <c r="Z422" s="116"/>
      <c r="AA422" s="116"/>
      <c r="AB422" s="116"/>
      <c r="AC422" s="116"/>
      <c r="AD422" s="116"/>
      <c r="AE422" s="116"/>
      <c r="AF422" s="116"/>
      <c r="AG422" s="116"/>
      <c r="AH422" s="116"/>
      <c r="AI422" s="116"/>
      <c r="AJ422" s="116"/>
      <c r="AK422" s="116"/>
      <c r="AL422" s="117"/>
      <c r="AM422" s="395" t="s">
        <v>126</v>
      </c>
      <c r="AN422" s="396"/>
      <c r="AO422" s="396"/>
      <c r="AP422" s="396"/>
      <c r="AQ422" s="396"/>
      <c r="AR422" s="396"/>
      <c r="AS422" s="396"/>
      <c r="AT422" s="396"/>
      <c r="AU422" s="396"/>
      <c r="AV422" s="396"/>
      <c r="AW422" s="396"/>
      <c r="AX422" s="396"/>
      <c r="AY422" s="396"/>
      <c r="AZ422" s="396"/>
      <c r="BA422" s="396"/>
      <c r="BB422" s="396"/>
      <c r="BC422" s="396"/>
      <c r="BD422" s="396"/>
      <c r="BE422" s="396"/>
      <c r="BF422" s="397"/>
      <c r="BG422" s="401" t="s">
        <v>127</v>
      </c>
      <c r="BH422" s="396"/>
      <c r="BI422" s="396"/>
      <c r="BJ422" s="396"/>
      <c r="BK422" s="396"/>
      <c r="BL422" s="396"/>
      <c r="BM422" s="396"/>
      <c r="BN422" s="396"/>
      <c r="BO422" s="396"/>
      <c r="BP422" s="396"/>
      <c r="BQ422" s="396"/>
      <c r="BR422" s="396"/>
      <c r="BS422" s="396"/>
      <c r="BT422" s="396"/>
      <c r="BU422" s="396"/>
      <c r="BV422" s="396"/>
      <c r="BW422" s="396"/>
      <c r="BX422" s="396"/>
      <c r="BY422" s="396"/>
      <c r="BZ422" s="397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>
      <c r="A423" s="11"/>
      <c r="B423" s="118"/>
      <c r="C423" s="119"/>
      <c r="D423" s="119"/>
      <c r="E423" s="119"/>
      <c r="F423" s="119"/>
      <c r="G423" s="119"/>
      <c r="H423" s="119"/>
      <c r="I423" s="119"/>
      <c r="J423" s="119"/>
      <c r="K423" s="119"/>
      <c r="L423" s="119"/>
      <c r="M423" s="119"/>
      <c r="N423" s="119"/>
      <c r="O423" s="119"/>
      <c r="P423" s="119"/>
      <c r="Q423" s="119"/>
      <c r="R423" s="119"/>
      <c r="S423" s="119"/>
      <c r="T423" s="119"/>
      <c r="U423" s="119"/>
      <c r="V423" s="119"/>
      <c r="W423" s="119"/>
      <c r="X423" s="119"/>
      <c r="Y423" s="119"/>
      <c r="Z423" s="119"/>
      <c r="AA423" s="119"/>
      <c r="AB423" s="119"/>
      <c r="AC423" s="119"/>
      <c r="AD423" s="119"/>
      <c r="AE423" s="119"/>
      <c r="AF423" s="119"/>
      <c r="AG423" s="119"/>
      <c r="AH423" s="119"/>
      <c r="AI423" s="119"/>
      <c r="AJ423" s="119"/>
      <c r="AK423" s="119"/>
      <c r="AL423" s="120"/>
      <c r="AM423" s="68"/>
      <c r="AN423" s="69"/>
      <c r="AO423" s="69"/>
      <c r="AP423" s="69"/>
      <c r="AQ423" s="69"/>
      <c r="AR423" s="69"/>
      <c r="AS423" s="69"/>
      <c r="AT423" s="69"/>
      <c r="AU423" s="69"/>
      <c r="AV423" s="69"/>
      <c r="AW423" s="69"/>
      <c r="AX423" s="69"/>
      <c r="AY423" s="69"/>
      <c r="AZ423" s="69"/>
      <c r="BA423" s="69"/>
      <c r="BB423" s="69"/>
      <c r="BC423" s="69"/>
      <c r="BD423" s="69"/>
      <c r="BE423" s="69"/>
      <c r="BF423" s="70"/>
      <c r="BG423" s="104"/>
      <c r="BH423" s="105"/>
      <c r="BI423" s="105"/>
      <c r="BJ423" s="105"/>
      <c r="BK423" s="105"/>
      <c r="BL423" s="105"/>
      <c r="BM423" s="105"/>
      <c r="BN423" s="105"/>
      <c r="BO423" s="105"/>
      <c r="BP423" s="105"/>
      <c r="BQ423" s="105"/>
      <c r="BR423" s="105"/>
      <c r="BS423" s="105"/>
      <c r="BT423" s="105"/>
      <c r="BU423" s="105"/>
      <c r="BV423" s="105"/>
      <c r="BW423" s="105"/>
      <c r="BX423" s="105"/>
      <c r="BY423" s="105"/>
      <c r="BZ423" s="106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>
      <c r="A424" s="11"/>
      <c r="B424" s="100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  <c r="AB424" s="101"/>
      <c r="AC424" s="101"/>
      <c r="AD424" s="101"/>
      <c r="AE424" s="101"/>
      <c r="AF424" s="101"/>
      <c r="AG424" s="101"/>
      <c r="AH424" s="101"/>
      <c r="AI424" s="101"/>
      <c r="AJ424" s="101"/>
      <c r="AK424" s="101"/>
      <c r="AL424" s="102"/>
      <c r="AM424" s="152"/>
      <c r="AN424" s="153"/>
      <c r="AO424" s="153"/>
      <c r="AP424" s="153"/>
      <c r="AQ424" s="153"/>
      <c r="AR424" s="153"/>
      <c r="AS424" s="153"/>
      <c r="AT424" s="153"/>
      <c r="AU424" s="153"/>
      <c r="AV424" s="153"/>
      <c r="AW424" s="153"/>
      <c r="AX424" s="153"/>
      <c r="AY424" s="153"/>
      <c r="AZ424" s="153"/>
      <c r="BA424" s="153"/>
      <c r="BB424" s="153"/>
      <c r="BC424" s="153"/>
      <c r="BD424" s="153"/>
      <c r="BE424" s="153"/>
      <c r="BF424" s="154"/>
      <c r="BG424" s="88"/>
      <c r="BH424" s="89"/>
      <c r="BI424" s="89"/>
      <c r="BJ424" s="89"/>
      <c r="BK424" s="89"/>
      <c r="BL424" s="89"/>
      <c r="BM424" s="89"/>
      <c r="BN424" s="89"/>
      <c r="BO424" s="89"/>
      <c r="BP424" s="89"/>
      <c r="BQ424" s="89"/>
      <c r="BR424" s="89"/>
      <c r="BS424" s="89"/>
      <c r="BT424" s="89"/>
      <c r="BU424" s="89"/>
      <c r="BV424" s="89"/>
      <c r="BW424" s="89"/>
      <c r="BX424" s="89"/>
      <c r="BY424" s="89"/>
      <c r="BZ424" s="9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>
      <c r="A425" s="11"/>
      <c r="B425" s="100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101"/>
      <c r="AH425" s="101"/>
      <c r="AI425" s="101"/>
      <c r="AJ425" s="101"/>
      <c r="AK425" s="101"/>
      <c r="AL425" s="102"/>
      <c r="AM425" s="152"/>
      <c r="AN425" s="153"/>
      <c r="AO425" s="153"/>
      <c r="AP425" s="153"/>
      <c r="AQ425" s="153"/>
      <c r="AR425" s="153"/>
      <c r="AS425" s="153"/>
      <c r="AT425" s="153"/>
      <c r="AU425" s="153"/>
      <c r="AV425" s="153"/>
      <c r="AW425" s="153"/>
      <c r="AX425" s="153"/>
      <c r="AY425" s="153"/>
      <c r="AZ425" s="153"/>
      <c r="BA425" s="153"/>
      <c r="BB425" s="153"/>
      <c r="BC425" s="153"/>
      <c r="BD425" s="153"/>
      <c r="BE425" s="153"/>
      <c r="BF425" s="154"/>
      <c r="BG425" s="88"/>
      <c r="BH425" s="89"/>
      <c r="BI425" s="89"/>
      <c r="BJ425" s="89"/>
      <c r="BK425" s="89"/>
      <c r="BL425" s="89"/>
      <c r="BM425" s="89"/>
      <c r="BN425" s="89"/>
      <c r="BO425" s="89"/>
      <c r="BP425" s="89"/>
      <c r="BQ425" s="89"/>
      <c r="BR425" s="89"/>
      <c r="BS425" s="89"/>
      <c r="BT425" s="89"/>
      <c r="BU425" s="89"/>
      <c r="BV425" s="89"/>
      <c r="BW425" s="89"/>
      <c r="BX425" s="89"/>
      <c r="BY425" s="89"/>
      <c r="BZ425" s="9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>
      <c r="A426" s="11"/>
      <c r="B426" s="100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  <c r="AB426" s="101"/>
      <c r="AC426" s="101"/>
      <c r="AD426" s="101"/>
      <c r="AE426" s="101"/>
      <c r="AF426" s="101"/>
      <c r="AG426" s="101"/>
      <c r="AH426" s="101"/>
      <c r="AI426" s="101"/>
      <c r="AJ426" s="101"/>
      <c r="AK426" s="101"/>
      <c r="AL426" s="102"/>
      <c r="AM426" s="152"/>
      <c r="AN426" s="153"/>
      <c r="AO426" s="153"/>
      <c r="AP426" s="153"/>
      <c r="AQ426" s="153"/>
      <c r="AR426" s="153"/>
      <c r="AS426" s="153"/>
      <c r="AT426" s="153"/>
      <c r="AU426" s="153"/>
      <c r="AV426" s="153"/>
      <c r="AW426" s="153"/>
      <c r="AX426" s="153"/>
      <c r="AY426" s="153"/>
      <c r="AZ426" s="153"/>
      <c r="BA426" s="153"/>
      <c r="BB426" s="153"/>
      <c r="BC426" s="153"/>
      <c r="BD426" s="153"/>
      <c r="BE426" s="153"/>
      <c r="BF426" s="154"/>
      <c r="BG426" s="88"/>
      <c r="BH426" s="89"/>
      <c r="BI426" s="89"/>
      <c r="BJ426" s="89"/>
      <c r="BK426" s="89"/>
      <c r="BL426" s="89"/>
      <c r="BM426" s="89"/>
      <c r="BN426" s="89"/>
      <c r="BO426" s="89"/>
      <c r="BP426" s="89"/>
      <c r="BQ426" s="89"/>
      <c r="BR426" s="89"/>
      <c r="BS426" s="89"/>
      <c r="BT426" s="89"/>
      <c r="BU426" s="89"/>
      <c r="BV426" s="89"/>
      <c r="BW426" s="89"/>
      <c r="BX426" s="89"/>
      <c r="BY426" s="89"/>
      <c r="BZ426" s="9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>
      <c r="A427" s="11"/>
      <c r="B427" s="100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  <c r="AB427" s="101"/>
      <c r="AC427" s="101"/>
      <c r="AD427" s="101"/>
      <c r="AE427" s="101"/>
      <c r="AF427" s="101"/>
      <c r="AG427" s="101"/>
      <c r="AH427" s="101"/>
      <c r="AI427" s="101"/>
      <c r="AJ427" s="101"/>
      <c r="AK427" s="101"/>
      <c r="AL427" s="102"/>
      <c r="AM427" s="152"/>
      <c r="AN427" s="153"/>
      <c r="AO427" s="153"/>
      <c r="AP427" s="153"/>
      <c r="AQ427" s="153"/>
      <c r="AR427" s="153"/>
      <c r="AS427" s="153"/>
      <c r="AT427" s="153"/>
      <c r="AU427" s="153"/>
      <c r="AV427" s="153"/>
      <c r="AW427" s="153"/>
      <c r="AX427" s="153"/>
      <c r="AY427" s="153"/>
      <c r="AZ427" s="153"/>
      <c r="BA427" s="153"/>
      <c r="BB427" s="153"/>
      <c r="BC427" s="153"/>
      <c r="BD427" s="153"/>
      <c r="BE427" s="153"/>
      <c r="BF427" s="154"/>
      <c r="BG427" s="88"/>
      <c r="BH427" s="89"/>
      <c r="BI427" s="89"/>
      <c r="BJ427" s="89"/>
      <c r="BK427" s="89"/>
      <c r="BL427" s="89"/>
      <c r="BM427" s="89"/>
      <c r="BN427" s="89"/>
      <c r="BO427" s="89"/>
      <c r="BP427" s="89"/>
      <c r="BQ427" s="89"/>
      <c r="BR427" s="89"/>
      <c r="BS427" s="89"/>
      <c r="BT427" s="89"/>
      <c r="BU427" s="89"/>
      <c r="BV427" s="89"/>
      <c r="BW427" s="89"/>
      <c r="BX427" s="89"/>
      <c r="BY427" s="89"/>
      <c r="BZ427" s="9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>
      <c r="A428" s="11"/>
      <c r="B428" s="100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  <c r="AB428" s="101"/>
      <c r="AC428" s="101"/>
      <c r="AD428" s="101"/>
      <c r="AE428" s="101"/>
      <c r="AF428" s="101"/>
      <c r="AG428" s="101"/>
      <c r="AH428" s="101"/>
      <c r="AI428" s="101"/>
      <c r="AJ428" s="101"/>
      <c r="AK428" s="101"/>
      <c r="AL428" s="102"/>
      <c r="AM428" s="152"/>
      <c r="AN428" s="153"/>
      <c r="AO428" s="153"/>
      <c r="AP428" s="153"/>
      <c r="AQ428" s="153"/>
      <c r="AR428" s="153"/>
      <c r="AS428" s="153"/>
      <c r="AT428" s="153"/>
      <c r="AU428" s="153"/>
      <c r="AV428" s="153"/>
      <c r="AW428" s="153"/>
      <c r="AX428" s="153"/>
      <c r="AY428" s="153"/>
      <c r="AZ428" s="153"/>
      <c r="BA428" s="153"/>
      <c r="BB428" s="153"/>
      <c r="BC428" s="153"/>
      <c r="BD428" s="153"/>
      <c r="BE428" s="153"/>
      <c r="BF428" s="154"/>
      <c r="BG428" s="88"/>
      <c r="BH428" s="89"/>
      <c r="BI428" s="89"/>
      <c r="BJ428" s="89"/>
      <c r="BK428" s="89"/>
      <c r="BL428" s="89"/>
      <c r="BM428" s="89"/>
      <c r="BN428" s="89"/>
      <c r="BO428" s="89"/>
      <c r="BP428" s="89"/>
      <c r="BQ428" s="89"/>
      <c r="BR428" s="89"/>
      <c r="BS428" s="89"/>
      <c r="BT428" s="89"/>
      <c r="BU428" s="89"/>
      <c r="BV428" s="89"/>
      <c r="BW428" s="89"/>
      <c r="BX428" s="89"/>
      <c r="BY428" s="89"/>
      <c r="BZ428" s="9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>
      <c r="A429" s="11"/>
      <c r="B429" s="100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01"/>
      <c r="AC429" s="101"/>
      <c r="AD429" s="101"/>
      <c r="AE429" s="101"/>
      <c r="AF429" s="101"/>
      <c r="AG429" s="101"/>
      <c r="AH429" s="101"/>
      <c r="AI429" s="101"/>
      <c r="AJ429" s="101"/>
      <c r="AK429" s="101"/>
      <c r="AL429" s="102"/>
      <c r="AM429" s="152"/>
      <c r="AN429" s="153"/>
      <c r="AO429" s="153"/>
      <c r="AP429" s="153"/>
      <c r="AQ429" s="153"/>
      <c r="AR429" s="153"/>
      <c r="AS429" s="153"/>
      <c r="AT429" s="153"/>
      <c r="AU429" s="153"/>
      <c r="AV429" s="153"/>
      <c r="AW429" s="153"/>
      <c r="AX429" s="153"/>
      <c r="AY429" s="153"/>
      <c r="AZ429" s="153"/>
      <c r="BA429" s="153"/>
      <c r="BB429" s="153"/>
      <c r="BC429" s="153"/>
      <c r="BD429" s="153"/>
      <c r="BE429" s="153"/>
      <c r="BF429" s="154"/>
      <c r="BG429" s="88"/>
      <c r="BH429" s="89"/>
      <c r="BI429" s="89"/>
      <c r="BJ429" s="89"/>
      <c r="BK429" s="89"/>
      <c r="BL429" s="89"/>
      <c r="BM429" s="89"/>
      <c r="BN429" s="89"/>
      <c r="BO429" s="89"/>
      <c r="BP429" s="89"/>
      <c r="BQ429" s="89"/>
      <c r="BR429" s="89"/>
      <c r="BS429" s="89"/>
      <c r="BT429" s="89"/>
      <c r="BU429" s="89"/>
      <c r="BV429" s="89"/>
      <c r="BW429" s="89"/>
      <c r="BX429" s="89"/>
      <c r="BY429" s="89"/>
      <c r="BZ429" s="9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>
      <c r="A430" s="11"/>
      <c r="B430" s="100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  <c r="AB430" s="101"/>
      <c r="AC430" s="101"/>
      <c r="AD430" s="101"/>
      <c r="AE430" s="101"/>
      <c r="AF430" s="101"/>
      <c r="AG430" s="101"/>
      <c r="AH430" s="101"/>
      <c r="AI430" s="101"/>
      <c r="AJ430" s="101"/>
      <c r="AK430" s="101"/>
      <c r="AL430" s="102"/>
      <c r="AM430" s="152"/>
      <c r="AN430" s="153"/>
      <c r="AO430" s="153"/>
      <c r="AP430" s="153"/>
      <c r="AQ430" s="153"/>
      <c r="AR430" s="153"/>
      <c r="AS430" s="153"/>
      <c r="AT430" s="153"/>
      <c r="AU430" s="153"/>
      <c r="AV430" s="153"/>
      <c r="AW430" s="153"/>
      <c r="AX430" s="153"/>
      <c r="AY430" s="153"/>
      <c r="AZ430" s="153"/>
      <c r="BA430" s="153"/>
      <c r="BB430" s="153"/>
      <c r="BC430" s="153"/>
      <c r="BD430" s="153"/>
      <c r="BE430" s="153"/>
      <c r="BF430" s="154"/>
      <c r="BG430" s="88"/>
      <c r="BH430" s="89"/>
      <c r="BI430" s="89"/>
      <c r="BJ430" s="89"/>
      <c r="BK430" s="89"/>
      <c r="BL430" s="89"/>
      <c r="BM430" s="89"/>
      <c r="BN430" s="89"/>
      <c r="BO430" s="89"/>
      <c r="BP430" s="89"/>
      <c r="BQ430" s="89"/>
      <c r="BR430" s="89"/>
      <c r="BS430" s="89"/>
      <c r="BT430" s="89"/>
      <c r="BU430" s="89"/>
      <c r="BV430" s="89"/>
      <c r="BW430" s="89"/>
      <c r="BX430" s="89"/>
      <c r="BY430" s="89"/>
      <c r="BZ430" s="9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>
      <c r="A431" s="11"/>
      <c r="B431" s="100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  <c r="AB431" s="101"/>
      <c r="AC431" s="101"/>
      <c r="AD431" s="101"/>
      <c r="AE431" s="101"/>
      <c r="AF431" s="101"/>
      <c r="AG431" s="101"/>
      <c r="AH431" s="101"/>
      <c r="AI431" s="101"/>
      <c r="AJ431" s="101"/>
      <c r="AK431" s="101"/>
      <c r="AL431" s="102"/>
      <c r="AM431" s="152"/>
      <c r="AN431" s="153"/>
      <c r="AO431" s="153"/>
      <c r="AP431" s="153"/>
      <c r="AQ431" s="153"/>
      <c r="AR431" s="153"/>
      <c r="AS431" s="153"/>
      <c r="AT431" s="153"/>
      <c r="AU431" s="153"/>
      <c r="AV431" s="153"/>
      <c r="AW431" s="153"/>
      <c r="AX431" s="153"/>
      <c r="AY431" s="153"/>
      <c r="AZ431" s="153"/>
      <c r="BA431" s="153"/>
      <c r="BB431" s="153"/>
      <c r="BC431" s="153"/>
      <c r="BD431" s="153"/>
      <c r="BE431" s="153"/>
      <c r="BF431" s="154"/>
      <c r="BG431" s="88"/>
      <c r="BH431" s="89"/>
      <c r="BI431" s="89"/>
      <c r="BJ431" s="89"/>
      <c r="BK431" s="89"/>
      <c r="BL431" s="89"/>
      <c r="BM431" s="89"/>
      <c r="BN431" s="89"/>
      <c r="BO431" s="89"/>
      <c r="BP431" s="89"/>
      <c r="BQ431" s="89"/>
      <c r="BR431" s="89"/>
      <c r="BS431" s="89"/>
      <c r="BT431" s="89"/>
      <c r="BU431" s="89"/>
      <c r="BV431" s="89"/>
      <c r="BW431" s="89"/>
      <c r="BX431" s="89"/>
      <c r="BY431" s="89"/>
      <c r="BZ431" s="9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>
      <c r="A432" s="11"/>
      <c r="B432" s="97"/>
      <c r="C432" s="98"/>
      <c r="D432" s="98"/>
      <c r="E432" s="98"/>
      <c r="F432" s="98"/>
      <c r="G432" s="98"/>
      <c r="H432" s="98"/>
      <c r="I432" s="98"/>
      <c r="J432" s="98"/>
      <c r="K432" s="98"/>
      <c r="L432" s="98"/>
      <c r="M432" s="98"/>
      <c r="N432" s="98"/>
      <c r="O432" s="98"/>
      <c r="P432" s="98"/>
      <c r="Q432" s="98"/>
      <c r="R432" s="98"/>
      <c r="S432" s="98"/>
      <c r="T432" s="98"/>
      <c r="U432" s="98"/>
      <c r="V432" s="98"/>
      <c r="W432" s="98"/>
      <c r="X432" s="98"/>
      <c r="Y432" s="98"/>
      <c r="Z432" s="98"/>
      <c r="AA432" s="98"/>
      <c r="AB432" s="98"/>
      <c r="AC432" s="98"/>
      <c r="AD432" s="98"/>
      <c r="AE432" s="98"/>
      <c r="AF432" s="98"/>
      <c r="AG432" s="98"/>
      <c r="AH432" s="98"/>
      <c r="AI432" s="98"/>
      <c r="AJ432" s="98"/>
      <c r="AK432" s="98"/>
      <c r="AL432" s="99"/>
      <c r="AM432" s="155"/>
      <c r="AN432" s="156"/>
      <c r="AO432" s="156"/>
      <c r="AP432" s="156"/>
      <c r="AQ432" s="156"/>
      <c r="AR432" s="156"/>
      <c r="AS432" s="156"/>
      <c r="AT432" s="156"/>
      <c r="AU432" s="156"/>
      <c r="AV432" s="156"/>
      <c r="AW432" s="156"/>
      <c r="AX432" s="156"/>
      <c r="AY432" s="156"/>
      <c r="AZ432" s="156"/>
      <c r="BA432" s="156"/>
      <c r="BB432" s="156"/>
      <c r="BC432" s="156"/>
      <c r="BD432" s="156"/>
      <c r="BE432" s="156"/>
      <c r="BF432" s="157"/>
      <c r="BG432" s="136"/>
      <c r="BH432" s="137"/>
      <c r="BI432" s="137"/>
      <c r="BJ432" s="137"/>
      <c r="BK432" s="137"/>
      <c r="BL432" s="137"/>
      <c r="BM432" s="137"/>
      <c r="BN432" s="137"/>
      <c r="BO432" s="137"/>
      <c r="BP432" s="137"/>
      <c r="BQ432" s="137"/>
      <c r="BR432" s="137"/>
      <c r="BS432" s="137"/>
      <c r="BT432" s="137"/>
      <c r="BU432" s="137"/>
      <c r="BV432" s="137"/>
      <c r="BW432" s="137"/>
      <c r="BX432" s="137"/>
      <c r="BY432" s="137"/>
      <c r="BZ432" s="13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>
      <c r="A436" s="11"/>
      <c r="B436" s="2" t="s">
        <v>36</v>
      </c>
      <c r="J436" s="103" t="s">
        <v>196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>
      <c r="A461" s="11"/>
      <c r="B461" s="168" t="s">
        <v>134</v>
      </c>
      <c r="C461" s="169"/>
      <c r="D461" s="169"/>
      <c r="E461" s="169"/>
      <c r="F461" s="169"/>
      <c r="G461" s="169"/>
      <c r="H461" s="169"/>
      <c r="I461" s="169"/>
      <c r="J461" s="169"/>
      <c r="K461" s="169"/>
      <c r="L461" s="169"/>
      <c r="M461" s="169"/>
      <c r="N461" s="169"/>
      <c r="O461" s="169"/>
      <c r="P461" s="169"/>
      <c r="Q461" s="169"/>
      <c r="R461" s="169"/>
      <c r="S461" s="169"/>
      <c r="T461" s="169"/>
      <c r="U461" s="169"/>
      <c r="V461" s="169"/>
      <c r="W461" s="169"/>
      <c r="X461" s="169"/>
      <c r="Y461" s="169"/>
      <c r="Z461" s="169"/>
      <c r="AA461" s="169"/>
      <c r="AB461" s="169"/>
      <c r="AC461" s="169"/>
      <c r="AD461" s="169"/>
      <c r="AE461" s="169"/>
      <c r="AF461" s="169"/>
      <c r="AG461" s="169"/>
      <c r="AH461" s="169"/>
      <c r="AI461" s="169"/>
      <c r="AJ461" s="169"/>
      <c r="AK461" s="169"/>
      <c r="AL461" s="169"/>
      <c r="AM461" s="169"/>
      <c r="AN461" s="169"/>
      <c r="AO461" s="169"/>
      <c r="AP461" s="169"/>
      <c r="AQ461" s="169"/>
      <c r="AR461" s="169"/>
      <c r="AS461" s="169"/>
      <c r="AT461" s="169"/>
      <c r="AU461" s="169"/>
      <c r="AV461" s="169"/>
      <c r="AW461" s="169"/>
      <c r="AX461" s="169"/>
      <c r="AY461" s="169"/>
      <c r="AZ461" s="169"/>
      <c r="BA461" s="169"/>
      <c r="BB461" s="169"/>
      <c r="BC461" s="169"/>
      <c r="BD461" s="169"/>
      <c r="BE461" s="169"/>
      <c r="BF461" s="169"/>
      <c r="BG461" s="169"/>
      <c r="BH461" s="169"/>
      <c r="BI461" s="169"/>
      <c r="BJ461" s="169"/>
      <c r="BK461" s="169"/>
      <c r="BL461" s="169"/>
      <c r="BM461" s="169"/>
      <c r="BN461" s="169"/>
      <c r="BO461" s="169"/>
      <c r="BP461" s="169"/>
      <c r="BQ461" s="169"/>
      <c r="BR461" s="169"/>
      <c r="BS461" s="169"/>
      <c r="BT461" s="169"/>
      <c r="BU461" s="169"/>
      <c r="BV461" s="169"/>
      <c r="BW461" s="169"/>
      <c r="BX461" s="169"/>
      <c r="BY461" s="169"/>
      <c r="BZ461" s="170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>
      <c r="A462" s="11"/>
      <c r="B462" s="145" t="s">
        <v>130</v>
      </c>
      <c r="C462" s="146"/>
      <c r="D462" s="146"/>
      <c r="E462" s="146"/>
      <c r="F462" s="146"/>
      <c r="G462" s="146"/>
      <c r="H462" s="146"/>
      <c r="I462" s="146"/>
      <c r="J462" s="146"/>
      <c r="K462" s="146"/>
      <c r="L462" s="146"/>
      <c r="M462" s="146"/>
      <c r="N462" s="146"/>
      <c r="O462" s="146"/>
      <c r="P462" s="146"/>
      <c r="Q462" s="146" t="s">
        <v>129</v>
      </c>
      <c r="R462" s="146"/>
      <c r="S462" s="146"/>
      <c r="T462" s="146"/>
      <c r="U462" s="146"/>
      <c r="V462" s="146"/>
      <c r="W462" s="146"/>
      <c r="X462" s="146"/>
      <c r="Y462" s="146"/>
      <c r="Z462" s="146"/>
      <c r="AA462" s="146"/>
      <c r="AB462" s="146"/>
      <c r="AC462" s="146"/>
      <c r="AD462" s="146"/>
      <c r="AE462" s="146"/>
      <c r="AF462" s="148" t="s">
        <v>131</v>
      </c>
      <c r="AG462" s="148"/>
      <c r="AH462" s="148"/>
      <c r="AI462" s="148"/>
      <c r="AJ462" s="148"/>
      <c r="AK462" s="148"/>
      <c r="AL462" s="148"/>
      <c r="AM462" s="148"/>
      <c r="AN462" s="148"/>
      <c r="AO462" s="148"/>
      <c r="AP462" s="148"/>
      <c r="AQ462" s="148"/>
      <c r="AR462" s="148"/>
      <c r="AS462" s="148"/>
      <c r="AT462" s="148"/>
      <c r="AU462" s="148"/>
      <c r="AV462" s="148"/>
      <c r="AW462" s="148" t="s">
        <v>132</v>
      </c>
      <c r="AX462" s="148"/>
      <c r="AY462" s="148"/>
      <c r="AZ462" s="148"/>
      <c r="BA462" s="148"/>
      <c r="BB462" s="148"/>
      <c r="BC462" s="148"/>
      <c r="BD462" s="148"/>
      <c r="BE462" s="148"/>
      <c r="BF462" s="148"/>
      <c r="BG462" s="148"/>
      <c r="BH462" s="148"/>
      <c r="BI462" s="148"/>
      <c r="BJ462" s="148"/>
      <c r="BK462" s="148"/>
      <c r="BL462" s="148"/>
      <c r="BM462" s="148"/>
      <c r="BN462" s="148"/>
      <c r="BO462" s="139" t="s">
        <v>133</v>
      </c>
      <c r="BP462" s="139"/>
      <c r="BQ462" s="139"/>
      <c r="BR462" s="139"/>
      <c r="BS462" s="139"/>
      <c r="BT462" s="139"/>
      <c r="BU462" s="139"/>
      <c r="BV462" s="139"/>
      <c r="BW462" s="139"/>
      <c r="BX462" s="139"/>
      <c r="BY462" s="139"/>
      <c r="BZ462" s="140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>
      <c r="A463" s="11"/>
      <c r="B463" s="151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47"/>
      <c r="BN463" s="147"/>
      <c r="BO463" s="141" t="str">
        <f t="shared" ref="BO463:BO472" si="77">+IF(AF463="","",IF(AW463="","",IF(ROUND(AF463/AW463,4)&gt;100%,"chyba",ROUND(AF463/AW463,4))))</f>
        <v/>
      </c>
      <c r="BP463" s="141"/>
      <c r="BQ463" s="141"/>
      <c r="BR463" s="141"/>
      <c r="BS463" s="141"/>
      <c r="BT463" s="141"/>
      <c r="BU463" s="141"/>
      <c r="BV463" s="141"/>
      <c r="BW463" s="141"/>
      <c r="BX463" s="141"/>
      <c r="BY463" s="141"/>
      <c r="BZ463" s="1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>
      <c r="A464" s="11"/>
      <c r="B464" s="151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147"/>
      <c r="BN464" s="147"/>
      <c r="BO464" s="141" t="str">
        <f t="shared" si="77"/>
        <v/>
      </c>
      <c r="BP464" s="141"/>
      <c r="BQ464" s="141"/>
      <c r="BR464" s="141"/>
      <c r="BS464" s="141"/>
      <c r="BT464" s="141"/>
      <c r="BU464" s="141"/>
      <c r="BV464" s="141"/>
      <c r="BW464" s="141"/>
      <c r="BX464" s="141"/>
      <c r="BY464" s="141"/>
      <c r="BZ464" s="1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>
      <c r="A465" s="11"/>
      <c r="B465" s="151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147"/>
      <c r="BN465" s="147"/>
      <c r="BO465" s="141" t="str">
        <f t="shared" si="77"/>
        <v/>
      </c>
      <c r="BP465" s="141"/>
      <c r="BQ465" s="141"/>
      <c r="BR465" s="141"/>
      <c r="BS465" s="141"/>
      <c r="BT465" s="141"/>
      <c r="BU465" s="141"/>
      <c r="BV465" s="141"/>
      <c r="BW465" s="141"/>
      <c r="BX465" s="141"/>
      <c r="BY465" s="141"/>
      <c r="BZ465" s="1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>
      <c r="A466" s="11"/>
      <c r="B466" s="151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147"/>
      <c r="BN466" s="147"/>
      <c r="BO466" s="141" t="str">
        <f t="shared" si="77"/>
        <v/>
      </c>
      <c r="BP466" s="141"/>
      <c r="BQ466" s="141"/>
      <c r="BR466" s="141"/>
      <c r="BS466" s="141"/>
      <c r="BT466" s="141"/>
      <c r="BU466" s="141"/>
      <c r="BV466" s="141"/>
      <c r="BW466" s="141"/>
      <c r="BX466" s="141"/>
      <c r="BY466" s="141"/>
      <c r="BZ466" s="1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>
      <c r="A467" s="11"/>
      <c r="B467" s="151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147"/>
      <c r="BN467" s="147"/>
      <c r="BO467" s="141" t="str">
        <f t="shared" si="77"/>
        <v/>
      </c>
      <c r="BP467" s="141"/>
      <c r="BQ467" s="141"/>
      <c r="BR467" s="141"/>
      <c r="BS467" s="141"/>
      <c r="BT467" s="141"/>
      <c r="BU467" s="141"/>
      <c r="BV467" s="141"/>
      <c r="BW467" s="141"/>
      <c r="BX467" s="141"/>
      <c r="BY467" s="141"/>
      <c r="BZ467" s="1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>
      <c r="A468" s="11"/>
      <c r="B468" s="151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147"/>
      <c r="BN468" s="147"/>
      <c r="BO468" s="141" t="str">
        <f t="shared" si="77"/>
        <v/>
      </c>
      <c r="BP468" s="141"/>
      <c r="BQ468" s="141"/>
      <c r="BR468" s="141"/>
      <c r="BS468" s="141"/>
      <c r="BT468" s="141"/>
      <c r="BU468" s="141"/>
      <c r="BV468" s="141"/>
      <c r="BW468" s="141"/>
      <c r="BX468" s="141"/>
      <c r="BY468" s="141"/>
      <c r="BZ468" s="1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>
      <c r="A469" s="11"/>
      <c r="B469" s="151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47"/>
      <c r="AX469" s="147"/>
      <c r="AY469" s="147"/>
      <c r="AZ469" s="147"/>
      <c r="BA469" s="147"/>
      <c r="BB469" s="147"/>
      <c r="BC469" s="147"/>
      <c r="BD469" s="147"/>
      <c r="BE469" s="147"/>
      <c r="BF469" s="147"/>
      <c r="BG469" s="147"/>
      <c r="BH469" s="147"/>
      <c r="BI469" s="147"/>
      <c r="BJ469" s="147"/>
      <c r="BK469" s="147"/>
      <c r="BL469" s="147"/>
      <c r="BM469" s="147"/>
      <c r="BN469" s="147"/>
      <c r="BO469" s="141" t="str">
        <f t="shared" si="77"/>
        <v/>
      </c>
      <c r="BP469" s="141"/>
      <c r="BQ469" s="141"/>
      <c r="BR469" s="141"/>
      <c r="BS469" s="141"/>
      <c r="BT469" s="141"/>
      <c r="BU469" s="141"/>
      <c r="BV469" s="141"/>
      <c r="BW469" s="141"/>
      <c r="BX469" s="141"/>
      <c r="BY469" s="141"/>
      <c r="BZ469" s="1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>
      <c r="A470" s="11"/>
      <c r="B470" s="151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47"/>
      <c r="AX470" s="147"/>
      <c r="AY470" s="147"/>
      <c r="AZ470" s="147"/>
      <c r="BA470" s="147"/>
      <c r="BB470" s="147"/>
      <c r="BC470" s="147"/>
      <c r="BD470" s="147"/>
      <c r="BE470" s="147"/>
      <c r="BF470" s="147"/>
      <c r="BG470" s="147"/>
      <c r="BH470" s="147"/>
      <c r="BI470" s="147"/>
      <c r="BJ470" s="147"/>
      <c r="BK470" s="147"/>
      <c r="BL470" s="147"/>
      <c r="BM470" s="147"/>
      <c r="BN470" s="147"/>
      <c r="BO470" s="141" t="str">
        <f t="shared" si="77"/>
        <v/>
      </c>
      <c r="BP470" s="141"/>
      <c r="BQ470" s="141"/>
      <c r="BR470" s="141"/>
      <c r="BS470" s="141"/>
      <c r="BT470" s="141"/>
      <c r="BU470" s="141"/>
      <c r="BV470" s="141"/>
      <c r="BW470" s="141"/>
      <c r="BX470" s="141"/>
      <c r="BY470" s="141"/>
      <c r="BZ470" s="1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>
      <c r="A471" s="11"/>
      <c r="B471" s="151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47"/>
      <c r="AX471" s="147"/>
      <c r="AY471" s="147"/>
      <c r="AZ471" s="147"/>
      <c r="BA471" s="147"/>
      <c r="BB471" s="147"/>
      <c r="BC471" s="147"/>
      <c r="BD471" s="147"/>
      <c r="BE471" s="147"/>
      <c r="BF471" s="147"/>
      <c r="BG471" s="147"/>
      <c r="BH471" s="147"/>
      <c r="BI471" s="147"/>
      <c r="BJ471" s="147"/>
      <c r="BK471" s="147"/>
      <c r="BL471" s="147"/>
      <c r="BM471" s="147"/>
      <c r="BN471" s="147"/>
      <c r="BO471" s="141" t="str">
        <f t="shared" si="77"/>
        <v/>
      </c>
      <c r="BP471" s="141"/>
      <c r="BQ471" s="141"/>
      <c r="BR471" s="141"/>
      <c r="BS471" s="141"/>
      <c r="BT471" s="141"/>
      <c r="BU471" s="141"/>
      <c r="BV471" s="141"/>
      <c r="BW471" s="141"/>
      <c r="BX471" s="141"/>
      <c r="BY471" s="141"/>
      <c r="BZ471" s="1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>
      <c r="A472" s="11"/>
      <c r="B472" s="171"/>
      <c r="C472" s="137"/>
      <c r="D472" s="137"/>
      <c r="E472" s="137"/>
      <c r="F472" s="137"/>
      <c r="G472" s="137"/>
      <c r="H472" s="137"/>
      <c r="I472" s="137"/>
      <c r="J472" s="137"/>
      <c r="K472" s="137"/>
      <c r="L472" s="137"/>
      <c r="M472" s="137"/>
      <c r="N472" s="137"/>
      <c r="O472" s="137"/>
      <c r="P472" s="137"/>
      <c r="Q472" s="172"/>
      <c r="R472" s="172"/>
      <c r="S472" s="172"/>
      <c r="T472" s="172"/>
      <c r="U472" s="172"/>
      <c r="V472" s="172"/>
      <c r="W472" s="172"/>
      <c r="X472" s="172"/>
      <c r="Y472" s="172"/>
      <c r="Z472" s="172"/>
      <c r="AA472" s="172"/>
      <c r="AB472" s="172"/>
      <c r="AC472" s="172"/>
      <c r="AD472" s="172"/>
      <c r="AE472" s="172"/>
      <c r="AF472" s="173" t="str">
        <f t="shared" si="76"/>
        <v/>
      </c>
      <c r="AG472" s="173"/>
      <c r="AH472" s="173"/>
      <c r="AI472" s="173"/>
      <c r="AJ472" s="173"/>
      <c r="AK472" s="173"/>
      <c r="AL472" s="173"/>
      <c r="AM472" s="173"/>
      <c r="AN472" s="173"/>
      <c r="AO472" s="173"/>
      <c r="AP472" s="173"/>
      <c r="AQ472" s="173"/>
      <c r="AR472" s="173"/>
      <c r="AS472" s="173"/>
      <c r="AT472" s="173"/>
      <c r="AU472" s="173"/>
      <c r="AV472" s="173"/>
      <c r="AW472" s="174"/>
      <c r="AX472" s="174"/>
      <c r="AY472" s="174"/>
      <c r="AZ472" s="174"/>
      <c r="BA472" s="174"/>
      <c r="BB472" s="174"/>
      <c r="BC472" s="174"/>
      <c r="BD472" s="174"/>
      <c r="BE472" s="174"/>
      <c r="BF472" s="174"/>
      <c r="BG472" s="174"/>
      <c r="BH472" s="174"/>
      <c r="BI472" s="174"/>
      <c r="BJ472" s="174"/>
      <c r="BK472" s="174"/>
      <c r="BL472" s="174"/>
      <c r="BM472" s="174"/>
      <c r="BN472" s="174"/>
      <c r="BO472" s="175" t="str">
        <f t="shared" si="77"/>
        <v/>
      </c>
      <c r="BP472" s="175"/>
      <c r="BQ472" s="175"/>
      <c r="BR472" s="175"/>
      <c r="BS472" s="175"/>
      <c r="BT472" s="175"/>
      <c r="BU472" s="175"/>
      <c r="BV472" s="175"/>
      <c r="BW472" s="175"/>
      <c r="BX472" s="175"/>
      <c r="BY472" s="175"/>
      <c r="BZ472" s="176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>
      <c r="A473" s="11"/>
      <c r="B473" s="168" t="s">
        <v>135</v>
      </c>
      <c r="C473" s="169"/>
      <c r="D473" s="169"/>
      <c r="E473" s="169"/>
      <c r="F473" s="169"/>
      <c r="G473" s="169"/>
      <c r="H473" s="169"/>
      <c r="I473" s="169"/>
      <c r="J473" s="169"/>
      <c r="K473" s="169"/>
      <c r="L473" s="169"/>
      <c r="M473" s="169"/>
      <c r="N473" s="169"/>
      <c r="O473" s="169"/>
      <c r="P473" s="169"/>
      <c r="Q473" s="169"/>
      <c r="R473" s="169"/>
      <c r="S473" s="169"/>
      <c r="T473" s="169"/>
      <c r="U473" s="169"/>
      <c r="V473" s="169"/>
      <c r="W473" s="169"/>
      <c r="X473" s="169"/>
      <c r="Y473" s="169"/>
      <c r="Z473" s="169"/>
      <c r="AA473" s="169"/>
      <c r="AB473" s="169"/>
      <c r="AC473" s="169"/>
      <c r="AD473" s="169"/>
      <c r="AE473" s="169"/>
      <c r="AF473" s="169"/>
      <c r="AG473" s="169"/>
      <c r="AH473" s="169"/>
      <c r="AI473" s="169"/>
      <c r="AJ473" s="169"/>
      <c r="AK473" s="169"/>
      <c r="AL473" s="169"/>
      <c r="AM473" s="169"/>
      <c r="AN473" s="169"/>
      <c r="AO473" s="169"/>
      <c r="AP473" s="169"/>
      <c r="AQ473" s="169"/>
      <c r="AR473" s="169"/>
      <c r="AS473" s="169"/>
      <c r="AT473" s="169"/>
      <c r="AU473" s="169"/>
      <c r="AV473" s="169"/>
      <c r="AW473" s="169"/>
      <c r="AX473" s="169"/>
      <c r="AY473" s="169"/>
      <c r="AZ473" s="169"/>
      <c r="BA473" s="169"/>
      <c r="BB473" s="169"/>
      <c r="BC473" s="169"/>
      <c r="BD473" s="169"/>
      <c r="BE473" s="169"/>
      <c r="BF473" s="169"/>
      <c r="BG473" s="169"/>
      <c r="BH473" s="169"/>
      <c r="BI473" s="169"/>
      <c r="BJ473" s="169"/>
      <c r="BK473" s="169"/>
      <c r="BL473" s="169"/>
      <c r="BM473" s="169"/>
      <c r="BN473" s="169"/>
      <c r="BO473" s="169"/>
      <c r="BP473" s="169"/>
      <c r="BQ473" s="169"/>
      <c r="BR473" s="169"/>
      <c r="BS473" s="169"/>
      <c r="BT473" s="169"/>
      <c r="BU473" s="169"/>
      <c r="BV473" s="169"/>
      <c r="BW473" s="169"/>
      <c r="BX473" s="169"/>
      <c r="BY473" s="169"/>
      <c r="BZ473" s="170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>
      <c r="A474" s="11"/>
      <c r="B474" s="145" t="s">
        <v>130</v>
      </c>
      <c r="C474" s="146"/>
      <c r="D474" s="146"/>
      <c r="E474" s="146"/>
      <c r="F474" s="146"/>
      <c r="G474" s="146"/>
      <c r="H474" s="146"/>
      <c r="I474" s="146"/>
      <c r="J474" s="146"/>
      <c r="K474" s="146"/>
      <c r="L474" s="146"/>
      <c r="M474" s="146"/>
      <c r="N474" s="146"/>
      <c r="O474" s="146"/>
      <c r="P474" s="146"/>
      <c r="Q474" s="146" t="s">
        <v>129</v>
      </c>
      <c r="R474" s="146"/>
      <c r="S474" s="146"/>
      <c r="T474" s="146"/>
      <c r="U474" s="146"/>
      <c r="V474" s="146"/>
      <c r="W474" s="146"/>
      <c r="X474" s="146"/>
      <c r="Y474" s="146"/>
      <c r="Z474" s="146"/>
      <c r="AA474" s="146"/>
      <c r="AB474" s="146"/>
      <c r="AC474" s="146"/>
      <c r="AD474" s="146"/>
      <c r="AE474" s="146"/>
      <c r="AF474" s="148" t="s">
        <v>131</v>
      </c>
      <c r="AG474" s="148"/>
      <c r="AH474" s="148"/>
      <c r="AI474" s="148"/>
      <c r="AJ474" s="148"/>
      <c r="AK474" s="148"/>
      <c r="AL474" s="148"/>
      <c r="AM474" s="148"/>
      <c r="AN474" s="148"/>
      <c r="AO474" s="148"/>
      <c r="AP474" s="148"/>
      <c r="AQ474" s="148"/>
      <c r="AR474" s="148"/>
      <c r="AS474" s="148"/>
      <c r="AT474" s="148"/>
      <c r="AU474" s="148"/>
      <c r="AV474" s="148"/>
      <c r="AW474" s="148" t="s">
        <v>132</v>
      </c>
      <c r="AX474" s="148"/>
      <c r="AY474" s="148"/>
      <c r="AZ474" s="148"/>
      <c r="BA474" s="148"/>
      <c r="BB474" s="148"/>
      <c r="BC474" s="148"/>
      <c r="BD474" s="148"/>
      <c r="BE474" s="148"/>
      <c r="BF474" s="148"/>
      <c r="BG474" s="148"/>
      <c r="BH474" s="148"/>
      <c r="BI474" s="148"/>
      <c r="BJ474" s="148"/>
      <c r="BK474" s="148"/>
      <c r="BL474" s="148"/>
      <c r="BM474" s="148"/>
      <c r="BN474" s="148"/>
      <c r="BO474" s="139" t="s">
        <v>133</v>
      </c>
      <c r="BP474" s="139"/>
      <c r="BQ474" s="139"/>
      <c r="BR474" s="139"/>
      <c r="BS474" s="139"/>
      <c r="BT474" s="139"/>
      <c r="BU474" s="139"/>
      <c r="BV474" s="139"/>
      <c r="BW474" s="139"/>
      <c r="BX474" s="139"/>
      <c r="BY474" s="139"/>
      <c r="BZ474" s="140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>
      <c r="A475" s="11"/>
      <c r="B475" s="151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47"/>
      <c r="AX475" s="147"/>
      <c r="AY475" s="147"/>
      <c r="AZ475" s="147"/>
      <c r="BA475" s="147"/>
      <c r="BB475" s="147"/>
      <c r="BC475" s="147"/>
      <c r="BD475" s="147"/>
      <c r="BE475" s="147"/>
      <c r="BF475" s="147"/>
      <c r="BG475" s="147"/>
      <c r="BH475" s="147"/>
      <c r="BI475" s="147"/>
      <c r="BJ475" s="147"/>
      <c r="BK475" s="147"/>
      <c r="BL475" s="147"/>
      <c r="BM475" s="147"/>
      <c r="BN475" s="147"/>
      <c r="BO475" s="141" t="str">
        <f t="shared" ref="BO475:BO484" si="82">+IF(AF475="","",IF(AW475="","",IF(ROUND(AF475/AW475,4)&gt;100%,"chyba",ROUND(AF475/AW475,4))))</f>
        <v/>
      </c>
      <c r="BP475" s="141"/>
      <c r="BQ475" s="141"/>
      <c r="BR475" s="141"/>
      <c r="BS475" s="141"/>
      <c r="BT475" s="141"/>
      <c r="BU475" s="141"/>
      <c r="BV475" s="141"/>
      <c r="BW475" s="141"/>
      <c r="BX475" s="141"/>
      <c r="BY475" s="141"/>
      <c r="BZ475" s="1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>
      <c r="A476" s="11"/>
      <c r="B476" s="151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47"/>
      <c r="AX476" s="147"/>
      <c r="AY476" s="147"/>
      <c r="AZ476" s="147"/>
      <c r="BA476" s="147"/>
      <c r="BB476" s="147"/>
      <c r="BC476" s="147"/>
      <c r="BD476" s="147"/>
      <c r="BE476" s="147"/>
      <c r="BF476" s="147"/>
      <c r="BG476" s="147"/>
      <c r="BH476" s="147"/>
      <c r="BI476" s="147"/>
      <c r="BJ476" s="147"/>
      <c r="BK476" s="147"/>
      <c r="BL476" s="147"/>
      <c r="BM476" s="147"/>
      <c r="BN476" s="147"/>
      <c r="BO476" s="141" t="str">
        <f t="shared" si="82"/>
        <v/>
      </c>
      <c r="BP476" s="141"/>
      <c r="BQ476" s="141"/>
      <c r="BR476" s="141"/>
      <c r="BS476" s="141"/>
      <c r="BT476" s="141"/>
      <c r="BU476" s="141"/>
      <c r="BV476" s="141"/>
      <c r="BW476" s="141"/>
      <c r="BX476" s="141"/>
      <c r="BY476" s="141"/>
      <c r="BZ476" s="1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>
      <c r="A477" s="11"/>
      <c r="B477" s="151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47"/>
      <c r="AX477" s="147"/>
      <c r="AY477" s="147"/>
      <c r="AZ477" s="147"/>
      <c r="BA477" s="147"/>
      <c r="BB477" s="147"/>
      <c r="BC477" s="147"/>
      <c r="BD477" s="147"/>
      <c r="BE477" s="147"/>
      <c r="BF477" s="147"/>
      <c r="BG477" s="147"/>
      <c r="BH477" s="147"/>
      <c r="BI477" s="147"/>
      <c r="BJ477" s="147"/>
      <c r="BK477" s="147"/>
      <c r="BL477" s="147"/>
      <c r="BM477" s="147"/>
      <c r="BN477" s="147"/>
      <c r="BO477" s="141" t="str">
        <f t="shared" si="82"/>
        <v/>
      </c>
      <c r="BP477" s="141"/>
      <c r="BQ477" s="141"/>
      <c r="BR477" s="141"/>
      <c r="BS477" s="141"/>
      <c r="BT477" s="141"/>
      <c r="BU477" s="141"/>
      <c r="BV477" s="141"/>
      <c r="BW477" s="141"/>
      <c r="BX477" s="141"/>
      <c r="BY477" s="141"/>
      <c r="BZ477" s="1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>
      <c r="A478" s="11"/>
      <c r="B478" s="151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47"/>
      <c r="BN478" s="147"/>
      <c r="BO478" s="141" t="str">
        <f t="shared" si="82"/>
        <v/>
      </c>
      <c r="BP478" s="141"/>
      <c r="BQ478" s="141"/>
      <c r="BR478" s="141"/>
      <c r="BS478" s="141"/>
      <c r="BT478" s="141"/>
      <c r="BU478" s="141"/>
      <c r="BV478" s="141"/>
      <c r="BW478" s="141"/>
      <c r="BX478" s="141"/>
      <c r="BY478" s="141"/>
      <c r="BZ478" s="1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>
      <c r="A479" s="11"/>
      <c r="B479" s="151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47"/>
      <c r="BN479" s="147"/>
      <c r="BO479" s="141" t="str">
        <f t="shared" si="82"/>
        <v/>
      </c>
      <c r="BP479" s="141"/>
      <c r="BQ479" s="141"/>
      <c r="BR479" s="141"/>
      <c r="BS479" s="141"/>
      <c r="BT479" s="141"/>
      <c r="BU479" s="141"/>
      <c r="BV479" s="141"/>
      <c r="BW479" s="141"/>
      <c r="BX479" s="141"/>
      <c r="BY479" s="141"/>
      <c r="BZ479" s="1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>
      <c r="A480" s="11"/>
      <c r="B480" s="151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47"/>
      <c r="BN480" s="147"/>
      <c r="BO480" s="141" t="str">
        <f t="shared" si="82"/>
        <v/>
      </c>
      <c r="BP480" s="141"/>
      <c r="BQ480" s="141"/>
      <c r="BR480" s="141"/>
      <c r="BS480" s="141"/>
      <c r="BT480" s="141"/>
      <c r="BU480" s="141"/>
      <c r="BV480" s="141"/>
      <c r="BW480" s="141"/>
      <c r="BX480" s="141"/>
      <c r="BY480" s="141"/>
      <c r="BZ480" s="1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>
      <c r="A481" s="11"/>
      <c r="B481" s="151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47"/>
      <c r="BN481" s="147"/>
      <c r="BO481" s="141" t="str">
        <f t="shared" si="82"/>
        <v/>
      </c>
      <c r="BP481" s="141"/>
      <c r="BQ481" s="141"/>
      <c r="BR481" s="141"/>
      <c r="BS481" s="141"/>
      <c r="BT481" s="141"/>
      <c r="BU481" s="141"/>
      <c r="BV481" s="141"/>
      <c r="BW481" s="141"/>
      <c r="BX481" s="141"/>
      <c r="BY481" s="141"/>
      <c r="BZ481" s="1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>
      <c r="A482" s="11"/>
      <c r="B482" s="151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47"/>
      <c r="BN482" s="147"/>
      <c r="BO482" s="141" t="str">
        <f t="shared" si="82"/>
        <v/>
      </c>
      <c r="BP482" s="141"/>
      <c r="BQ482" s="141"/>
      <c r="BR482" s="141"/>
      <c r="BS482" s="141"/>
      <c r="BT482" s="141"/>
      <c r="BU482" s="141"/>
      <c r="BV482" s="141"/>
      <c r="BW482" s="141"/>
      <c r="BX482" s="141"/>
      <c r="BY482" s="141"/>
      <c r="BZ482" s="1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>
      <c r="A483" s="11"/>
      <c r="B483" s="151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147"/>
      <c r="BN483" s="147"/>
      <c r="BO483" s="141" t="str">
        <f t="shared" si="82"/>
        <v/>
      </c>
      <c r="BP483" s="141"/>
      <c r="BQ483" s="141"/>
      <c r="BR483" s="141"/>
      <c r="BS483" s="141"/>
      <c r="BT483" s="141"/>
      <c r="BU483" s="141"/>
      <c r="BV483" s="141"/>
      <c r="BW483" s="141"/>
      <c r="BX483" s="141"/>
      <c r="BY483" s="141"/>
      <c r="BZ483" s="1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>
      <c r="A484" s="11"/>
      <c r="B484" s="171"/>
      <c r="C484" s="137"/>
      <c r="D484" s="137"/>
      <c r="E484" s="137"/>
      <c r="F484" s="137"/>
      <c r="G484" s="137"/>
      <c r="H484" s="137"/>
      <c r="I484" s="137"/>
      <c r="J484" s="137"/>
      <c r="K484" s="137"/>
      <c r="L484" s="137"/>
      <c r="M484" s="137"/>
      <c r="N484" s="137"/>
      <c r="O484" s="137"/>
      <c r="P484" s="137"/>
      <c r="Q484" s="172"/>
      <c r="R484" s="172"/>
      <c r="S484" s="172"/>
      <c r="T484" s="172"/>
      <c r="U484" s="172"/>
      <c r="V484" s="172"/>
      <c r="W484" s="172"/>
      <c r="X484" s="172"/>
      <c r="Y484" s="172"/>
      <c r="Z484" s="172"/>
      <c r="AA484" s="172"/>
      <c r="AB484" s="172"/>
      <c r="AC484" s="172"/>
      <c r="AD484" s="172"/>
      <c r="AE484" s="172"/>
      <c r="AF484" s="173" t="str">
        <f t="shared" si="81"/>
        <v/>
      </c>
      <c r="AG484" s="173"/>
      <c r="AH484" s="173"/>
      <c r="AI484" s="173"/>
      <c r="AJ484" s="173"/>
      <c r="AK484" s="173"/>
      <c r="AL484" s="173"/>
      <c r="AM484" s="173"/>
      <c r="AN484" s="173"/>
      <c r="AO484" s="173"/>
      <c r="AP484" s="173"/>
      <c r="AQ484" s="173"/>
      <c r="AR484" s="173"/>
      <c r="AS484" s="173"/>
      <c r="AT484" s="173"/>
      <c r="AU484" s="173"/>
      <c r="AV484" s="173"/>
      <c r="AW484" s="174"/>
      <c r="AX484" s="174"/>
      <c r="AY484" s="174"/>
      <c r="AZ484" s="174"/>
      <c r="BA484" s="174"/>
      <c r="BB484" s="174"/>
      <c r="BC484" s="174"/>
      <c r="BD484" s="174"/>
      <c r="BE484" s="174"/>
      <c r="BF484" s="174"/>
      <c r="BG484" s="174"/>
      <c r="BH484" s="174"/>
      <c r="BI484" s="174"/>
      <c r="BJ484" s="174"/>
      <c r="BK484" s="174"/>
      <c r="BL484" s="174"/>
      <c r="BM484" s="174"/>
      <c r="BN484" s="174"/>
      <c r="BO484" s="175" t="str">
        <f t="shared" si="82"/>
        <v/>
      </c>
      <c r="BP484" s="175"/>
      <c r="BQ484" s="175"/>
      <c r="BR484" s="175"/>
      <c r="BS484" s="175"/>
      <c r="BT484" s="175"/>
      <c r="BU484" s="175"/>
      <c r="BV484" s="175"/>
      <c r="BW484" s="175"/>
      <c r="BX484" s="175"/>
      <c r="BY484" s="175"/>
      <c r="BZ484" s="176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>
      <c r="A485" s="11"/>
      <c r="B485" s="168" t="s">
        <v>137</v>
      </c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9"/>
      <c r="V485" s="169"/>
      <c r="W485" s="169"/>
      <c r="X485" s="169"/>
      <c r="Y485" s="169"/>
      <c r="Z485" s="169"/>
      <c r="AA485" s="169"/>
      <c r="AB485" s="169"/>
      <c r="AC485" s="169"/>
      <c r="AD485" s="169"/>
      <c r="AE485" s="169"/>
      <c r="AF485" s="169"/>
      <c r="AG485" s="169"/>
      <c r="AH485" s="169"/>
      <c r="AI485" s="169"/>
      <c r="AJ485" s="169"/>
      <c r="AK485" s="169"/>
      <c r="AL485" s="169"/>
      <c r="AM485" s="169"/>
      <c r="AN485" s="169"/>
      <c r="AO485" s="169"/>
      <c r="AP485" s="169"/>
      <c r="AQ485" s="169"/>
      <c r="AR485" s="169"/>
      <c r="AS485" s="169"/>
      <c r="AT485" s="169"/>
      <c r="AU485" s="169"/>
      <c r="AV485" s="169"/>
      <c r="AW485" s="169"/>
      <c r="AX485" s="169"/>
      <c r="AY485" s="169"/>
      <c r="AZ485" s="169"/>
      <c r="BA485" s="169"/>
      <c r="BB485" s="169"/>
      <c r="BC485" s="169"/>
      <c r="BD485" s="169"/>
      <c r="BE485" s="169"/>
      <c r="BF485" s="169"/>
      <c r="BG485" s="169"/>
      <c r="BH485" s="169"/>
      <c r="BI485" s="169"/>
      <c r="BJ485" s="169"/>
      <c r="BK485" s="169"/>
      <c r="BL485" s="169"/>
      <c r="BM485" s="169"/>
      <c r="BN485" s="169"/>
      <c r="BO485" s="169"/>
      <c r="BP485" s="169"/>
      <c r="BQ485" s="169"/>
      <c r="BR485" s="169"/>
      <c r="BS485" s="169"/>
      <c r="BT485" s="169"/>
      <c r="BU485" s="169"/>
      <c r="BV485" s="169"/>
      <c r="BW485" s="169"/>
      <c r="BX485" s="169"/>
      <c r="BY485" s="169"/>
      <c r="BZ485" s="170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>
      <c r="A486" s="11"/>
      <c r="B486" s="145" t="s">
        <v>130</v>
      </c>
      <c r="C486" s="146"/>
      <c r="D486" s="146"/>
      <c r="E486" s="146"/>
      <c r="F486" s="146"/>
      <c r="G486" s="146"/>
      <c r="H486" s="146"/>
      <c r="I486" s="146"/>
      <c r="J486" s="146"/>
      <c r="K486" s="146"/>
      <c r="L486" s="146"/>
      <c r="M486" s="146" t="s">
        <v>136</v>
      </c>
      <c r="N486" s="146"/>
      <c r="O486" s="146"/>
      <c r="P486" s="146"/>
      <c r="Q486" s="146"/>
      <c r="R486" s="146"/>
      <c r="S486" s="146"/>
      <c r="T486" s="146"/>
      <c r="U486" s="146"/>
      <c r="V486" s="146"/>
      <c r="W486" s="146"/>
      <c r="X486" s="146"/>
      <c r="Y486" s="146"/>
      <c r="Z486" s="146"/>
      <c r="AA486" s="146"/>
      <c r="AB486" s="183" t="s">
        <v>131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46" t="s">
        <v>130</v>
      </c>
      <c r="AP486" s="146"/>
      <c r="AQ486" s="146"/>
      <c r="AR486" s="146"/>
      <c r="AS486" s="146"/>
      <c r="AT486" s="146"/>
      <c r="AU486" s="146"/>
      <c r="AV486" s="146"/>
      <c r="AW486" s="146"/>
      <c r="AX486" s="146"/>
      <c r="AY486" s="146"/>
      <c r="AZ486" s="146" t="s">
        <v>138</v>
      </c>
      <c r="BA486" s="146"/>
      <c r="BB486" s="146"/>
      <c r="BC486" s="146"/>
      <c r="BD486" s="146"/>
      <c r="BE486" s="146"/>
      <c r="BF486" s="146"/>
      <c r="BG486" s="146"/>
      <c r="BH486" s="146"/>
      <c r="BI486" s="146"/>
      <c r="BJ486" s="146"/>
      <c r="BK486" s="146"/>
      <c r="BL486" s="146"/>
      <c r="BM486" s="146"/>
      <c r="BN486" s="146"/>
      <c r="BO486" s="148" t="s">
        <v>131</v>
      </c>
      <c r="BP486" s="148"/>
      <c r="BQ486" s="148"/>
      <c r="BR486" s="148"/>
      <c r="BS486" s="148"/>
      <c r="BT486" s="148"/>
      <c r="BU486" s="148"/>
      <c r="BV486" s="148"/>
      <c r="BW486" s="148"/>
      <c r="BX486" s="148"/>
      <c r="BY486" s="148"/>
      <c r="BZ486" s="201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>
      <c r="A487" s="11"/>
      <c r="B487" s="162"/>
      <c r="C487" s="163"/>
      <c r="D487" s="163"/>
      <c r="E487" s="163"/>
      <c r="F487" s="163"/>
      <c r="G487" s="163"/>
      <c r="H487" s="163"/>
      <c r="I487" s="163"/>
      <c r="J487" s="163"/>
      <c r="K487" s="163"/>
      <c r="L487" s="163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77" t="str">
        <f t="shared" ref="AB487:AB496" si="86">IF(B487="","",ROUND(B487*M487,2))</f>
        <v/>
      </c>
      <c r="AC487" s="178"/>
      <c r="AD487" s="178"/>
      <c r="AE487" s="178"/>
      <c r="AF487" s="178"/>
      <c r="AG487" s="178"/>
      <c r="AH487" s="178"/>
      <c r="AI487" s="178"/>
      <c r="AJ487" s="178"/>
      <c r="AK487" s="178"/>
      <c r="AL487" s="178"/>
      <c r="AM487" s="178"/>
      <c r="AN487" s="179"/>
      <c r="AO487" s="163"/>
      <c r="AP487" s="163"/>
      <c r="AQ487" s="163"/>
      <c r="AR487" s="163"/>
      <c r="AS487" s="163"/>
      <c r="AT487" s="163"/>
      <c r="AU487" s="163"/>
      <c r="AV487" s="163"/>
      <c r="AW487" s="163"/>
      <c r="AX487" s="163"/>
      <c r="AY487" s="163"/>
      <c r="AZ487" s="164"/>
      <c r="BA487" s="164"/>
      <c r="BB487" s="164"/>
      <c r="BC487" s="164"/>
      <c r="BD487" s="164"/>
      <c r="BE487" s="164"/>
      <c r="BF487" s="164"/>
      <c r="BG487" s="164"/>
      <c r="BH487" s="164"/>
      <c r="BI487" s="164"/>
      <c r="BJ487" s="164"/>
      <c r="BK487" s="164"/>
      <c r="BL487" s="164"/>
      <c r="BM487" s="164"/>
      <c r="BN487" s="164"/>
      <c r="BO487" s="143" t="str">
        <f t="shared" ref="BO487:BO496" si="87">IF(AO487="","",ROUND(AO487*AZ487,2))</f>
        <v/>
      </c>
      <c r="BP487" s="143"/>
      <c r="BQ487" s="143"/>
      <c r="BR487" s="143"/>
      <c r="BS487" s="143"/>
      <c r="BT487" s="143"/>
      <c r="BU487" s="143"/>
      <c r="BV487" s="143"/>
      <c r="BW487" s="143"/>
      <c r="BX487" s="143"/>
      <c r="BY487" s="143"/>
      <c r="BZ487" s="14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>
      <c r="A488" s="11"/>
      <c r="B488" s="162"/>
      <c r="C488" s="163"/>
      <c r="D488" s="163"/>
      <c r="E488" s="163"/>
      <c r="F488" s="163"/>
      <c r="G488" s="163"/>
      <c r="H488" s="163"/>
      <c r="I488" s="163"/>
      <c r="J488" s="163"/>
      <c r="K488" s="163"/>
      <c r="L488" s="163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77" t="str">
        <f t="shared" si="86"/>
        <v/>
      </c>
      <c r="AC488" s="178"/>
      <c r="AD488" s="178"/>
      <c r="AE488" s="178"/>
      <c r="AF488" s="178"/>
      <c r="AG488" s="178"/>
      <c r="AH488" s="178"/>
      <c r="AI488" s="178"/>
      <c r="AJ488" s="178"/>
      <c r="AK488" s="178"/>
      <c r="AL488" s="178"/>
      <c r="AM488" s="178"/>
      <c r="AN488" s="179"/>
      <c r="AO488" s="163"/>
      <c r="AP488" s="163"/>
      <c r="AQ488" s="163"/>
      <c r="AR488" s="163"/>
      <c r="AS488" s="163"/>
      <c r="AT488" s="163"/>
      <c r="AU488" s="163"/>
      <c r="AV488" s="163"/>
      <c r="AW488" s="163"/>
      <c r="AX488" s="163"/>
      <c r="AY488" s="163"/>
      <c r="AZ488" s="164"/>
      <c r="BA488" s="164"/>
      <c r="BB488" s="164"/>
      <c r="BC488" s="164"/>
      <c r="BD488" s="164"/>
      <c r="BE488" s="164"/>
      <c r="BF488" s="164"/>
      <c r="BG488" s="164"/>
      <c r="BH488" s="164"/>
      <c r="BI488" s="164"/>
      <c r="BJ488" s="164"/>
      <c r="BK488" s="164"/>
      <c r="BL488" s="164"/>
      <c r="BM488" s="164"/>
      <c r="BN488" s="164"/>
      <c r="BO488" s="143" t="str">
        <f t="shared" si="87"/>
        <v/>
      </c>
      <c r="BP488" s="143"/>
      <c r="BQ488" s="143"/>
      <c r="BR488" s="143"/>
      <c r="BS488" s="143"/>
      <c r="BT488" s="143"/>
      <c r="BU488" s="143"/>
      <c r="BV488" s="143"/>
      <c r="BW488" s="143"/>
      <c r="BX488" s="143"/>
      <c r="BY488" s="143"/>
      <c r="BZ488" s="14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>
      <c r="A489" s="11"/>
      <c r="B489" s="162"/>
      <c r="C489" s="163"/>
      <c r="D489" s="163"/>
      <c r="E489" s="163"/>
      <c r="F489" s="163"/>
      <c r="G489" s="163"/>
      <c r="H489" s="163"/>
      <c r="I489" s="163"/>
      <c r="J489" s="163"/>
      <c r="K489" s="163"/>
      <c r="L489" s="163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77" t="str">
        <f t="shared" si="86"/>
        <v/>
      </c>
      <c r="AC489" s="178"/>
      <c r="AD489" s="178"/>
      <c r="AE489" s="178"/>
      <c r="AF489" s="178"/>
      <c r="AG489" s="178"/>
      <c r="AH489" s="178"/>
      <c r="AI489" s="178"/>
      <c r="AJ489" s="178"/>
      <c r="AK489" s="178"/>
      <c r="AL489" s="178"/>
      <c r="AM489" s="178"/>
      <c r="AN489" s="179"/>
      <c r="AO489" s="163"/>
      <c r="AP489" s="163"/>
      <c r="AQ489" s="163"/>
      <c r="AR489" s="163"/>
      <c r="AS489" s="163"/>
      <c r="AT489" s="163"/>
      <c r="AU489" s="163"/>
      <c r="AV489" s="163"/>
      <c r="AW489" s="163"/>
      <c r="AX489" s="163"/>
      <c r="AY489" s="163"/>
      <c r="AZ489" s="164"/>
      <c r="BA489" s="164"/>
      <c r="BB489" s="164"/>
      <c r="BC489" s="164"/>
      <c r="BD489" s="164"/>
      <c r="BE489" s="164"/>
      <c r="BF489" s="164"/>
      <c r="BG489" s="164"/>
      <c r="BH489" s="164"/>
      <c r="BI489" s="164"/>
      <c r="BJ489" s="164"/>
      <c r="BK489" s="164"/>
      <c r="BL489" s="164"/>
      <c r="BM489" s="164"/>
      <c r="BN489" s="164"/>
      <c r="BO489" s="143" t="str">
        <f t="shared" si="87"/>
        <v/>
      </c>
      <c r="BP489" s="143"/>
      <c r="BQ489" s="143"/>
      <c r="BR489" s="143"/>
      <c r="BS489" s="143"/>
      <c r="BT489" s="143"/>
      <c r="BU489" s="143"/>
      <c r="BV489" s="143"/>
      <c r="BW489" s="143"/>
      <c r="BX489" s="143"/>
      <c r="BY489" s="143"/>
      <c r="BZ489" s="14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>
      <c r="A490" s="11"/>
      <c r="B490" s="162"/>
      <c r="C490" s="163"/>
      <c r="D490" s="163"/>
      <c r="E490" s="163"/>
      <c r="F490" s="163"/>
      <c r="G490" s="163"/>
      <c r="H490" s="163"/>
      <c r="I490" s="163"/>
      <c r="J490" s="163"/>
      <c r="K490" s="163"/>
      <c r="L490" s="163"/>
      <c r="M490" s="164"/>
      <c r="N490" s="164"/>
      <c r="O490" s="164"/>
      <c r="P490" s="164"/>
      <c r="Q490" s="164"/>
      <c r="R490" s="164"/>
      <c r="S490" s="164"/>
      <c r="T490" s="164"/>
      <c r="U490" s="164"/>
      <c r="V490" s="164"/>
      <c r="W490" s="164"/>
      <c r="X490" s="164"/>
      <c r="Y490" s="164"/>
      <c r="Z490" s="164"/>
      <c r="AA490" s="164"/>
      <c r="AB490" s="177" t="str">
        <f t="shared" si="86"/>
        <v/>
      </c>
      <c r="AC490" s="178"/>
      <c r="AD490" s="178"/>
      <c r="AE490" s="178"/>
      <c r="AF490" s="178"/>
      <c r="AG490" s="178"/>
      <c r="AH490" s="178"/>
      <c r="AI490" s="178"/>
      <c r="AJ490" s="178"/>
      <c r="AK490" s="178"/>
      <c r="AL490" s="178"/>
      <c r="AM490" s="178"/>
      <c r="AN490" s="179"/>
      <c r="AO490" s="163"/>
      <c r="AP490" s="163"/>
      <c r="AQ490" s="163"/>
      <c r="AR490" s="163"/>
      <c r="AS490" s="163"/>
      <c r="AT490" s="163"/>
      <c r="AU490" s="163"/>
      <c r="AV490" s="163"/>
      <c r="AW490" s="163"/>
      <c r="AX490" s="163"/>
      <c r="AY490" s="163"/>
      <c r="AZ490" s="164"/>
      <c r="BA490" s="164"/>
      <c r="BB490" s="164"/>
      <c r="BC490" s="164"/>
      <c r="BD490" s="164"/>
      <c r="BE490" s="164"/>
      <c r="BF490" s="164"/>
      <c r="BG490" s="164"/>
      <c r="BH490" s="164"/>
      <c r="BI490" s="164"/>
      <c r="BJ490" s="164"/>
      <c r="BK490" s="164"/>
      <c r="BL490" s="164"/>
      <c r="BM490" s="164"/>
      <c r="BN490" s="164"/>
      <c r="BO490" s="143" t="str">
        <f t="shared" si="87"/>
        <v/>
      </c>
      <c r="BP490" s="143"/>
      <c r="BQ490" s="143"/>
      <c r="BR490" s="143"/>
      <c r="BS490" s="143"/>
      <c r="BT490" s="143"/>
      <c r="BU490" s="143"/>
      <c r="BV490" s="143"/>
      <c r="BW490" s="143"/>
      <c r="BX490" s="143"/>
      <c r="BY490" s="143"/>
      <c r="BZ490" s="14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>
      <c r="A491" s="11"/>
      <c r="B491" s="162"/>
      <c r="C491" s="163"/>
      <c r="D491" s="163"/>
      <c r="E491" s="163"/>
      <c r="F491" s="163"/>
      <c r="G491" s="163"/>
      <c r="H491" s="163"/>
      <c r="I491" s="163"/>
      <c r="J491" s="163"/>
      <c r="K491" s="163"/>
      <c r="L491" s="163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77" t="str">
        <f t="shared" si="86"/>
        <v/>
      </c>
      <c r="AC491" s="178"/>
      <c r="AD491" s="178"/>
      <c r="AE491" s="178"/>
      <c r="AF491" s="178"/>
      <c r="AG491" s="178"/>
      <c r="AH491" s="178"/>
      <c r="AI491" s="178"/>
      <c r="AJ491" s="178"/>
      <c r="AK491" s="178"/>
      <c r="AL491" s="178"/>
      <c r="AM491" s="178"/>
      <c r="AN491" s="179"/>
      <c r="AO491" s="163"/>
      <c r="AP491" s="163"/>
      <c r="AQ491" s="163"/>
      <c r="AR491" s="163"/>
      <c r="AS491" s="163"/>
      <c r="AT491" s="163"/>
      <c r="AU491" s="163"/>
      <c r="AV491" s="163"/>
      <c r="AW491" s="163"/>
      <c r="AX491" s="163"/>
      <c r="AY491" s="163"/>
      <c r="AZ491" s="164"/>
      <c r="BA491" s="164"/>
      <c r="BB491" s="164"/>
      <c r="BC491" s="164"/>
      <c r="BD491" s="164"/>
      <c r="BE491" s="164"/>
      <c r="BF491" s="164"/>
      <c r="BG491" s="164"/>
      <c r="BH491" s="164"/>
      <c r="BI491" s="164"/>
      <c r="BJ491" s="164"/>
      <c r="BK491" s="164"/>
      <c r="BL491" s="164"/>
      <c r="BM491" s="164"/>
      <c r="BN491" s="164"/>
      <c r="BO491" s="143" t="str">
        <f t="shared" si="87"/>
        <v/>
      </c>
      <c r="BP491" s="143"/>
      <c r="BQ491" s="143"/>
      <c r="BR491" s="143"/>
      <c r="BS491" s="143"/>
      <c r="BT491" s="143"/>
      <c r="BU491" s="143"/>
      <c r="BV491" s="143"/>
      <c r="BW491" s="143"/>
      <c r="BX491" s="143"/>
      <c r="BY491" s="143"/>
      <c r="BZ491" s="14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>
      <c r="A492" s="11"/>
      <c r="B492" s="162"/>
      <c r="C492" s="163"/>
      <c r="D492" s="163"/>
      <c r="E492" s="163"/>
      <c r="F492" s="163"/>
      <c r="G492" s="163"/>
      <c r="H492" s="163"/>
      <c r="I492" s="163"/>
      <c r="J492" s="163"/>
      <c r="K492" s="163"/>
      <c r="L492" s="163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77" t="str">
        <f t="shared" si="86"/>
        <v/>
      </c>
      <c r="AC492" s="178"/>
      <c r="AD492" s="178"/>
      <c r="AE492" s="178"/>
      <c r="AF492" s="178"/>
      <c r="AG492" s="178"/>
      <c r="AH492" s="178"/>
      <c r="AI492" s="178"/>
      <c r="AJ492" s="178"/>
      <c r="AK492" s="178"/>
      <c r="AL492" s="178"/>
      <c r="AM492" s="178"/>
      <c r="AN492" s="179"/>
      <c r="AO492" s="163"/>
      <c r="AP492" s="163"/>
      <c r="AQ492" s="163"/>
      <c r="AR492" s="163"/>
      <c r="AS492" s="163"/>
      <c r="AT492" s="163"/>
      <c r="AU492" s="163"/>
      <c r="AV492" s="163"/>
      <c r="AW492" s="163"/>
      <c r="AX492" s="163"/>
      <c r="AY492" s="163"/>
      <c r="AZ492" s="164"/>
      <c r="BA492" s="164"/>
      <c r="BB492" s="164"/>
      <c r="BC492" s="164"/>
      <c r="BD492" s="164"/>
      <c r="BE492" s="164"/>
      <c r="BF492" s="164"/>
      <c r="BG492" s="164"/>
      <c r="BH492" s="164"/>
      <c r="BI492" s="164"/>
      <c r="BJ492" s="164"/>
      <c r="BK492" s="164"/>
      <c r="BL492" s="164"/>
      <c r="BM492" s="164"/>
      <c r="BN492" s="164"/>
      <c r="BO492" s="143" t="str">
        <f t="shared" si="87"/>
        <v/>
      </c>
      <c r="BP492" s="143"/>
      <c r="BQ492" s="143"/>
      <c r="BR492" s="143"/>
      <c r="BS492" s="143"/>
      <c r="BT492" s="143"/>
      <c r="BU492" s="143"/>
      <c r="BV492" s="143"/>
      <c r="BW492" s="143"/>
      <c r="BX492" s="143"/>
      <c r="BY492" s="143"/>
      <c r="BZ492" s="14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>
      <c r="A493" s="11"/>
      <c r="B493" s="162"/>
      <c r="C493" s="163"/>
      <c r="D493" s="163"/>
      <c r="E493" s="163"/>
      <c r="F493" s="163"/>
      <c r="G493" s="163"/>
      <c r="H493" s="163"/>
      <c r="I493" s="163"/>
      <c r="J493" s="163"/>
      <c r="K493" s="163"/>
      <c r="L493" s="163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77" t="str">
        <f t="shared" si="86"/>
        <v/>
      </c>
      <c r="AC493" s="178"/>
      <c r="AD493" s="178"/>
      <c r="AE493" s="178"/>
      <c r="AF493" s="178"/>
      <c r="AG493" s="178"/>
      <c r="AH493" s="178"/>
      <c r="AI493" s="178"/>
      <c r="AJ493" s="178"/>
      <c r="AK493" s="178"/>
      <c r="AL493" s="178"/>
      <c r="AM493" s="178"/>
      <c r="AN493" s="179"/>
      <c r="AO493" s="163"/>
      <c r="AP493" s="163"/>
      <c r="AQ493" s="163"/>
      <c r="AR493" s="163"/>
      <c r="AS493" s="163"/>
      <c r="AT493" s="163"/>
      <c r="AU493" s="163"/>
      <c r="AV493" s="163"/>
      <c r="AW493" s="163"/>
      <c r="AX493" s="163"/>
      <c r="AY493" s="163"/>
      <c r="AZ493" s="164"/>
      <c r="BA493" s="164"/>
      <c r="BB493" s="164"/>
      <c r="BC493" s="164"/>
      <c r="BD493" s="164"/>
      <c r="BE493" s="164"/>
      <c r="BF493" s="164"/>
      <c r="BG493" s="164"/>
      <c r="BH493" s="164"/>
      <c r="BI493" s="164"/>
      <c r="BJ493" s="164"/>
      <c r="BK493" s="164"/>
      <c r="BL493" s="164"/>
      <c r="BM493" s="164"/>
      <c r="BN493" s="164"/>
      <c r="BO493" s="143" t="str">
        <f t="shared" si="87"/>
        <v/>
      </c>
      <c r="BP493" s="143"/>
      <c r="BQ493" s="143"/>
      <c r="BR493" s="143"/>
      <c r="BS493" s="143"/>
      <c r="BT493" s="143"/>
      <c r="BU493" s="143"/>
      <c r="BV493" s="143"/>
      <c r="BW493" s="143"/>
      <c r="BX493" s="143"/>
      <c r="BY493" s="143"/>
      <c r="BZ493" s="14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>
      <c r="A494" s="11"/>
      <c r="B494" s="162"/>
      <c r="C494" s="163"/>
      <c r="D494" s="163"/>
      <c r="E494" s="163"/>
      <c r="F494" s="163"/>
      <c r="G494" s="163"/>
      <c r="H494" s="163"/>
      <c r="I494" s="163"/>
      <c r="J494" s="163"/>
      <c r="K494" s="163"/>
      <c r="L494" s="163"/>
      <c r="M494" s="164"/>
      <c r="N494" s="164"/>
      <c r="O494" s="164"/>
      <c r="P494" s="164"/>
      <c r="Q494" s="164"/>
      <c r="R494" s="164"/>
      <c r="S494" s="164"/>
      <c r="T494" s="164"/>
      <c r="U494" s="164"/>
      <c r="V494" s="164"/>
      <c r="W494" s="164"/>
      <c r="X494" s="164"/>
      <c r="Y494" s="164"/>
      <c r="Z494" s="164"/>
      <c r="AA494" s="164"/>
      <c r="AB494" s="177" t="str">
        <f t="shared" si="86"/>
        <v/>
      </c>
      <c r="AC494" s="178"/>
      <c r="AD494" s="178"/>
      <c r="AE494" s="178"/>
      <c r="AF494" s="178"/>
      <c r="AG494" s="178"/>
      <c r="AH494" s="178"/>
      <c r="AI494" s="178"/>
      <c r="AJ494" s="178"/>
      <c r="AK494" s="178"/>
      <c r="AL494" s="178"/>
      <c r="AM494" s="178"/>
      <c r="AN494" s="179"/>
      <c r="AO494" s="163"/>
      <c r="AP494" s="163"/>
      <c r="AQ494" s="163"/>
      <c r="AR494" s="163"/>
      <c r="AS494" s="163"/>
      <c r="AT494" s="163"/>
      <c r="AU494" s="163"/>
      <c r="AV494" s="163"/>
      <c r="AW494" s="163"/>
      <c r="AX494" s="163"/>
      <c r="AY494" s="163"/>
      <c r="AZ494" s="164"/>
      <c r="BA494" s="164"/>
      <c r="BB494" s="164"/>
      <c r="BC494" s="164"/>
      <c r="BD494" s="164"/>
      <c r="BE494" s="164"/>
      <c r="BF494" s="164"/>
      <c r="BG494" s="164"/>
      <c r="BH494" s="164"/>
      <c r="BI494" s="164"/>
      <c r="BJ494" s="164"/>
      <c r="BK494" s="164"/>
      <c r="BL494" s="164"/>
      <c r="BM494" s="164"/>
      <c r="BN494" s="164"/>
      <c r="BO494" s="143" t="str">
        <f t="shared" si="87"/>
        <v/>
      </c>
      <c r="BP494" s="143"/>
      <c r="BQ494" s="143"/>
      <c r="BR494" s="143"/>
      <c r="BS494" s="143"/>
      <c r="BT494" s="143"/>
      <c r="BU494" s="143"/>
      <c r="BV494" s="143"/>
      <c r="BW494" s="143"/>
      <c r="BX494" s="143"/>
      <c r="BY494" s="143"/>
      <c r="BZ494" s="14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>
      <c r="A495" s="11"/>
      <c r="B495" s="162"/>
      <c r="C495" s="163"/>
      <c r="D495" s="163"/>
      <c r="E495" s="163"/>
      <c r="F495" s="163"/>
      <c r="G495" s="163"/>
      <c r="H495" s="163"/>
      <c r="I495" s="163"/>
      <c r="J495" s="163"/>
      <c r="K495" s="163"/>
      <c r="L495" s="163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77" t="str">
        <f t="shared" si="86"/>
        <v/>
      </c>
      <c r="AC495" s="178"/>
      <c r="AD495" s="178"/>
      <c r="AE495" s="178"/>
      <c r="AF495" s="178"/>
      <c r="AG495" s="178"/>
      <c r="AH495" s="178"/>
      <c r="AI495" s="178"/>
      <c r="AJ495" s="178"/>
      <c r="AK495" s="178"/>
      <c r="AL495" s="178"/>
      <c r="AM495" s="178"/>
      <c r="AN495" s="179"/>
      <c r="AO495" s="163"/>
      <c r="AP495" s="163"/>
      <c r="AQ495" s="163"/>
      <c r="AR495" s="163"/>
      <c r="AS495" s="163"/>
      <c r="AT495" s="163"/>
      <c r="AU495" s="163"/>
      <c r="AV495" s="163"/>
      <c r="AW495" s="163"/>
      <c r="AX495" s="163"/>
      <c r="AY495" s="163"/>
      <c r="AZ495" s="164"/>
      <c r="BA495" s="164"/>
      <c r="BB495" s="164"/>
      <c r="BC495" s="164"/>
      <c r="BD495" s="164"/>
      <c r="BE495" s="164"/>
      <c r="BF495" s="164"/>
      <c r="BG495" s="164"/>
      <c r="BH495" s="164"/>
      <c r="BI495" s="164"/>
      <c r="BJ495" s="164"/>
      <c r="BK495" s="164"/>
      <c r="BL495" s="164"/>
      <c r="BM495" s="164"/>
      <c r="BN495" s="164"/>
      <c r="BO495" s="143" t="str">
        <f t="shared" si="87"/>
        <v/>
      </c>
      <c r="BP495" s="143"/>
      <c r="BQ495" s="143"/>
      <c r="BR495" s="143"/>
      <c r="BS495" s="143"/>
      <c r="BT495" s="143"/>
      <c r="BU495" s="143"/>
      <c r="BV495" s="143"/>
      <c r="BW495" s="143"/>
      <c r="BX495" s="143"/>
      <c r="BY495" s="143"/>
      <c r="BZ495" s="14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>
      <c r="A497" s="11"/>
      <c r="B497" s="209" t="s">
        <v>139</v>
      </c>
      <c r="C497" s="210"/>
      <c r="D497" s="210"/>
      <c r="E497" s="210"/>
      <c r="F497" s="210"/>
      <c r="G497" s="210"/>
      <c r="H497" s="210"/>
      <c r="I497" s="210"/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  <c r="AH497" s="210"/>
      <c r="AI497" s="210"/>
      <c r="AJ497" s="210"/>
      <c r="AK497" s="210"/>
      <c r="AL497" s="210"/>
      <c r="AM497" s="210"/>
      <c r="AN497" s="210"/>
      <c r="AO497" s="210"/>
      <c r="AP497" s="210"/>
      <c r="AQ497" s="210"/>
      <c r="AR497" s="210"/>
      <c r="AS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F497" s="210"/>
      <c r="BG497" s="210"/>
      <c r="BH497" s="210"/>
      <c r="BI497" s="210"/>
      <c r="BJ497" s="210"/>
      <c r="BK497" s="210"/>
      <c r="BL497" s="210"/>
      <c r="BM497" s="210"/>
      <c r="BN497" s="210"/>
      <c r="BO497" s="210"/>
      <c r="BP497" s="210"/>
      <c r="BQ497" s="210"/>
      <c r="BR497" s="210"/>
      <c r="BS497" s="210"/>
      <c r="BT497" s="210"/>
      <c r="BU497" s="210"/>
      <c r="BV497" s="210"/>
      <c r="BW497" s="210"/>
      <c r="BX497" s="210"/>
      <c r="BY497" s="210"/>
      <c r="BZ497" s="2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>
      <c r="A498" s="11"/>
      <c r="B498" s="180" t="s">
        <v>130</v>
      </c>
      <c r="C498" s="181"/>
      <c r="D498" s="181"/>
      <c r="E498" s="181"/>
      <c r="F498" s="181"/>
      <c r="G498" s="181"/>
      <c r="H498" s="181"/>
      <c r="I498" s="181"/>
      <c r="J498" s="181"/>
      <c r="K498" s="181"/>
      <c r="L498" s="181"/>
      <c r="M498" s="182" t="s">
        <v>129</v>
      </c>
      <c r="N498" s="181"/>
      <c r="O498" s="181"/>
      <c r="P498" s="181"/>
      <c r="Q498" s="181"/>
      <c r="R498" s="181"/>
      <c r="S498" s="181"/>
      <c r="T498" s="181"/>
      <c r="U498" s="181"/>
      <c r="V498" s="181"/>
      <c r="W498" s="181"/>
      <c r="X498" s="181" t="s">
        <v>140</v>
      </c>
      <c r="Y498" s="181"/>
      <c r="Z498" s="181"/>
      <c r="AA498" s="181"/>
      <c r="AB498" s="181"/>
      <c r="AC498" s="181"/>
      <c r="AD498" s="181"/>
      <c r="AE498" s="181"/>
      <c r="AF498" s="181"/>
      <c r="AG498" s="181"/>
      <c r="AH498" s="181"/>
      <c r="AI498" s="181"/>
      <c r="AJ498" s="186"/>
      <c r="AK498" s="183" t="s">
        <v>131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48" t="s">
        <v>132</v>
      </c>
      <c r="AX498" s="148"/>
      <c r="AY498" s="148"/>
      <c r="AZ498" s="148"/>
      <c r="BA498" s="148"/>
      <c r="BB498" s="148"/>
      <c r="BC498" s="148"/>
      <c r="BD498" s="148"/>
      <c r="BE498" s="148"/>
      <c r="BF498" s="148"/>
      <c r="BG498" s="148"/>
      <c r="BH498" s="148"/>
      <c r="BI498" s="148"/>
      <c r="BJ498" s="148"/>
      <c r="BK498" s="148"/>
      <c r="BL498" s="148"/>
      <c r="BM498" s="148"/>
      <c r="BN498" s="148"/>
      <c r="BO498" s="139" t="s">
        <v>133</v>
      </c>
      <c r="BP498" s="139"/>
      <c r="BQ498" s="139"/>
      <c r="BR498" s="139"/>
      <c r="BS498" s="139"/>
      <c r="BT498" s="139"/>
      <c r="BU498" s="139"/>
      <c r="BV498" s="139"/>
      <c r="BW498" s="139"/>
      <c r="BX498" s="139"/>
      <c r="BY498" s="139"/>
      <c r="BZ498" s="140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>
      <c r="A499" s="11"/>
      <c r="B499" s="162"/>
      <c r="C499" s="163"/>
      <c r="D499" s="163"/>
      <c r="E499" s="163"/>
      <c r="F499" s="163"/>
      <c r="G499" s="163"/>
      <c r="H499" s="163"/>
      <c r="I499" s="163"/>
      <c r="J499" s="163"/>
      <c r="K499" s="163"/>
      <c r="L499" s="163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1"/>
      <c r="Y499" s="161"/>
      <c r="Z499" s="161"/>
      <c r="AA499" s="161"/>
      <c r="AB499" s="161"/>
      <c r="AC499" s="161"/>
      <c r="AD499" s="161"/>
      <c r="AE499" s="161"/>
      <c r="AF499" s="161"/>
      <c r="AG499" s="161"/>
      <c r="AH499" s="161"/>
      <c r="AI499" s="161"/>
      <c r="AJ499" s="161"/>
      <c r="AK499" s="143" t="str">
        <f t="shared" ref="AK499:AK508" si="89">IF(B499*M499=0,"",B499*M499)</f>
        <v/>
      </c>
      <c r="AL499" s="143"/>
      <c r="AM499" s="143"/>
      <c r="AN499" s="143"/>
      <c r="AO499" s="143"/>
      <c r="AP499" s="143"/>
      <c r="AQ499" s="143"/>
      <c r="AR499" s="143"/>
      <c r="AS499" s="143"/>
      <c r="AT499" s="143"/>
      <c r="AU499" s="143"/>
      <c r="AV499" s="143"/>
      <c r="AW499" s="147"/>
      <c r="AX499" s="147"/>
      <c r="AY499" s="147"/>
      <c r="AZ499" s="147"/>
      <c r="BA499" s="147"/>
      <c r="BB499" s="147"/>
      <c r="BC499" s="147"/>
      <c r="BD499" s="147"/>
      <c r="BE499" s="147"/>
      <c r="BF499" s="147"/>
      <c r="BG499" s="147"/>
      <c r="BH499" s="147"/>
      <c r="BI499" s="147"/>
      <c r="BJ499" s="147"/>
      <c r="BK499" s="147"/>
      <c r="BL499" s="147"/>
      <c r="BM499" s="147"/>
      <c r="BN499" s="147"/>
      <c r="BO499" s="141" t="str">
        <f t="shared" ref="BO499:BO508" si="90">+IF(AK499="","",IF(AW499="","",IF(ROUND(AK499/AW499,4)&gt;100%,"chyba",ROUND(AK499/AW499,4))))</f>
        <v/>
      </c>
      <c r="BP499" s="141"/>
      <c r="BQ499" s="141"/>
      <c r="BR499" s="141"/>
      <c r="BS499" s="141"/>
      <c r="BT499" s="141"/>
      <c r="BU499" s="141"/>
      <c r="BV499" s="141"/>
      <c r="BW499" s="141"/>
      <c r="BX499" s="141"/>
      <c r="BY499" s="141"/>
      <c r="BZ499" s="1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>
      <c r="A500" s="11"/>
      <c r="B500" s="162"/>
      <c r="C500" s="163"/>
      <c r="D500" s="163"/>
      <c r="E500" s="163"/>
      <c r="F500" s="163"/>
      <c r="G500" s="163"/>
      <c r="H500" s="163"/>
      <c r="I500" s="163"/>
      <c r="J500" s="163"/>
      <c r="K500" s="163"/>
      <c r="L500" s="163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1"/>
      <c r="Y500" s="161"/>
      <c r="Z500" s="161"/>
      <c r="AA500" s="161"/>
      <c r="AB500" s="161"/>
      <c r="AC500" s="161"/>
      <c r="AD500" s="161"/>
      <c r="AE500" s="161"/>
      <c r="AF500" s="161"/>
      <c r="AG500" s="161"/>
      <c r="AH500" s="161"/>
      <c r="AI500" s="161"/>
      <c r="AJ500" s="161"/>
      <c r="AK500" s="143" t="str">
        <f t="shared" si="89"/>
        <v/>
      </c>
      <c r="AL500" s="143"/>
      <c r="AM500" s="143"/>
      <c r="AN500" s="143"/>
      <c r="AO500" s="143"/>
      <c r="AP500" s="143"/>
      <c r="AQ500" s="143"/>
      <c r="AR500" s="143"/>
      <c r="AS500" s="143"/>
      <c r="AT500" s="143"/>
      <c r="AU500" s="143"/>
      <c r="AV500" s="143"/>
      <c r="AW500" s="147"/>
      <c r="AX500" s="147"/>
      <c r="AY500" s="147"/>
      <c r="AZ500" s="147"/>
      <c r="BA500" s="147"/>
      <c r="BB500" s="147"/>
      <c r="BC500" s="147"/>
      <c r="BD500" s="147"/>
      <c r="BE500" s="147"/>
      <c r="BF500" s="147"/>
      <c r="BG500" s="147"/>
      <c r="BH500" s="147"/>
      <c r="BI500" s="147"/>
      <c r="BJ500" s="147"/>
      <c r="BK500" s="147"/>
      <c r="BL500" s="147"/>
      <c r="BM500" s="147"/>
      <c r="BN500" s="147"/>
      <c r="BO500" s="141" t="str">
        <f t="shared" si="90"/>
        <v/>
      </c>
      <c r="BP500" s="141"/>
      <c r="BQ500" s="141"/>
      <c r="BR500" s="141"/>
      <c r="BS500" s="141"/>
      <c r="BT500" s="141"/>
      <c r="BU500" s="141"/>
      <c r="BV500" s="141"/>
      <c r="BW500" s="141"/>
      <c r="BX500" s="141"/>
      <c r="BY500" s="141"/>
      <c r="BZ500" s="1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>
      <c r="A501" s="11"/>
      <c r="B501" s="162"/>
      <c r="C501" s="163"/>
      <c r="D501" s="163"/>
      <c r="E501" s="163"/>
      <c r="F501" s="163"/>
      <c r="G501" s="163"/>
      <c r="H501" s="163"/>
      <c r="I501" s="163"/>
      <c r="J501" s="163"/>
      <c r="K501" s="163"/>
      <c r="L501" s="163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1"/>
      <c r="Y501" s="161"/>
      <c r="Z501" s="161"/>
      <c r="AA501" s="161"/>
      <c r="AB501" s="161"/>
      <c r="AC501" s="161"/>
      <c r="AD501" s="161"/>
      <c r="AE501" s="161"/>
      <c r="AF501" s="161"/>
      <c r="AG501" s="161"/>
      <c r="AH501" s="161"/>
      <c r="AI501" s="161"/>
      <c r="AJ501" s="161"/>
      <c r="AK501" s="143" t="str">
        <f t="shared" si="89"/>
        <v/>
      </c>
      <c r="AL501" s="143"/>
      <c r="AM501" s="143"/>
      <c r="AN501" s="143"/>
      <c r="AO501" s="143"/>
      <c r="AP501" s="143"/>
      <c r="AQ501" s="143"/>
      <c r="AR501" s="143"/>
      <c r="AS501" s="143"/>
      <c r="AT501" s="143"/>
      <c r="AU501" s="143"/>
      <c r="AV501" s="143"/>
      <c r="AW501" s="147"/>
      <c r="AX501" s="147"/>
      <c r="AY501" s="147"/>
      <c r="AZ501" s="147"/>
      <c r="BA501" s="147"/>
      <c r="BB501" s="147"/>
      <c r="BC501" s="147"/>
      <c r="BD501" s="147"/>
      <c r="BE501" s="147"/>
      <c r="BF501" s="147"/>
      <c r="BG501" s="147"/>
      <c r="BH501" s="147"/>
      <c r="BI501" s="147"/>
      <c r="BJ501" s="147"/>
      <c r="BK501" s="147"/>
      <c r="BL501" s="147"/>
      <c r="BM501" s="147"/>
      <c r="BN501" s="147"/>
      <c r="BO501" s="141" t="str">
        <f t="shared" si="90"/>
        <v/>
      </c>
      <c r="BP501" s="141"/>
      <c r="BQ501" s="141"/>
      <c r="BR501" s="141"/>
      <c r="BS501" s="141"/>
      <c r="BT501" s="141"/>
      <c r="BU501" s="141"/>
      <c r="BV501" s="141"/>
      <c r="BW501" s="141"/>
      <c r="BX501" s="141"/>
      <c r="BY501" s="141"/>
      <c r="BZ501" s="1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>
      <c r="A502" s="11"/>
      <c r="B502" s="162"/>
      <c r="C502" s="163"/>
      <c r="D502" s="163"/>
      <c r="E502" s="163"/>
      <c r="F502" s="163"/>
      <c r="G502" s="163"/>
      <c r="H502" s="163"/>
      <c r="I502" s="163"/>
      <c r="J502" s="163"/>
      <c r="K502" s="163"/>
      <c r="L502" s="163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1"/>
      <c r="Y502" s="161"/>
      <c r="Z502" s="161"/>
      <c r="AA502" s="161"/>
      <c r="AB502" s="161"/>
      <c r="AC502" s="161"/>
      <c r="AD502" s="161"/>
      <c r="AE502" s="161"/>
      <c r="AF502" s="161"/>
      <c r="AG502" s="161"/>
      <c r="AH502" s="161"/>
      <c r="AI502" s="161"/>
      <c r="AJ502" s="161"/>
      <c r="AK502" s="143" t="str">
        <f t="shared" si="89"/>
        <v/>
      </c>
      <c r="AL502" s="143"/>
      <c r="AM502" s="143"/>
      <c r="AN502" s="143"/>
      <c r="AO502" s="143"/>
      <c r="AP502" s="143"/>
      <c r="AQ502" s="143"/>
      <c r="AR502" s="143"/>
      <c r="AS502" s="143"/>
      <c r="AT502" s="143"/>
      <c r="AU502" s="143"/>
      <c r="AV502" s="143"/>
      <c r="AW502" s="147"/>
      <c r="AX502" s="147"/>
      <c r="AY502" s="147"/>
      <c r="AZ502" s="147"/>
      <c r="BA502" s="147"/>
      <c r="BB502" s="147"/>
      <c r="BC502" s="147"/>
      <c r="BD502" s="147"/>
      <c r="BE502" s="147"/>
      <c r="BF502" s="147"/>
      <c r="BG502" s="147"/>
      <c r="BH502" s="147"/>
      <c r="BI502" s="147"/>
      <c r="BJ502" s="147"/>
      <c r="BK502" s="147"/>
      <c r="BL502" s="147"/>
      <c r="BM502" s="147"/>
      <c r="BN502" s="147"/>
      <c r="BO502" s="141" t="str">
        <f t="shared" si="90"/>
        <v/>
      </c>
      <c r="BP502" s="141"/>
      <c r="BQ502" s="141"/>
      <c r="BR502" s="141"/>
      <c r="BS502" s="141"/>
      <c r="BT502" s="141"/>
      <c r="BU502" s="141"/>
      <c r="BV502" s="141"/>
      <c r="BW502" s="141"/>
      <c r="BX502" s="141"/>
      <c r="BY502" s="141"/>
      <c r="BZ502" s="1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>
      <c r="A503" s="11"/>
      <c r="B503" s="162"/>
      <c r="C503" s="163"/>
      <c r="D503" s="163"/>
      <c r="E503" s="163"/>
      <c r="F503" s="163"/>
      <c r="G503" s="163"/>
      <c r="H503" s="163"/>
      <c r="I503" s="163"/>
      <c r="J503" s="163"/>
      <c r="K503" s="163"/>
      <c r="L503" s="163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1"/>
      <c r="Y503" s="161"/>
      <c r="Z503" s="161"/>
      <c r="AA503" s="161"/>
      <c r="AB503" s="161"/>
      <c r="AC503" s="161"/>
      <c r="AD503" s="161"/>
      <c r="AE503" s="161"/>
      <c r="AF503" s="161"/>
      <c r="AG503" s="161"/>
      <c r="AH503" s="161"/>
      <c r="AI503" s="161"/>
      <c r="AJ503" s="161"/>
      <c r="AK503" s="143" t="str">
        <f t="shared" si="89"/>
        <v/>
      </c>
      <c r="AL503" s="143"/>
      <c r="AM503" s="143"/>
      <c r="AN503" s="143"/>
      <c r="AO503" s="143"/>
      <c r="AP503" s="143"/>
      <c r="AQ503" s="143"/>
      <c r="AR503" s="143"/>
      <c r="AS503" s="143"/>
      <c r="AT503" s="143"/>
      <c r="AU503" s="143"/>
      <c r="AV503" s="143"/>
      <c r="AW503" s="147"/>
      <c r="AX503" s="147"/>
      <c r="AY503" s="147"/>
      <c r="AZ503" s="147"/>
      <c r="BA503" s="147"/>
      <c r="BB503" s="147"/>
      <c r="BC503" s="147"/>
      <c r="BD503" s="147"/>
      <c r="BE503" s="147"/>
      <c r="BF503" s="147"/>
      <c r="BG503" s="147"/>
      <c r="BH503" s="147"/>
      <c r="BI503" s="147"/>
      <c r="BJ503" s="147"/>
      <c r="BK503" s="147"/>
      <c r="BL503" s="147"/>
      <c r="BM503" s="147"/>
      <c r="BN503" s="147"/>
      <c r="BO503" s="141" t="str">
        <f t="shared" si="90"/>
        <v/>
      </c>
      <c r="BP503" s="141"/>
      <c r="BQ503" s="141"/>
      <c r="BR503" s="141"/>
      <c r="BS503" s="141"/>
      <c r="BT503" s="141"/>
      <c r="BU503" s="141"/>
      <c r="BV503" s="141"/>
      <c r="BW503" s="141"/>
      <c r="BX503" s="141"/>
      <c r="BY503" s="141"/>
      <c r="BZ503" s="1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>
      <c r="A504" s="11"/>
      <c r="B504" s="162"/>
      <c r="C504" s="163"/>
      <c r="D504" s="163"/>
      <c r="E504" s="163"/>
      <c r="F504" s="163"/>
      <c r="G504" s="163"/>
      <c r="H504" s="163"/>
      <c r="I504" s="163"/>
      <c r="J504" s="163"/>
      <c r="K504" s="163"/>
      <c r="L504" s="163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1"/>
      <c r="Y504" s="161"/>
      <c r="Z504" s="161"/>
      <c r="AA504" s="161"/>
      <c r="AB504" s="161"/>
      <c r="AC504" s="161"/>
      <c r="AD504" s="161"/>
      <c r="AE504" s="161"/>
      <c r="AF504" s="161"/>
      <c r="AG504" s="161"/>
      <c r="AH504" s="161"/>
      <c r="AI504" s="161"/>
      <c r="AJ504" s="161"/>
      <c r="AK504" s="143" t="str">
        <f t="shared" si="89"/>
        <v/>
      </c>
      <c r="AL504" s="143"/>
      <c r="AM504" s="143"/>
      <c r="AN504" s="143"/>
      <c r="AO504" s="143"/>
      <c r="AP504" s="143"/>
      <c r="AQ504" s="143"/>
      <c r="AR504" s="143"/>
      <c r="AS504" s="143"/>
      <c r="AT504" s="143"/>
      <c r="AU504" s="143"/>
      <c r="AV504" s="143"/>
      <c r="AW504" s="147"/>
      <c r="AX504" s="147"/>
      <c r="AY504" s="147"/>
      <c r="AZ504" s="147"/>
      <c r="BA504" s="147"/>
      <c r="BB504" s="147"/>
      <c r="BC504" s="147"/>
      <c r="BD504" s="147"/>
      <c r="BE504" s="147"/>
      <c r="BF504" s="147"/>
      <c r="BG504" s="147"/>
      <c r="BH504" s="147"/>
      <c r="BI504" s="147"/>
      <c r="BJ504" s="147"/>
      <c r="BK504" s="147"/>
      <c r="BL504" s="147"/>
      <c r="BM504" s="147"/>
      <c r="BN504" s="147"/>
      <c r="BO504" s="141" t="str">
        <f t="shared" si="90"/>
        <v/>
      </c>
      <c r="BP504" s="141"/>
      <c r="BQ504" s="141"/>
      <c r="BR504" s="141"/>
      <c r="BS504" s="141"/>
      <c r="BT504" s="141"/>
      <c r="BU504" s="141"/>
      <c r="BV504" s="141"/>
      <c r="BW504" s="141"/>
      <c r="BX504" s="141"/>
      <c r="BY504" s="141"/>
      <c r="BZ504" s="1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>
      <c r="A505" s="11"/>
      <c r="B505" s="162"/>
      <c r="C505" s="163"/>
      <c r="D505" s="163"/>
      <c r="E505" s="163"/>
      <c r="F505" s="163"/>
      <c r="G505" s="163"/>
      <c r="H505" s="163"/>
      <c r="I505" s="163"/>
      <c r="J505" s="163"/>
      <c r="K505" s="163"/>
      <c r="L505" s="163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1"/>
      <c r="Y505" s="161"/>
      <c r="Z505" s="161"/>
      <c r="AA505" s="161"/>
      <c r="AB505" s="161"/>
      <c r="AC505" s="161"/>
      <c r="AD505" s="161"/>
      <c r="AE505" s="161"/>
      <c r="AF505" s="161"/>
      <c r="AG505" s="161"/>
      <c r="AH505" s="161"/>
      <c r="AI505" s="161"/>
      <c r="AJ505" s="161"/>
      <c r="AK505" s="143" t="str">
        <f t="shared" si="89"/>
        <v/>
      </c>
      <c r="AL505" s="143"/>
      <c r="AM505" s="143"/>
      <c r="AN505" s="143"/>
      <c r="AO505" s="143"/>
      <c r="AP505" s="143"/>
      <c r="AQ505" s="143"/>
      <c r="AR505" s="143"/>
      <c r="AS505" s="143"/>
      <c r="AT505" s="143"/>
      <c r="AU505" s="143"/>
      <c r="AV505" s="143"/>
      <c r="AW505" s="147"/>
      <c r="AX505" s="147"/>
      <c r="AY505" s="147"/>
      <c r="AZ505" s="147"/>
      <c r="BA505" s="147"/>
      <c r="BB505" s="147"/>
      <c r="BC505" s="147"/>
      <c r="BD505" s="147"/>
      <c r="BE505" s="147"/>
      <c r="BF505" s="147"/>
      <c r="BG505" s="147"/>
      <c r="BH505" s="147"/>
      <c r="BI505" s="147"/>
      <c r="BJ505" s="147"/>
      <c r="BK505" s="147"/>
      <c r="BL505" s="147"/>
      <c r="BM505" s="147"/>
      <c r="BN505" s="147"/>
      <c r="BO505" s="141" t="str">
        <f t="shared" si="90"/>
        <v/>
      </c>
      <c r="BP505" s="141"/>
      <c r="BQ505" s="141"/>
      <c r="BR505" s="141"/>
      <c r="BS505" s="141"/>
      <c r="BT505" s="141"/>
      <c r="BU505" s="141"/>
      <c r="BV505" s="141"/>
      <c r="BW505" s="141"/>
      <c r="BX505" s="141"/>
      <c r="BY505" s="141"/>
      <c r="BZ505" s="1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>
      <c r="A506" s="11"/>
      <c r="B506" s="162"/>
      <c r="C506" s="163"/>
      <c r="D506" s="163"/>
      <c r="E506" s="163"/>
      <c r="F506" s="163"/>
      <c r="G506" s="163"/>
      <c r="H506" s="163"/>
      <c r="I506" s="163"/>
      <c r="J506" s="163"/>
      <c r="K506" s="163"/>
      <c r="L506" s="163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1"/>
      <c r="Y506" s="161"/>
      <c r="Z506" s="161"/>
      <c r="AA506" s="161"/>
      <c r="AB506" s="161"/>
      <c r="AC506" s="161"/>
      <c r="AD506" s="161"/>
      <c r="AE506" s="161"/>
      <c r="AF506" s="161"/>
      <c r="AG506" s="161"/>
      <c r="AH506" s="161"/>
      <c r="AI506" s="161"/>
      <c r="AJ506" s="161"/>
      <c r="AK506" s="143" t="str">
        <f t="shared" si="89"/>
        <v/>
      </c>
      <c r="AL506" s="143"/>
      <c r="AM506" s="143"/>
      <c r="AN506" s="143"/>
      <c r="AO506" s="143"/>
      <c r="AP506" s="143"/>
      <c r="AQ506" s="143"/>
      <c r="AR506" s="143"/>
      <c r="AS506" s="143"/>
      <c r="AT506" s="143"/>
      <c r="AU506" s="143"/>
      <c r="AV506" s="143"/>
      <c r="AW506" s="147"/>
      <c r="AX506" s="147"/>
      <c r="AY506" s="147"/>
      <c r="AZ506" s="147"/>
      <c r="BA506" s="147"/>
      <c r="BB506" s="147"/>
      <c r="BC506" s="147"/>
      <c r="BD506" s="147"/>
      <c r="BE506" s="147"/>
      <c r="BF506" s="147"/>
      <c r="BG506" s="147"/>
      <c r="BH506" s="147"/>
      <c r="BI506" s="147"/>
      <c r="BJ506" s="147"/>
      <c r="BK506" s="147"/>
      <c r="BL506" s="147"/>
      <c r="BM506" s="147"/>
      <c r="BN506" s="147"/>
      <c r="BO506" s="141" t="str">
        <f t="shared" si="90"/>
        <v/>
      </c>
      <c r="BP506" s="141"/>
      <c r="BQ506" s="141"/>
      <c r="BR506" s="141"/>
      <c r="BS506" s="141"/>
      <c r="BT506" s="141"/>
      <c r="BU506" s="141"/>
      <c r="BV506" s="141"/>
      <c r="BW506" s="141"/>
      <c r="BX506" s="141"/>
      <c r="BY506" s="141"/>
      <c r="BZ506" s="1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>
      <c r="A507" s="11"/>
      <c r="B507" s="162"/>
      <c r="C507" s="163"/>
      <c r="D507" s="163"/>
      <c r="E507" s="163"/>
      <c r="F507" s="163"/>
      <c r="G507" s="163"/>
      <c r="H507" s="163"/>
      <c r="I507" s="163"/>
      <c r="J507" s="163"/>
      <c r="K507" s="163"/>
      <c r="L507" s="163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1"/>
      <c r="Y507" s="161"/>
      <c r="Z507" s="161"/>
      <c r="AA507" s="161"/>
      <c r="AB507" s="161"/>
      <c r="AC507" s="161"/>
      <c r="AD507" s="161"/>
      <c r="AE507" s="161"/>
      <c r="AF507" s="161"/>
      <c r="AG507" s="161"/>
      <c r="AH507" s="161"/>
      <c r="AI507" s="161"/>
      <c r="AJ507" s="161"/>
      <c r="AK507" s="143" t="str">
        <f t="shared" si="89"/>
        <v/>
      </c>
      <c r="AL507" s="143"/>
      <c r="AM507" s="143"/>
      <c r="AN507" s="143"/>
      <c r="AO507" s="143"/>
      <c r="AP507" s="143"/>
      <c r="AQ507" s="143"/>
      <c r="AR507" s="143"/>
      <c r="AS507" s="143"/>
      <c r="AT507" s="143"/>
      <c r="AU507" s="143"/>
      <c r="AV507" s="143"/>
      <c r="AW507" s="147"/>
      <c r="AX507" s="147"/>
      <c r="AY507" s="147"/>
      <c r="AZ507" s="147"/>
      <c r="BA507" s="147"/>
      <c r="BB507" s="147"/>
      <c r="BC507" s="147"/>
      <c r="BD507" s="147"/>
      <c r="BE507" s="147"/>
      <c r="BF507" s="147"/>
      <c r="BG507" s="147"/>
      <c r="BH507" s="147"/>
      <c r="BI507" s="147"/>
      <c r="BJ507" s="147"/>
      <c r="BK507" s="147"/>
      <c r="BL507" s="147"/>
      <c r="BM507" s="147"/>
      <c r="BN507" s="147"/>
      <c r="BO507" s="141" t="str">
        <f t="shared" si="90"/>
        <v/>
      </c>
      <c r="BP507" s="141"/>
      <c r="BQ507" s="141"/>
      <c r="BR507" s="141"/>
      <c r="BS507" s="141"/>
      <c r="BT507" s="141"/>
      <c r="BU507" s="141"/>
      <c r="BV507" s="141"/>
      <c r="BW507" s="141"/>
      <c r="BX507" s="141"/>
      <c r="BY507" s="141"/>
      <c r="BZ507" s="1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3"/>
      <c r="Y508" s="293"/>
      <c r="Z508" s="293"/>
      <c r="AA508" s="293"/>
      <c r="AB508" s="293"/>
      <c r="AC508" s="293"/>
      <c r="AD508" s="293"/>
      <c r="AE508" s="293"/>
      <c r="AF508" s="293"/>
      <c r="AG508" s="293"/>
      <c r="AH508" s="293"/>
      <c r="AI508" s="293"/>
      <c r="AJ508" s="293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4"/>
      <c r="AX508" s="174"/>
      <c r="AY508" s="174"/>
      <c r="AZ508" s="174"/>
      <c r="BA508" s="174"/>
      <c r="BB508" s="174"/>
      <c r="BC508" s="174"/>
      <c r="BD508" s="174"/>
      <c r="BE508" s="174"/>
      <c r="BF508" s="174"/>
      <c r="BG508" s="174"/>
      <c r="BH508" s="174"/>
      <c r="BI508" s="174"/>
      <c r="BJ508" s="174"/>
      <c r="BK508" s="174"/>
      <c r="BL508" s="174"/>
      <c r="BM508" s="174"/>
      <c r="BN508" s="174"/>
      <c r="BO508" s="175" t="str">
        <f t="shared" si="90"/>
        <v/>
      </c>
      <c r="BP508" s="175"/>
      <c r="BQ508" s="175"/>
      <c r="BR508" s="175"/>
      <c r="BS508" s="175"/>
      <c r="BT508" s="175"/>
      <c r="BU508" s="175"/>
      <c r="BV508" s="175"/>
      <c r="BW508" s="175"/>
      <c r="BX508" s="175"/>
      <c r="BY508" s="175"/>
      <c r="BZ508" s="176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196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>
      <c r="A538" s="11"/>
      <c r="B538" s="294" t="s">
        <v>144</v>
      </c>
      <c r="C538" s="295"/>
      <c r="D538" s="295"/>
      <c r="E538" s="295"/>
      <c r="F538" s="295"/>
      <c r="G538" s="295"/>
      <c r="H538" s="295"/>
      <c r="I538" s="295"/>
      <c r="J538" s="295"/>
      <c r="K538" s="295"/>
      <c r="L538" s="295"/>
      <c r="M538" s="295"/>
      <c r="N538" s="295"/>
      <c r="O538" s="295"/>
      <c r="P538" s="295"/>
      <c r="Q538" s="295"/>
      <c r="R538" s="295"/>
      <c r="S538" s="295"/>
      <c r="T538" s="295"/>
      <c r="U538" s="295"/>
      <c r="V538" s="295"/>
      <c r="W538" s="295"/>
      <c r="X538" s="295"/>
      <c r="Y538" s="295"/>
      <c r="Z538" s="295"/>
      <c r="AA538" s="295"/>
      <c r="AB538" s="295"/>
      <c r="AC538" s="295"/>
      <c r="AD538" s="295"/>
      <c r="AE538" s="295"/>
      <c r="AF538" s="295"/>
      <c r="AG538" s="295"/>
      <c r="AH538" s="295"/>
      <c r="AI538" s="295"/>
      <c r="AJ538" s="295"/>
      <c r="AK538" s="295"/>
      <c r="AL538" s="295"/>
      <c r="AM538" s="295"/>
      <c r="AN538" s="295"/>
      <c r="AO538" s="295"/>
      <c r="AP538" s="295"/>
      <c r="AQ538" s="296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>
      <c r="A539" s="11"/>
      <c r="B539" s="297"/>
      <c r="C539" s="298"/>
      <c r="D539" s="298"/>
      <c r="E539" s="298"/>
      <c r="F539" s="298"/>
      <c r="G539" s="298"/>
      <c r="H539" s="298"/>
      <c r="I539" s="298"/>
      <c r="J539" s="298"/>
      <c r="K539" s="298"/>
      <c r="L539" s="298"/>
      <c r="M539" s="298"/>
      <c r="N539" s="298"/>
      <c r="O539" s="298"/>
      <c r="P539" s="298"/>
      <c r="Q539" s="298"/>
      <c r="R539" s="298"/>
      <c r="S539" s="298"/>
      <c r="T539" s="298"/>
      <c r="U539" s="298"/>
      <c r="V539" s="298"/>
      <c r="W539" s="298"/>
      <c r="X539" s="298"/>
      <c r="Y539" s="298"/>
      <c r="Z539" s="298"/>
      <c r="AA539" s="298"/>
      <c r="AB539" s="298"/>
      <c r="AC539" s="298"/>
      <c r="AD539" s="298"/>
      <c r="AE539" s="298"/>
      <c r="AF539" s="298"/>
      <c r="AG539" s="298"/>
      <c r="AH539" s="298"/>
      <c r="AI539" s="298"/>
      <c r="AJ539" s="298"/>
      <c r="AK539" s="298"/>
      <c r="AL539" s="298"/>
      <c r="AM539" s="298"/>
      <c r="AN539" s="298"/>
      <c r="AO539" s="298"/>
      <c r="AP539" s="298"/>
      <c r="AQ539" s="299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94"/>
      <c r="AS540" s="95"/>
      <c r="AT540" s="95"/>
      <c r="AU540" s="95"/>
      <c r="AV540" s="95"/>
      <c r="AW540" s="95"/>
      <c r="AX540" s="95"/>
      <c r="AY540" s="95"/>
      <c r="AZ540" s="95"/>
      <c r="BA540" s="95"/>
      <c r="BB540" s="95"/>
      <c r="BC540" s="95"/>
      <c r="BD540" s="95"/>
      <c r="BE540" s="95"/>
      <c r="BF540" s="95"/>
      <c r="BG540" s="95"/>
      <c r="BH540" s="95"/>
      <c r="BI540" s="95"/>
      <c r="BJ540" s="95"/>
      <c r="BK540" s="95"/>
      <c r="BL540" s="95"/>
      <c r="BM540" s="95"/>
      <c r="BN540" s="95"/>
      <c r="BO540" s="95"/>
      <c r="BP540" s="95"/>
      <c r="BQ540" s="95"/>
      <c r="BR540" s="95"/>
      <c r="BS540" s="95"/>
      <c r="BT540" s="95"/>
      <c r="BU540" s="95"/>
      <c r="BV540" s="95"/>
      <c r="BW540" s="95"/>
      <c r="BX540" s="95"/>
      <c r="BY540" s="95"/>
      <c r="BZ540" s="96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>
      <c r="A541" s="11"/>
      <c r="B541" s="359" t="s">
        <v>146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13"/>
      <c r="AS541" s="214"/>
      <c r="AT541" s="214"/>
      <c r="AU541" s="214"/>
      <c r="AV541" s="214"/>
      <c r="AW541" s="214"/>
      <c r="AX541" s="214"/>
      <c r="AY541" s="214"/>
      <c r="AZ541" s="214"/>
      <c r="BA541" s="214"/>
      <c r="BB541" s="214"/>
      <c r="BC541" s="214"/>
      <c r="BD541" s="214"/>
      <c r="BE541" s="214"/>
      <c r="BF541" s="214"/>
      <c r="BG541" s="214"/>
      <c r="BH541" s="214"/>
      <c r="BI541" s="214"/>
      <c r="BJ541" s="214"/>
      <c r="BK541" s="214"/>
      <c r="BL541" s="214"/>
      <c r="BM541" s="214"/>
      <c r="BN541" s="214"/>
      <c r="BO541" s="214"/>
      <c r="BP541" s="214"/>
      <c r="BQ541" s="214"/>
      <c r="BR541" s="214"/>
      <c r="BS541" s="214"/>
      <c r="BT541" s="214"/>
      <c r="BU541" s="214"/>
      <c r="BV541" s="214"/>
      <c r="BW541" s="214"/>
      <c r="BX541" s="214"/>
      <c r="BY541" s="214"/>
      <c r="BZ541" s="215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>
      <c r="A542" s="11"/>
      <c r="B542" s="359" t="s">
        <v>147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13"/>
      <c r="AS542" s="214"/>
      <c r="AT542" s="214"/>
      <c r="AU542" s="214"/>
      <c r="AV542" s="214"/>
      <c r="AW542" s="214"/>
      <c r="AX542" s="214"/>
      <c r="AY542" s="214"/>
      <c r="AZ542" s="214"/>
      <c r="BA542" s="214"/>
      <c r="BB542" s="214"/>
      <c r="BC542" s="214"/>
      <c r="BD542" s="214"/>
      <c r="BE542" s="214"/>
      <c r="BF542" s="214"/>
      <c r="BG542" s="214"/>
      <c r="BH542" s="214"/>
      <c r="BI542" s="214"/>
      <c r="BJ542" s="214"/>
      <c r="BK542" s="214"/>
      <c r="BL542" s="214"/>
      <c r="BM542" s="214"/>
      <c r="BN542" s="214"/>
      <c r="BO542" s="214"/>
      <c r="BP542" s="214"/>
      <c r="BQ542" s="214"/>
      <c r="BR542" s="214"/>
      <c r="BS542" s="214"/>
      <c r="BT542" s="214"/>
      <c r="BU542" s="214"/>
      <c r="BV542" s="214"/>
      <c r="BW542" s="214"/>
      <c r="BX542" s="214"/>
      <c r="BY542" s="214"/>
      <c r="BZ542" s="215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>
      <c r="A543" s="11"/>
      <c r="B543" s="359" t="s">
        <v>148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13"/>
      <c r="AS543" s="214"/>
      <c r="AT543" s="214"/>
      <c r="AU543" s="214"/>
      <c r="AV543" s="214"/>
      <c r="AW543" s="214"/>
      <c r="AX543" s="214"/>
      <c r="AY543" s="214"/>
      <c r="AZ543" s="214"/>
      <c r="BA543" s="214"/>
      <c r="BB543" s="214"/>
      <c r="BC543" s="214"/>
      <c r="BD543" s="214"/>
      <c r="BE543" s="214"/>
      <c r="BF543" s="214"/>
      <c r="BG543" s="214"/>
      <c r="BH543" s="214"/>
      <c r="BI543" s="214"/>
      <c r="BJ543" s="214"/>
      <c r="BK543" s="214"/>
      <c r="BL543" s="214"/>
      <c r="BM543" s="214"/>
      <c r="BN543" s="214"/>
      <c r="BO543" s="214"/>
      <c r="BP543" s="214"/>
      <c r="BQ543" s="214"/>
      <c r="BR543" s="214"/>
      <c r="BS543" s="214"/>
      <c r="BT543" s="214"/>
      <c r="BU543" s="214"/>
      <c r="BV543" s="214"/>
      <c r="BW543" s="214"/>
      <c r="BX543" s="214"/>
      <c r="BY543" s="214"/>
      <c r="BZ543" s="215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292"/>
      <c r="AR544" s="213"/>
      <c r="AS544" s="214"/>
      <c r="AT544" s="214"/>
      <c r="AU544" s="214"/>
      <c r="AV544" s="214"/>
      <c r="AW544" s="214"/>
      <c r="AX544" s="214"/>
      <c r="AY544" s="214"/>
      <c r="AZ544" s="214"/>
      <c r="BA544" s="214"/>
      <c r="BB544" s="214"/>
      <c r="BC544" s="214"/>
      <c r="BD544" s="214"/>
      <c r="BE544" s="214"/>
      <c r="BF544" s="214"/>
      <c r="BG544" s="214"/>
      <c r="BH544" s="214"/>
      <c r="BI544" s="214"/>
      <c r="BJ544" s="214"/>
      <c r="BK544" s="214"/>
      <c r="BL544" s="214"/>
      <c r="BM544" s="214"/>
      <c r="BN544" s="214"/>
      <c r="BO544" s="214"/>
      <c r="BP544" s="214"/>
      <c r="BQ544" s="214"/>
      <c r="BR544" s="214"/>
      <c r="BS544" s="214"/>
      <c r="BT544" s="214"/>
      <c r="BU544" s="214"/>
      <c r="BV544" s="214"/>
      <c r="BW544" s="214"/>
      <c r="BX544" s="214"/>
      <c r="BY544" s="214"/>
      <c r="BZ544" s="215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292"/>
      <c r="AR545" s="213"/>
      <c r="AS545" s="214"/>
      <c r="AT545" s="214"/>
      <c r="AU545" s="214"/>
      <c r="AV545" s="214"/>
      <c r="AW545" s="214"/>
      <c r="AX545" s="214"/>
      <c r="AY545" s="214"/>
      <c r="AZ545" s="214"/>
      <c r="BA545" s="214"/>
      <c r="BB545" s="214"/>
      <c r="BC545" s="214"/>
      <c r="BD545" s="214"/>
      <c r="BE545" s="214"/>
      <c r="BF545" s="214"/>
      <c r="BG545" s="214"/>
      <c r="BH545" s="214"/>
      <c r="BI545" s="214"/>
      <c r="BJ545" s="214"/>
      <c r="BK545" s="214"/>
      <c r="BL545" s="214"/>
      <c r="BM545" s="214"/>
      <c r="BN545" s="214"/>
      <c r="BO545" s="214"/>
      <c r="BP545" s="214"/>
      <c r="BQ545" s="214"/>
      <c r="BR545" s="214"/>
      <c r="BS545" s="214"/>
      <c r="BT545" s="214"/>
      <c r="BU545" s="214"/>
      <c r="BV545" s="214"/>
      <c r="BW545" s="214"/>
      <c r="BX545" s="214"/>
      <c r="BY545" s="214"/>
      <c r="BZ545" s="215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292"/>
      <c r="AR546" s="213"/>
      <c r="AS546" s="214"/>
      <c r="AT546" s="214"/>
      <c r="AU546" s="214"/>
      <c r="AV546" s="214"/>
      <c r="AW546" s="214"/>
      <c r="AX546" s="214"/>
      <c r="AY546" s="214"/>
      <c r="AZ546" s="214"/>
      <c r="BA546" s="214"/>
      <c r="BB546" s="214"/>
      <c r="BC546" s="214"/>
      <c r="BD546" s="214"/>
      <c r="BE546" s="214"/>
      <c r="BF546" s="214"/>
      <c r="BG546" s="214"/>
      <c r="BH546" s="214"/>
      <c r="BI546" s="214"/>
      <c r="BJ546" s="214"/>
      <c r="BK546" s="214"/>
      <c r="BL546" s="214"/>
      <c r="BM546" s="214"/>
      <c r="BN546" s="214"/>
      <c r="BO546" s="214"/>
      <c r="BP546" s="214"/>
      <c r="BQ546" s="214"/>
      <c r="BR546" s="214"/>
      <c r="BS546" s="214"/>
      <c r="BT546" s="214"/>
      <c r="BU546" s="214"/>
      <c r="BV546" s="214"/>
      <c r="BW546" s="214"/>
      <c r="BX546" s="214"/>
      <c r="BY546" s="214"/>
      <c r="BZ546" s="215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292"/>
      <c r="AR547" s="213"/>
      <c r="AS547" s="214"/>
      <c r="AT547" s="214"/>
      <c r="AU547" s="214"/>
      <c r="AV547" s="214"/>
      <c r="AW547" s="214"/>
      <c r="AX547" s="214"/>
      <c r="AY547" s="214"/>
      <c r="AZ547" s="214"/>
      <c r="BA547" s="214"/>
      <c r="BB547" s="214"/>
      <c r="BC547" s="214"/>
      <c r="BD547" s="214"/>
      <c r="BE547" s="214"/>
      <c r="BF547" s="214"/>
      <c r="BG547" s="214"/>
      <c r="BH547" s="214"/>
      <c r="BI547" s="214"/>
      <c r="BJ547" s="214"/>
      <c r="BK547" s="214"/>
      <c r="BL547" s="214"/>
      <c r="BM547" s="214"/>
      <c r="BN547" s="214"/>
      <c r="BO547" s="214"/>
      <c r="BP547" s="214"/>
      <c r="BQ547" s="214"/>
      <c r="BR547" s="214"/>
      <c r="BS547" s="214"/>
      <c r="BT547" s="214"/>
      <c r="BU547" s="214"/>
      <c r="BV547" s="214"/>
      <c r="BW547" s="214"/>
      <c r="BX547" s="214"/>
      <c r="BY547" s="214"/>
      <c r="BZ547" s="215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292"/>
      <c r="AR548" s="213"/>
      <c r="AS548" s="214"/>
      <c r="AT548" s="214"/>
      <c r="AU548" s="214"/>
      <c r="AV548" s="214"/>
      <c r="AW548" s="214"/>
      <c r="AX548" s="214"/>
      <c r="AY548" s="214"/>
      <c r="AZ548" s="214"/>
      <c r="BA548" s="214"/>
      <c r="BB548" s="214"/>
      <c r="BC548" s="214"/>
      <c r="BD548" s="214"/>
      <c r="BE548" s="214"/>
      <c r="BF548" s="214"/>
      <c r="BG548" s="214"/>
      <c r="BH548" s="214"/>
      <c r="BI548" s="214"/>
      <c r="BJ548" s="214"/>
      <c r="BK548" s="214"/>
      <c r="BL548" s="214"/>
      <c r="BM548" s="214"/>
      <c r="BN548" s="214"/>
      <c r="BO548" s="214"/>
      <c r="BP548" s="214"/>
      <c r="BQ548" s="214"/>
      <c r="BR548" s="214"/>
      <c r="BS548" s="214"/>
      <c r="BT548" s="214"/>
      <c r="BU548" s="214"/>
      <c r="BV548" s="214"/>
      <c r="BW548" s="214"/>
      <c r="BX548" s="214"/>
      <c r="BY548" s="214"/>
      <c r="BZ548" s="215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>
      <c r="A549" s="11"/>
      <c r="B549" s="216"/>
      <c r="C549" s="217"/>
      <c r="D549" s="217"/>
      <c r="E549" s="217"/>
      <c r="F549" s="217"/>
      <c r="G549" s="217"/>
      <c r="H549" s="217"/>
      <c r="I549" s="217"/>
      <c r="J549" s="217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  <c r="W549" s="217"/>
      <c r="X549" s="217"/>
      <c r="Y549" s="217"/>
      <c r="Z549" s="217"/>
      <c r="AA549" s="217"/>
      <c r="AB549" s="217"/>
      <c r="AC549" s="217"/>
      <c r="AD549" s="217"/>
      <c r="AE549" s="217"/>
      <c r="AF549" s="217"/>
      <c r="AG549" s="217"/>
      <c r="AH549" s="217"/>
      <c r="AI549" s="217"/>
      <c r="AJ549" s="217"/>
      <c r="AK549" s="217"/>
      <c r="AL549" s="217"/>
      <c r="AM549" s="217"/>
      <c r="AN549" s="217"/>
      <c r="AO549" s="217"/>
      <c r="AP549" s="217"/>
      <c r="AQ549" s="218"/>
      <c r="AR549" s="165"/>
      <c r="AS549" s="166"/>
      <c r="AT549" s="166"/>
      <c r="AU549" s="166"/>
      <c r="AV549" s="166"/>
      <c r="AW549" s="166"/>
      <c r="AX549" s="166"/>
      <c r="AY549" s="166"/>
      <c r="AZ549" s="166"/>
      <c r="BA549" s="166"/>
      <c r="BB549" s="166"/>
      <c r="BC549" s="166"/>
      <c r="BD549" s="166"/>
      <c r="BE549" s="166"/>
      <c r="BF549" s="166"/>
      <c r="BG549" s="166"/>
      <c r="BH549" s="166"/>
      <c r="BI549" s="166"/>
      <c r="BJ549" s="166"/>
      <c r="BK549" s="166"/>
      <c r="BL549" s="166"/>
      <c r="BM549" s="166"/>
      <c r="BN549" s="166"/>
      <c r="BO549" s="166"/>
      <c r="BP549" s="166"/>
      <c r="BQ549" s="166"/>
      <c r="BR549" s="166"/>
      <c r="BS549" s="166"/>
      <c r="BT549" s="166"/>
      <c r="BU549" s="166"/>
      <c r="BV549" s="166"/>
      <c r="BW549" s="166"/>
      <c r="BX549" s="166"/>
      <c r="BY549" s="166"/>
      <c r="BZ549" s="167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>
      <c r="A551" s="11"/>
      <c r="B551" s="2" t="s">
        <v>33</v>
      </c>
      <c r="J551" s="103" t="s">
        <v>196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7" t="s">
        <v>149</v>
      </c>
      <c r="AH554" s="368"/>
      <c r="AI554" s="368"/>
      <c r="AJ554" s="368"/>
      <c r="AK554" s="368"/>
      <c r="AL554" s="368"/>
      <c r="AM554" s="368"/>
      <c r="AN554" s="368"/>
      <c r="AO554" s="368"/>
      <c r="AP554" s="368"/>
      <c r="AQ554" s="368"/>
      <c r="AR554" s="368"/>
      <c r="AS554" s="368"/>
      <c r="AT554" s="368"/>
      <c r="AU554" s="368"/>
      <c r="AV554" s="368"/>
      <c r="AW554" s="368"/>
      <c r="AX554" s="368"/>
      <c r="AY554" s="368"/>
      <c r="AZ554" s="368"/>
      <c r="BA554" s="368"/>
      <c r="BB554" s="368"/>
      <c r="BC554" s="368"/>
      <c r="BD554" s="368"/>
      <c r="BE554" s="368"/>
      <c r="BF554" s="368"/>
      <c r="BG554" s="368"/>
      <c r="BH554" s="368"/>
      <c r="BI554" s="368"/>
      <c r="BJ554" s="368"/>
      <c r="BK554" s="368"/>
      <c r="BL554" s="368"/>
      <c r="BM554" s="368"/>
      <c r="BN554" s="368"/>
      <c r="BO554" s="368"/>
      <c r="BP554" s="368"/>
      <c r="BQ554" s="368"/>
      <c r="BR554" s="368"/>
      <c r="BS554" s="368"/>
      <c r="BT554" s="368"/>
      <c r="BU554" s="368"/>
      <c r="BV554" s="368"/>
      <c r="BW554" s="368"/>
      <c r="BX554" s="368"/>
      <c r="BY554" s="368"/>
      <c r="BZ554" s="36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70" t="s">
        <v>150</v>
      </c>
      <c r="AH555" s="371"/>
      <c r="AI555" s="371"/>
      <c r="AJ555" s="371"/>
      <c r="AK555" s="371"/>
      <c r="AL555" s="371"/>
      <c r="AM555" s="371"/>
      <c r="AN555" s="371"/>
      <c r="AO555" s="371"/>
      <c r="AP555" s="371"/>
      <c r="AQ555" s="371"/>
      <c r="AR555" s="371"/>
      <c r="AS555" s="371"/>
      <c r="AT555" s="371"/>
      <c r="AU555" s="372" t="s">
        <v>151</v>
      </c>
      <c r="AV555" s="372"/>
      <c r="AW555" s="372"/>
      <c r="AX555" s="372"/>
      <c r="AY555" s="372"/>
      <c r="AZ555" s="372"/>
      <c r="BA555" s="372"/>
      <c r="BB555" s="372"/>
      <c r="BC555" s="372"/>
      <c r="BD555" s="372"/>
      <c r="BE555" s="372"/>
      <c r="BF555" s="372"/>
      <c r="BG555" s="372"/>
      <c r="BH555" s="372"/>
      <c r="BI555" s="372"/>
      <c r="BJ555" s="372"/>
      <c r="BK555" s="365" t="s">
        <v>152</v>
      </c>
      <c r="BL555" s="365"/>
      <c r="BM555" s="365"/>
      <c r="BN555" s="365"/>
      <c r="BO555" s="365"/>
      <c r="BP555" s="365"/>
      <c r="BQ555" s="365"/>
      <c r="BR555" s="365"/>
      <c r="BS555" s="365"/>
      <c r="BT555" s="365"/>
      <c r="BU555" s="365"/>
      <c r="BV555" s="365"/>
      <c r="BW555" s="365"/>
      <c r="BX555" s="365"/>
      <c r="BY555" s="365"/>
      <c r="BZ555" s="36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>
      <c r="A556" s="11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104"/>
      <c r="AH556" s="105"/>
      <c r="AI556" s="105"/>
      <c r="AJ556" s="105"/>
      <c r="AK556" s="105"/>
      <c r="AL556" s="105"/>
      <c r="AM556" s="105"/>
      <c r="AN556" s="105"/>
      <c r="AO556" s="105"/>
      <c r="AP556" s="105"/>
      <c r="AQ556" s="105"/>
      <c r="AR556" s="105"/>
      <c r="AS556" s="105"/>
      <c r="AT556" s="105"/>
      <c r="AU556" s="105"/>
      <c r="AV556" s="105"/>
      <c r="AW556" s="105"/>
      <c r="AX556" s="105"/>
      <c r="AY556" s="105"/>
      <c r="AZ556" s="105"/>
      <c r="BA556" s="105"/>
      <c r="BB556" s="105"/>
      <c r="BC556" s="105"/>
      <c r="BD556" s="105"/>
      <c r="BE556" s="105"/>
      <c r="BF556" s="105"/>
      <c r="BG556" s="105"/>
      <c r="BH556" s="105"/>
      <c r="BI556" s="105"/>
      <c r="BJ556" s="105"/>
      <c r="BK556" s="105"/>
      <c r="BL556" s="105"/>
      <c r="BM556" s="105"/>
      <c r="BN556" s="105"/>
      <c r="BO556" s="105"/>
      <c r="BP556" s="105"/>
      <c r="BQ556" s="105"/>
      <c r="BR556" s="105"/>
      <c r="BS556" s="105"/>
      <c r="BT556" s="105"/>
      <c r="BU556" s="105"/>
      <c r="BV556" s="105"/>
      <c r="BW556" s="105"/>
      <c r="BX556" s="105"/>
      <c r="BY556" s="105"/>
      <c r="BZ556" s="106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>
      <c r="A557" s="11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88"/>
      <c r="AH557" s="89"/>
      <c r="AI557" s="89"/>
      <c r="AJ557" s="89"/>
      <c r="AK557" s="89"/>
      <c r="AL557" s="89"/>
      <c r="AM557" s="89"/>
      <c r="AN557" s="89"/>
      <c r="AO557" s="89"/>
      <c r="AP557" s="89"/>
      <c r="AQ557" s="89"/>
      <c r="AR557" s="89"/>
      <c r="AS557" s="89"/>
      <c r="AT557" s="89"/>
      <c r="AU557" s="89"/>
      <c r="AV557" s="89"/>
      <c r="AW557" s="89"/>
      <c r="AX557" s="89"/>
      <c r="AY557" s="89"/>
      <c r="AZ557" s="89"/>
      <c r="BA557" s="89"/>
      <c r="BB557" s="89"/>
      <c r="BC557" s="89"/>
      <c r="BD557" s="89"/>
      <c r="BE557" s="89"/>
      <c r="BF557" s="89"/>
      <c r="BG557" s="89"/>
      <c r="BH557" s="89"/>
      <c r="BI557" s="89"/>
      <c r="BJ557" s="89"/>
      <c r="BK557" s="89"/>
      <c r="BL557" s="89"/>
      <c r="BM557" s="89"/>
      <c r="BN557" s="89"/>
      <c r="BO557" s="89"/>
      <c r="BP557" s="89"/>
      <c r="BQ557" s="89"/>
      <c r="BR557" s="89"/>
      <c r="BS557" s="89"/>
      <c r="BT557" s="89"/>
      <c r="BU557" s="89"/>
      <c r="BV557" s="89"/>
      <c r="BW557" s="89"/>
      <c r="BX557" s="89"/>
      <c r="BY557" s="89"/>
      <c r="BZ557" s="9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>
      <c r="A558" s="11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88"/>
      <c r="AH558" s="89"/>
      <c r="AI558" s="89"/>
      <c r="AJ558" s="89"/>
      <c r="AK558" s="89"/>
      <c r="AL558" s="89"/>
      <c r="AM558" s="89"/>
      <c r="AN558" s="89"/>
      <c r="AO558" s="89"/>
      <c r="AP558" s="89"/>
      <c r="AQ558" s="89"/>
      <c r="AR558" s="89"/>
      <c r="AS558" s="89"/>
      <c r="AT558" s="89"/>
      <c r="AU558" s="89"/>
      <c r="AV558" s="89"/>
      <c r="AW558" s="89"/>
      <c r="AX558" s="89"/>
      <c r="AY558" s="89"/>
      <c r="AZ558" s="89"/>
      <c r="BA558" s="89"/>
      <c r="BB558" s="89"/>
      <c r="BC558" s="89"/>
      <c r="BD558" s="89"/>
      <c r="BE558" s="89"/>
      <c r="BF558" s="89"/>
      <c r="BG558" s="89"/>
      <c r="BH558" s="89"/>
      <c r="BI558" s="89"/>
      <c r="BJ558" s="89"/>
      <c r="BK558" s="89"/>
      <c r="BL558" s="89"/>
      <c r="BM558" s="89"/>
      <c r="BN558" s="89"/>
      <c r="BO558" s="89"/>
      <c r="BP558" s="89"/>
      <c r="BQ558" s="89"/>
      <c r="BR558" s="89"/>
      <c r="BS558" s="89"/>
      <c r="BT558" s="89"/>
      <c r="BU558" s="89"/>
      <c r="BV558" s="89"/>
      <c r="BW558" s="89"/>
      <c r="BX558" s="89"/>
      <c r="BY558" s="89"/>
      <c r="BZ558" s="9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>
      <c r="A559" s="11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88"/>
      <c r="AH559" s="89"/>
      <c r="AI559" s="89"/>
      <c r="AJ559" s="89"/>
      <c r="AK559" s="89"/>
      <c r="AL559" s="89"/>
      <c r="AM559" s="89"/>
      <c r="AN559" s="89"/>
      <c r="AO559" s="89"/>
      <c r="AP559" s="89"/>
      <c r="AQ559" s="89"/>
      <c r="AR559" s="89"/>
      <c r="AS559" s="89"/>
      <c r="AT559" s="89"/>
      <c r="AU559" s="89"/>
      <c r="AV559" s="89"/>
      <c r="AW559" s="89"/>
      <c r="AX559" s="89"/>
      <c r="AY559" s="89"/>
      <c r="AZ559" s="89"/>
      <c r="BA559" s="89"/>
      <c r="BB559" s="89"/>
      <c r="BC559" s="89"/>
      <c r="BD559" s="89"/>
      <c r="BE559" s="89"/>
      <c r="BF559" s="89"/>
      <c r="BG559" s="89"/>
      <c r="BH559" s="89"/>
      <c r="BI559" s="89"/>
      <c r="BJ559" s="89"/>
      <c r="BK559" s="89"/>
      <c r="BL559" s="89"/>
      <c r="BM559" s="89"/>
      <c r="BN559" s="89"/>
      <c r="BO559" s="89"/>
      <c r="BP559" s="89"/>
      <c r="BQ559" s="89"/>
      <c r="BR559" s="89"/>
      <c r="BS559" s="89"/>
      <c r="BT559" s="89"/>
      <c r="BU559" s="89"/>
      <c r="BV559" s="89"/>
      <c r="BW559" s="89"/>
      <c r="BX559" s="89"/>
      <c r="BY559" s="89"/>
      <c r="BZ559" s="9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>
      <c r="A560" s="11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88"/>
      <c r="AH560" s="89"/>
      <c r="AI560" s="89"/>
      <c r="AJ560" s="89"/>
      <c r="AK560" s="89"/>
      <c r="AL560" s="89"/>
      <c r="AM560" s="89"/>
      <c r="AN560" s="89"/>
      <c r="AO560" s="89"/>
      <c r="AP560" s="89"/>
      <c r="AQ560" s="89"/>
      <c r="AR560" s="89"/>
      <c r="AS560" s="89"/>
      <c r="AT560" s="89"/>
      <c r="AU560" s="89"/>
      <c r="AV560" s="89"/>
      <c r="AW560" s="89"/>
      <c r="AX560" s="89"/>
      <c r="AY560" s="89"/>
      <c r="AZ560" s="89"/>
      <c r="BA560" s="89"/>
      <c r="BB560" s="89"/>
      <c r="BC560" s="89"/>
      <c r="BD560" s="89"/>
      <c r="BE560" s="89"/>
      <c r="BF560" s="89"/>
      <c r="BG560" s="89"/>
      <c r="BH560" s="89"/>
      <c r="BI560" s="89"/>
      <c r="BJ560" s="89"/>
      <c r="BK560" s="89"/>
      <c r="BL560" s="89"/>
      <c r="BM560" s="89"/>
      <c r="BN560" s="89"/>
      <c r="BO560" s="89"/>
      <c r="BP560" s="89"/>
      <c r="BQ560" s="89"/>
      <c r="BR560" s="89"/>
      <c r="BS560" s="89"/>
      <c r="BT560" s="89"/>
      <c r="BU560" s="89"/>
      <c r="BV560" s="89"/>
      <c r="BW560" s="89"/>
      <c r="BX560" s="89"/>
      <c r="BY560" s="89"/>
      <c r="BZ560" s="9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342"/>
      <c r="AG561" s="88"/>
      <c r="AH561" s="89"/>
      <c r="AI561" s="89"/>
      <c r="AJ561" s="89"/>
      <c r="AK561" s="89"/>
      <c r="AL561" s="89"/>
      <c r="AM561" s="89"/>
      <c r="AN561" s="89"/>
      <c r="AO561" s="89"/>
      <c r="AP561" s="89"/>
      <c r="AQ561" s="89"/>
      <c r="AR561" s="89"/>
      <c r="AS561" s="89"/>
      <c r="AT561" s="89"/>
      <c r="AU561" s="89"/>
      <c r="AV561" s="89"/>
      <c r="AW561" s="89"/>
      <c r="AX561" s="89"/>
      <c r="AY561" s="89"/>
      <c r="AZ561" s="89"/>
      <c r="BA561" s="89"/>
      <c r="BB561" s="89"/>
      <c r="BC561" s="89"/>
      <c r="BD561" s="89"/>
      <c r="BE561" s="89"/>
      <c r="BF561" s="89"/>
      <c r="BG561" s="89"/>
      <c r="BH561" s="89"/>
      <c r="BI561" s="89"/>
      <c r="BJ561" s="89"/>
      <c r="BK561" s="89"/>
      <c r="BL561" s="89"/>
      <c r="BM561" s="89"/>
      <c r="BN561" s="89"/>
      <c r="BO561" s="89"/>
      <c r="BP561" s="89"/>
      <c r="BQ561" s="89"/>
      <c r="BR561" s="89"/>
      <c r="BS561" s="89"/>
      <c r="BT561" s="89"/>
      <c r="BU561" s="89"/>
      <c r="BV561" s="89"/>
      <c r="BW561" s="89"/>
      <c r="BX561" s="89"/>
      <c r="BY561" s="89"/>
      <c r="BZ561" s="9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342"/>
      <c r="AG562" s="88"/>
      <c r="AH562" s="89"/>
      <c r="AI562" s="89"/>
      <c r="AJ562" s="89"/>
      <c r="AK562" s="89"/>
      <c r="AL562" s="89"/>
      <c r="AM562" s="89"/>
      <c r="AN562" s="89"/>
      <c r="AO562" s="89"/>
      <c r="AP562" s="89"/>
      <c r="AQ562" s="89"/>
      <c r="AR562" s="89"/>
      <c r="AS562" s="89"/>
      <c r="AT562" s="89"/>
      <c r="AU562" s="89"/>
      <c r="AV562" s="89"/>
      <c r="AW562" s="89"/>
      <c r="AX562" s="89"/>
      <c r="AY562" s="89"/>
      <c r="AZ562" s="89"/>
      <c r="BA562" s="89"/>
      <c r="BB562" s="89"/>
      <c r="BC562" s="89"/>
      <c r="BD562" s="89"/>
      <c r="BE562" s="89"/>
      <c r="BF562" s="89"/>
      <c r="BG562" s="89"/>
      <c r="BH562" s="89"/>
      <c r="BI562" s="89"/>
      <c r="BJ562" s="89"/>
      <c r="BK562" s="89"/>
      <c r="BL562" s="89"/>
      <c r="BM562" s="89"/>
      <c r="BN562" s="89"/>
      <c r="BO562" s="89"/>
      <c r="BP562" s="89"/>
      <c r="BQ562" s="89"/>
      <c r="BR562" s="89"/>
      <c r="BS562" s="89"/>
      <c r="BT562" s="89"/>
      <c r="BU562" s="89"/>
      <c r="BV562" s="89"/>
      <c r="BW562" s="89"/>
      <c r="BX562" s="89"/>
      <c r="BY562" s="89"/>
      <c r="BZ562" s="9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342"/>
      <c r="AG563" s="88"/>
      <c r="AH563" s="89"/>
      <c r="AI563" s="89"/>
      <c r="AJ563" s="89"/>
      <c r="AK563" s="89"/>
      <c r="AL563" s="89"/>
      <c r="AM563" s="89"/>
      <c r="AN563" s="89"/>
      <c r="AO563" s="89"/>
      <c r="AP563" s="89"/>
      <c r="AQ563" s="89"/>
      <c r="AR563" s="89"/>
      <c r="AS563" s="89"/>
      <c r="AT563" s="89"/>
      <c r="AU563" s="89"/>
      <c r="AV563" s="89"/>
      <c r="AW563" s="89"/>
      <c r="AX563" s="89"/>
      <c r="AY563" s="89"/>
      <c r="AZ563" s="89"/>
      <c r="BA563" s="89"/>
      <c r="BB563" s="89"/>
      <c r="BC563" s="89"/>
      <c r="BD563" s="89"/>
      <c r="BE563" s="89"/>
      <c r="BF563" s="89"/>
      <c r="BG563" s="89"/>
      <c r="BH563" s="89"/>
      <c r="BI563" s="89"/>
      <c r="BJ563" s="89"/>
      <c r="BK563" s="89"/>
      <c r="BL563" s="89"/>
      <c r="BM563" s="89"/>
      <c r="BN563" s="89"/>
      <c r="BO563" s="89"/>
      <c r="BP563" s="89"/>
      <c r="BQ563" s="89"/>
      <c r="BR563" s="89"/>
      <c r="BS563" s="89"/>
      <c r="BT563" s="89"/>
      <c r="BU563" s="89"/>
      <c r="BV563" s="89"/>
      <c r="BW563" s="89"/>
      <c r="BX563" s="89"/>
      <c r="BY563" s="89"/>
      <c r="BZ563" s="9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342"/>
      <c r="AG564" s="88"/>
      <c r="AH564" s="89"/>
      <c r="AI564" s="89"/>
      <c r="AJ564" s="89"/>
      <c r="AK564" s="89"/>
      <c r="AL564" s="89"/>
      <c r="AM564" s="89"/>
      <c r="AN564" s="89"/>
      <c r="AO564" s="89"/>
      <c r="AP564" s="89"/>
      <c r="AQ564" s="89"/>
      <c r="AR564" s="89"/>
      <c r="AS564" s="89"/>
      <c r="AT564" s="89"/>
      <c r="AU564" s="89"/>
      <c r="AV564" s="89"/>
      <c r="AW564" s="89"/>
      <c r="AX564" s="89"/>
      <c r="AY564" s="89"/>
      <c r="AZ564" s="89"/>
      <c r="BA564" s="89"/>
      <c r="BB564" s="89"/>
      <c r="BC564" s="89"/>
      <c r="BD564" s="89"/>
      <c r="BE564" s="89"/>
      <c r="BF564" s="89"/>
      <c r="BG564" s="89"/>
      <c r="BH564" s="89"/>
      <c r="BI564" s="89"/>
      <c r="BJ564" s="89"/>
      <c r="BK564" s="89"/>
      <c r="BL564" s="89"/>
      <c r="BM564" s="89"/>
      <c r="BN564" s="89"/>
      <c r="BO564" s="89"/>
      <c r="BP564" s="89"/>
      <c r="BQ564" s="89"/>
      <c r="BR564" s="89"/>
      <c r="BS564" s="89"/>
      <c r="BT564" s="89"/>
      <c r="BU564" s="89"/>
      <c r="BV564" s="89"/>
      <c r="BW564" s="89"/>
      <c r="BX564" s="89"/>
      <c r="BY564" s="89"/>
      <c r="BZ564" s="9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342"/>
      <c r="AG565" s="88"/>
      <c r="AH565" s="89"/>
      <c r="AI565" s="89"/>
      <c r="AJ565" s="89"/>
      <c r="AK565" s="89"/>
      <c r="AL565" s="89"/>
      <c r="AM565" s="89"/>
      <c r="AN565" s="89"/>
      <c r="AO565" s="89"/>
      <c r="AP565" s="89"/>
      <c r="AQ565" s="89"/>
      <c r="AR565" s="89"/>
      <c r="AS565" s="89"/>
      <c r="AT565" s="89"/>
      <c r="AU565" s="89"/>
      <c r="AV565" s="89"/>
      <c r="AW565" s="89"/>
      <c r="AX565" s="89"/>
      <c r="AY565" s="89"/>
      <c r="AZ565" s="89"/>
      <c r="BA565" s="89"/>
      <c r="BB565" s="89"/>
      <c r="BC565" s="89"/>
      <c r="BD565" s="89"/>
      <c r="BE565" s="89"/>
      <c r="BF565" s="89"/>
      <c r="BG565" s="89"/>
      <c r="BH565" s="89"/>
      <c r="BI565" s="89"/>
      <c r="BJ565" s="89"/>
      <c r="BK565" s="89"/>
      <c r="BL565" s="89"/>
      <c r="BM565" s="89"/>
      <c r="BN565" s="89"/>
      <c r="BO565" s="89"/>
      <c r="BP565" s="89"/>
      <c r="BQ565" s="89"/>
      <c r="BR565" s="89"/>
      <c r="BS565" s="89"/>
      <c r="BT565" s="89"/>
      <c r="BU565" s="89"/>
      <c r="BV565" s="89"/>
      <c r="BW565" s="89"/>
      <c r="BX565" s="89"/>
      <c r="BY565" s="89"/>
      <c r="BZ565" s="9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342"/>
      <c r="AG566" s="88"/>
      <c r="AH566" s="89"/>
      <c r="AI566" s="89"/>
      <c r="AJ566" s="89"/>
      <c r="AK566" s="89"/>
      <c r="AL566" s="89"/>
      <c r="AM566" s="89"/>
      <c r="AN566" s="89"/>
      <c r="AO566" s="89"/>
      <c r="AP566" s="89"/>
      <c r="AQ566" s="89"/>
      <c r="AR566" s="89"/>
      <c r="AS566" s="89"/>
      <c r="AT566" s="89"/>
      <c r="AU566" s="89"/>
      <c r="AV566" s="89"/>
      <c r="AW566" s="89"/>
      <c r="AX566" s="89"/>
      <c r="AY566" s="89"/>
      <c r="AZ566" s="89"/>
      <c r="BA566" s="89"/>
      <c r="BB566" s="89"/>
      <c r="BC566" s="89"/>
      <c r="BD566" s="89"/>
      <c r="BE566" s="89"/>
      <c r="BF566" s="89"/>
      <c r="BG566" s="89"/>
      <c r="BH566" s="89"/>
      <c r="BI566" s="89"/>
      <c r="BJ566" s="89"/>
      <c r="BK566" s="89"/>
      <c r="BL566" s="89"/>
      <c r="BM566" s="89"/>
      <c r="BN566" s="89"/>
      <c r="BO566" s="89"/>
      <c r="BP566" s="89"/>
      <c r="BQ566" s="89"/>
      <c r="BR566" s="89"/>
      <c r="BS566" s="89"/>
      <c r="BT566" s="89"/>
      <c r="BU566" s="89"/>
      <c r="BV566" s="89"/>
      <c r="BW566" s="89"/>
      <c r="BX566" s="89"/>
      <c r="BY566" s="89"/>
      <c r="BZ566" s="9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342"/>
      <c r="AG567" s="88"/>
      <c r="AH567" s="89"/>
      <c r="AI567" s="89"/>
      <c r="AJ567" s="89"/>
      <c r="AK567" s="89"/>
      <c r="AL567" s="89"/>
      <c r="AM567" s="89"/>
      <c r="AN567" s="89"/>
      <c r="AO567" s="89"/>
      <c r="AP567" s="89"/>
      <c r="AQ567" s="89"/>
      <c r="AR567" s="89"/>
      <c r="AS567" s="89"/>
      <c r="AT567" s="89"/>
      <c r="AU567" s="89"/>
      <c r="AV567" s="89"/>
      <c r="AW567" s="89"/>
      <c r="AX567" s="89"/>
      <c r="AY567" s="89"/>
      <c r="AZ567" s="89"/>
      <c r="BA567" s="89"/>
      <c r="BB567" s="89"/>
      <c r="BC567" s="89"/>
      <c r="BD567" s="89"/>
      <c r="BE567" s="89"/>
      <c r="BF567" s="89"/>
      <c r="BG567" s="89"/>
      <c r="BH567" s="89"/>
      <c r="BI567" s="89"/>
      <c r="BJ567" s="89"/>
      <c r="BK567" s="89"/>
      <c r="BL567" s="89"/>
      <c r="BM567" s="89"/>
      <c r="BN567" s="89"/>
      <c r="BO567" s="89"/>
      <c r="BP567" s="89"/>
      <c r="BQ567" s="89"/>
      <c r="BR567" s="89"/>
      <c r="BS567" s="89"/>
      <c r="BT567" s="89"/>
      <c r="BU567" s="89"/>
      <c r="BV567" s="89"/>
      <c r="BW567" s="89"/>
      <c r="BX567" s="89"/>
      <c r="BY567" s="89"/>
      <c r="BZ567" s="9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342"/>
      <c r="AG568" s="88"/>
      <c r="AH568" s="89"/>
      <c r="AI568" s="89"/>
      <c r="AJ568" s="89"/>
      <c r="AK568" s="89"/>
      <c r="AL568" s="89"/>
      <c r="AM568" s="89"/>
      <c r="AN568" s="89"/>
      <c r="AO568" s="89"/>
      <c r="AP568" s="89"/>
      <c r="AQ568" s="89"/>
      <c r="AR568" s="89"/>
      <c r="AS568" s="89"/>
      <c r="AT568" s="89"/>
      <c r="AU568" s="89"/>
      <c r="AV568" s="89"/>
      <c r="AW568" s="89"/>
      <c r="AX568" s="89"/>
      <c r="AY568" s="89"/>
      <c r="AZ568" s="89"/>
      <c r="BA568" s="89"/>
      <c r="BB568" s="89"/>
      <c r="BC568" s="89"/>
      <c r="BD568" s="89"/>
      <c r="BE568" s="89"/>
      <c r="BF568" s="89"/>
      <c r="BG568" s="89"/>
      <c r="BH568" s="89"/>
      <c r="BI568" s="89"/>
      <c r="BJ568" s="89"/>
      <c r="BK568" s="89"/>
      <c r="BL568" s="89"/>
      <c r="BM568" s="89"/>
      <c r="BN568" s="89"/>
      <c r="BO568" s="89"/>
      <c r="BP568" s="89"/>
      <c r="BQ568" s="89"/>
      <c r="BR568" s="89"/>
      <c r="BS568" s="89"/>
      <c r="BT568" s="89"/>
      <c r="BU568" s="89"/>
      <c r="BV568" s="89"/>
      <c r="BW568" s="89"/>
      <c r="BX568" s="89"/>
      <c r="BY568" s="89"/>
      <c r="BZ568" s="9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342"/>
      <c r="AG569" s="88"/>
      <c r="AH569" s="89"/>
      <c r="AI569" s="89"/>
      <c r="AJ569" s="89"/>
      <c r="AK569" s="89"/>
      <c r="AL569" s="89"/>
      <c r="AM569" s="89"/>
      <c r="AN569" s="89"/>
      <c r="AO569" s="89"/>
      <c r="AP569" s="89"/>
      <c r="AQ569" s="89"/>
      <c r="AR569" s="89"/>
      <c r="AS569" s="89"/>
      <c r="AT569" s="89"/>
      <c r="AU569" s="89"/>
      <c r="AV569" s="89"/>
      <c r="AW569" s="89"/>
      <c r="AX569" s="89"/>
      <c r="AY569" s="89"/>
      <c r="AZ569" s="89"/>
      <c r="BA569" s="89"/>
      <c r="BB569" s="89"/>
      <c r="BC569" s="89"/>
      <c r="BD569" s="89"/>
      <c r="BE569" s="89"/>
      <c r="BF569" s="89"/>
      <c r="BG569" s="89"/>
      <c r="BH569" s="89"/>
      <c r="BI569" s="89"/>
      <c r="BJ569" s="89"/>
      <c r="BK569" s="89"/>
      <c r="BL569" s="89"/>
      <c r="BM569" s="89"/>
      <c r="BN569" s="89"/>
      <c r="BO569" s="89"/>
      <c r="BP569" s="89"/>
      <c r="BQ569" s="89"/>
      <c r="BR569" s="89"/>
      <c r="BS569" s="89"/>
      <c r="BT569" s="89"/>
      <c r="BU569" s="89"/>
      <c r="BV569" s="89"/>
      <c r="BW569" s="89"/>
      <c r="BX569" s="89"/>
      <c r="BY569" s="89"/>
      <c r="BZ569" s="9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>
      <c r="A570" s="11"/>
      <c r="B570" s="216"/>
      <c r="C570" s="217"/>
      <c r="D570" s="217"/>
      <c r="E570" s="217"/>
      <c r="F570" s="217"/>
      <c r="G570" s="217"/>
      <c r="H570" s="217"/>
      <c r="I570" s="217"/>
      <c r="J570" s="217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  <c r="W570" s="217"/>
      <c r="X570" s="217"/>
      <c r="Y570" s="217"/>
      <c r="Z570" s="217"/>
      <c r="AA570" s="217"/>
      <c r="AB570" s="217"/>
      <c r="AC570" s="217"/>
      <c r="AD570" s="217"/>
      <c r="AE570" s="217"/>
      <c r="AF570" s="386"/>
      <c r="AG570" s="136"/>
      <c r="AH570" s="137"/>
      <c r="AI570" s="137"/>
      <c r="AJ570" s="137"/>
      <c r="AK570" s="137"/>
      <c r="AL570" s="137"/>
      <c r="AM570" s="137"/>
      <c r="AN570" s="137"/>
      <c r="AO570" s="137"/>
      <c r="AP570" s="137"/>
      <c r="AQ570" s="137"/>
      <c r="AR570" s="137"/>
      <c r="AS570" s="137"/>
      <c r="AT570" s="137"/>
      <c r="AU570" s="137"/>
      <c r="AV570" s="137"/>
      <c r="AW570" s="137"/>
      <c r="AX570" s="137"/>
      <c r="AY570" s="137"/>
      <c r="AZ570" s="137"/>
      <c r="BA570" s="137"/>
      <c r="BB570" s="137"/>
      <c r="BC570" s="137"/>
      <c r="BD570" s="137"/>
      <c r="BE570" s="137"/>
      <c r="BF570" s="137"/>
      <c r="BG570" s="137"/>
      <c r="BH570" s="137"/>
      <c r="BI570" s="137"/>
      <c r="BJ570" s="137"/>
      <c r="BK570" s="137"/>
      <c r="BL570" s="137"/>
      <c r="BM570" s="137"/>
      <c r="BN570" s="137"/>
      <c r="BO570" s="137"/>
      <c r="BP570" s="137"/>
      <c r="BQ570" s="137"/>
      <c r="BR570" s="137"/>
      <c r="BS570" s="137"/>
      <c r="BT570" s="137"/>
      <c r="BU570" s="137"/>
      <c r="BV570" s="137"/>
      <c r="BW570" s="137"/>
      <c r="BX570" s="137"/>
      <c r="BY570" s="137"/>
      <c r="BZ570" s="13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>
      <c r="A594" s="11"/>
      <c r="B594" s="2" t="s">
        <v>36</v>
      </c>
      <c r="J594" s="103" t="s">
        <v>197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>
      <c r="A619" s="11"/>
      <c r="B619" s="2" t="s">
        <v>36</v>
      </c>
      <c r="J619" s="103" t="s">
        <v>197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>
      <c r="A644" s="11"/>
      <c r="B644" s="411" t="s">
        <v>50</v>
      </c>
      <c r="C644" s="412"/>
      <c r="D644" s="412"/>
      <c r="E644" s="412"/>
      <c r="F644" s="412"/>
      <c r="G644" s="412"/>
      <c r="H644" s="412"/>
      <c r="I644" s="412"/>
      <c r="J644" s="412"/>
      <c r="K644" s="412"/>
      <c r="L644" s="412"/>
      <c r="M644" s="412"/>
      <c r="N644" s="412"/>
      <c r="O644" s="412"/>
      <c r="P644" s="412"/>
      <c r="Q644" s="412"/>
      <c r="R644" s="412"/>
      <c r="S644" s="412"/>
      <c r="T644" s="412"/>
      <c r="U644" s="412"/>
      <c r="V644" s="412"/>
      <c r="W644" s="412"/>
      <c r="X644" s="412"/>
      <c r="Y644" s="412"/>
      <c r="Z644" s="412"/>
      <c r="AA644" s="412"/>
      <c r="AB644" s="412"/>
      <c r="AC644" s="412"/>
      <c r="AD644" s="412"/>
      <c r="AE644" s="412"/>
      <c r="AF644" s="412"/>
      <c r="AG644" s="412"/>
      <c r="AH644" s="412"/>
      <c r="AI644" s="412"/>
      <c r="AJ644" s="413"/>
      <c r="AK644" s="347" t="s">
        <v>104</v>
      </c>
      <c r="AL644" s="348"/>
      <c r="AM644" s="348"/>
      <c r="AN644" s="348"/>
      <c r="AO644" s="348"/>
      <c r="AP644" s="348"/>
      <c r="AQ644" s="348"/>
      <c r="AR644" s="348"/>
      <c r="AS644" s="348"/>
      <c r="AT644" s="348"/>
      <c r="AU644" s="348"/>
      <c r="AV644" s="348"/>
      <c r="AW644" s="348"/>
      <c r="AX644" s="348"/>
      <c r="AY644" s="348"/>
      <c r="AZ644" s="348"/>
      <c r="BA644" s="348"/>
      <c r="BB644" s="348"/>
      <c r="BC644" s="348"/>
      <c r="BD644" s="348"/>
      <c r="BE644" s="348"/>
      <c r="BF644" s="348"/>
      <c r="BG644" s="348"/>
      <c r="BH644" s="348"/>
      <c r="BI644" s="348"/>
      <c r="BJ644" s="348"/>
      <c r="BK644" s="348"/>
      <c r="BL644" s="348"/>
      <c r="BM644" s="348"/>
      <c r="BN644" s="348"/>
      <c r="BO644" s="348"/>
      <c r="BP644" s="348"/>
      <c r="BQ644" s="348"/>
      <c r="BR644" s="348"/>
      <c r="BS644" s="348"/>
      <c r="BT644" s="348"/>
      <c r="BU644" s="348"/>
      <c r="BV644" s="348"/>
      <c r="BW644" s="348"/>
      <c r="BX644" s="348"/>
      <c r="BY644" s="348"/>
      <c r="BZ644" s="34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>
      <c r="A645" s="11"/>
      <c r="B645" s="414"/>
      <c r="C645" s="415"/>
      <c r="D645" s="415"/>
      <c r="E645" s="415"/>
      <c r="F645" s="415"/>
      <c r="G645" s="415"/>
      <c r="H645" s="415"/>
      <c r="I645" s="415"/>
      <c r="J645" s="415"/>
      <c r="K645" s="415"/>
      <c r="L645" s="415"/>
      <c r="M645" s="415"/>
      <c r="N645" s="415"/>
      <c r="O645" s="415"/>
      <c r="P645" s="415"/>
      <c r="Q645" s="415"/>
      <c r="R645" s="415"/>
      <c r="S645" s="415"/>
      <c r="T645" s="415"/>
      <c r="U645" s="415"/>
      <c r="V645" s="415"/>
      <c r="W645" s="415"/>
      <c r="X645" s="415"/>
      <c r="Y645" s="415"/>
      <c r="Z645" s="415"/>
      <c r="AA645" s="415"/>
      <c r="AB645" s="415"/>
      <c r="AC645" s="415"/>
      <c r="AD645" s="415"/>
      <c r="AE645" s="415"/>
      <c r="AF645" s="415"/>
      <c r="AG645" s="415"/>
      <c r="AH645" s="415"/>
      <c r="AI645" s="415"/>
      <c r="AJ645" s="416"/>
      <c r="AK645" s="356" t="s">
        <v>51</v>
      </c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8"/>
      <c r="AY645" s="356" t="s">
        <v>52</v>
      </c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8"/>
      <c r="BM645" s="356" t="s">
        <v>53</v>
      </c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8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>
      <c r="A646" s="11"/>
      <c r="B646" s="417"/>
      <c r="C646" s="418"/>
      <c r="D646" s="418"/>
      <c r="E646" s="418"/>
      <c r="F646" s="418"/>
      <c r="G646" s="418"/>
      <c r="H646" s="418"/>
      <c r="I646" s="418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  <c r="AJ646" s="419"/>
      <c r="AK646" s="350">
        <f>AJ38</f>
        <v>2014</v>
      </c>
      <c r="AL646" s="351"/>
      <c r="AM646" s="351"/>
      <c r="AN646" s="351"/>
      <c r="AO646" s="351"/>
      <c r="AP646" s="351"/>
      <c r="AQ646" s="351"/>
      <c r="AR646" s="351"/>
      <c r="AS646" s="351"/>
      <c r="AT646" s="351"/>
      <c r="AU646" s="351"/>
      <c r="AV646" s="351"/>
      <c r="AW646" s="351"/>
      <c r="AX646" s="351"/>
      <c r="AY646" s="351"/>
      <c r="AZ646" s="351"/>
      <c r="BA646" s="351"/>
      <c r="BB646" s="351"/>
      <c r="BC646" s="351"/>
      <c r="BD646" s="351"/>
      <c r="BE646" s="351"/>
      <c r="BF646" s="351"/>
      <c r="BG646" s="351"/>
      <c r="BH646" s="351"/>
      <c r="BI646" s="351"/>
      <c r="BJ646" s="351"/>
      <c r="BK646" s="351"/>
      <c r="BL646" s="351"/>
      <c r="BM646" s="351"/>
      <c r="BN646" s="351"/>
      <c r="BO646" s="351"/>
      <c r="BP646" s="351"/>
      <c r="BQ646" s="351"/>
      <c r="BR646" s="351"/>
      <c r="BS646" s="351"/>
      <c r="BT646" s="351"/>
      <c r="BU646" s="351"/>
      <c r="BV646" s="351"/>
      <c r="BW646" s="351"/>
      <c r="BX646" s="351"/>
      <c r="BY646" s="351"/>
      <c r="BZ646" s="35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>
      <c r="A647" s="11"/>
      <c r="B647" s="352" t="s">
        <v>105</v>
      </c>
      <c r="C647" s="353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  <c r="AD647" s="353"/>
      <c r="AE647" s="353"/>
      <c r="AF647" s="353"/>
      <c r="AG647" s="353"/>
      <c r="AH647" s="353"/>
      <c r="AI647" s="353"/>
      <c r="AJ647" s="353"/>
      <c r="AK647" s="354"/>
      <c r="AL647" s="354"/>
      <c r="AM647" s="354"/>
      <c r="AN647" s="354"/>
      <c r="AO647" s="354"/>
      <c r="AP647" s="354"/>
      <c r="AQ647" s="354"/>
      <c r="AR647" s="354"/>
      <c r="AS647" s="354"/>
      <c r="AT647" s="354"/>
      <c r="AU647" s="354"/>
      <c r="AV647" s="354"/>
      <c r="AW647" s="354"/>
      <c r="AX647" s="354"/>
      <c r="AY647" s="354"/>
      <c r="AZ647" s="354"/>
      <c r="BA647" s="354"/>
      <c r="BB647" s="354"/>
      <c r="BC647" s="354"/>
      <c r="BD647" s="354"/>
      <c r="BE647" s="354"/>
      <c r="BF647" s="354"/>
      <c r="BG647" s="354"/>
      <c r="BH647" s="354"/>
      <c r="BI647" s="354"/>
      <c r="BJ647" s="354"/>
      <c r="BK647" s="354"/>
      <c r="BL647" s="354"/>
      <c r="BM647" s="354"/>
      <c r="BN647" s="354"/>
      <c r="BO647" s="354"/>
      <c r="BP647" s="354"/>
      <c r="BQ647" s="354"/>
      <c r="BR647" s="354"/>
      <c r="BS647" s="354"/>
      <c r="BT647" s="354"/>
      <c r="BU647" s="354"/>
      <c r="BV647" s="354"/>
      <c r="BW647" s="354"/>
      <c r="BX647" s="354"/>
      <c r="BY647" s="354"/>
      <c r="BZ647" s="355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>
      <c r="A648" s="11"/>
      <c r="B648" s="312" t="s">
        <v>117</v>
      </c>
      <c r="C648" s="313"/>
      <c r="D648" s="313"/>
      <c r="E648" s="313"/>
      <c r="F648" s="313"/>
      <c r="G648" s="313"/>
      <c r="H648" s="313"/>
      <c r="I648" s="313"/>
      <c r="J648" s="313"/>
      <c r="K648" s="313"/>
      <c r="L648" s="313"/>
      <c r="M648" s="313"/>
      <c r="N648" s="313"/>
      <c r="O648" s="313"/>
      <c r="P648" s="313"/>
      <c r="Q648" s="313"/>
      <c r="R648" s="313"/>
      <c r="S648" s="313"/>
      <c r="T648" s="313"/>
      <c r="U648" s="313"/>
      <c r="V648" s="313"/>
      <c r="W648" s="313"/>
      <c r="X648" s="313"/>
      <c r="Y648" s="313"/>
      <c r="Z648" s="313"/>
      <c r="AA648" s="313"/>
      <c r="AB648" s="313"/>
      <c r="AC648" s="313"/>
      <c r="AD648" s="313"/>
      <c r="AE648" s="313"/>
      <c r="AF648" s="313"/>
      <c r="AG648" s="313"/>
      <c r="AH648" s="313"/>
      <c r="AI648" s="313"/>
      <c r="AJ648" s="313"/>
      <c r="AK648" s="277"/>
      <c r="AL648" s="277"/>
      <c r="AM648" s="277"/>
      <c r="AN648" s="277"/>
      <c r="AO648" s="277"/>
      <c r="AP648" s="277"/>
      <c r="AQ648" s="277"/>
      <c r="AR648" s="277"/>
      <c r="AS648" s="277"/>
      <c r="AT648" s="277"/>
      <c r="AU648" s="277"/>
      <c r="AV648" s="277"/>
      <c r="AW648" s="277"/>
      <c r="AX648" s="277"/>
      <c r="AY648" s="277"/>
      <c r="AZ648" s="277"/>
      <c r="BA648" s="277"/>
      <c r="BB648" s="277"/>
      <c r="BC648" s="277"/>
      <c r="BD648" s="277"/>
      <c r="BE648" s="277"/>
      <c r="BF648" s="277"/>
      <c r="BG648" s="277"/>
      <c r="BH648" s="277"/>
      <c r="BI648" s="277"/>
      <c r="BJ648" s="277"/>
      <c r="BK648" s="277"/>
      <c r="BL648" s="277"/>
      <c r="BM648" s="277"/>
      <c r="BN648" s="277"/>
      <c r="BO648" s="277"/>
      <c r="BP648" s="277"/>
      <c r="BQ648" s="277"/>
      <c r="BR648" s="277"/>
      <c r="BS648" s="277"/>
      <c r="BT648" s="277"/>
      <c r="BU648" s="277"/>
      <c r="BV648" s="277"/>
      <c r="BW648" s="277"/>
      <c r="BX648" s="277"/>
      <c r="BY648" s="277"/>
      <c r="BZ648" s="27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>
      <c r="A649" s="11"/>
      <c r="B649" s="314"/>
      <c r="C649" s="315"/>
      <c r="D649" s="315"/>
      <c r="E649" s="315"/>
      <c r="F649" s="315"/>
      <c r="G649" s="315"/>
      <c r="H649" s="315"/>
      <c r="I649" s="315"/>
      <c r="J649" s="315"/>
      <c r="K649" s="315"/>
      <c r="L649" s="315"/>
      <c r="M649" s="315"/>
      <c r="N649" s="315"/>
      <c r="O649" s="315"/>
      <c r="P649" s="315"/>
      <c r="Q649" s="315"/>
      <c r="R649" s="315"/>
      <c r="S649" s="315"/>
      <c r="T649" s="315"/>
      <c r="U649" s="315"/>
      <c r="V649" s="315"/>
      <c r="W649" s="315"/>
      <c r="X649" s="315"/>
      <c r="Y649" s="315"/>
      <c r="Z649" s="315"/>
      <c r="AA649" s="315"/>
      <c r="AB649" s="315"/>
      <c r="AC649" s="315"/>
      <c r="AD649" s="315"/>
      <c r="AE649" s="315"/>
      <c r="AF649" s="315"/>
      <c r="AG649" s="315"/>
      <c r="AH649" s="315"/>
      <c r="AI649" s="315"/>
      <c r="AJ649" s="315"/>
      <c r="AK649" s="277"/>
      <c r="AL649" s="277"/>
      <c r="AM649" s="277"/>
      <c r="AN649" s="277"/>
      <c r="AO649" s="277"/>
      <c r="AP649" s="277"/>
      <c r="AQ649" s="277"/>
      <c r="AR649" s="277"/>
      <c r="AS649" s="277"/>
      <c r="AT649" s="277"/>
      <c r="AU649" s="277"/>
      <c r="AV649" s="277"/>
      <c r="AW649" s="277"/>
      <c r="AX649" s="277"/>
      <c r="AY649" s="277"/>
      <c r="AZ649" s="277"/>
      <c r="BA649" s="277"/>
      <c r="BB649" s="277"/>
      <c r="BC649" s="277"/>
      <c r="BD649" s="277"/>
      <c r="BE649" s="277"/>
      <c r="BF649" s="277"/>
      <c r="BG649" s="277"/>
      <c r="BH649" s="277"/>
      <c r="BI649" s="277"/>
      <c r="BJ649" s="277"/>
      <c r="BK649" s="277"/>
      <c r="BL649" s="277"/>
      <c r="BM649" s="277"/>
      <c r="BN649" s="277"/>
      <c r="BO649" s="277"/>
      <c r="BP649" s="277"/>
      <c r="BQ649" s="277"/>
      <c r="BR649" s="277"/>
      <c r="BS649" s="277"/>
      <c r="BT649" s="277"/>
      <c r="BU649" s="277"/>
      <c r="BV649" s="277"/>
      <c r="BW649" s="277"/>
      <c r="BX649" s="277"/>
      <c r="BY649" s="277"/>
      <c r="BZ649" s="27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>
      <c r="A650" s="11"/>
      <c r="B650" s="316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>
      <c r="A651" s="11"/>
      <c r="B651" s="285" t="s">
        <v>108</v>
      </c>
      <c r="C651" s="286"/>
      <c r="D651" s="286"/>
      <c r="E651" s="286"/>
      <c r="F651" s="286"/>
      <c r="G651" s="286"/>
      <c r="H651" s="286"/>
      <c r="I651" s="286"/>
      <c r="J651" s="286"/>
      <c r="K651" s="286"/>
      <c r="L651" s="286"/>
      <c r="M651" s="286"/>
      <c r="N651" s="286"/>
      <c r="O651" s="286"/>
      <c r="P651" s="286"/>
      <c r="Q651" s="286"/>
      <c r="R651" s="286"/>
      <c r="S651" s="286"/>
      <c r="T651" s="286"/>
      <c r="U651" s="286"/>
      <c r="V651" s="286"/>
      <c r="W651" s="286"/>
      <c r="X651" s="286"/>
      <c r="Y651" s="286"/>
      <c r="Z651" s="286"/>
      <c r="AA651" s="287" t="s">
        <v>54</v>
      </c>
      <c r="AB651" s="287"/>
      <c r="AC651" s="287"/>
      <c r="AD651" s="287"/>
      <c r="AE651" s="287"/>
      <c r="AF651" s="287"/>
      <c r="AG651" s="287"/>
      <c r="AH651" s="287"/>
      <c r="AI651" s="287"/>
      <c r="AJ651" s="288"/>
      <c r="AK651" s="289">
        <f>+SUM(AK652:AX654)</f>
        <v>0</v>
      </c>
      <c r="AL651" s="289"/>
      <c r="AM651" s="289"/>
      <c r="AN651" s="289"/>
      <c r="AO651" s="289"/>
      <c r="AP651" s="289"/>
      <c r="AQ651" s="289"/>
      <c r="AR651" s="289"/>
      <c r="AS651" s="289"/>
      <c r="AT651" s="289"/>
      <c r="AU651" s="289"/>
      <c r="AV651" s="289"/>
      <c r="AW651" s="289"/>
      <c r="AX651" s="289"/>
      <c r="AY651" s="289">
        <f>+SUM(AY652:BL654)</f>
        <v>0</v>
      </c>
      <c r="AZ651" s="289"/>
      <c r="BA651" s="289"/>
      <c r="BB651" s="289"/>
      <c r="BC651" s="289"/>
      <c r="BD651" s="289"/>
      <c r="BE651" s="289"/>
      <c r="BF651" s="289"/>
      <c r="BG651" s="289"/>
      <c r="BH651" s="289"/>
      <c r="BI651" s="289"/>
      <c r="BJ651" s="289"/>
      <c r="BK651" s="289"/>
      <c r="BL651" s="289"/>
      <c r="BM651" s="289">
        <f>+SUM(BM652:BZ654)</f>
        <v>0</v>
      </c>
      <c r="BN651" s="289"/>
      <c r="BO651" s="289"/>
      <c r="BP651" s="289"/>
      <c r="BQ651" s="289"/>
      <c r="BR651" s="289"/>
      <c r="BS651" s="289"/>
      <c r="BT651" s="289"/>
      <c r="BU651" s="289"/>
      <c r="BV651" s="289"/>
      <c r="BW651" s="289"/>
      <c r="BX651" s="289"/>
      <c r="BY651" s="289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89"/>
      <c r="AL652" s="89"/>
      <c r="AM652" s="89"/>
      <c r="AN652" s="89"/>
      <c r="AO652" s="89"/>
      <c r="AP652" s="89"/>
      <c r="AQ652" s="89"/>
      <c r="AR652" s="89"/>
      <c r="AS652" s="89"/>
      <c r="AT652" s="89"/>
      <c r="AU652" s="89"/>
      <c r="AV652" s="89"/>
      <c r="AW652" s="89"/>
      <c r="AX652" s="89"/>
      <c r="AY652" s="89"/>
      <c r="AZ652" s="89"/>
      <c r="BA652" s="89"/>
      <c r="BB652" s="89"/>
      <c r="BC652" s="89"/>
      <c r="BD652" s="89"/>
      <c r="BE652" s="89"/>
      <c r="BF652" s="89"/>
      <c r="BG652" s="89"/>
      <c r="BH652" s="89"/>
      <c r="BI652" s="89"/>
      <c r="BJ652" s="89"/>
      <c r="BK652" s="89"/>
      <c r="BL652" s="89"/>
      <c r="BM652" s="89"/>
      <c r="BN652" s="89"/>
      <c r="BO652" s="89"/>
      <c r="BP652" s="89"/>
      <c r="BQ652" s="89"/>
      <c r="BR652" s="89"/>
      <c r="BS652" s="89"/>
      <c r="BT652" s="89"/>
      <c r="BU652" s="89"/>
      <c r="BV652" s="89"/>
      <c r="BW652" s="89"/>
      <c r="BX652" s="89"/>
      <c r="BY652" s="89"/>
      <c r="BZ652" s="9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89"/>
      <c r="AL653" s="89"/>
      <c r="AM653" s="89"/>
      <c r="AN653" s="89"/>
      <c r="AO653" s="89"/>
      <c r="AP653" s="89"/>
      <c r="AQ653" s="89"/>
      <c r="AR653" s="89"/>
      <c r="AS653" s="89"/>
      <c r="AT653" s="89"/>
      <c r="AU653" s="89"/>
      <c r="AV653" s="89"/>
      <c r="AW653" s="89"/>
      <c r="AX653" s="89"/>
      <c r="AY653" s="89"/>
      <c r="AZ653" s="89"/>
      <c r="BA653" s="89"/>
      <c r="BB653" s="89"/>
      <c r="BC653" s="89"/>
      <c r="BD653" s="89"/>
      <c r="BE653" s="89"/>
      <c r="BF653" s="89"/>
      <c r="BG653" s="89"/>
      <c r="BH653" s="89"/>
      <c r="BI653" s="89"/>
      <c r="BJ653" s="89"/>
      <c r="BK653" s="89"/>
      <c r="BL653" s="89"/>
      <c r="BM653" s="89"/>
      <c r="BN653" s="89"/>
      <c r="BO653" s="89"/>
      <c r="BP653" s="89"/>
      <c r="BQ653" s="89"/>
      <c r="BR653" s="89"/>
      <c r="BS653" s="89"/>
      <c r="BT653" s="89"/>
      <c r="BU653" s="89"/>
      <c r="BV653" s="89"/>
      <c r="BW653" s="89"/>
      <c r="BX653" s="89"/>
      <c r="BY653" s="89"/>
      <c r="BZ653" s="9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89"/>
      <c r="AL654" s="89"/>
      <c r="AM654" s="89"/>
      <c r="AN654" s="89"/>
      <c r="AO654" s="89"/>
      <c r="AP654" s="89"/>
      <c r="AQ654" s="89"/>
      <c r="AR654" s="89"/>
      <c r="AS654" s="89"/>
      <c r="AT654" s="89"/>
      <c r="AU654" s="89"/>
      <c r="AV654" s="89"/>
      <c r="AW654" s="89"/>
      <c r="AX654" s="89"/>
      <c r="AY654" s="89"/>
      <c r="AZ654" s="89"/>
      <c r="BA654" s="89"/>
      <c r="BB654" s="89"/>
      <c r="BC654" s="89"/>
      <c r="BD654" s="89"/>
      <c r="BE654" s="89"/>
      <c r="BF654" s="89"/>
      <c r="BG654" s="89"/>
      <c r="BH654" s="89"/>
      <c r="BI654" s="89"/>
      <c r="BJ654" s="89"/>
      <c r="BK654" s="89"/>
      <c r="BL654" s="89"/>
      <c r="BM654" s="89"/>
      <c r="BN654" s="89"/>
      <c r="BO654" s="89"/>
      <c r="BP654" s="89"/>
      <c r="BQ654" s="89"/>
      <c r="BR654" s="89"/>
      <c r="BS654" s="89"/>
      <c r="BT654" s="89"/>
      <c r="BU654" s="89"/>
      <c r="BV654" s="89"/>
      <c r="BW654" s="89"/>
      <c r="BX654" s="89"/>
      <c r="BY654" s="89"/>
      <c r="BZ654" s="9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>
      <c r="A655" s="11"/>
      <c r="B655" s="219" t="s">
        <v>111</v>
      </c>
      <c r="C655" s="220"/>
      <c r="D655" s="220"/>
      <c r="E655" s="220"/>
      <c r="F655" s="220"/>
      <c r="G655" s="220"/>
      <c r="H655" s="220"/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  <c r="AJ655" s="220"/>
      <c r="AK655" s="221"/>
      <c r="AL655" s="222"/>
      <c r="AM655" s="222"/>
      <c r="AN655" s="222"/>
      <c r="AO655" s="222"/>
      <c r="AP655" s="222"/>
      <c r="AQ655" s="222"/>
      <c r="AR655" s="222"/>
      <c r="AS655" s="222"/>
      <c r="AT655" s="222"/>
      <c r="AU655" s="222"/>
      <c r="AV655" s="222"/>
      <c r="AW655" s="222"/>
      <c r="AX655" s="222"/>
      <c r="AY655" s="222"/>
      <c r="AZ655" s="222"/>
      <c r="BA655" s="222"/>
      <c r="BB655" s="222"/>
      <c r="BC655" s="222"/>
      <c r="BD655" s="222"/>
      <c r="BE655" s="222"/>
      <c r="BF655" s="222"/>
      <c r="BG655" s="222"/>
      <c r="BH655" s="222"/>
      <c r="BI655" s="222"/>
      <c r="BJ655" s="222"/>
      <c r="BK655" s="222"/>
      <c r="BL655" s="222"/>
      <c r="BM655" s="222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  <c r="BZ655" s="223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4"/>
      <c r="AL656" s="224"/>
      <c r="AM656" s="224"/>
      <c r="AN656" s="224"/>
      <c r="AO656" s="224"/>
      <c r="AP656" s="224"/>
      <c r="AQ656" s="224"/>
      <c r="AR656" s="224"/>
      <c r="AS656" s="224"/>
      <c r="AT656" s="224"/>
      <c r="AU656" s="224"/>
      <c r="AV656" s="224"/>
      <c r="AW656" s="224"/>
      <c r="AX656" s="224"/>
      <c r="AY656" s="224"/>
      <c r="AZ656" s="224"/>
      <c r="BA656" s="224"/>
      <c r="BB656" s="224"/>
      <c r="BC656" s="224"/>
      <c r="BD656" s="224"/>
      <c r="BE656" s="224"/>
      <c r="BF656" s="224"/>
      <c r="BG656" s="224"/>
      <c r="BH656" s="224"/>
      <c r="BI656" s="224"/>
      <c r="BJ656" s="224"/>
      <c r="BK656" s="224"/>
      <c r="BL656" s="224"/>
      <c r="BM656" s="224"/>
      <c r="BN656" s="224"/>
      <c r="BO656" s="224"/>
      <c r="BP656" s="224"/>
      <c r="BQ656" s="224"/>
      <c r="BR656" s="224"/>
      <c r="BS656" s="224"/>
      <c r="BT656" s="224"/>
      <c r="BU656" s="224"/>
      <c r="BV656" s="224"/>
      <c r="BW656" s="224"/>
      <c r="BX656" s="224"/>
      <c r="BY656" s="224"/>
      <c r="BZ656" s="225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89"/>
      <c r="AL657" s="89"/>
      <c r="AM657" s="89"/>
      <c r="AN657" s="89"/>
      <c r="AO657" s="89"/>
      <c r="AP657" s="89"/>
      <c r="AQ657" s="89"/>
      <c r="AR657" s="89"/>
      <c r="AS657" s="89"/>
      <c r="AT657" s="89"/>
      <c r="AU657" s="89"/>
      <c r="AV657" s="89"/>
      <c r="AW657" s="89"/>
      <c r="AX657" s="89"/>
      <c r="AY657" s="89"/>
      <c r="AZ657" s="89"/>
      <c r="BA657" s="89"/>
      <c r="BB657" s="89"/>
      <c r="BC657" s="89"/>
      <c r="BD657" s="89"/>
      <c r="BE657" s="89"/>
      <c r="BF657" s="89"/>
      <c r="BG657" s="89"/>
      <c r="BH657" s="89"/>
      <c r="BI657" s="89"/>
      <c r="BJ657" s="89"/>
      <c r="BK657" s="89"/>
      <c r="BL657" s="89"/>
      <c r="BM657" s="89"/>
      <c r="BN657" s="89"/>
      <c r="BO657" s="89"/>
      <c r="BP657" s="89"/>
      <c r="BQ657" s="89"/>
      <c r="BR657" s="89"/>
      <c r="BS657" s="89"/>
      <c r="BT657" s="89"/>
      <c r="BU657" s="89"/>
      <c r="BV657" s="89"/>
      <c r="BW657" s="89"/>
      <c r="BX657" s="89"/>
      <c r="BY657" s="89"/>
      <c r="BZ657" s="9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12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12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>
      <c r="A660" s="11"/>
      <c r="B660" s="226" t="s">
        <v>115</v>
      </c>
      <c r="C660" s="227"/>
      <c r="D660" s="227"/>
      <c r="E660" s="227"/>
      <c r="F660" s="227"/>
      <c r="G660" s="227"/>
      <c r="H660" s="227"/>
      <c r="I660" s="227"/>
      <c r="J660" s="227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137"/>
      <c r="AL660" s="137"/>
      <c r="AM660" s="137"/>
      <c r="AN660" s="137"/>
      <c r="AO660" s="137"/>
      <c r="AP660" s="137"/>
      <c r="AQ660" s="137"/>
      <c r="AR660" s="137"/>
      <c r="AS660" s="137"/>
      <c r="AT660" s="137"/>
      <c r="AU660" s="137"/>
      <c r="AV660" s="137"/>
      <c r="AW660" s="137"/>
      <c r="AX660" s="137"/>
      <c r="AY660" s="137"/>
      <c r="AZ660" s="137"/>
      <c r="BA660" s="137"/>
      <c r="BB660" s="137"/>
      <c r="BC660" s="137"/>
      <c r="BD660" s="137"/>
      <c r="BE660" s="137"/>
      <c r="BF660" s="137"/>
      <c r="BG660" s="137"/>
      <c r="BH660" s="137"/>
      <c r="BI660" s="137"/>
      <c r="BJ660" s="137"/>
      <c r="BK660" s="137"/>
      <c r="BL660" s="137"/>
      <c r="BM660" s="137"/>
      <c r="BN660" s="137"/>
      <c r="BO660" s="137"/>
      <c r="BP660" s="137"/>
      <c r="BQ660" s="137"/>
      <c r="BR660" s="137"/>
      <c r="BS660" s="137"/>
      <c r="BT660" s="137"/>
      <c r="BU660" s="137"/>
      <c r="BV660" s="137"/>
      <c r="BW660" s="137"/>
      <c r="BX660" s="137"/>
      <c r="BY660" s="137"/>
      <c r="BZ660" s="13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>
      <c r="A665" s="11"/>
      <c r="B665" s="2" t="s">
        <v>160</v>
      </c>
      <c r="K665" s="243" t="s">
        <v>194</v>
      </c>
      <c r="L665" s="243"/>
      <c r="M665" s="243"/>
      <c r="N665" s="243"/>
      <c r="O665" s="243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>
      <c r="A670" s="11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>
      <c r="A671" s="11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>
      <c r="A672" s="11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>
      <c r="A673" s="11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>
      <c r="A674" s="11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>
      <c r="A675" s="11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>
      <c r="A676" s="11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>
      <c r="A678" s="11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>
      <c r="A679" s="11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>
      <c r="A680" s="11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>
      <c r="A681" s="11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>
      <c r="A682" s="11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>
      <c r="A683" s="11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>
      <c r="A684" s="11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>
      <c r="A686" s="11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>
      <c r="A687" s="11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>
      <c r="A688" s="11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>
      <c r="A689" s="11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>
      <c r="A690" s="11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>
      <c r="A691" s="11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>
      <c r="A692" s="11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B1:CC693">
    <filterColumn colId="78">
      <filters>
        <filter val="Riadok bude vidieť."/>
      </filters>
    </filterColumn>
    <filterColumn colId="79">
      <colorFilter dxfId="0" cellColor="0"/>
    </filterColumn>
  </autoFilter>
  <mergeCells count="1035"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M506:W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</mergeCells>
  <conditionalFormatting sqref="CC468 CC7:CC466 CC471:CC693">
    <cfRule type="containsText" dxfId="8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7" priority="29" stopIfTrue="1" operator="containsText" text="Riadok bude skrytý.">
      <formula>NOT(ISERROR(SEARCH("Riadok bude skrytý.",CB2)))</formula>
    </cfRule>
  </conditionalFormatting>
  <conditionalFormatting sqref="CC467">
    <cfRule type="containsText" dxfId="6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5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4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3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2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1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Aurep</cp:lastModifiedBy>
  <cp:lastPrinted>2015-06-23T07:33:36Z</cp:lastPrinted>
  <dcterms:created xsi:type="dcterms:W3CDTF">2012-01-12T21:00:01Z</dcterms:created>
  <dcterms:modified xsi:type="dcterms:W3CDTF">2015-06-23T07:34:06Z</dcterms:modified>
</cp:coreProperties>
</file>