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E104" i="1" l="1"/>
  <c r="E8" i="1"/>
  <c r="E77" i="1"/>
  <c r="E75" i="1"/>
  <c r="E22" i="1"/>
  <c r="E9" i="1"/>
  <c r="E96" i="1" l="1"/>
  <c r="E113" i="1" s="1"/>
  <c r="E4" i="1"/>
  <c r="E18" i="1"/>
  <c r="E43" i="1" l="1"/>
  <c r="E114" i="1" s="1"/>
  <c r="E39" i="1"/>
  <c r="E129" i="1" l="1"/>
</calcChain>
</file>

<file path=xl/sharedStrings.xml><?xml version="1.0" encoding="utf-8"?>
<sst xmlns="http://schemas.openxmlformats.org/spreadsheetml/2006/main" count="181" uniqueCount="170">
  <si>
    <t>Z/S</t>
  </si>
  <si>
    <t>Peňažné  toky z prevádzkovej  činnosti</t>
  </si>
  <si>
    <t>Výsledok  hospodárenia z  bežnej  činnosti pred zdanením daňou z príjmov (+/-)</t>
  </si>
  <si>
    <t>A. 1.</t>
  </si>
  <si>
    <t>Nepeňažné operácie ovplyvňujúce výsledok hospodárenia z bežnej činnosti pred zdanením daňou z príjmov (+/-), ( súčet A. 1. 1. až A. 1. 13. )</t>
  </si>
  <si>
    <t>A. 1. 1.</t>
  </si>
  <si>
    <t>Odpisy dlhodobého nehmotného majetku a dlhodobého hmotného majetku (+)</t>
  </si>
  <si>
    <t>A. 1. 2.</t>
  </si>
  <si>
    <t>Zostatková hodnoty dlhodobého nehmotného majetku a dlhodobého hmotného majetku účtovaná pri vyradení tohto majetku do nákladov na bežnú činnosť, s výnimkou jeho predaja (+)</t>
  </si>
  <si>
    <t>Bežné   účtovné  obdobie</t>
  </si>
  <si>
    <t>Označenie položky</t>
  </si>
  <si>
    <t>Obsah položky</t>
  </si>
  <si>
    <t>A. 1. 3.</t>
  </si>
  <si>
    <t>Odpisy opravnej položky k nadobudnutému majetku (+/-)</t>
  </si>
  <si>
    <t>A. 1. 4.</t>
  </si>
  <si>
    <t>A. 1. 5.</t>
  </si>
  <si>
    <t>Zmena stavu opravných položiek (+/-)</t>
  </si>
  <si>
    <t>A. 1. 6.</t>
  </si>
  <si>
    <t>Zmena stavu položiek časového rozlíšenia nákladov a výnosov (+/-)</t>
  </si>
  <si>
    <t>A. 1. 7.</t>
  </si>
  <si>
    <t>Dividendy a iné podiely na zisku účtované do výnosov (-)</t>
  </si>
  <si>
    <t>A. 1. 8.</t>
  </si>
  <si>
    <t>Úroky účtované do nákladov (+)</t>
  </si>
  <si>
    <t>A. 1. 9.</t>
  </si>
  <si>
    <t>Úroky účtované do výnosov (-)</t>
  </si>
  <si>
    <t>A. 1. 10.</t>
  </si>
  <si>
    <t>Kurzový zisk vyčíslený k peňažným prostiedkom a peňažným ekvivalentom ku dňu, ku ktorému sa zostavuje účtovná závierka (-)</t>
  </si>
  <si>
    <t>A. 1. 11.</t>
  </si>
  <si>
    <t>Kurzová strata vyčíslená k peňažným prostiedkom a peňažným ekvivalentom ku dňu, ku ktorému sa zostavuje účtovná závierka (+)</t>
  </si>
  <si>
    <t>A. 1. 12.</t>
  </si>
  <si>
    <t>Výsledok z predaja dlhodobého majetku, s výnimkou majetku, ktorý sa považuje za peňažný ekvivalent (+/-)</t>
  </si>
  <si>
    <t>A. 1. 13.</t>
  </si>
  <si>
    <t>Ostatné položky nepeňažnéo charakteru, ktoré ovplyvňujú výsledok hospodárenia z bežnej činnosti, s výnimkou tých, ktoré sa uvádzajú osobitne v iných častiach prehľadu peňažných tokov (+/-)</t>
  </si>
  <si>
    <t>A. 2.</t>
  </si>
  <si>
    <t>Vplyv zmien stavu pracovného kapitálu, ktorým sa na účely tohto opatrenia rozumie rozdiel medzi obežným majetkom a krátkodobými záväzkami s výnimkou položiek obežného majetku, ktoré sú súčasťou peňažných prostiedkov a peňažných ekvivalentov, na výsledok hospodárenia z bežnej činnosti ( súčet A. 2.1. až A. 2.4. )</t>
  </si>
  <si>
    <t xml:space="preserve">A. 2. 1. </t>
  </si>
  <si>
    <t>Znena stavu pohľadávok z prevádzkovej činnosti (-/+)</t>
  </si>
  <si>
    <t>A. 2. 2.</t>
  </si>
  <si>
    <t>Zmena stavu záväzkov z prevádzkovej činnosti (+/-)</t>
  </si>
  <si>
    <t>A. 2. 3.</t>
  </si>
  <si>
    <t>Zmena stavu zásob (-/+)</t>
  </si>
  <si>
    <t>A. 2. 4.</t>
  </si>
  <si>
    <t>Zmena stavu krátkodobého finančného majetku , s výnimkou majetku, ktorý je súčasťou peňažných prostriedkov a peňažných ekvivalentov ( -/+)</t>
  </si>
  <si>
    <t xml:space="preserve">Obsah položky </t>
  </si>
  <si>
    <t>Peňažné toky z prevádzkovej činnosti s výnimkou príjmov a výdavkov, ktoré sa uvádzajú osobitné v iných častiach prehľadu peňažných tokov (+/-), ( súčet Z/S + A. 1. + A. 2. )</t>
  </si>
  <si>
    <t>A. 3.</t>
  </si>
  <si>
    <t>A. 4.</t>
  </si>
  <si>
    <t>Výdavky na zaplatené úroky, s výnimkou tých, ktoré sa začleňujú do finančných činnosti ( - )</t>
  </si>
  <si>
    <t>Prijaté úroky, s výnimkou tých, ktoré sa začleňujú do investičných činnosti ( + )</t>
  </si>
  <si>
    <t>A. 5.</t>
  </si>
  <si>
    <t>Príjmy z dividend a iných podielov na zisku, s výnimkou tých, ktoré sa začleňujú do investičných činností ( +)</t>
  </si>
  <si>
    <t>A. 6.</t>
  </si>
  <si>
    <t>Výdavky na vyplatené dividendy a iné podiely na zisku, s výnimkou tých, ktoré sa začleňujú do dinančných činností ( - )</t>
  </si>
  <si>
    <t>A. 7.</t>
  </si>
  <si>
    <t>Výdavky na daň z príjmov účtovnje jednotky, s výnimkou tých, ktoré sa začleňujú do investičných činností alebo finančných činností ( -/+ )</t>
  </si>
  <si>
    <t>A. 8.</t>
  </si>
  <si>
    <t>Príjmy mimoriadneho charakteru vzťahujúce sa na prevádzkovú činnosť ( + )</t>
  </si>
  <si>
    <t>A. 9.</t>
  </si>
  <si>
    <t>Výdavky mimoriadneho charakkkteru vzťahujúce sa na prevádzkovú činnosť ( - )</t>
  </si>
  <si>
    <t>A.</t>
  </si>
  <si>
    <t xml:space="preserve">B. 1. </t>
  </si>
  <si>
    <t>Peňažné toky z investičnej činnosti</t>
  </si>
  <si>
    <t>Výdavky na obstaranie dlhodobého nehmotného majetku ( - )</t>
  </si>
  <si>
    <t>B. 2.</t>
  </si>
  <si>
    <t>Výdavky na obstaranie dlhodobého hmotného majetku ( - )</t>
  </si>
  <si>
    <t xml:space="preserve">B. 3. </t>
  </si>
  <si>
    <t>Výdavky na obstaranie dlhodobých cenných papierov a podielov v iných účtovných jednotkách, s výnimkou cenných papierov, ktoré sa považujú za peňažné ekvivalenty a cenných papierov určených na predaj alebo na obchodovanie ( - )</t>
  </si>
  <si>
    <t xml:space="preserve">B. 4. </t>
  </si>
  <si>
    <t>Príjmy z predaja dlhodobého nehmotného majetku ( + )</t>
  </si>
  <si>
    <t xml:space="preserve">B. 5. </t>
  </si>
  <si>
    <t>Príjmy z predaja dlhodobého hmotného majetku ( + )</t>
  </si>
  <si>
    <t>B. 6.</t>
  </si>
  <si>
    <t>Príjmy z predaja dlhodobých cenných paierov a podielov v iných účtovných jednotkách, s výnimkou cenných papierov, ktoré sa považujú za peňažné ekvivalentya cenných papierov určených na predaj alebo na obchodovanie ( + )</t>
  </si>
  <si>
    <t>B. 7.</t>
  </si>
  <si>
    <t>Výdavky na dlhodobé pôžčky poskytnuté účtovnou jednotkou inej účtovnej jednotke, ktorá je súčasťou konsolidovaného celku ( - )</t>
  </si>
  <si>
    <t>B. 8.</t>
  </si>
  <si>
    <t>Príjmy zo splácania dlhodobých pôžičiek poskytnutých účtovnou jednotkou inej účtovnej jednotke, ktorá je súčasťou konsolidovaného celku ( + )</t>
  </si>
  <si>
    <t>Čisté peňažné toky z prevádzkovej činnosti ( +/-),                                               ( súčet Z/S + A. 1. až  A. 9. )</t>
  </si>
  <si>
    <t>Peňažné toky z prevádzkovej činnosti (+/- ),                                                        (súčet Z/S + A. 1. až  A. 6. )</t>
  </si>
  <si>
    <t>B. 9.</t>
  </si>
  <si>
    <t>Výdavky na dlhodobé pôžičky poskytnuté účtovnou jednotkou tretím osobám s výnimkou dlhodobých pôžičiek poskytnutých účtovnej jednotke, ktorá je súčasťou kosolidovaného celku ( - )</t>
  </si>
  <si>
    <t xml:space="preserve">B. 10. </t>
  </si>
  <si>
    <t>Príjmy zo splácania pôžičiek poskytnutých účtovnou jednotkou tretím osobám, s výnimkou pôžičiek poskytnutých účtovnej jednotke, ktorá je súčasťou konsolidovaného celku ( + )</t>
  </si>
  <si>
    <t>B. 11.</t>
  </si>
  <si>
    <t>Prijaté úroky, s výnimkou tých, ktoré sa začleňujú do prevádzkových činností ( + )</t>
  </si>
  <si>
    <t>B. 12.</t>
  </si>
  <si>
    <t>Príjmy z dividend a iných podielov na zisku, s výnimkou tých, ktoré sa začleňujú do prevádzkových činností ( + )</t>
  </si>
  <si>
    <t>B. 13.</t>
  </si>
  <si>
    <t>B. 14.</t>
  </si>
  <si>
    <t>Príjmy súvisiace s derivátmi s výnimkou, ak sú určené na predaj alebo na obchodovanie, alebo ak sa tieto výdavky považujú za peňažné toky z finančnej činnosti ( + )</t>
  </si>
  <si>
    <t>Výdavky súvisiace s derivátmi s výnimkou, ak sú určené na predaj alebo na obchodovanie, alebo ak sa tieto výdavky považujú za peňažné toky z finančnej činnosti ( - )</t>
  </si>
  <si>
    <t>B. 15.</t>
  </si>
  <si>
    <t>Výdavky na daň z príjmov účtovnej jednotky, ak je ju možné začleniť do investičných činností ( - )</t>
  </si>
  <si>
    <t>B. 16.</t>
  </si>
  <si>
    <t>Príjmy mimoriadneho charakteru vzťahujúce sa na investičnú činnosť ( + )</t>
  </si>
  <si>
    <t xml:space="preserve">B. 17. </t>
  </si>
  <si>
    <t>Výdavky mimoriadneho charakteru vzťahujúce sa na nvestičnú činnosť ( - )</t>
  </si>
  <si>
    <t xml:space="preserve">B. 18. </t>
  </si>
  <si>
    <t>Ostatné príjmy vzťahujúce sa na investičnú činnosť ( + )</t>
  </si>
  <si>
    <t>B. 19.</t>
  </si>
  <si>
    <t>Ostatné výdavky vzťahujúce sa na investičnú činnosť ( - )</t>
  </si>
  <si>
    <t>B.</t>
  </si>
  <si>
    <t>Čisté peňažné toky z investičnej činnosti                                             ( súčet B.1. až B. 19. )</t>
  </si>
  <si>
    <t>Peňažné toky z finančnej činnosti</t>
  </si>
  <si>
    <t>C. 1 .</t>
  </si>
  <si>
    <t>Peňažné toky vo vlastnom imaní ( súčet C. 1. 1. až C. 1. 8. )</t>
  </si>
  <si>
    <t>C. 1. 1.</t>
  </si>
  <si>
    <t>Príjmy z upísaných akcií a obchodných podielov ( + )</t>
  </si>
  <si>
    <t>C. 1. 2.</t>
  </si>
  <si>
    <t>Príjmy z ďalších vkladov do vlastného imania spoločníkmi alebo fyzickou osobou, ktorá je účtovanou jednotkou ( + )</t>
  </si>
  <si>
    <t>C. 1. 3.</t>
  </si>
  <si>
    <t>Prijaté peňažné dary 1 ( + )</t>
  </si>
  <si>
    <t>C. 1. 4.</t>
  </si>
  <si>
    <t>Príjmy z úhrady straty spoločníkmi ( + )</t>
  </si>
  <si>
    <t>C. 1. 5.</t>
  </si>
  <si>
    <t>Výdavky na obstaranie alebo spätné odkúpenie účtovnou jednoutkou ( - )</t>
  </si>
  <si>
    <t xml:space="preserve">C. 1. 6. </t>
  </si>
  <si>
    <t>Výdavky spojené so znízením fondov vytvorených účtovnou jednotkou ( - )</t>
  </si>
  <si>
    <t>C. 1. 7.</t>
  </si>
  <si>
    <t>Výdavky na vyplatenie podielu na vlastnom imaní spoločníkmi účtovnej jednotky a fyzickou osobou, ktorá je účtovnou jednotkou ( - )</t>
  </si>
  <si>
    <t>C. 1. 8.</t>
  </si>
  <si>
    <t>Výdavky z iných dôvodov, ktoré súvisia so znížením vlastného imania ( - )</t>
  </si>
  <si>
    <t xml:space="preserve">C. 2. </t>
  </si>
  <si>
    <t>Peňažné toky vznikajúce z dlhodobých záväzkov a krátkodobých záväzkov z finančnej činnosti, ( súčet C. 2. 1. až C. 2. 9. )</t>
  </si>
  <si>
    <t>C. 2. 1.</t>
  </si>
  <si>
    <t>Príjmy z emisie dlhových cenných papierov ( + )</t>
  </si>
  <si>
    <t>C. 2. 2.</t>
  </si>
  <si>
    <t>Výdavky na úhradu záväzkov z dlhových CP ( - )</t>
  </si>
  <si>
    <t>C. 2. 3.</t>
  </si>
  <si>
    <t xml:space="preserve">Príjmy úverov, ktoré účtovnej jednotke poskytla banka alebo pobočka zahraničnej banky, s výnimkou úverov, ktoré boli poskytnuté na zabezpečenie hlavného predmetu činnosti ( + ) </t>
  </si>
  <si>
    <t>C. 2 . 4.</t>
  </si>
  <si>
    <t xml:space="preserve">C. 2. 5. </t>
  </si>
  <si>
    <t>Príjmy z prijatých pôžičiek ( + )</t>
  </si>
  <si>
    <t>C. 2. 6.</t>
  </si>
  <si>
    <t>Výdavky na splácanie pôžiečiek ( - )</t>
  </si>
  <si>
    <t>C. 2. 7.</t>
  </si>
  <si>
    <t>Výdavky ba úhradu záväzkov z používania najetku, ktorý je predmetom zmluvy o kúpe prenajatej veci ( - )</t>
  </si>
  <si>
    <t>C. 2. 8.</t>
  </si>
  <si>
    <t>Príjmy z ostatných dlhodobých záväzkov a krátkodobých záväzkov vyplývajúcich z finančnej činnosti účtovnej jednotky, s výnimkou tých, ktoré sa uvádzajú osobitne v inej časti prehľadu peňažných tokov ( + )</t>
  </si>
  <si>
    <t>C. 2. 9.</t>
  </si>
  <si>
    <t>Výdavky na splácanie ostatných dlhodobých záväzkov a krátkodobých záväzkov vyplývajúcich z finančnej činnosti účtovnej jednotky, s výnimkou tých, ktoré sa uvádzajú osobitne v inej časti prehľadu peňažných tokov ( - )</t>
  </si>
  <si>
    <t>C. 3.</t>
  </si>
  <si>
    <t>Výdavky na zaplatenié úroky, s výnimkou tých, ktoré sa začleňujú do prevádzkových činností ( - )</t>
  </si>
  <si>
    <t>C. 4.</t>
  </si>
  <si>
    <t>Výdavky na vyplatenié dividendy a iné podiely na zisku, s výnimkou tých, ktoré sa začleňujú do prevádzkovch činností ( - )</t>
  </si>
  <si>
    <t>C. 5.</t>
  </si>
  <si>
    <t>Výdavky súvisiace s derivátmi, s výnimkou, ak sú určené na predaj alebo na obchodovanie, alebo ak sa považujú za peňažné toky z investinej činnosti ( - )</t>
  </si>
  <si>
    <t>C. 6.</t>
  </si>
  <si>
    <t>Príjmy súvisiace s derivátmi, s výnimkou, ak sú určené na predaj alebo na obchodovanie, alebo ak sa považujú za peňažné toky z investičnej činnosti ( + )</t>
  </si>
  <si>
    <t>C. 7.</t>
  </si>
  <si>
    <t>Výdavky na daň z príjmov účtovnej jednotky, ak ich možno začleniť do finančných činností ( - )</t>
  </si>
  <si>
    <t xml:space="preserve">C. 8. </t>
  </si>
  <si>
    <t>C. 9.</t>
  </si>
  <si>
    <t>C.</t>
  </si>
  <si>
    <t>Čisté peňažné toky z finančnej činnosti ( súčet C. 1. až C. 9. )</t>
  </si>
  <si>
    <t>D</t>
  </si>
  <si>
    <t>Čisté zvýšenie alebo čisté zniženie peňažných prostiedkov (+/-), ( súčet A+B+C )</t>
  </si>
  <si>
    <t>Príjmy mimoriadneho charakteru vzťahujúce sa na finančnú činnosť    ( + )</t>
  </si>
  <si>
    <t>Príjmy mimoriadneho charakteru vzťahujúce sa na finančnú činnosť    ( - )</t>
  </si>
  <si>
    <t>E.</t>
  </si>
  <si>
    <t>Stav peňažných prostriedkov a peňažných ekvivalentov na začiatku účtovného obdobia ( +/- )</t>
  </si>
  <si>
    <t>F.</t>
  </si>
  <si>
    <t>Stav peňažných prostriedkov a peňažných ekvivalentov na konci účtovného obdobia pred zohľadnením kuzových rozdielov vyčíslených ku dňu, ku ktorému sa zostavuje účtovná závierka ( +/- )</t>
  </si>
  <si>
    <t xml:space="preserve">G. </t>
  </si>
  <si>
    <t>Kurzové rozdiely vyčíslené k peňažným prostriedkom a peňažným ekvivalentom kiu dňu, ku ktorému sa zostavuje účtovná závierky ( +/- )</t>
  </si>
  <si>
    <t>H.</t>
  </si>
  <si>
    <t>Zostatok peňažných prostriedkov  a peňažných ekvivalentov na konci účtovného obdobia upravený o  kurzové rozdiely vyčíslené ku dňu, ku ktorému sa zostavuje účtovná závierka   ( +/- )</t>
  </si>
  <si>
    <t>Výdavky na splácanie úverov, ktoré účtovnej jednotke posktla banka alebo pobočka zahraničnej banky, s výnimkou úverov, ktoré boli poskytnuté na zabezpečenie hlavného predmetu činnosti ( - )</t>
  </si>
  <si>
    <t>Zmena stavu krátkodobých  rezerv (+/-)</t>
  </si>
  <si>
    <t>Minulé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</si>
</sst>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9" fillId="0" borderId="1" xfId="0" applyFont="1" applyBorder="1"/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14" fontId="1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E3" sqref="E3"/>
    </sheetView>
  </sheetViews>
  <sheetFormatPr defaultRowHeight="15" x14ac:dyDescent="0.25"/>
  <cols>
    <col min="1" max="1" width="10.140625" style="1" customWidth="1"/>
    <col min="2" max="2" width="54" style="1" customWidth="1"/>
    <col min="3" max="3" width="0.140625" style="1" hidden="1" customWidth="1"/>
    <col min="4" max="4" width="9.85546875" style="1" hidden="1" customWidth="1"/>
    <col min="5" max="6" width="12.7109375" customWidth="1"/>
  </cols>
  <sheetData>
    <row r="1" spans="1:6" ht="45" x14ac:dyDescent="0.25">
      <c r="A1" s="12" t="s">
        <v>10</v>
      </c>
      <c r="B1" s="11" t="s">
        <v>11</v>
      </c>
      <c r="C1" s="12"/>
      <c r="D1" s="12"/>
      <c r="E1" s="12" t="s">
        <v>9</v>
      </c>
      <c r="F1" s="31" t="s">
        <v>169</v>
      </c>
    </row>
    <row r="2" spans="1:6" x14ac:dyDescent="0.25">
      <c r="A2" s="2"/>
      <c r="B2" s="9" t="s">
        <v>1</v>
      </c>
      <c r="C2" s="3"/>
      <c r="D2" s="3"/>
      <c r="E2" s="4"/>
      <c r="F2" s="5"/>
    </row>
    <row r="3" spans="1:6" ht="24.75" x14ac:dyDescent="0.25">
      <c r="A3" s="16" t="s">
        <v>0</v>
      </c>
      <c r="B3" s="7" t="s">
        <v>2</v>
      </c>
      <c r="C3" s="6"/>
      <c r="D3" s="6"/>
      <c r="E3" s="6">
        <v>155530</v>
      </c>
      <c r="F3" s="5">
        <v>21268</v>
      </c>
    </row>
    <row r="4" spans="1:6" ht="36.75" x14ac:dyDescent="0.25">
      <c r="A4" s="18" t="s">
        <v>3</v>
      </c>
      <c r="B4" s="19" t="s">
        <v>4</v>
      </c>
      <c r="C4" s="20"/>
      <c r="D4" s="20"/>
      <c r="E4" s="20">
        <f>SUM(E5:E17)</f>
        <v>1423801</v>
      </c>
      <c r="F4" s="5">
        <v>1785318</v>
      </c>
    </row>
    <row r="5" spans="1:6" ht="24.75" x14ac:dyDescent="0.25">
      <c r="A5" s="16" t="s">
        <v>5</v>
      </c>
      <c r="B5" s="7" t="s">
        <v>6</v>
      </c>
      <c r="C5" s="6"/>
      <c r="D5" s="6"/>
      <c r="E5" s="6">
        <v>1717128</v>
      </c>
      <c r="F5" s="5">
        <v>1699993</v>
      </c>
    </row>
    <row r="6" spans="1:6" ht="48.75" x14ac:dyDescent="0.25">
      <c r="A6" s="16" t="s">
        <v>7</v>
      </c>
      <c r="B6" s="7" t="s">
        <v>8</v>
      </c>
      <c r="C6" s="6"/>
      <c r="D6" s="6"/>
      <c r="E6" s="6"/>
      <c r="F6" s="5"/>
    </row>
    <row r="7" spans="1:6" x14ac:dyDescent="0.25">
      <c r="A7" s="16" t="s">
        <v>12</v>
      </c>
      <c r="B7" s="6" t="s">
        <v>13</v>
      </c>
      <c r="C7" s="6"/>
      <c r="D7" s="6"/>
      <c r="E7" s="6"/>
      <c r="F7" s="5"/>
    </row>
    <row r="8" spans="1:6" x14ac:dyDescent="0.25">
      <c r="A8" s="16" t="s">
        <v>14</v>
      </c>
      <c r="B8" s="6" t="s">
        <v>168</v>
      </c>
      <c r="C8" s="6"/>
      <c r="D8" s="6"/>
      <c r="E8" s="6">
        <f>SUM(D8-C8)</f>
        <v>0</v>
      </c>
      <c r="F8" s="5"/>
    </row>
    <row r="9" spans="1:6" x14ac:dyDescent="0.25">
      <c r="A9" s="16" t="s">
        <v>15</v>
      </c>
      <c r="B9" s="6" t="s">
        <v>16</v>
      </c>
      <c r="C9" s="6"/>
      <c r="D9" s="6"/>
      <c r="E9" s="6">
        <f>SUM(C9-D9)</f>
        <v>0</v>
      </c>
      <c r="F9" s="5"/>
    </row>
    <row r="10" spans="1:6" x14ac:dyDescent="0.25">
      <c r="A10" s="16" t="s">
        <v>17</v>
      </c>
      <c r="B10" s="6" t="s">
        <v>18</v>
      </c>
      <c r="C10" s="6"/>
      <c r="D10" s="6"/>
      <c r="E10" s="6">
        <v>-306733</v>
      </c>
      <c r="F10" s="5">
        <v>62026</v>
      </c>
    </row>
    <row r="11" spans="1:6" x14ac:dyDescent="0.25">
      <c r="A11" s="16" t="s">
        <v>19</v>
      </c>
      <c r="B11" s="6" t="s">
        <v>20</v>
      </c>
      <c r="C11" s="6"/>
      <c r="D11" s="6"/>
      <c r="E11" s="6">
        <v>0</v>
      </c>
      <c r="F11" s="5"/>
    </row>
    <row r="12" spans="1:6" x14ac:dyDescent="0.25">
      <c r="A12" s="16" t="s">
        <v>21</v>
      </c>
      <c r="B12" s="6" t="s">
        <v>22</v>
      </c>
      <c r="C12" s="6"/>
      <c r="D12" s="6"/>
      <c r="E12" s="6">
        <v>13406</v>
      </c>
      <c r="F12" s="5">
        <v>7882</v>
      </c>
    </row>
    <row r="13" spans="1:6" x14ac:dyDescent="0.25">
      <c r="A13" s="16" t="s">
        <v>23</v>
      </c>
      <c r="B13" s="6" t="s">
        <v>24</v>
      </c>
      <c r="C13" s="6"/>
      <c r="D13" s="6"/>
      <c r="E13" s="6"/>
      <c r="F13" s="5"/>
    </row>
    <row r="14" spans="1:6" ht="24.75" x14ac:dyDescent="0.25">
      <c r="A14" s="16" t="s">
        <v>25</v>
      </c>
      <c r="B14" s="7" t="s">
        <v>26</v>
      </c>
      <c r="C14" s="6"/>
      <c r="D14" s="6"/>
      <c r="E14" s="6">
        <v>0</v>
      </c>
      <c r="F14" s="5"/>
    </row>
    <row r="15" spans="1:6" ht="24.75" x14ac:dyDescent="0.25">
      <c r="A15" s="16" t="s">
        <v>27</v>
      </c>
      <c r="B15" s="7" t="s">
        <v>28</v>
      </c>
      <c r="C15" s="6"/>
      <c r="D15" s="6"/>
      <c r="E15" s="6">
        <v>0</v>
      </c>
      <c r="F15" s="5"/>
    </row>
    <row r="16" spans="1:6" ht="24.75" x14ac:dyDescent="0.25">
      <c r="A16" s="16" t="s">
        <v>29</v>
      </c>
      <c r="B16" s="7" t="s">
        <v>30</v>
      </c>
      <c r="C16" s="6"/>
      <c r="D16" s="6"/>
      <c r="E16" s="6"/>
      <c r="F16" s="5"/>
    </row>
    <row r="17" spans="1:6" ht="36.75" x14ac:dyDescent="0.25">
      <c r="A17" s="16" t="s">
        <v>31</v>
      </c>
      <c r="B17" s="7" t="s">
        <v>32</v>
      </c>
      <c r="C17" s="6"/>
      <c r="D17" s="6"/>
      <c r="E17" s="6"/>
      <c r="F17" s="5">
        <v>15417</v>
      </c>
    </row>
    <row r="18" spans="1:6" ht="60.75" x14ac:dyDescent="0.25">
      <c r="A18" s="18" t="s">
        <v>33</v>
      </c>
      <c r="B18" s="19" t="s">
        <v>34</v>
      </c>
      <c r="C18" s="20"/>
      <c r="D18" s="20"/>
      <c r="E18" s="20">
        <f>SUM(E19:E22)</f>
        <v>-542357</v>
      </c>
      <c r="F18" s="5">
        <v>121005</v>
      </c>
    </row>
    <row r="19" spans="1:6" x14ac:dyDescent="0.25">
      <c r="A19" s="16" t="s">
        <v>35</v>
      </c>
      <c r="B19" s="6" t="s">
        <v>36</v>
      </c>
      <c r="C19" s="6"/>
      <c r="D19" s="6"/>
      <c r="E19" s="6">
        <v>73775</v>
      </c>
      <c r="F19" s="5">
        <v>508148</v>
      </c>
    </row>
    <row r="20" spans="1:6" x14ac:dyDescent="0.25">
      <c r="A20" s="16" t="s">
        <v>37</v>
      </c>
      <c r="B20" s="6" t="s">
        <v>38</v>
      </c>
      <c r="C20" s="6"/>
      <c r="D20" s="6"/>
      <c r="E20" s="6">
        <v>-442408</v>
      </c>
      <c r="F20" s="5">
        <v>-651687</v>
      </c>
    </row>
    <row r="21" spans="1:6" x14ac:dyDescent="0.25">
      <c r="A21" s="16" t="s">
        <v>39</v>
      </c>
      <c r="B21" s="6" t="s">
        <v>40</v>
      </c>
      <c r="C21" s="6"/>
      <c r="D21" s="6"/>
      <c r="E21" s="6">
        <v>-173724</v>
      </c>
      <c r="F21" s="5">
        <v>264544</v>
      </c>
    </row>
    <row r="22" spans="1:6" ht="36.75" x14ac:dyDescent="0.25">
      <c r="A22" s="16" t="s">
        <v>41</v>
      </c>
      <c r="B22" s="7" t="s">
        <v>42</v>
      </c>
      <c r="C22" s="6"/>
      <c r="D22" s="6"/>
      <c r="E22" s="6">
        <f>SUM(D22-C22)</f>
        <v>0</v>
      </c>
      <c r="F22" s="5"/>
    </row>
    <row r="24" spans="1:6" x14ac:dyDescent="0.25">
      <c r="F24" s="33"/>
    </row>
    <row r="25" spans="1:6" x14ac:dyDescent="0.25">
      <c r="F25" s="33"/>
    </row>
    <row r="33" spans="1:6" ht="45" x14ac:dyDescent="0.25">
      <c r="A33" s="12" t="s">
        <v>10</v>
      </c>
      <c r="B33" s="11" t="s">
        <v>43</v>
      </c>
      <c r="C33" s="12"/>
      <c r="D33" s="30"/>
      <c r="E33" s="12" t="s">
        <v>9</v>
      </c>
      <c r="F33" s="34">
        <v>41639</v>
      </c>
    </row>
    <row r="34" spans="1:6" ht="45" x14ac:dyDescent="0.25">
      <c r="A34" s="16"/>
      <c r="B34" s="13" t="s">
        <v>44</v>
      </c>
      <c r="C34" s="6"/>
      <c r="D34" s="6"/>
      <c r="E34" s="9"/>
      <c r="F34" s="5"/>
    </row>
    <row r="35" spans="1:6" ht="24.75" x14ac:dyDescent="0.25">
      <c r="A35" s="18" t="s">
        <v>45</v>
      </c>
      <c r="B35" s="19" t="s">
        <v>48</v>
      </c>
      <c r="C35" s="20"/>
      <c r="D35" s="20"/>
      <c r="E35" s="9"/>
      <c r="F35" s="5"/>
    </row>
    <row r="36" spans="1:6" ht="24.75" x14ac:dyDescent="0.25">
      <c r="A36" s="18" t="s">
        <v>46</v>
      </c>
      <c r="B36" s="19" t="s">
        <v>47</v>
      </c>
      <c r="C36" s="20"/>
      <c r="D36" s="20"/>
      <c r="E36" s="9"/>
      <c r="F36" s="5"/>
    </row>
    <row r="37" spans="1:6" ht="24.75" x14ac:dyDescent="0.25">
      <c r="A37" s="18" t="s">
        <v>49</v>
      </c>
      <c r="B37" s="19" t="s">
        <v>50</v>
      </c>
      <c r="C37" s="20"/>
      <c r="D37" s="20"/>
      <c r="E37" s="9"/>
      <c r="F37" s="5"/>
    </row>
    <row r="38" spans="1:6" ht="24.75" x14ac:dyDescent="0.25">
      <c r="A38" s="18" t="s">
        <v>51</v>
      </c>
      <c r="B38" s="19" t="s">
        <v>52</v>
      </c>
      <c r="C38" s="20"/>
      <c r="D38" s="20"/>
      <c r="E38" s="9"/>
      <c r="F38" s="5"/>
    </row>
    <row r="39" spans="1:6" ht="30" x14ac:dyDescent="0.25">
      <c r="A39" s="16"/>
      <c r="B39" s="14" t="s">
        <v>78</v>
      </c>
      <c r="C39" s="6"/>
      <c r="D39" s="6"/>
      <c r="E39" s="5">
        <f>SUM(E3+E4+E18+E35+E36+E37+E38)</f>
        <v>1036974</v>
      </c>
      <c r="F39" s="5">
        <v>1927607</v>
      </c>
    </row>
    <row r="40" spans="1:6" ht="24.75" x14ac:dyDescent="0.25">
      <c r="A40" s="18" t="s">
        <v>53</v>
      </c>
      <c r="B40" s="19" t="s">
        <v>54</v>
      </c>
      <c r="C40" s="20"/>
      <c r="D40" s="20"/>
      <c r="E40" s="9">
        <v>-39104</v>
      </c>
      <c r="F40" s="5">
        <v>196165</v>
      </c>
    </row>
    <row r="41" spans="1:6" ht="24.75" x14ac:dyDescent="0.25">
      <c r="A41" s="18" t="s">
        <v>55</v>
      </c>
      <c r="B41" s="19" t="s">
        <v>56</v>
      </c>
      <c r="C41" s="20"/>
      <c r="D41" s="20"/>
      <c r="E41" s="9">
        <v>0</v>
      </c>
      <c r="F41" s="5"/>
    </row>
    <row r="42" spans="1:6" ht="24.75" x14ac:dyDescent="0.25">
      <c r="A42" s="18" t="s">
        <v>57</v>
      </c>
      <c r="B42" s="19" t="s">
        <v>58</v>
      </c>
      <c r="C42" s="20"/>
      <c r="D42" s="20"/>
      <c r="E42" s="9">
        <v>0</v>
      </c>
      <c r="F42" s="5"/>
    </row>
    <row r="43" spans="1:6" ht="31.5" x14ac:dyDescent="0.25">
      <c r="A43" s="23" t="s">
        <v>59</v>
      </c>
      <c r="B43" s="24" t="s">
        <v>77</v>
      </c>
      <c r="C43" s="25"/>
      <c r="D43" s="25"/>
      <c r="E43" s="25">
        <f>SUM(E3+E4+E18+E35+E36+E37+E38+E40+E41+E42)</f>
        <v>997870</v>
      </c>
      <c r="F43" s="5">
        <v>2123756</v>
      </c>
    </row>
    <row r="44" spans="1:6" x14ac:dyDescent="0.25">
      <c r="A44" s="16"/>
      <c r="B44" s="15" t="s">
        <v>61</v>
      </c>
      <c r="C44" s="6"/>
      <c r="D44" s="6"/>
      <c r="E44" s="5"/>
      <c r="F44" s="5"/>
    </row>
    <row r="45" spans="1:6" x14ac:dyDescent="0.25">
      <c r="A45" s="16" t="s">
        <v>60</v>
      </c>
      <c r="B45" s="6" t="s">
        <v>62</v>
      </c>
      <c r="C45" s="6">
        <v>0</v>
      </c>
      <c r="D45" s="6"/>
      <c r="E45" s="5">
        <v>0</v>
      </c>
      <c r="F45" s="5"/>
    </row>
    <row r="46" spans="1:6" x14ac:dyDescent="0.25">
      <c r="A46" s="16" t="s">
        <v>63</v>
      </c>
      <c r="B46" s="6" t="s">
        <v>64</v>
      </c>
      <c r="C46" s="6">
        <v>251963</v>
      </c>
      <c r="D46" s="6"/>
      <c r="E46" s="5">
        <v>-2473948</v>
      </c>
      <c r="F46" s="5">
        <v>-3220007</v>
      </c>
    </row>
    <row r="47" spans="1:6" ht="48.75" x14ac:dyDescent="0.25">
      <c r="A47" s="16" t="s">
        <v>65</v>
      </c>
      <c r="B47" s="7" t="s">
        <v>66</v>
      </c>
      <c r="C47" s="6">
        <v>0</v>
      </c>
      <c r="D47" s="6"/>
      <c r="E47" s="5"/>
      <c r="F47" s="5"/>
    </row>
    <row r="48" spans="1:6" x14ac:dyDescent="0.25">
      <c r="A48" s="16" t="s">
        <v>67</v>
      </c>
      <c r="B48" s="6" t="s">
        <v>68</v>
      </c>
      <c r="C48" s="6">
        <v>0</v>
      </c>
      <c r="D48" s="6"/>
      <c r="E48" s="5">
        <v>0</v>
      </c>
      <c r="F48" s="5"/>
    </row>
    <row r="49" spans="1:6" x14ac:dyDescent="0.25">
      <c r="A49" s="16" t="s">
        <v>69</v>
      </c>
      <c r="B49" s="6" t="s">
        <v>70</v>
      </c>
      <c r="C49" s="6"/>
      <c r="D49" s="6"/>
      <c r="E49" s="5"/>
      <c r="F49" s="5"/>
    </row>
    <row r="50" spans="1:6" ht="48.75" x14ac:dyDescent="0.25">
      <c r="A50" s="16" t="s">
        <v>71</v>
      </c>
      <c r="B50" s="7" t="s">
        <v>72</v>
      </c>
      <c r="C50" s="6"/>
      <c r="D50" s="6"/>
      <c r="E50" s="5">
        <v>0</v>
      </c>
      <c r="F50" s="5"/>
    </row>
    <row r="51" spans="1:6" ht="24.75" x14ac:dyDescent="0.25">
      <c r="A51" s="16" t="s">
        <v>73</v>
      </c>
      <c r="B51" s="7" t="s">
        <v>74</v>
      </c>
      <c r="C51" s="6"/>
      <c r="D51" s="6"/>
      <c r="E51" s="5">
        <v>0</v>
      </c>
      <c r="F51" s="5"/>
    </row>
    <row r="52" spans="1:6" ht="36.75" x14ac:dyDescent="0.25">
      <c r="A52" s="16" t="s">
        <v>75</v>
      </c>
      <c r="B52" s="7" t="s">
        <v>76</v>
      </c>
      <c r="C52" s="6"/>
      <c r="D52" s="6"/>
      <c r="E52" s="5">
        <v>0</v>
      </c>
      <c r="F52" s="5"/>
    </row>
    <row r="53" spans="1:6" x14ac:dyDescent="0.25">
      <c r="F53" s="32"/>
    </row>
    <row r="54" spans="1:6" x14ac:dyDescent="0.25">
      <c r="F54" s="33"/>
    </row>
    <row r="55" spans="1:6" x14ac:dyDescent="0.25">
      <c r="F55" s="33"/>
    </row>
    <row r="56" spans="1:6" x14ac:dyDescent="0.25">
      <c r="F56" s="33"/>
    </row>
    <row r="57" spans="1:6" x14ac:dyDescent="0.25">
      <c r="F57" s="33"/>
    </row>
    <row r="58" spans="1:6" x14ac:dyDescent="0.25">
      <c r="F58" s="33"/>
    </row>
    <row r="63" spans="1:6" ht="45" x14ac:dyDescent="0.25">
      <c r="A63" s="12" t="s">
        <v>10</v>
      </c>
      <c r="B63" s="11" t="s">
        <v>43</v>
      </c>
      <c r="C63" s="30">
        <v>41640</v>
      </c>
      <c r="D63" s="30">
        <v>42004</v>
      </c>
      <c r="E63" s="12" t="s">
        <v>9</v>
      </c>
      <c r="F63" s="34">
        <v>41639</v>
      </c>
    </row>
    <row r="64" spans="1:6" ht="36.75" x14ac:dyDescent="0.25">
      <c r="A64" s="10" t="s">
        <v>79</v>
      </c>
      <c r="B64" s="7" t="s">
        <v>80</v>
      </c>
      <c r="C64" s="2"/>
      <c r="D64" s="2"/>
      <c r="E64" s="5">
        <v>0</v>
      </c>
      <c r="F64" s="5"/>
    </row>
    <row r="65" spans="1:6" ht="36.75" x14ac:dyDescent="0.25">
      <c r="A65" s="10" t="s">
        <v>81</v>
      </c>
      <c r="B65" s="7" t="s">
        <v>82</v>
      </c>
      <c r="C65" s="2"/>
      <c r="D65" s="2"/>
      <c r="E65" s="5">
        <v>0</v>
      </c>
      <c r="F65" s="5"/>
    </row>
    <row r="66" spans="1:6" ht="24.75" x14ac:dyDescent="0.25">
      <c r="A66" s="10" t="s">
        <v>83</v>
      </c>
      <c r="B66" s="7" t="s">
        <v>84</v>
      </c>
      <c r="C66" s="2"/>
      <c r="D66" s="2"/>
      <c r="E66" s="5">
        <v>0</v>
      </c>
      <c r="F66" s="5"/>
    </row>
    <row r="67" spans="1:6" ht="24.75" x14ac:dyDescent="0.25">
      <c r="A67" s="10" t="s">
        <v>85</v>
      </c>
      <c r="B67" s="7" t="s">
        <v>86</v>
      </c>
      <c r="C67" s="2"/>
      <c r="D67" s="2"/>
      <c r="E67" s="5">
        <v>0</v>
      </c>
      <c r="F67" s="5"/>
    </row>
    <row r="68" spans="1:6" ht="36.75" x14ac:dyDescent="0.25">
      <c r="A68" s="10" t="s">
        <v>87</v>
      </c>
      <c r="B68" s="7" t="s">
        <v>90</v>
      </c>
      <c r="C68" s="2"/>
      <c r="D68" s="2"/>
      <c r="E68" s="5">
        <v>0</v>
      </c>
      <c r="F68" s="5"/>
    </row>
    <row r="69" spans="1:6" ht="36.75" x14ac:dyDescent="0.25">
      <c r="A69" s="10" t="s">
        <v>88</v>
      </c>
      <c r="B69" s="7" t="s">
        <v>89</v>
      </c>
      <c r="C69" s="2"/>
      <c r="D69" s="2"/>
      <c r="E69" s="5">
        <v>0</v>
      </c>
      <c r="F69" s="5"/>
    </row>
    <row r="70" spans="1:6" ht="24.75" x14ac:dyDescent="0.25">
      <c r="A70" s="10" t="s">
        <v>91</v>
      </c>
      <c r="B70" s="7" t="s">
        <v>92</v>
      </c>
      <c r="C70" s="2"/>
      <c r="D70" s="2"/>
      <c r="E70" s="5">
        <v>0</v>
      </c>
      <c r="F70" s="5"/>
    </row>
    <row r="71" spans="1:6" ht="24.75" x14ac:dyDescent="0.25">
      <c r="A71" s="10" t="s">
        <v>93</v>
      </c>
      <c r="B71" s="7" t="s">
        <v>94</v>
      </c>
      <c r="C71" s="2"/>
      <c r="D71" s="2"/>
      <c r="E71" s="5">
        <v>0</v>
      </c>
      <c r="F71" s="5"/>
    </row>
    <row r="72" spans="1:6" ht="24.75" x14ac:dyDescent="0.25">
      <c r="A72" s="10" t="s">
        <v>95</v>
      </c>
      <c r="B72" s="7" t="s">
        <v>96</v>
      </c>
      <c r="C72" s="2"/>
      <c r="D72" s="2"/>
      <c r="E72" s="5">
        <v>0</v>
      </c>
      <c r="F72" s="5"/>
    </row>
    <row r="73" spans="1:6" x14ac:dyDescent="0.25">
      <c r="A73" s="10" t="s">
        <v>97</v>
      </c>
      <c r="B73" s="6" t="s">
        <v>98</v>
      </c>
      <c r="C73" s="2"/>
      <c r="D73" s="2"/>
      <c r="E73" s="5">
        <v>0</v>
      </c>
      <c r="F73" s="5"/>
    </row>
    <row r="74" spans="1:6" x14ac:dyDescent="0.25">
      <c r="A74" s="10" t="s">
        <v>99</v>
      </c>
      <c r="B74" s="6" t="s">
        <v>100</v>
      </c>
      <c r="C74" s="2"/>
      <c r="D74" s="2"/>
      <c r="E74" s="5">
        <v>0</v>
      </c>
      <c r="F74" s="5"/>
    </row>
    <row r="75" spans="1:6" ht="31.5" x14ac:dyDescent="0.25">
      <c r="A75" s="26" t="s">
        <v>101</v>
      </c>
      <c r="B75" s="27" t="s">
        <v>102</v>
      </c>
      <c r="C75" s="28"/>
      <c r="D75" s="28"/>
      <c r="E75" s="29">
        <f>SUM(E45:E74)</f>
        <v>-2473948</v>
      </c>
      <c r="F75" s="5">
        <v>-3220007</v>
      </c>
    </row>
    <row r="76" spans="1:6" x14ac:dyDescent="0.25">
      <c r="A76" s="17"/>
      <c r="B76" s="8" t="s">
        <v>103</v>
      </c>
      <c r="C76" s="2"/>
      <c r="D76" s="2"/>
      <c r="E76" s="5"/>
      <c r="F76" s="5"/>
    </row>
    <row r="77" spans="1:6" x14ac:dyDescent="0.25">
      <c r="A77" s="21" t="s">
        <v>104</v>
      </c>
      <c r="B77" s="20" t="s">
        <v>105</v>
      </c>
      <c r="C77" s="22"/>
      <c r="D77" s="22"/>
      <c r="E77" s="9">
        <f>SUM(E78:E85)</f>
        <v>94339</v>
      </c>
      <c r="F77" s="5"/>
    </row>
    <row r="78" spans="1:6" x14ac:dyDescent="0.25">
      <c r="A78" s="10" t="s">
        <v>106</v>
      </c>
      <c r="B78" s="6" t="s">
        <v>107</v>
      </c>
      <c r="C78" s="2"/>
      <c r="D78" s="2"/>
      <c r="E78" s="5">
        <v>0</v>
      </c>
      <c r="F78" s="5"/>
    </row>
    <row r="79" spans="1:6" ht="24.75" x14ac:dyDescent="0.25">
      <c r="A79" s="10" t="s">
        <v>108</v>
      </c>
      <c r="B79" s="7" t="s">
        <v>109</v>
      </c>
      <c r="C79" s="2">
        <v>78681</v>
      </c>
      <c r="D79" s="2">
        <v>78681</v>
      </c>
      <c r="E79" s="5">
        <v>46795</v>
      </c>
      <c r="F79" s="5">
        <v>-22744</v>
      </c>
    </row>
    <row r="80" spans="1:6" x14ac:dyDescent="0.25">
      <c r="A80" s="10" t="s">
        <v>110</v>
      </c>
      <c r="B80" s="6" t="s">
        <v>111</v>
      </c>
      <c r="C80" s="2"/>
      <c r="D80" s="2"/>
      <c r="E80" s="5">
        <v>47544</v>
      </c>
      <c r="F80" s="5"/>
    </row>
    <row r="81" spans="1:6" x14ac:dyDescent="0.25">
      <c r="A81" s="10" t="s">
        <v>112</v>
      </c>
      <c r="B81" s="6" t="s">
        <v>113</v>
      </c>
      <c r="C81" s="2"/>
      <c r="D81" s="2"/>
      <c r="E81" s="5">
        <v>0</v>
      </c>
      <c r="F81" s="5"/>
    </row>
    <row r="82" spans="1:6" ht="24.75" x14ac:dyDescent="0.25">
      <c r="A82" s="10" t="s">
        <v>114</v>
      </c>
      <c r="B82" s="7" t="s">
        <v>115</v>
      </c>
      <c r="C82" s="2"/>
      <c r="D82" s="2"/>
      <c r="E82" s="5">
        <v>0</v>
      </c>
      <c r="F82" s="5"/>
    </row>
    <row r="83" spans="1:6" ht="24.75" x14ac:dyDescent="0.25">
      <c r="A83" s="10" t="s">
        <v>116</v>
      </c>
      <c r="B83" s="7" t="s">
        <v>117</v>
      </c>
      <c r="C83" s="2"/>
      <c r="D83" s="2"/>
      <c r="E83" s="5">
        <v>0</v>
      </c>
      <c r="F83" s="5"/>
    </row>
    <row r="84" spans="1:6" ht="36.75" x14ac:dyDescent="0.25">
      <c r="A84" s="10" t="s">
        <v>118</v>
      </c>
      <c r="B84" s="7" t="s">
        <v>119</v>
      </c>
      <c r="C84" s="2"/>
      <c r="D84" s="2"/>
      <c r="E84" s="5">
        <v>0</v>
      </c>
      <c r="F84" s="5">
        <v>-3628</v>
      </c>
    </row>
    <row r="85" spans="1:6" ht="24.75" x14ac:dyDescent="0.25">
      <c r="A85" s="10" t="s">
        <v>120</v>
      </c>
      <c r="B85" s="7" t="s">
        <v>121</v>
      </c>
      <c r="C85" s="2"/>
      <c r="D85" s="2"/>
      <c r="E85" s="5">
        <v>0</v>
      </c>
      <c r="F85" s="5"/>
    </row>
    <row r="95" spans="1:6" ht="45" x14ac:dyDescent="0.25">
      <c r="A95" s="12" t="s">
        <v>10</v>
      </c>
      <c r="B95" s="11" t="s">
        <v>43</v>
      </c>
      <c r="C95" s="30">
        <v>41640</v>
      </c>
      <c r="D95" s="30">
        <v>42004</v>
      </c>
      <c r="E95" s="12" t="s">
        <v>9</v>
      </c>
      <c r="F95" s="34">
        <v>41639</v>
      </c>
    </row>
    <row r="96" spans="1:6" ht="24.75" x14ac:dyDescent="0.25">
      <c r="A96" s="10" t="s">
        <v>122</v>
      </c>
      <c r="B96" s="7" t="s">
        <v>123</v>
      </c>
      <c r="C96" s="2"/>
      <c r="D96" s="2"/>
      <c r="E96" s="5">
        <f>SUM(E97:E105)</f>
        <v>686435</v>
      </c>
      <c r="F96" s="5">
        <v>1043821</v>
      </c>
    </row>
    <row r="97" spans="1:6" x14ac:dyDescent="0.25">
      <c r="A97" s="10" t="s">
        <v>124</v>
      </c>
      <c r="B97" s="6" t="s">
        <v>125</v>
      </c>
      <c r="C97" s="2"/>
      <c r="D97" s="2"/>
      <c r="E97" s="5">
        <v>0</v>
      </c>
      <c r="F97" s="5">
        <v>-8040</v>
      </c>
    </row>
    <row r="98" spans="1:6" x14ac:dyDescent="0.25">
      <c r="A98" s="10" t="s">
        <v>126</v>
      </c>
      <c r="B98" s="6" t="s">
        <v>127</v>
      </c>
      <c r="C98" s="2"/>
      <c r="D98" s="2"/>
      <c r="E98" s="5">
        <v>0</v>
      </c>
      <c r="F98" s="5"/>
    </row>
    <row r="99" spans="1:6" ht="36.75" x14ac:dyDescent="0.25">
      <c r="A99" s="10" t="s">
        <v>128</v>
      </c>
      <c r="B99" s="7" t="s">
        <v>129</v>
      </c>
      <c r="C99" s="2"/>
      <c r="D99" s="2"/>
      <c r="E99" s="5">
        <v>0</v>
      </c>
      <c r="F99" s="5">
        <v>1051812</v>
      </c>
    </row>
    <row r="100" spans="1:6" ht="36.75" x14ac:dyDescent="0.25">
      <c r="A100" s="10" t="s">
        <v>130</v>
      </c>
      <c r="B100" s="7" t="s">
        <v>167</v>
      </c>
      <c r="C100" s="2">
        <v>3915196</v>
      </c>
      <c r="D100" s="2">
        <v>3260670</v>
      </c>
      <c r="E100" s="5"/>
      <c r="F100" s="5"/>
    </row>
    <row r="101" spans="1:6" x14ac:dyDescent="0.25">
      <c r="A101" s="10" t="s">
        <v>131</v>
      </c>
      <c r="B101" s="6" t="s">
        <v>132</v>
      </c>
      <c r="C101" s="2"/>
      <c r="D101" s="2"/>
      <c r="E101" s="5"/>
      <c r="F101" s="5">
        <v>49281</v>
      </c>
    </row>
    <row r="102" spans="1:6" x14ac:dyDescent="0.25">
      <c r="A102" s="10" t="s">
        <v>133</v>
      </c>
      <c r="B102" s="6" t="s">
        <v>134</v>
      </c>
      <c r="C102" s="2">
        <v>1760035</v>
      </c>
      <c r="D102" s="2">
        <v>1762064</v>
      </c>
      <c r="E102" s="5">
        <v>686435</v>
      </c>
      <c r="F102" s="5"/>
    </row>
    <row r="103" spans="1:6" ht="24.75" x14ac:dyDescent="0.25">
      <c r="A103" s="10" t="s">
        <v>135</v>
      </c>
      <c r="B103" s="7" t="s">
        <v>136</v>
      </c>
      <c r="C103" s="2"/>
      <c r="D103" s="2"/>
      <c r="E103" s="5">
        <v>0</v>
      </c>
      <c r="F103" s="5"/>
    </row>
    <row r="104" spans="1:6" ht="48.75" x14ac:dyDescent="0.25">
      <c r="A104" s="10" t="s">
        <v>137</v>
      </c>
      <c r="B104" s="7" t="s">
        <v>138</v>
      </c>
      <c r="C104" s="2">
        <v>0</v>
      </c>
      <c r="D104" s="2">
        <v>0</v>
      </c>
      <c r="E104" s="5">
        <f>SUM(D104-C104)</f>
        <v>0</v>
      </c>
      <c r="F104" s="5"/>
    </row>
    <row r="105" spans="1:6" ht="48.75" x14ac:dyDescent="0.25">
      <c r="A105" s="10" t="s">
        <v>139</v>
      </c>
      <c r="B105" s="7" t="s">
        <v>140</v>
      </c>
      <c r="C105" s="2"/>
      <c r="D105" s="2"/>
      <c r="E105" s="5">
        <v>0</v>
      </c>
      <c r="F105" s="5"/>
    </row>
    <row r="106" spans="1:6" ht="24.75" x14ac:dyDescent="0.25">
      <c r="A106" s="10" t="s">
        <v>141</v>
      </c>
      <c r="B106" s="7" t="s">
        <v>142</v>
      </c>
      <c r="C106" s="2"/>
      <c r="D106" s="2"/>
      <c r="E106" s="5">
        <v>0</v>
      </c>
      <c r="F106" s="5"/>
    </row>
    <row r="107" spans="1:6" ht="24.75" x14ac:dyDescent="0.25">
      <c r="A107" s="10" t="s">
        <v>143</v>
      </c>
      <c r="B107" s="7" t="s">
        <v>144</v>
      </c>
      <c r="C107" s="2"/>
      <c r="D107" s="2"/>
      <c r="E107" s="5">
        <v>0</v>
      </c>
      <c r="F107" s="5"/>
    </row>
    <row r="108" spans="1:6" ht="36.75" x14ac:dyDescent="0.25">
      <c r="A108" s="10" t="s">
        <v>145</v>
      </c>
      <c r="B108" s="7" t="s">
        <v>146</v>
      </c>
      <c r="C108" s="2"/>
      <c r="D108" s="2"/>
      <c r="E108" s="5">
        <v>0</v>
      </c>
      <c r="F108" s="5"/>
    </row>
    <row r="109" spans="1:6" ht="36.75" x14ac:dyDescent="0.25">
      <c r="A109" s="10" t="s">
        <v>147</v>
      </c>
      <c r="B109" s="7" t="s">
        <v>148</v>
      </c>
      <c r="C109" s="2"/>
      <c r="D109" s="2"/>
      <c r="E109" s="5">
        <v>0</v>
      </c>
      <c r="F109" s="5"/>
    </row>
    <row r="110" spans="1:6" ht="24.75" x14ac:dyDescent="0.25">
      <c r="A110" s="10" t="s">
        <v>149</v>
      </c>
      <c r="B110" s="7" t="s">
        <v>150</v>
      </c>
      <c r="C110" s="2"/>
      <c r="D110" s="2"/>
      <c r="E110" s="5">
        <v>0</v>
      </c>
      <c r="F110" s="5"/>
    </row>
    <row r="111" spans="1:6" ht="24.75" x14ac:dyDescent="0.25">
      <c r="A111" s="10" t="s">
        <v>151</v>
      </c>
      <c r="B111" s="7" t="s">
        <v>157</v>
      </c>
      <c r="C111" s="2"/>
      <c r="D111" s="2"/>
      <c r="E111" s="5">
        <v>0</v>
      </c>
      <c r="F111" s="5"/>
    </row>
    <row r="112" spans="1:6" ht="24.75" x14ac:dyDescent="0.25">
      <c r="A112" s="10" t="s">
        <v>152</v>
      </c>
      <c r="B112" s="7" t="s">
        <v>158</v>
      </c>
      <c r="C112" s="2"/>
      <c r="D112" s="2"/>
      <c r="E112" s="5">
        <v>0</v>
      </c>
      <c r="F112" s="5"/>
    </row>
    <row r="113" spans="1:6" ht="15.75" x14ac:dyDescent="0.25">
      <c r="A113" s="26" t="s">
        <v>153</v>
      </c>
      <c r="B113" s="29" t="s">
        <v>154</v>
      </c>
      <c r="C113" s="29"/>
      <c r="D113" s="29"/>
      <c r="E113" s="29">
        <f>SUM(E77+E96+E106+E107+E108+E109+E110+E111+E112)</f>
        <v>780774</v>
      </c>
      <c r="F113" s="5">
        <v>1093053</v>
      </c>
    </row>
    <row r="114" spans="1:6" ht="31.5" x14ac:dyDescent="0.25">
      <c r="A114" s="26" t="s">
        <v>155</v>
      </c>
      <c r="B114" s="27" t="s">
        <v>156</v>
      </c>
      <c r="C114" s="29"/>
      <c r="D114" s="29"/>
      <c r="E114" s="29">
        <f>SUM(E113+E75+E43)</f>
        <v>-695304</v>
      </c>
      <c r="F114" s="5">
        <v>-3182</v>
      </c>
    </row>
    <row r="125" spans="1:6" ht="45" x14ac:dyDescent="0.25">
      <c r="A125" s="12" t="s">
        <v>10</v>
      </c>
      <c r="B125" s="11" t="s">
        <v>43</v>
      </c>
      <c r="C125" s="30">
        <v>41640</v>
      </c>
      <c r="D125" s="30">
        <v>42004</v>
      </c>
      <c r="E125" s="12" t="s">
        <v>9</v>
      </c>
      <c r="F125" s="34">
        <v>41639</v>
      </c>
    </row>
    <row r="126" spans="1:6" ht="31.5" x14ac:dyDescent="0.25">
      <c r="A126" s="26" t="s">
        <v>159</v>
      </c>
      <c r="B126" s="27" t="s">
        <v>160</v>
      </c>
      <c r="C126" s="28"/>
      <c r="D126" s="28"/>
      <c r="E126" s="28">
        <v>6617</v>
      </c>
      <c r="F126" s="5">
        <v>9446</v>
      </c>
    </row>
    <row r="127" spans="1:6" ht="78.75" x14ac:dyDescent="0.25">
      <c r="A127" s="26" t="s">
        <v>161</v>
      </c>
      <c r="B127" s="27" t="s">
        <v>162</v>
      </c>
      <c r="C127" s="28"/>
      <c r="D127" s="28"/>
      <c r="E127" s="28"/>
      <c r="F127" s="5"/>
    </row>
    <row r="128" spans="1:6" ht="47.25" x14ac:dyDescent="0.25">
      <c r="A128" s="26" t="s">
        <v>163</v>
      </c>
      <c r="B128" s="27" t="s">
        <v>164</v>
      </c>
      <c r="C128" s="28"/>
      <c r="D128" s="28"/>
      <c r="E128" s="28"/>
      <c r="F128" s="5"/>
    </row>
    <row r="129" spans="1:6" ht="63" x14ac:dyDescent="0.25">
      <c r="A129" s="26" t="s">
        <v>165</v>
      </c>
      <c r="B129" s="27" t="s">
        <v>166</v>
      </c>
      <c r="C129" s="28"/>
      <c r="D129" s="28"/>
      <c r="E129" s="28">
        <f>SUM(E114+E126+E127+E128)</f>
        <v>-688687</v>
      </c>
      <c r="F129" s="5">
        <v>6264</v>
      </c>
    </row>
  </sheetData>
  <pageMargins left="0.70866141732283461" right="0" top="0.74803149606299213" bottom="0.74803149606299213" header="0.31496062992125984" footer="0.31496062992125984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2015-06-30T09:27:12Z</dcterms:modified>
</cp:coreProperties>
</file>