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3"/>
  </bookViews>
  <sheets>
    <sheet name="DNM_2013" sheetId="2" r:id="rId1"/>
    <sheet name="DNM_2014" sheetId="6" r:id="rId2"/>
    <sheet name="DHM_2013" sheetId="7" r:id="rId3"/>
    <sheet name="DHM_2014" sheetId="9" r:id="rId4"/>
    <sheet name="DFM_2013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C26" i="7" s="1"/>
  <c r="F25" i="6"/>
  <c r="D25" i="6"/>
  <c r="C25" i="6"/>
  <c r="J25" i="6" s="1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J21" i="12" s="1"/>
  <c r="I13" i="12"/>
  <c r="I21" i="12" s="1"/>
  <c r="G13" i="12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E26" i="6" s="1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H26" i="2" s="1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C26" i="6" l="1"/>
  <c r="J23" i="6"/>
  <c r="I26" i="9"/>
  <c r="G21" i="12"/>
  <c r="K23" i="7"/>
  <c r="D21" i="12"/>
  <c r="K18" i="12"/>
  <c r="J26" i="7"/>
  <c r="J26" i="9"/>
  <c r="D26" i="9"/>
  <c r="K25" i="9"/>
  <c r="D26" i="2"/>
  <c r="J18" i="6"/>
  <c r="J13" i="2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<sst xmlns="http://schemas.openxmlformats.org/spreadsheetml/2006/main" count="244" uniqueCount="54">
  <si>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</si>
  <si>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</si>
  <si>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</si>
  <si>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</si>
  <si>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</si>
  <si>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</si>
  <si>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</si>
  <si>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</si>
  <si>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</si>
  <si>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</si>
  <si>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</si>
  <si>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</si>
  <si>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</si>
  <si>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</si>
  <si>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</si>
  <si>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</si>
  <si>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</si>
  <si>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</si>
  <si>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</si>
  <si>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</si>
  <si>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</si>
  <si>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</si>
  <si>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</si>
  <si>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</si>
  <si>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</si>
  <si>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</si>
  <si>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</si>
  <si>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</si>
  <si>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</si>
  <si>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</si>
  <si>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</si>
  <si>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</si>
  <si>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</si>
  <si>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</si>
  <si>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</si>
  <si>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</si>
  <si>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</si>
  <si>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</si>
  <si>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</si>
  <si>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</si>
  <si>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</si>
  <si>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</si>
  <si>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</si>
  <si>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</si>
  <si>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</si>
  <si>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</si>
  <si>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</si>
  <si>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</si>
  <si>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</si>
  <si>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</si>
  <si>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</si>
  <si>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</si>
  <si>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Príloha č. 1</t>
  </si>
  <si>
    <t>MARTINELLI C,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</si>
</sst>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0" sqref="E1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319139</v>
      </c>
      <c r="D9" s="32">
        <v>2084751</v>
      </c>
      <c r="E9" s="32">
        <v>65814</v>
      </c>
      <c r="F9" s="32">
        <v>0</v>
      </c>
      <c r="G9" s="32">
        <v>0</v>
      </c>
      <c r="H9" s="32">
        <v>0</v>
      </c>
      <c r="I9" s="32">
        <v>237042</v>
      </c>
      <c r="J9" s="39">
        <v>0</v>
      </c>
      <c r="K9" s="33">
        <f>SUM(C9:J9)</f>
        <v>2706746</v>
      </c>
    </row>
    <row r="10" spans="1:13" x14ac:dyDescent="0.25">
      <c r="A10" s="41"/>
      <c r="B10" s="15" t="s">
        <v>6</v>
      </c>
      <c r="C10" s="32">
        <v>220000</v>
      </c>
      <c r="D10" s="32">
        <v>1230000</v>
      </c>
      <c r="E10" s="32">
        <v>0</v>
      </c>
      <c r="F10" s="32">
        <v>0</v>
      </c>
      <c r="G10" s="32">
        <v>0</v>
      </c>
      <c r="H10" s="32">
        <v>0</v>
      </c>
      <c r="I10" s="32">
        <v>1450000</v>
      </c>
      <c r="J10" s="39">
        <v>0</v>
      </c>
      <c r="K10" s="33">
        <f>SUM(C10:J10)</f>
        <v>2900000</v>
      </c>
    </row>
    <row r="11" spans="1:13" x14ac:dyDescent="0.25">
      <c r="A11" s="41"/>
      <c r="B11" s="15" t="s">
        <v>7</v>
      </c>
      <c r="C11" s="32">
        <v>19437</v>
      </c>
      <c r="D11" s="32">
        <v>36172</v>
      </c>
      <c r="E11" s="32">
        <v>0</v>
      </c>
      <c r="F11" s="32">
        <v>0</v>
      </c>
      <c r="G11" s="32">
        <v>0</v>
      </c>
      <c r="H11" s="32">
        <v>0</v>
      </c>
      <c r="I11" s="32">
        <v>1450000</v>
      </c>
      <c r="J11" s="39">
        <v>0</v>
      </c>
      <c r="K11" s="33">
        <f>SUM(C11:J11)</f>
        <v>1505609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519702</v>
      </c>
      <c r="D13" s="34">
        <f t="shared" ref="D13:I13" si="0">SUM(D9,D10,-D11,D12)</f>
        <v>3278579</v>
      </c>
      <c r="E13" s="34">
        <f>SUM(E9,E10,-E11,E12)</f>
        <v>65814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237042</v>
      </c>
      <c r="J13" s="34">
        <f>SUM(J9,J10,-J11,J12)</f>
        <v>0</v>
      </c>
      <c r="K13" s="33">
        <f>SUM(C13:J13)</f>
        <v>4101137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1022982</v>
      </c>
      <c r="E15" s="32">
        <v>59055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1082037</v>
      </c>
    </row>
    <row r="16" spans="1:13" x14ac:dyDescent="0.25">
      <c r="A16" s="41"/>
      <c r="B16" s="15" t="s">
        <v>6</v>
      </c>
      <c r="C16" s="32">
        <v>0</v>
      </c>
      <c r="D16" s="32">
        <v>168320</v>
      </c>
      <c r="E16" s="32">
        <v>1706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170026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36172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36172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1155130</v>
      </c>
      <c r="E18" s="34">
        <f t="shared" si="1"/>
        <v>60761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1215891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319139</v>
      </c>
      <c r="D25" s="37">
        <f t="shared" ref="D25:J25" si="6">SUM(D9,-D15,-D20)</f>
        <v>1061769</v>
      </c>
      <c r="E25" s="37">
        <f t="shared" si="6"/>
        <v>6759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237042</v>
      </c>
      <c r="J25" s="37">
        <f t="shared" si="6"/>
        <v>0</v>
      </c>
      <c r="K25" s="33">
        <f>SUM(C25:J25)</f>
        <v>1624709</v>
      </c>
    </row>
    <row r="26" spans="1:11" x14ac:dyDescent="0.25">
      <c r="A26" s="41"/>
      <c r="B26" s="16" t="s">
        <v>14</v>
      </c>
      <c r="C26" s="34">
        <f>SUM(C13,-C18,-C23)</f>
        <v>519702</v>
      </c>
      <c r="D26" s="34">
        <f t="shared" ref="D26:J26" si="7">SUM(D13,-D18,-D23)</f>
        <v>2123449</v>
      </c>
      <c r="E26" s="34">
        <f t="shared" si="7"/>
        <v>5053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237042</v>
      </c>
      <c r="J26" s="34">
        <f t="shared" si="7"/>
        <v>0</v>
      </c>
      <c r="K26" s="38">
        <f>SUM(C26:J26)</f>
        <v>2885246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519702</v>
      </c>
      <c r="D9" s="32">
        <v>3278579</v>
      </c>
      <c r="E9" s="32">
        <v>65814</v>
      </c>
      <c r="F9" s="32">
        <v>0</v>
      </c>
      <c r="G9" s="32">
        <v>0</v>
      </c>
      <c r="H9" s="32">
        <v>0</v>
      </c>
      <c r="I9" s="32">
        <v>237042</v>
      </c>
      <c r="J9" s="39">
        <v>0</v>
      </c>
      <c r="K9" s="33">
        <f>SUM(C9:J9)</f>
        <v>4101137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154830</v>
      </c>
      <c r="K10" s="33">
        <f>SUM(C10:J10)</f>
        <v>154830</v>
      </c>
    </row>
    <row r="11" spans="1:13" x14ac:dyDescent="0.25">
      <c r="A11" s="41"/>
      <c r="B11" s="15" t="s">
        <v>7</v>
      </c>
      <c r="C11" s="32">
        <v>64632</v>
      </c>
      <c r="D11" s="32">
        <v>302080</v>
      </c>
      <c r="E11" s="32">
        <v>12525</v>
      </c>
      <c r="F11" s="32">
        <v>0</v>
      </c>
      <c r="G11" s="32">
        <v>0</v>
      </c>
      <c r="H11" s="32">
        <v>0</v>
      </c>
      <c r="I11" s="32">
        <v>0</v>
      </c>
      <c r="J11" s="32">
        <v>154830</v>
      </c>
      <c r="K11" s="33">
        <f>SUM(C11:J11)</f>
        <v>534067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455070</v>
      </c>
      <c r="D13" s="34">
        <f t="shared" ref="D13:I13" si="0">SUM(D9,D10,-D11,D12)</f>
        <v>2976499</v>
      </c>
      <c r="E13" s="34">
        <f t="shared" si="0"/>
        <v>53289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237042</v>
      </c>
      <c r="J13" s="34">
        <f>SUM(J9,J10,-J11,J12)</f>
        <v>0</v>
      </c>
      <c r="K13" s="33">
        <f>SUM(C13:J13)</f>
        <v>3721900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1155130</v>
      </c>
      <c r="E15" s="32">
        <v>60761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1215891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338843</v>
      </c>
      <c r="E16" s="32">
        <v>1707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340550</v>
      </c>
    </row>
    <row r="17" spans="1:11" x14ac:dyDescent="0.25">
      <c r="A17" s="41"/>
      <c r="B17" s="15" t="s">
        <v>7</v>
      </c>
      <c r="C17" s="32">
        <v>0</v>
      </c>
      <c r="D17" s="32">
        <v>302080</v>
      </c>
      <c r="E17" s="32">
        <v>12525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314605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1191893</v>
      </c>
      <c r="E18" s="34">
        <f t="shared" si="1"/>
        <v>49943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1241836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519702</v>
      </c>
      <c r="D25" s="37">
        <f t="shared" si="3"/>
        <v>2123449</v>
      </c>
      <c r="E25" s="37">
        <f>SUM(E9,-E15,-E20)</f>
        <v>5053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237042</v>
      </c>
      <c r="J25" s="37">
        <f t="shared" si="3"/>
        <v>0</v>
      </c>
      <c r="K25" s="33">
        <f>SUM(C25:J25)</f>
        <v>2885246</v>
      </c>
    </row>
    <row r="26" spans="1:11" x14ac:dyDescent="0.25">
      <c r="A26" s="41"/>
      <c r="B26" s="16" t="s">
        <v>14</v>
      </c>
      <c r="C26" s="34">
        <f t="shared" ref="C26:H26" si="4">SUM(C13,-C18,-C23)</f>
        <v>455070</v>
      </c>
      <c r="D26" s="34">
        <f>SUM(D13,-D18,-D23)</f>
        <v>1784606</v>
      </c>
      <c r="E26" s="34">
        <f t="shared" si="4"/>
        <v>3346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237042</v>
      </c>
      <c r="J26" s="34">
        <f>SUM(J13,-J18,-J23)</f>
        <v>0</v>
      </c>
      <c r="K26" s="38">
        <f>SUM(C26:J26)</f>
        <v>2480064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360677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360677</v>
      </c>
    </row>
    <row r="10" spans="1:13" x14ac:dyDescent="0.25">
      <c r="A10" s="41"/>
      <c r="B10" s="15" t="s">
        <v>6</v>
      </c>
      <c r="C10" s="32">
        <v>0</v>
      </c>
      <c r="D10" s="32">
        <v>16000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16000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5200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5200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16000</v>
      </c>
      <c r="E13" s="34">
        <f t="shared" si="0"/>
        <v>355477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371477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291641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291641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16000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16000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247205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247205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16000</v>
      </c>
      <c r="E18" s="34">
        <f t="shared" ref="E18" si="3">SUM(E15,E16,-E17)</f>
        <v>44436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60436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69036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69036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311041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311041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 t="s">
        <v>52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16000</v>
      </c>
      <c r="E9" s="32">
        <v>355447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371447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16000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16000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355447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355447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16000</v>
      </c>
      <c r="E15" s="32">
        <v>291641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307641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16000</v>
      </c>
      <c r="E17" s="32">
        <v>291641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307641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63806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63806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355447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355447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Eva Takáčová</cp:lastModifiedBy>
  <cp:lastPrinted>2014-06-26T14:10:33Z</cp:lastPrinted>
  <dcterms:created xsi:type="dcterms:W3CDTF">2011-11-04T12:05:36Z</dcterms:created>
  <dcterms:modified xsi:type="dcterms:W3CDTF">2015-06-29T09:55:12Z</dcterms:modified>
</cp:coreProperties>
</file>