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9155" windowHeight="850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4525"/>
</workbook>
</file>

<file path=xl/calcChain.xml><?xml version="1.0" encoding="utf-8"?>
<calcChain xmlns="http://schemas.openxmlformats.org/spreadsheetml/2006/main">
  <c r="H21" i="12" l="1"/>
  <c r="I20" i="12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J26" i="9" s="1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F21" i="12" s="1"/>
  <c r="E18" i="12"/>
  <c r="E21" i="12" s="1"/>
  <c r="D18" i="12"/>
  <c r="C18" i="12"/>
  <c r="K18" i="12" s="1"/>
  <c r="K17" i="12"/>
  <c r="K15" i="12"/>
  <c r="J13" i="12"/>
  <c r="I13" i="12"/>
  <c r="I21" i="12" s="1"/>
  <c r="G13" i="12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D26" i="9" s="1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G26" i="6" s="1"/>
  <c r="F23" i="6"/>
  <c r="E23" i="6"/>
  <c r="E26" i="6" s="1"/>
  <c r="D23" i="6"/>
  <c r="C23" i="6"/>
  <c r="J23" i="6" s="1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J25" i="6" l="1"/>
  <c r="K23" i="7"/>
  <c r="I26" i="9"/>
  <c r="G21" i="12"/>
  <c r="C26" i="6"/>
  <c r="C26" i="7"/>
  <c r="D26" i="2"/>
  <c r="K25" i="9"/>
  <c r="J18" i="6"/>
  <c r="J13" i="2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9" l="1"/>
  <c r="J26" i="6"/>
  <c r="K26" i="7"/>
  <c r="K21" i="10"/>
  <c r="J26" i="2"/>
</calcChain>
</file>

<file path=xl/sharedStrings.xml><?xml version="1.0" encoding="utf-8"?>
<sst xmlns="http://schemas.openxmlformats.org/spreadsheetml/2006/main" count="238" uniqueCount="55">
  <si>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</si>
  <si>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</si>
  <si>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</si>
  <si>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</si>
  <si>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</si>
  <si>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</si>
  <si>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</si>
  <si>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</si>
  <si>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</si>
  <si>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</si>
  <si>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</si>
  <si>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</si>
  <si>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</si>
  <si>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</si>
  <si>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</si>
  <si>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</si>
  <si>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</si>
  <si>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</si>
  <si>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</si>
  <si>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</si>
  <si>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</si>
  <si>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</si>
  <si>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</si>
  <si>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</si>
  <si>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</si>
  <si>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</si>
  <si>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</si>
  <si>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</si>
  <si>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</si>
  <si>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</si>
  <si>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</si>
  <si>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</si>
  <si>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</si>
  <si>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</si>
  <si>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</si>
  <si>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</si>
  <si>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</si>
  <si>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</si>
  <si>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</si>
  <si>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</si>
  <si>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</si>
  <si>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</si>
  <si>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</si>
  <si>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</si>
  <si>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</si>
  <si>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</si>
  <si>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</si>
  <si>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</si>
  <si>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</si>
  <si>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</si>
  <si>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</si>
  <si>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</si>
  <si>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Tempus-Trans  s r. o.</t>
  </si>
  <si>
    <t>Tempus-Trans  s .r. o.</t>
  </si>
  <si>
    <t>Tempus-Trans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</si>
</sst>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7" zoomScaleNormal="100" workbookViewId="0">
      <selection activeCell="F16" sqref="F1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52568</v>
      </c>
      <c r="E9" s="31">
        <v>0</v>
      </c>
      <c r="F9" s="31">
        <v>1347365</v>
      </c>
      <c r="G9" s="31">
        <v>0</v>
      </c>
      <c r="H9" s="31">
        <v>0</v>
      </c>
      <c r="I9" s="31">
        <v>0</v>
      </c>
      <c r="J9" s="9">
        <f>SUM(C9:I9)</f>
        <v>1399933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52568</v>
      </c>
      <c r="E13" s="10">
        <f t="shared" si="1"/>
        <v>0</v>
      </c>
      <c r="F13" s="10">
        <f t="shared" si="1"/>
        <v>1347365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1399933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52568</v>
      </c>
      <c r="E15" s="31">
        <v>0</v>
      </c>
      <c r="F15" s="31">
        <v>179649</v>
      </c>
      <c r="G15" s="31">
        <v>0</v>
      </c>
      <c r="H15" s="31">
        <v>0</v>
      </c>
      <c r="I15" s="31">
        <v>0</v>
      </c>
      <c r="J15" s="9">
        <f t="shared" si="0"/>
        <v>232217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89824</v>
      </c>
      <c r="G16" s="31">
        <v>0</v>
      </c>
      <c r="H16" s="31">
        <v>0</v>
      </c>
      <c r="I16" s="31">
        <v>0</v>
      </c>
      <c r="J16" s="9">
        <f t="shared" si="0"/>
        <v>89824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52568</v>
      </c>
      <c r="E18" s="10">
        <f t="shared" si="2"/>
        <v>0</v>
      </c>
      <c r="F18" s="10">
        <f t="shared" si="2"/>
        <v>269473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322041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1167716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1167716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1077892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1077892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zoomScaleNormal="100" workbookViewId="0">
      <selection activeCell="F16" sqref="F1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52568</v>
      </c>
      <c r="E9" s="32">
        <v>0</v>
      </c>
      <c r="F9" s="32">
        <v>1347365</v>
      </c>
      <c r="G9" s="32">
        <v>0</v>
      </c>
      <c r="H9" s="32">
        <v>0</v>
      </c>
      <c r="I9" s="32">
        <v>0</v>
      </c>
      <c r="J9" s="33">
        <f>SUM(C9:I9)</f>
        <v>1399933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52568</v>
      </c>
      <c r="E13" s="35">
        <f t="shared" ref="E13:I13" si="0">SUM(E9,E10,-E11,E12)</f>
        <v>0</v>
      </c>
      <c r="F13" s="35">
        <f t="shared" si="0"/>
        <v>1347365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1399933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50124</v>
      </c>
      <c r="E15" s="32">
        <v>0</v>
      </c>
      <c r="F15" s="32">
        <v>89824</v>
      </c>
      <c r="G15" s="32">
        <v>0</v>
      </c>
      <c r="H15" s="32">
        <v>0</v>
      </c>
      <c r="I15" s="32">
        <v>0</v>
      </c>
      <c r="J15" s="33">
        <f>SUM(C15:I15)</f>
        <v>139948</v>
      </c>
    </row>
    <row r="16" spans="1:10" x14ac:dyDescent="0.25">
      <c r="A16" s="41"/>
      <c r="B16" s="15" t="s">
        <v>6</v>
      </c>
      <c r="C16" s="32">
        <v>0</v>
      </c>
      <c r="D16" s="32">
        <v>2444</v>
      </c>
      <c r="E16" s="32">
        <v>0</v>
      </c>
      <c r="F16" s="32">
        <v>89824</v>
      </c>
      <c r="G16" s="32">
        <v>0</v>
      </c>
      <c r="H16" s="32">
        <v>0</v>
      </c>
      <c r="I16" s="32">
        <v>0</v>
      </c>
      <c r="J16" s="33">
        <f>SUM(C16:I16)</f>
        <v>92268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52568</v>
      </c>
      <c r="E18" s="34">
        <f t="shared" si="1"/>
        <v>0</v>
      </c>
      <c r="F18" s="34">
        <f t="shared" si="1"/>
        <v>179648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232216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2444</v>
      </c>
      <c r="E25" s="37">
        <f t="shared" ref="E25:I25" si="3">SUM(E9,-E15,-E20)</f>
        <v>0</v>
      </c>
      <c r="F25" s="37">
        <f>SUM(F9,-F15,-F20)</f>
        <v>1257541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1259985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1167717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1167717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1" zoomScaleNormal="100" workbookViewId="0">
      <selection activeCell="K25" sqref="K2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1724742</v>
      </c>
      <c r="D9" s="32">
        <v>351747</v>
      </c>
      <c r="E9" s="32">
        <v>1384394</v>
      </c>
      <c r="F9" s="32">
        <v>0</v>
      </c>
      <c r="G9" s="32">
        <v>0</v>
      </c>
      <c r="H9" s="32">
        <v>0</v>
      </c>
      <c r="I9" s="32">
        <v>726574</v>
      </c>
      <c r="J9" s="39">
        <v>0</v>
      </c>
      <c r="K9" s="33">
        <f>SUM(C9:J9)</f>
        <v>4187457</v>
      </c>
    </row>
    <row r="10" spans="1:13" x14ac:dyDescent="0.25">
      <c r="A10" s="41"/>
      <c r="B10" s="15" t="s">
        <v>6</v>
      </c>
      <c r="C10" s="32"/>
      <c r="D10" s="32">
        <v>0</v>
      </c>
      <c r="E10" s="32">
        <v>75110</v>
      </c>
      <c r="F10" s="32">
        <v>0</v>
      </c>
      <c r="G10" s="32">
        <v>0</v>
      </c>
      <c r="H10" s="32">
        <v>0</v>
      </c>
      <c r="I10" s="32">
        <v>77460</v>
      </c>
      <c r="J10" s="39">
        <v>0</v>
      </c>
      <c r="K10" s="33">
        <f>SUM(C10:J10)</f>
        <v>152570</v>
      </c>
    </row>
    <row r="11" spans="1:13" x14ac:dyDescent="0.25">
      <c r="A11" s="41"/>
      <c r="B11" s="15" t="s">
        <v>7</v>
      </c>
      <c r="C11" s="32">
        <v>464715</v>
      </c>
      <c r="D11" s="32">
        <v>331939</v>
      </c>
      <c r="E11" s="32">
        <v>0</v>
      </c>
      <c r="F11" s="32">
        <v>0</v>
      </c>
      <c r="G11" s="32">
        <v>0</v>
      </c>
      <c r="H11" s="32">
        <v>0</v>
      </c>
      <c r="I11" s="32">
        <v>75110</v>
      </c>
      <c r="J11" s="39">
        <v>0</v>
      </c>
      <c r="K11" s="33">
        <f>SUM(C11:J11)</f>
        <v>871764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1260027</v>
      </c>
      <c r="D13" s="34">
        <f t="shared" ref="D13:I13" si="0">SUM(D9,D10,-D11,D12)</f>
        <v>19808</v>
      </c>
      <c r="E13" s="34">
        <f>SUM(E9,E10,-E11,E12)</f>
        <v>1459504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728924</v>
      </c>
      <c r="J13" s="34">
        <f>SUM(J9,J10,-J11,J12)</f>
        <v>0</v>
      </c>
      <c r="K13" s="33">
        <f>SUM(C13:J13)</f>
        <v>3468263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73932</v>
      </c>
      <c r="E15" s="32">
        <v>1248474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1322406</v>
      </c>
    </row>
    <row r="16" spans="1:13" x14ac:dyDescent="0.25">
      <c r="A16" s="41"/>
      <c r="B16" s="15" t="s">
        <v>6</v>
      </c>
      <c r="C16" s="32">
        <v>0</v>
      </c>
      <c r="D16" s="32">
        <v>263722</v>
      </c>
      <c r="E16" s="32">
        <v>84755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348477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331939</v>
      </c>
      <c r="E17" s="32">
        <v>1475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333414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5715</v>
      </c>
      <c r="E18" s="34">
        <f t="shared" si="1"/>
        <v>1331754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1337469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1724742</v>
      </c>
      <c r="D25" s="37">
        <f t="shared" ref="D25:J25" si="6">SUM(D9,-D15,-D20)</f>
        <v>277815</v>
      </c>
      <c r="E25" s="37">
        <f t="shared" si="6"/>
        <v>135920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726574</v>
      </c>
      <c r="J25" s="37">
        <f t="shared" si="6"/>
        <v>0</v>
      </c>
      <c r="K25" s="33">
        <f>SUM(C25:J25)</f>
        <v>2865051</v>
      </c>
    </row>
    <row r="26" spans="1:11" x14ac:dyDescent="0.25">
      <c r="A26" s="41"/>
      <c r="B26" s="16" t="s">
        <v>14</v>
      </c>
      <c r="C26" s="34">
        <f>SUM(C13,-C18,-C23)</f>
        <v>1260027</v>
      </c>
      <c r="D26" s="34">
        <f t="shared" ref="D26:J26" si="7">SUM(D13,-D18,-D23)</f>
        <v>14093</v>
      </c>
      <c r="E26" s="34">
        <f t="shared" si="7"/>
        <v>127750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728924</v>
      </c>
      <c r="J26" s="34">
        <f t="shared" si="7"/>
        <v>0</v>
      </c>
      <c r="K26" s="38">
        <f>SUM(C26:J26)</f>
        <v>2130794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28" sqref="E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1690430</v>
      </c>
      <c r="D9" s="32">
        <v>351747</v>
      </c>
      <c r="E9" s="32">
        <v>1360400</v>
      </c>
      <c r="F9" s="32">
        <v>0</v>
      </c>
      <c r="G9" s="32">
        <v>0</v>
      </c>
      <c r="H9" s="32">
        <v>0</v>
      </c>
      <c r="I9" s="32">
        <v>738756</v>
      </c>
      <c r="J9" s="39">
        <v>0</v>
      </c>
      <c r="K9" s="33">
        <f>SUM(C9:J9)</f>
        <v>4141333</v>
      </c>
    </row>
    <row r="10" spans="1:13" x14ac:dyDescent="0.25">
      <c r="A10" s="41"/>
      <c r="B10" s="15" t="s">
        <v>6</v>
      </c>
      <c r="C10" s="32">
        <v>75688</v>
      </c>
      <c r="D10" s="32">
        <v>0</v>
      </c>
      <c r="E10" s="32">
        <v>89973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165661</v>
      </c>
    </row>
    <row r="11" spans="1:13" x14ac:dyDescent="0.25">
      <c r="A11" s="41"/>
      <c r="B11" s="15" t="s">
        <v>7</v>
      </c>
      <c r="C11" s="32">
        <v>41376</v>
      </c>
      <c r="D11" s="32">
        <v>0</v>
      </c>
      <c r="E11" s="32">
        <v>65979</v>
      </c>
      <c r="F11" s="32">
        <v>0</v>
      </c>
      <c r="G11" s="32">
        <v>0</v>
      </c>
      <c r="H11" s="32">
        <v>0</v>
      </c>
      <c r="I11" s="32">
        <v>12182</v>
      </c>
      <c r="J11" s="32">
        <v>0</v>
      </c>
      <c r="K11" s="33">
        <f>SUM(C11:J11)</f>
        <v>119537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1724742</v>
      </c>
      <c r="D13" s="34">
        <f t="shared" ref="D13:I13" si="0">SUM(D9,D10,-D11,D12)</f>
        <v>351747</v>
      </c>
      <c r="E13" s="34">
        <f t="shared" si="0"/>
        <v>1384394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726574</v>
      </c>
      <c r="J13" s="34">
        <f>SUM(J9,J10,-J11,J12)</f>
        <v>0</v>
      </c>
      <c r="K13" s="33">
        <f>SUM(C13:J13)</f>
        <v>4187457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56094</v>
      </c>
      <c r="E15" s="32">
        <v>1173004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1229098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17838</v>
      </c>
      <c r="E16" s="32">
        <v>142416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160254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66946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66946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73932</v>
      </c>
      <c r="E18" s="34">
        <f t="shared" si="1"/>
        <v>1248474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1322406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1690430</v>
      </c>
      <c r="D25" s="37">
        <f t="shared" si="3"/>
        <v>295653</v>
      </c>
      <c r="E25" s="37">
        <f>SUM(E9,-E15,-E20)</f>
        <v>187396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738756</v>
      </c>
      <c r="J25" s="37">
        <f t="shared" si="3"/>
        <v>0</v>
      </c>
      <c r="K25" s="33">
        <f>SUM(C25:J25)</f>
        <v>2912235</v>
      </c>
    </row>
    <row r="26" spans="1:11" x14ac:dyDescent="0.25">
      <c r="A26" s="41"/>
      <c r="B26" s="16" t="s">
        <v>14</v>
      </c>
      <c r="C26" s="34">
        <f t="shared" ref="C26:H26" si="4">SUM(C13,-C18,-C23)</f>
        <v>1724742</v>
      </c>
      <c r="D26" s="34">
        <f>SUM(D13,-D18,-D23)</f>
        <v>277815</v>
      </c>
      <c r="E26" s="34">
        <f t="shared" si="4"/>
        <v>135920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726574</v>
      </c>
      <c r="J26" s="34">
        <f>SUM(J13,-J18,-J23)</f>
        <v>0</v>
      </c>
      <c r="K26" s="38">
        <f>SUM(C26:J26)</f>
        <v>2865051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6" zoomScaleNormal="100" workbookViewId="0">
      <selection activeCell="C17" sqref="C1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12202070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12202070</v>
      </c>
    </row>
    <row r="10" spans="1:13" x14ac:dyDescent="0.25">
      <c r="A10" s="41"/>
      <c r="B10" s="15" t="s">
        <v>6</v>
      </c>
      <c r="C10" s="32">
        <v>430304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430304</v>
      </c>
    </row>
    <row r="11" spans="1:13" x14ac:dyDescent="0.25">
      <c r="A11" s="41"/>
      <c r="B11" s="15" t="s">
        <v>7</v>
      </c>
      <c r="C11" s="32">
        <v>5621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5621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12626753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12626753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47072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47072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2201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2201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44871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44871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12154998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12154998</v>
      </c>
    </row>
    <row r="21" spans="1:11" x14ac:dyDescent="0.25">
      <c r="A21" s="41"/>
      <c r="B21" s="16" t="s">
        <v>14</v>
      </c>
      <c r="C21" s="34">
        <f t="shared" ref="C21:J21" si="6">SUM(C13,-C18)</f>
        <v>12581882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12581882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Normal="100" workbookViewId="0">
      <selection activeCell="E24" sqref="E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12333257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12333257</v>
      </c>
    </row>
    <row r="10" spans="1:13" x14ac:dyDescent="0.25">
      <c r="A10" s="41"/>
      <c r="B10" s="15" t="s">
        <v>6</v>
      </c>
      <c r="C10" s="32">
        <v>37679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37679</v>
      </c>
    </row>
    <row r="11" spans="1:13" x14ac:dyDescent="0.25">
      <c r="A11" s="41"/>
      <c r="B11" s="15" t="s">
        <v>7</v>
      </c>
      <c r="C11" s="32">
        <v>168866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168866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12202070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12202070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47072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47072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47072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47072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12333257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12333257</v>
      </c>
    </row>
    <row r="21" spans="1:11" x14ac:dyDescent="0.25">
      <c r="A21" s="41"/>
      <c r="B21" s="16" t="s">
        <v>14</v>
      </c>
      <c r="C21" s="34">
        <f t="shared" ref="C21:I21" si="3">SUM(C13,-C18)</f>
        <v>12154998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12154998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user</cp:lastModifiedBy>
  <cp:lastPrinted>2014-03-19T07:08:11Z</cp:lastPrinted>
  <dcterms:created xsi:type="dcterms:W3CDTF">2011-11-04T12:05:36Z</dcterms:created>
  <dcterms:modified xsi:type="dcterms:W3CDTF">2014-06-11T08:09:08Z</dcterms:modified>
</cp:coreProperties>
</file>