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snier\Desktop\OMD\FS\30_3\"/>
    </mc:Choice>
  </mc:AlternateContent>
  <bookViews>
    <workbookView xWindow="0" yWindow="0" windowWidth="24000" windowHeight="9045" activeTab="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DFM_2013!$A$1:$Q$32</definedName>
    <definedName name="_xlnm.Print_Area" localSheetId="4">DFM_2014!$A$1:$Q$32</definedName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52511"/>
</workbook>
</file>

<file path=xl/calcChain.xml><?xml version="1.0" encoding="utf-8"?>
<calcChain xmlns="http://schemas.openxmlformats.org/spreadsheetml/2006/main"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<sst xmlns="http://schemas.openxmlformats.org/spreadsheetml/2006/main" count="266" uniqueCount="57">
  <si>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</si>
  <si>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</si>
  <si>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</si>
  <si>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</si>
  <si>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</si>
  <si>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</si>
  <si>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</si>
  <si>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</si>
  <si>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</si>
  <si>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</si>
  <si>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</si>
  <si>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</si>
  <si>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</si>
  <si>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</si>
  <si>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</si>
  <si>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</si>
  <si>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</si>
  <si>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</si>
  <si>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</si>
  <si>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</si>
  <si>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</si>
  <si>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</si>
  <si>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</si>
  <si>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</si>
  <si>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</si>
  <si>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</si>
  <si>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</si>
  <si>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</si>
  <si>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</si>
  <si>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</si>
  <si>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</si>
  <si>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</si>
  <si>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</si>
  <si>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</si>
  <si>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</si>
  <si>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</si>
  <si>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</si>
  <si>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</si>
  <si>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</si>
  <si>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</si>
  <si>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</si>
  <si>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</si>
  <si>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</si>
  <si>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</si>
  <si>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</si>
  <si>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</si>
  <si>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</si>
  <si>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</si>
  <si>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</si>
  <si>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</si>
  <si>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</si>
  <si>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</si>
  <si>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</si>
  <si>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</si>
  <si>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</si>
  <si>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OMD Slovakia, s.r.o.</t>
  </si>
  <si>
    <t>OMD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</si>
</sst>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topLeftCell="A8" zoomScaleNormal="100" zoomScaleSheetLayoutView="80" workbookViewId="0">
      <selection activeCell="A34" sqref="A34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>
        <v>33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16381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16381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16381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16381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7429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7429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4562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4562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11991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11991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5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2</v>
      </c>
      <c r="N26" s="58"/>
      <c r="O26" s="66">
        <v>7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8952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8952</v>
      </c>
      <c r="K27" s="41"/>
      <c r="M27" s="66">
        <v>1</v>
      </c>
      <c r="N27" s="58"/>
      <c r="O27" s="66">
        <v>6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4390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4390</v>
      </c>
      <c r="K28" s="41"/>
      <c r="M28" s="66">
        <v>2</v>
      </c>
      <c r="N28" s="58"/>
      <c r="O28" s="66">
        <v>1</v>
      </c>
    </row>
    <row r="29" spans="1:15" ht="15" customHeight="1" x14ac:dyDescent="0.25">
      <c r="A29" s="75"/>
      <c r="K29" s="41"/>
      <c r="M29" s="66">
        <v>1</v>
      </c>
      <c r="N29" s="58"/>
      <c r="O29" s="66">
        <v>1</v>
      </c>
    </row>
    <row r="30" spans="1:15" ht="15" customHeight="1" x14ac:dyDescent="0.25">
      <c r="A30" s="75"/>
      <c r="B30" s="50"/>
      <c r="K30" s="41"/>
      <c r="M30" s="66">
        <v>1</v>
      </c>
      <c r="N30" s="58"/>
      <c r="O30" s="66">
        <v>3</v>
      </c>
    </row>
    <row r="31" spans="1:15" ht="15" customHeight="1" x14ac:dyDescent="0.25">
      <c r="A31" s="75"/>
      <c r="M31" s="66">
        <v>7</v>
      </c>
      <c r="N31" s="58"/>
      <c r="O31" s="66">
        <v>0</v>
      </c>
    </row>
    <row r="32" spans="1:15" ht="15" customHeight="1" x14ac:dyDescent="0.25">
      <c r="A32" s="75"/>
    </row>
    <row r="33" spans="1:1" x14ac:dyDescent="0.25">
      <c r="A33" s="75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C15 H15:J15 B14:J14 B13 D13:J13 B26:J28 B25:E25 F25:J25 B9 E9:J9 B10:C10 F10 H10:J10 F16 H16:J16 E15:F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8" zoomScaleNormal="100" zoomScaleSheetLayoutView="80" workbookViewId="0">
      <selection activeCell="A34" sqref="A34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>
        <v>34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15611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15611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770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770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16381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16381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2867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2867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4562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4562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7429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7429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5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2</v>
      </c>
      <c r="N26" s="58"/>
      <c r="O26" s="65">
        <v>7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12744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12744</v>
      </c>
      <c r="K27" s="41"/>
      <c r="M27" s="66">
        <v>1</v>
      </c>
      <c r="N27" s="58"/>
      <c r="O27" s="66">
        <v>6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8952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8952</v>
      </c>
      <c r="K28" s="41"/>
      <c r="M28" s="65">
        <v>2</v>
      </c>
      <c r="N28" s="58"/>
      <c r="O28" s="65">
        <v>1</v>
      </c>
    </row>
    <row r="29" spans="1:15" x14ac:dyDescent="0.25">
      <c r="A29" s="75"/>
      <c r="K29" s="41"/>
      <c r="M29" s="66">
        <v>1</v>
      </c>
      <c r="N29" s="58"/>
      <c r="O29" s="66">
        <v>1</v>
      </c>
    </row>
    <row r="30" spans="1:15" x14ac:dyDescent="0.25">
      <c r="A30" s="75"/>
      <c r="K30" s="41"/>
      <c r="M30" s="66">
        <v>1</v>
      </c>
      <c r="N30" s="58"/>
      <c r="O30" s="66">
        <v>3</v>
      </c>
    </row>
    <row r="31" spans="1:15" x14ac:dyDescent="0.25">
      <c r="A31" s="75"/>
      <c r="M31" s="67">
        <v>7</v>
      </c>
      <c r="N31" s="58"/>
      <c r="O31" s="67">
        <v>0</v>
      </c>
    </row>
    <row r="32" spans="1:15" ht="15" customHeight="1" x14ac:dyDescent="0.25">
      <c r="A32" s="75"/>
    </row>
    <row r="33" spans="1:1" x14ac:dyDescent="0.25">
      <c r="A33" s="75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E10:J10 E9:J9 B17:J26 B15:C15 E15:J15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8"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35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60201</v>
      </c>
      <c r="F9" s="20">
        <v>0</v>
      </c>
      <c r="G9" s="20">
        <v>0</v>
      </c>
      <c r="H9" s="20">
        <v>46490</v>
      </c>
      <c r="I9" s="20">
        <v>0</v>
      </c>
      <c r="J9" s="26">
        <v>0</v>
      </c>
      <c r="K9" s="21">
        <f>SUM(C9:J9)</f>
        <v>106691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5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60201</v>
      </c>
      <c r="F13" s="22">
        <f t="shared" si="0"/>
        <v>0</v>
      </c>
      <c r="G13" s="22">
        <f>SUM(G9,G10,-G11,G12)</f>
        <v>0</v>
      </c>
      <c r="H13" s="22">
        <f t="shared" si="0"/>
        <v>46490</v>
      </c>
      <c r="I13" s="22">
        <f t="shared" si="0"/>
        <v>0</v>
      </c>
      <c r="J13" s="22">
        <f>SUM(J9,J10,-J11,J12)</f>
        <v>0</v>
      </c>
      <c r="K13" s="21">
        <f>SUM(C13:J13)</f>
        <v>106691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55417</v>
      </c>
      <c r="F15" s="20">
        <v>0</v>
      </c>
      <c r="G15" s="20">
        <v>0</v>
      </c>
      <c r="H15" s="20">
        <v>46490</v>
      </c>
      <c r="I15" s="20">
        <v>0</v>
      </c>
      <c r="J15" s="20">
        <v>0</v>
      </c>
      <c r="K15" s="21">
        <f>SUM(C15:J15)</f>
        <v>101907</v>
      </c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2215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2215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57632</v>
      </c>
      <c r="F19" s="22">
        <f t="shared" si="1"/>
        <v>0</v>
      </c>
      <c r="G19" s="22">
        <f t="shared" si="1"/>
        <v>0</v>
      </c>
      <c r="H19" s="22">
        <f t="shared" si="1"/>
        <v>46490</v>
      </c>
      <c r="I19" s="22">
        <f t="shared" si="1"/>
        <v>0</v>
      </c>
      <c r="J19" s="22">
        <f t="shared" si="1"/>
        <v>0</v>
      </c>
      <c r="K19" s="21">
        <f>SUM(C19:J19)</f>
        <v>104122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5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7</v>
      </c>
    </row>
    <row r="27" spans="1:15" ht="15" customHeight="1" x14ac:dyDescent="0.25">
      <c r="A27" s="75"/>
      <c r="B27" s="8" t="s">
        <v>13</v>
      </c>
      <c r="C27" s="24">
        <f>SUM(C9,-C15,-C21)</f>
        <v>0</v>
      </c>
      <c r="D27" s="24">
        <f t="shared" ref="D27:J27" si="3">SUM(D9,-D15,-D21)</f>
        <v>0</v>
      </c>
      <c r="E27" s="24">
        <f t="shared" si="3"/>
        <v>4784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4784</v>
      </c>
      <c r="M27" s="66">
        <v>1</v>
      </c>
      <c r="N27" s="59"/>
      <c r="O27" s="66">
        <v>6</v>
      </c>
    </row>
    <row r="28" spans="1:15" ht="15" customHeight="1" x14ac:dyDescent="0.25">
      <c r="A28" s="75"/>
      <c r="B28" s="10" t="s">
        <v>14</v>
      </c>
      <c r="C28" s="22">
        <f>SUM(C13,-C19,-C25)</f>
        <v>0</v>
      </c>
      <c r="D28" s="22">
        <f t="shared" ref="D28:J28" si="4">SUM(D13,-D19,-D25)</f>
        <v>0</v>
      </c>
      <c r="E28" s="22">
        <f t="shared" si="4"/>
        <v>2569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2569</v>
      </c>
      <c r="M28" s="65">
        <v>2</v>
      </c>
      <c r="N28" s="59"/>
      <c r="O28" s="65">
        <v>1</v>
      </c>
    </row>
    <row r="29" spans="1:15" ht="15" customHeight="1" x14ac:dyDescent="0.25">
      <c r="A29" s="75"/>
      <c r="M29" s="66">
        <v>1</v>
      </c>
      <c r="N29" s="59"/>
      <c r="O29" s="66">
        <v>1</v>
      </c>
    </row>
    <row r="30" spans="1:15" ht="15" customHeight="1" x14ac:dyDescent="0.25">
      <c r="A30" s="75"/>
      <c r="M30" s="66">
        <v>1</v>
      </c>
      <c r="N30" s="59"/>
      <c r="O30" s="66">
        <v>3</v>
      </c>
    </row>
    <row r="31" spans="1:15" ht="15" customHeight="1" x14ac:dyDescent="0.25">
      <c r="A31" s="75"/>
      <c r="M31" s="67">
        <v>7</v>
      </c>
      <c r="N31" s="57"/>
      <c r="O31" s="67">
        <v>0</v>
      </c>
    </row>
    <row r="32" spans="1:15" x14ac:dyDescent="0.25">
      <c r="A32" s="75"/>
    </row>
    <row r="33" spans="1:1" x14ac:dyDescent="0.25">
      <c r="A33" s="75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8"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36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112631</v>
      </c>
      <c r="F9" s="20">
        <v>0</v>
      </c>
      <c r="G9" s="20">
        <v>0</v>
      </c>
      <c r="H9" s="20">
        <v>45545</v>
      </c>
      <c r="I9" s="20">
        <v>0</v>
      </c>
      <c r="J9" s="26">
        <v>0</v>
      </c>
      <c r="K9" s="21">
        <f>SUM(C9:J9)</f>
        <v>158176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945</v>
      </c>
      <c r="I10" s="20">
        <v>0</v>
      </c>
      <c r="J10" s="26">
        <v>0</v>
      </c>
      <c r="K10" s="21">
        <f>SUM(C10:J10)</f>
        <v>945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52430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52430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 t="shared" si="0"/>
        <v>60201</v>
      </c>
      <c r="F13" s="22">
        <f t="shared" si="0"/>
        <v>0</v>
      </c>
      <c r="G13" s="22">
        <f>SUM(G9,G10,-G11,G12)</f>
        <v>0</v>
      </c>
      <c r="H13" s="22">
        <f t="shared" si="0"/>
        <v>46490</v>
      </c>
      <c r="I13" s="22">
        <f t="shared" si="0"/>
        <v>0</v>
      </c>
      <c r="J13" s="22">
        <f>SUM(J9,J10,-J11,J12)</f>
        <v>0</v>
      </c>
      <c r="K13" s="21">
        <f>SUM(C13:J13)</f>
        <v>106691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104343</v>
      </c>
      <c r="F15" s="20">
        <v>0</v>
      </c>
      <c r="G15" s="20">
        <v>0</v>
      </c>
      <c r="H15" s="20">
        <v>45545</v>
      </c>
      <c r="I15" s="20">
        <v>0</v>
      </c>
      <c r="J15" s="20">
        <v>0</v>
      </c>
      <c r="K15" s="21">
        <f>SUM(C15:J15)</f>
        <v>149888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3504</v>
      </c>
      <c r="F16" s="20">
        <v>0</v>
      </c>
      <c r="G16" s="20">
        <v>0</v>
      </c>
      <c r="H16" s="20">
        <v>945</v>
      </c>
      <c r="I16" s="20">
        <v>0</v>
      </c>
      <c r="J16" s="20">
        <v>0</v>
      </c>
      <c r="K16" s="21">
        <f>SUM(C16:J16)</f>
        <v>4449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52430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52430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55417</v>
      </c>
      <c r="F19" s="22">
        <f t="shared" si="1"/>
        <v>0</v>
      </c>
      <c r="G19" s="22">
        <f t="shared" si="1"/>
        <v>0</v>
      </c>
      <c r="H19" s="22">
        <f t="shared" si="1"/>
        <v>46490</v>
      </c>
      <c r="I19" s="22">
        <f t="shared" si="1"/>
        <v>0</v>
      </c>
      <c r="J19" s="22">
        <f t="shared" si="1"/>
        <v>0</v>
      </c>
      <c r="K19" s="21">
        <f>SUM(C19:J19)</f>
        <v>101907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5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7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0</v>
      </c>
      <c r="D27" s="24">
        <f t="shared" si="3"/>
        <v>0</v>
      </c>
      <c r="E27" s="24">
        <f>SUM(E9,-E15,-E21)</f>
        <v>8288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8288</v>
      </c>
      <c r="M27" s="66">
        <v>1</v>
      </c>
      <c r="N27" s="59"/>
      <c r="O27" s="66">
        <v>6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0</v>
      </c>
      <c r="D28" s="22">
        <f>SUM(D13,-D19,-D25)</f>
        <v>0</v>
      </c>
      <c r="E28" s="22">
        <f t="shared" si="4"/>
        <v>4784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4784</v>
      </c>
      <c r="M28" s="65">
        <v>2</v>
      </c>
      <c r="N28" s="59"/>
      <c r="O28" s="65">
        <v>1</v>
      </c>
    </row>
    <row r="29" spans="1:15" ht="15" customHeight="1" x14ac:dyDescent="0.25">
      <c r="A29" s="75"/>
      <c r="M29" s="66">
        <v>1</v>
      </c>
      <c r="N29" s="59"/>
      <c r="O29" s="66">
        <v>1</v>
      </c>
    </row>
    <row r="30" spans="1:15" ht="15" customHeight="1" x14ac:dyDescent="0.25">
      <c r="A30" s="75"/>
      <c r="M30" s="66">
        <v>1</v>
      </c>
      <c r="N30" s="59"/>
      <c r="O30" s="66">
        <v>3</v>
      </c>
    </row>
    <row r="31" spans="1:15" ht="15" customHeight="1" x14ac:dyDescent="0.25">
      <c r="A31" s="75"/>
      <c r="M31" s="67">
        <v>7</v>
      </c>
      <c r="N31" s="57"/>
      <c r="O31" s="67">
        <v>0</v>
      </c>
    </row>
    <row r="32" spans="1:15" x14ac:dyDescent="0.25">
      <c r="A32" s="75"/>
    </row>
    <row r="33" spans="1:1" x14ac:dyDescent="0.25">
      <c r="A33" s="75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8" zoomScaleNormal="100" zoomScaleSheetLayoutView="80" workbookViewId="0">
      <selection activeCell="A33" sqref="A33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37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9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9</v>
      </c>
    </row>
    <row r="26" spans="1:15" ht="15" customHeight="1" x14ac:dyDescent="0.25">
      <c r="A26" s="75"/>
      <c r="M26" s="65">
        <v>2</v>
      </c>
      <c r="N26" s="59"/>
      <c r="O26" s="72">
        <v>9</v>
      </c>
    </row>
    <row r="27" spans="1:15" ht="15" customHeight="1" x14ac:dyDescent="0.25">
      <c r="A27" s="75"/>
      <c r="M27" s="66">
        <v>1</v>
      </c>
      <c r="N27" s="59"/>
      <c r="O27" s="72">
        <v>9</v>
      </c>
    </row>
    <row r="28" spans="1:15" ht="15" customHeight="1" x14ac:dyDescent="0.25">
      <c r="A28" s="75"/>
      <c r="M28" s="65">
        <v>2</v>
      </c>
      <c r="N28" s="59"/>
      <c r="O28" s="72">
        <v>9</v>
      </c>
    </row>
    <row r="29" spans="1:15" ht="15" customHeight="1" x14ac:dyDescent="0.25">
      <c r="A29" s="75"/>
      <c r="M29" s="66">
        <v>1</v>
      </c>
      <c r="N29" s="59"/>
      <c r="O29" s="72">
        <v>9</v>
      </c>
    </row>
    <row r="30" spans="1:15" ht="18" customHeight="1" x14ac:dyDescent="0.25">
      <c r="A30" s="75"/>
      <c r="M30" s="66">
        <v>1</v>
      </c>
      <c r="N30" s="59"/>
      <c r="O30" s="72">
        <v>9</v>
      </c>
    </row>
    <row r="31" spans="1:15" ht="15" customHeight="1" x14ac:dyDescent="0.25">
      <c r="A31" s="75"/>
      <c r="M31" s="67">
        <v>7</v>
      </c>
      <c r="N31" s="57"/>
      <c r="O31" s="72">
        <v>9</v>
      </c>
    </row>
    <row r="32" spans="1:15" ht="18" customHeight="1" x14ac:dyDescent="0.25">
      <c r="A32" s="75"/>
    </row>
    <row r="33" spans="1:1" x14ac:dyDescent="0.25">
      <c r="A33" s="60"/>
    </row>
  </sheetData>
  <sheetProtection password="DE3E" sheet="1" objects="1" scenarios="1"/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8" zoomScaleNormal="100" zoomScaleSheetLayoutView="80" workbookViewId="0">
      <selection activeCell="A33" sqref="A33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38</v>
      </c>
      <c r="B1" s="83" t="s">
        <v>56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5</v>
      </c>
    </row>
    <row r="26" spans="1:15" ht="15" customHeight="1" x14ac:dyDescent="0.25">
      <c r="A26" s="75"/>
      <c r="M26" s="65">
        <v>2</v>
      </c>
      <c r="N26" s="59"/>
      <c r="O26" s="65">
        <v>7</v>
      </c>
    </row>
    <row r="27" spans="1:15" ht="15" customHeight="1" x14ac:dyDescent="0.25">
      <c r="A27" s="75"/>
      <c r="M27" s="66">
        <v>1</v>
      </c>
      <c r="N27" s="59"/>
      <c r="O27" s="66">
        <v>6</v>
      </c>
    </row>
    <row r="28" spans="1:15" ht="15" customHeight="1" x14ac:dyDescent="0.25">
      <c r="A28" s="75"/>
      <c r="M28" s="65">
        <v>2</v>
      </c>
      <c r="N28" s="59"/>
      <c r="O28" s="65">
        <v>1</v>
      </c>
    </row>
    <row r="29" spans="1:15" ht="15" customHeight="1" x14ac:dyDescent="0.25">
      <c r="A29" s="75"/>
      <c r="M29" s="66">
        <v>1</v>
      </c>
      <c r="N29" s="59"/>
      <c r="O29" s="66">
        <v>1</v>
      </c>
    </row>
    <row r="30" spans="1:15" ht="18" customHeight="1" x14ac:dyDescent="0.25">
      <c r="A30" s="75"/>
      <c r="M30" s="66">
        <v>1</v>
      </c>
      <c r="N30" s="59"/>
      <c r="O30" s="66">
        <v>3</v>
      </c>
    </row>
    <row r="31" spans="1:15" ht="15" customHeight="1" x14ac:dyDescent="0.25">
      <c r="A31" s="75"/>
      <c r="M31" s="67">
        <v>7</v>
      </c>
      <c r="N31" s="57"/>
      <c r="O31" s="67">
        <v>0</v>
      </c>
    </row>
    <row r="32" spans="1:15" ht="18" customHeight="1" x14ac:dyDescent="0.25">
      <c r="A32" s="75"/>
    </row>
    <row r="33" spans="1:1" x14ac:dyDescent="0.25">
      <c r="A33" s="60"/>
    </row>
  </sheetData>
  <sheetProtection password="DE3E" sheet="1" objects="1" scenarios="1"/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sharepoint/v3/field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cf981484-ed93-4090-baf6-fe2481f804a7"/>
    <ds:schemaRef ds:uri="b00f20d5-ceb3-4adf-8632-db85932f34e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  <vt:lpstr>DFM_2013!Print_Area</vt:lpstr>
      <vt:lpstr>DFM_2014!Print_Area</vt:lpstr>
      <vt:lpstr>DHM_2013!Print_Area</vt:lpstr>
      <vt:lpstr>DHM_2014!Print_Area</vt:lpstr>
      <vt:lpstr>DNM_2013!Print_Area</vt:lpstr>
      <vt:lpstr>DNM_2014!Print_Area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Kusnier, Tomas</cp:lastModifiedBy>
  <cp:lastPrinted>2015-03-30T11:40:21Z</cp:lastPrinted>
  <dcterms:created xsi:type="dcterms:W3CDTF">2011-11-04T12:05:36Z</dcterms:created>
  <dcterms:modified xsi:type="dcterms:W3CDTF">2015-03-30T11:47:12Z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