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DA557" i="3" s="1"/>
  <c r="CB557" i="3" s="1"/>
  <c r="CW556" i="3"/>
  <c r="CW555" i="3"/>
  <c r="CW554" i="3"/>
  <c r="CW553" i="3"/>
  <c r="CW552" i="3"/>
  <c r="CW551" i="3"/>
  <c r="CW578" i="3" s="1"/>
  <c r="DA578" i="3" s="1"/>
  <c r="CB578" i="3" s="1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/>
  <c r="CB46" i="3" s="1"/>
  <c r="CW45" i="3"/>
  <c r="DA45" i="3" s="1"/>
  <c r="CB45" i="3" s="1"/>
  <c r="CW44" i="3"/>
  <c r="CW43" i="3"/>
  <c r="DA43" i="3" s="1"/>
  <c r="CB43" i="3" s="1"/>
  <c r="CW42" i="3"/>
  <c r="DA42" i="3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DA36" i="3" s="1"/>
  <c r="CB36" i="3" s="1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DA118" i="3" s="1"/>
  <c r="CB118" i="3" s="1"/>
  <c r="CW117" i="3"/>
  <c r="DA117" i="3"/>
  <c r="CB117" i="3" s="1"/>
  <c r="CW116" i="3"/>
  <c r="DA116" i="3" s="1"/>
  <c r="CB116" i="3" s="1"/>
  <c r="CW115" i="3"/>
  <c r="CW114" i="3"/>
  <c r="DA114" i="3" s="1"/>
  <c r="CB114" i="3" s="1"/>
  <c r="CW113" i="3"/>
  <c r="DA113" i="3"/>
  <c r="CB113" i="3" s="1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/>
  <c r="CB70" i="3" s="1"/>
  <c r="CZ69" i="3"/>
  <c r="CZ68" i="3"/>
  <c r="DA68" i="3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/>
  <c r="CB5" i="3" s="1"/>
  <c r="CW615" i="3"/>
  <c r="CW614" i="3"/>
  <c r="CW613" i="3"/>
  <c r="DA613" i="3" s="1"/>
  <c r="CB613" i="3" s="1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/>
  <c r="CB308" i="3" s="1"/>
  <c r="CW307" i="3"/>
  <c r="DA307" i="3" s="1"/>
  <c r="CB307" i="3" s="1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 s="1"/>
  <c r="CW265" i="3"/>
  <c r="DA265" i="3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7" i="3"/>
  <c r="CW226" i="3"/>
  <c r="DA226" i="3" s="1"/>
  <c r="CB226" i="3" s="1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76" i="3"/>
  <c r="CB76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 s="1"/>
  <c r="DA515" i="3"/>
  <c r="CB515" i="3"/>
  <c r="DA531" i="3"/>
  <c r="CB531" i="3"/>
  <c r="DA517" i="3"/>
  <c r="CB517" i="3"/>
  <c r="DA529" i="3"/>
  <c r="CB529" i="3"/>
  <c r="DA623" i="3"/>
  <c r="CB623" i="3" s="1"/>
  <c r="DA631" i="3"/>
  <c r="CB631" i="3" s="1"/>
  <c r="DA652" i="3"/>
  <c r="CB652" i="3" s="1"/>
  <c r="DA656" i="3"/>
  <c r="CB656" i="3" s="1"/>
  <c r="DA424" i="3"/>
  <c r="CB424" i="3"/>
  <c r="DA475" i="3"/>
  <c r="CB475" i="3" s="1"/>
  <c r="DA483" i="3"/>
  <c r="CB483" i="3" s="1"/>
  <c r="DA659" i="3"/>
  <c r="CB659" i="3" s="1"/>
  <c r="DA682" i="3"/>
  <c r="CB682" i="3"/>
  <c r="DA616" i="3"/>
  <c r="CB616" i="3" s="1"/>
  <c r="DA126" i="3"/>
  <c r="CB126" i="3"/>
  <c r="DA344" i="3"/>
  <c r="CB344" i="3"/>
  <c r="DA480" i="3"/>
  <c r="CB480" i="3" s="1"/>
  <c r="DA504" i="3"/>
  <c r="CB504" i="3" s="1"/>
  <c r="DA532" i="3"/>
  <c r="CB532" i="3"/>
  <c r="DA525" i="3"/>
  <c r="CB525" i="3"/>
  <c r="DA530" i="3"/>
  <c r="CB530" i="3"/>
  <c r="DA391" i="3"/>
  <c r="CB391" i="3"/>
  <c r="DA672" i="3"/>
  <c r="CB672" i="3" s="1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 s="1"/>
  <c r="DA450" i="3"/>
  <c r="CB450" i="3" s="1"/>
  <c r="DA635" i="3"/>
  <c r="CB635" i="3" s="1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 s="1"/>
  <c r="DA597" i="3"/>
  <c r="CB597" i="3" s="1"/>
  <c r="DA605" i="3"/>
  <c r="CB605" i="3" s="1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/>
  <c r="DA440" i="3"/>
  <c r="CB440" i="3"/>
  <c r="DA12" i="3"/>
  <c r="CB12" i="3"/>
  <c r="CX570" i="3"/>
  <c r="CX552" i="3"/>
  <c r="DA552" i="3" s="1"/>
  <c r="CB552" i="3" s="1"/>
  <c r="DA664" i="3"/>
  <c r="CB664" i="3" s="1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/>
  <c r="DA478" i="3"/>
  <c r="CB478" i="3"/>
  <c r="DA636" i="3"/>
  <c r="CB636" i="3" s="1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/>
  <c r="DA453" i="3"/>
  <c r="CB453" i="3"/>
  <c r="CX380" i="3"/>
  <c r="DA380" i="3"/>
  <c r="CB380" i="3" s="1"/>
  <c r="CX378" i="3"/>
  <c r="DA378" i="3" s="1"/>
  <c r="CB378" i="3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/>
  <c r="DA408" i="3"/>
  <c r="CB408" i="3"/>
  <c r="DA449" i="3"/>
  <c r="CB449" i="3"/>
  <c r="DA466" i="3"/>
  <c r="CB466" i="3"/>
  <c r="DA451" i="3"/>
  <c r="CB451" i="3"/>
  <c r="DA598" i="3"/>
  <c r="CB598" i="3" s="1"/>
  <c r="DA315" i="3"/>
  <c r="CB315" i="3"/>
  <c r="DA594" i="3"/>
  <c r="CB594" i="3" s="1"/>
  <c r="DA346" i="3"/>
  <c r="CB346" i="3"/>
  <c r="DA401" i="3"/>
  <c r="CB401" i="3"/>
  <c r="DA409" i="3"/>
  <c r="CB409" i="3"/>
  <c r="DA433" i="3"/>
  <c r="CB433" i="3"/>
  <c r="DA487" i="3"/>
  <c r="CB487" i="3"/>
  <c r="DA665" i="3"/>
  <c r="CB665" i="3" s="1"/>
  <c r="DA674" i="3"/>
  <c r="CB674" i="3" s="1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/>
  <c r="DA270" i="3"/>
  <c r="CB270" i="3"/>
  <c r="CW268" i="3"/>
  <c r="DA268" i="3"/>
  <c r="CB268" i="3" s="1"/>
  <c r="DA452" i="3"/>
  <c r="CB452" i="3" s="1"/>
  <c r="CW86" i="3"/>
  <c r="DA86" i="3" s="1"/>
  <c r="CB86" i="3" s="1"/>
  <c r="CW147" i="3"/>
  <c r="DA147" i="3"/>
  <c r="CB147" i="3" s="1"/>
  <c r="DA149" i="3"/>
  <c r="CB149" i="3" s="1"/>
  <c r="CX473" i="3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 s="1"/>
  <c r="CX553" i="3"/>
  <c r="DA553" i="3"/>
  <c r="CB553" i="3" s="1"/>
  <c r="CX554" i="3"/>
  <c r="DA554" i="3" s="1"/>
  <c r="CB554" i="3" s="1"/>
  <c r="CX474" i="3"/>
  <c r="DA474" i="3"/>
  <c r="CB474" i="3" s="1"/>
  <c r="DA508" i="3"/>
  <c r="CB508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/>
  <c r="CB419" i="3" s="1"/>
  <c r="DA570" i="3"/>
  <c r="CB570" i="3" s="1"/>
  <c r="CX421" i="3"/>
  <c r="DA421" i="3" s="1"/>
  <c r="CB421" i="3" s="1"/>
  <c r="CX555" i="3"/>
  <c r="DA555" i="3"/>
  <c r="CB555" i="3" s="1"/>
  <c r="CX461" i="3"/>
  <c r="DA461" i="3" s="1"/>
  <c r="CB461" i="3" s="1"/>
  <c r="DA472" i="3"/>
  <c r="CB472" i="3" s="1"/>
  <c r="CW108" i="3"/>
  <c r="DA145" i="3"/>
  <c r="CB145" i="3" s="1"/>
  <c r="CW143" i="3"/>
  <c r="DA143" i="3" s="1"/>
  <c r="CB143" i="3" s="1"/>
  <c r="DA473" i="3"/>
  <c r="CB473" i="3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DA108" i="3"/>
  <c r="CB108" i="3"/>
  <c r="CW509" i="3"/>
  <c r="DA509" i="3"/>
  <c r="CB509" i="3" s="1"/>
  <c r="DA572" i="3"/>
  <c r="CB572" i="3" s="1"/>
  <c r="CW510" i="3"/>
  <c r="DA510" i="3" s="1"/>
  <c r="CB510" i="3" s="1"/>
  <c r="CX357" i="3" l="1"/>
  <c r="DA357" i="3" s="1"/>
  <c r="CB357" i="3" s="1"/>
  <c r="CX460" i="3"/>
  <c r="DA460" i="3" s="1"/>
  <c r="CB460" i="3" s="1"/>
  <c r="CX458" i="3"/>
  <c r="DA458" i="3" s="1"/>
  <c r="CB458" i="3" s="1"/>
</calcChain>
</file>

<file path=xl/sharedStrings.xml><?xml version="1.0" encoding="utf-8"?>
<sst xmlns="http://schemas.openxmlformats.org/spreadsheetml/2006/main" count="967" uniqueCount="210">
  <si>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</si>
  <si>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</si>
  <si>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</si>
  <si>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</si>
  <si>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</si>
  <si>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</si>
  <si>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</si>
  <si>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</si>
  <si>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</si>
  <si>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</si>
  <si>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</si>
  <si>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</si>
  <si>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</si>
  <si>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</si>
  <si>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</si>
  <si>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</si>
  <si>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</si>
  <si>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</si>
  <si>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</si>
  <si>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</si>
  <si>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</si>
  <si>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</si>
  <si>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</si>
  <si>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</si>
  <si>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</si>
  <si>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</si>
  <si>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</si>
  <si>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</si>
  <si>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</si>
  <si>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</si>
  <si>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</si>
  <si>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</si>
  <si>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</si>
  <si>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</si>
  <si>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</si>
  <si>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</si>
  <si>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</si>
  <si>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</si>
  <si>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</si>
  <si>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</si>
  <si>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</si>
  <si>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</si>
  <si>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</si>
  <si>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</si>
  <si>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</si>
  <si>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</si>
  <si>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</si>
  <si>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</si>
  <si>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</si>
  <si>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</si>
  <si>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</si>
  <si>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</si>
  <si>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</si>
  <si>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</si>
  <si>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</si>
  <si>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</si>
  <si>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</si>
  <si>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</si>
  <si>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</si>
  <si>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</si>
  <si>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</si>
  <si>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</si>
  <si>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</si>
  <si>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</si>
  <si>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</si>
  <si>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</si>
  <si>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</si>
  <si>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</si>
  <si>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</si>
  <si>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</si>
  <si>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</si>
  <si>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</si>
  <si>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</si>
  <si>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</si>
  <si>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</si>
  <si>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</si>
  <si>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</si>
  <si>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</si>
  <si>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</si>
  <si>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</si>
  <si>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</si>
  <si>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</si>
  <si>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</si>
  <si>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</si>
  <si>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</si>
  <si>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</si>
  <si>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</si>
  <si>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</si>
  <si>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</si>
  <si>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</si>
  <si>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</si>
  <si>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</si>
  <si>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</si>
  <si>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</si>
  <si>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</si>
  <si>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</si>
  <si>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</si>
  <si>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</si>
  <si>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</si>
  <si>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</si>
  <si>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</si>
  <si>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</si>
  <si>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</si>
  <si>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</si>
  <si>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</si>
  <si>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</si>
  <si>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</si>
  <si>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</si>
  <si>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</si>
  <si>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</si>
  <si>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</si>
  <si>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</si>
  <si>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</si>
  <si>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</si>
  <si>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</si>
  <si>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</si>
  <si>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</si>
  <si>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</si>
  <si>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</si>
  <si>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</si>
  <si>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</si>
  <si>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</si>
  <si>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</si>
  <si>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</si>
  <si>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</si>
  <si>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</si>
  <si>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</si>
  <si>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</si>
  <si>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</si>
  <si>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</si>
  <si>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</si>
  <si>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</si>
  <si>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</si>
  <si>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</si>
  <si>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</si>
  <si>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</si>
  <si>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</si>
  <si>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</si>
  <si>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</si>
  <si>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</si>
  <si>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</si>
  <si>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</si>
  <si>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</si>
  <si>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</si>
  <si>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</si>
  <si>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</si>
  <si>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</si>
  <si>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</si>
  <si>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</si>
  <si>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</si>
  <si>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</si>
  <si>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</si>
  <si>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</si>
  <si>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</si>
  <si>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</si>
  <si>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</si>
  <si>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</si>
  <si>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</si>
  <si>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</si>
  <si>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</si>
  <si>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</si>
  <si>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</si>
  <si>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</si>
  <si>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</si>
  <si>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</si>
  <si>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</si>
  <si>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</si>
  <si>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</si>
  <si>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</si>
  <si>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</si>
  <si>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</si>
  <si>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</si>
  <si>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</si>
  <si>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</si>
  <si>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</si>
  <si>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</si>
  <si>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</si>
  <si>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</si>
  <si>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</si>
  <si>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</si>
  <si>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</si>
  <si>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</si>
  <si>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</si>
  <si>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</si>
  <si>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</si>
  <si>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</si>
  <si>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</si>
  <si>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</si>
  <si>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</si>
  <si>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</si>
  <si>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</si>
  <si>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</si>
  <si>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</si>
  <si>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</si>
  <si>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</si>
  <si>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</si>
  <si>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</si>
  <si>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RK gastro s.r.o</t>
  </si>
  <si>
    <t>Šulekova 2, 811 06 Bratislava</t>
  </si>
  <si>
    <t>Chcem skryť riadok.</t>
  </si>
  <si>
    <t>dlhodoby hmotný majetok /budova/</t>
  </si>
  <si>
    <t>rovnomerná</t>
  </si>
  <si>
    <t>z</t>
  </si>
  <si>
    <t>neúčtovala</t>
  </si>
  <si>
    <t>neeviduje</t>
  </si>
  <si>
    <t>0,25%</t>
  </si>
  <si>
    <t>Záväzky v lehote splatonosti voči dodávateľom  44 138,95 €</t>
  </si>
  <si>
    <t>Záväzky v lehote splatonosti voči spoločníkom  296 700,-   €</t>
  </si>
  <si>
    <t>Záväky v telohote splatnosti pôžičky 100 000,- €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</si>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</sst>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C1088" activePane="bottomRight" state="frozen"/>
      <selection pane="topRight" activeCell="AO1" sqref="AO1"/>
      <selection pane="bottomLeft" activeCell="A2" sqref="A2"/>
      <selection pane="bottomRight" activeCell="B675" sqref="B675:BZ67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7" t="s">
        <v>119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4</v>
      </c>
      <c r="AC2" s="75"/>
      <c r="AD2" s="74">
        <v>6</v>
      </c>
      <c r="AE2" s="75"/>
      <c r="AF2" s="74">
        <v>2</v>
      </c>
      <c r="AG2" s="107"/>
      <c r="AH2" s="75"/>
      <c r="AI2" s="74">
        <v>6</v>
      </c>
      <c r="AJ2" s="75"/>
      <c r="AK2" s="74">
        <v>5</v>
      </c>
      <c r="AL2" s="75"/>
      <c r="AM2" s="74">
        <v>9</v>
      </c>
      <c r="AN2" s="75"/>
      <c r="AO2" s="74">
        <v>7</v>
      </c>
      <c r="AP2" s="75"/>
      <c r="AQ2" s="74">
        <v>0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3</v>
      </c>
      <c r="BJ2" s="75"/>
      <c r="BK2" s="74">
        <v>3</v>
      </c>
      <c r="BL2" s="75"/>
      <c r="BM2" s="74">
        <v>0</v>
      </c>
      <c r="BN2" s="75"/>
      <c r="BO2" s="74">
        <v>3</v>
      </c>
      <c r="BP2" s="75"/>
      <c r="BQ2" s="74">
        <v>9</v>
      </c>
      <c r="BR2" s="75"/>
      <c r="BS2" s="74">
        <v>6</v>
      </c>
      <c r="BT2" s="75"/>
      <c r="BU2" s="74">
        <v>4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skrytý.</v>
      </c>
      <c r="CC7" s="33" t="s">
        <v>199</v>
      </c>
      <c r="CW7" s="35">
        <v>1</v>
      </c>
      <c r="CZ7" s="20">
        <f t="shared" si="1"/>
        <v>0</v>
      </c>
      <c r="DA7" s="20">
        <f t="shared" si="2"/>
        <v>0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199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 x14ac:dyDescent="0.25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199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199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 x14ac:dyDescent="0.25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199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 x14ac:dyDescent="0.25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199</v>
      </c>
      <c r="CW20" s="20">
        <f t="shared" si="4"/>
        <v>0</v>
      </c>
      <c r="CX20" s="20">
        <f>+IF(B20="",0,1)</f>
        <v>0</v>
      </c>
      <c r="CZ20" s="20">
        <f t="shared" si="5"/>
        <v>0</v>
      </c>
      <c r="DA20" s="37">
        <f>+IF(CW20*CX20=0,0,IF(CZ20=0,0,1))</f>
        <v>0</v>
      </c>
      <c r="DZ20" s="62"/>
    </row>
    <row r="21" spans="1:130" x14ac:dyDescent="0.25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199</v>
      </c>
      <c r="CW21" s="20">
        <f t="shared" si="4"/>
        <v>0</v>
      </c>
      <c r="CX21" s="20">
        <f>+IF(B21="",0,1)</f>
        <v>0</v>
      </c>
      <c r="CZ21" s="20">
        <f t="shared" si="5"/>
        <v>0</v>
      </c>
      <c r="DA21" s="37">
        <f>+IF(CW21*CX21=0,0,IF(CZ21=0,0,1))</f>
        <v>0</v>
      </c>
      <c r="DZ21" s="62"/>
    </row>
    <row r="22" spans="1:130" x14ac:dyDescent="0.25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199</v>
      </c>
      <c r="CW22" s="20">
        <f t="shared" si="4"/>
        <v>0</v>
      </c>
      <c r="CZ22" s="20">
        <f t="shared" si="5"/>
        <v>0</v>
      </c>
      <c r="DA22" s="20">
        <f t="shared" si="6"/>
        <v>0</v>
      </c>
      <c r="DZ22" s="62"/>
    </row>
    <row r="23" spans="1:130" x14ac:dyDescent="0.25">
      <c r="A23" s="11"/>
      <c r="B23" s="225" t="s">
        <v>88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199</v>
      </c>
      <c r="CW24" s="20">
        <f t="shared" si="4"/>
        <v>0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x14ac:dyDescent="0.25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199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0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199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0</v>
      </c>
      <c r="DA26" s="38">
        <f t="shared" si="9"/>
        <v>0</v>
      </c>
      <c r="DZ26" s="62"/>
    </row>
    <row r="27" spans="1:130" x14ac:dyDescent="0.25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199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0</v>
      </c>
      <c r="DA27" s="38">
        <f t="shared" si="9"/>
        <v>0</v>
      </c>
      <c r="DZ27" s="62"/>
    </row>
    <row r="28" spans="1:130" x14ac:dyDescent="0.25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199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0</v>
      </c>
      <c r="DA28" s="38">
        <f t="shared" si="9"/>
        <v>0</v>
      </c>
      <c r="DZ28" s="62"/>
    </row>
    <row r="29" spans="1:130" x14ac:dyDescent="0.25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199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0</v>
      </c>
      <c r="DA29" s="38">
        <f t="shared" si="9"/>
        <v>0</v>
      </c>
      <c r="DZ29" s="62"/>
    </row>
    <row r="30" spans="1:130" x14ac:dyDescent="0.25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199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0</v>
      </c>
      <c r="DA30" s="38">
        <f t="shared" si="9"/>
        <v>0</v>
      </c>
      <c r="DZ30" s="62"/>
    </row>
    <row r="31" spans="1:130" x14ac:dyDescent="0.25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199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0</v>
      </c>
      <c r="DA31" s="38">
        <f t="shared" si="9"/>
        <v>0</v>
      </c>
      <c r="DZ31" s="62"/>
    </row>
    <row r="32" spans="1:130" x14ac:dyDescent="0.25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199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0</v>
      </c>
      <c r="DA32" s="38">
        <f t="shared" si="9"/>
        <v>0</v>
      </c>
      <c r="DZ32" s="62"/>
    </row>
    <row r="33" spans="1:130" x14ac:dyDescent="0.25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199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0</v>
      </c>
      <c r="DA33" s="38">
        <f t="shared" si="9"/>
        <v>0</v>
      </c>
      <c r="DZ33" s="62"/>
    </row>
    <row r="34" spans="1:130" x14ac:dyDescent="0.25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199</v>
      </c>
      <c r="CW34" s="20">
        <f t="shared" si="4"/>
        <v>0</v>
      </c>
      <c r="CZ34" s="20">
        <f t="shared" si="5"/>
        <v>0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199</v>
      </c>
      <c r="CW35" s="20">
        <f t="shared" si="4"/>
        <v>0</v>
      </c>
      <c r="CZ35" s="20">
        <f t="shared" si="5"/>
        <v>0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157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199</v>
      </c>
      <c r="CW41" s="20">
        <f>+IF(SUM(CW42:CW61)=0,0,1)</f>
        <v>0</v>
      </c>
      <c r="CZ41" s="20">
        <f>IF(CC41="",1,IF(CC41="Chcem skryť riadok.",0,1))</f>
        <v>0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199</v>
      </c>
      <c r="CW42" s="20">
        <f>+IF(B42="",0,1)</f>
        <v>0</v>
      </c>
      <c r="CZ42" s="20">
        <f t="shared" ref="CZ42:CZ61" si="11">IF(CC42="",1,IF(CC42="Chcem skryť riadok.",0,1))</f>
        <v>0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199</v>
      </c>
      <c r="CW43" s="20">
        <f t="shared" ref="CW43:CW61" si="13">+IF(B43="",0,1)</f>
        <v>0</v>
      </c>
      <c r="CZ43" s="20">
        <f t="shared" si="11"/>
        <v>0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199</v>
      </c>
      <c r="CW44" s="20">
        <f t="shared" si="13"/>
        <v>0</v>
      </c>
      <c r="CZ44" s="20">
        <f t="shared" si="11"/>
        <v>0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199</v>
      </c>
      <c r="CW45" s="20">
        <f t="shared" si="13"/>
        <v>0</v>
      </c>
      <c r="CZ45" s="20">
        <f t="shared" si="11"/>
        <v>0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199</v>
      </c>
      <c r="CW46" s="20">
        <f t="shared" si="13"/>
        <v>0</v>
      </c>
      <c r="CZ46" s="20">
        <f t="shared" si="11"/>
        <v>0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199</v>
      </c>
      <c r="CW47" s="20">
        <f t="shared" si="13"/>
        <v>0</v>
      </c>
      <c r="CZ47" s="20">
        <f t="shared" si="11"/>
        <v>0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199</v>
      </c>
      <c r="CW48" s="20">
        <f t="shared" si="13"/>
        <v>0</v>
      </c>
      <c r="CZ48" s="20">
        <f t="shared" si="11"/>
        <v>0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199</v>
      </c>
      <c r="CW49" s="20">
        <f t="shared" si="13"/>
        <v>0</v>
      </c>
      <c r="CZ49" s="20">
        <f t="shared" si="11"/>
        <v>0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199</v>
      </c>
      <c r="CW50" s="20">
        <f t="shared" si="13"/>
        <v>0</v>
      </c>
      <c r="CZ50" s="20">
        <f t="shared" si="11"/>
        <v>0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199</v>
      </c>
      <c r="CW51" s="20">
        <f t="shared" si="13"/>
        <v>0</v>
      </c>
      <c r="CZ51" s="20">
        <f t="shared" si="11"/>
        <v>0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199</v>
      </c>
      <c r="CW52" s="20">
        <f t="shared" si="13"/>
        <v>0</v>
      </c>
      <c r="CZ52" s="20">
        <f t="shared" si="11"/>
        <v>0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199</v>
      </c>
      <c r="CW53" s="20">
        <f t="shared" si="13"/>
        <v>0</v>
      </c>
      <c r="CZ53" s="20">
        <f t="shared" si="11"/>
        <v>0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199</v>
      </c>
      <c r="CW54" s="20">
        <f t="shared" si="13"/>
        <v>0</v>
      </c>
      <c r="CZ54" s="20">
        <f t="shared" si="11"/>
        <v>0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199</v>
      </c>
      <c r="CW55" s="20">
        <f t="shared" si="13"/>
        <v>0</v>
      </c>
      <c r="CZ55" s="20">
        <f t="shared" si="11"/>
        <v>0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199</v>
      </c>
      <c r="CW56" s="20">
        <f t="shared" si="13"/>
        <v>0</v>
      </c>
      <c r="CZ56" s="20">
        <f t="shared" si="11"/>
        <v>0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199</v>
      </c>
      <c r="CW57" s="20">
        <f t="shared" si="13"/>
        <v>0</v>
      </c>
      <c r="CZ57" s="20">
        <f t="shared" si="11"/>
        <v>0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199</v>
      </c>
      <c r="CW58" s="20">
        <f t="shared" si="13"/>
        <v>0</v>
      </c>
      <c r="CZ58" s="20">
        <f t="shared" si="11"/>
        <v>0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199</v>
      </c>
      <c r="CW59" s="20">
        <f t="shared" si="13"/>
        <v>0</v>
      </c>
      <c r="CZ59" s="20">
        <f t="shared" si="11"/>
        <v>0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/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199</v>
      </c>
      <c r="CW61" s="20">
        <f t="shared" si="13"/>
        <v>0</v>
      </c>
      <c r="CZ61" s="20">
        <f t="shared" si="11"/>
        <v>0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193</v>
      </c>
      <c r="AJ71" s="262"/>
      <c r="AK71" s="262"/>
      <c r="AL71" s="262"/>
      <c r="AM71" s="262"/>
      <c r="AN71" s="26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199</v>
      </c>
      <c r="CW73" s="20">
        <f>+IF(AI71="boli",0,1)</f>
        <v>0</v>
      </c>
      <c r="CZ73" s="20">
        <f t="shared" si="15"/>
        <v>0</v>
      </c>
      <c r="DA73" s="20">
        <f t="shared" si="6"/>
        <v>0</v>
      </c>
      <c r="DZ73" s="62"/>
    </row>
    <row r="74" spans="1:130" ht="21.75" customHeight="1" x14ac:dyDescent="0.25">
      <c r="A74" s="11"/>
      <c r="B74" s="230" t="s">
        <v>122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skrytý.</v>
      </c>
      <c r="CC74" s="33" t="s">
        <v>199</v>
      </c>
      <c r="CW74" s="22">
        <f t="shared" ref="CW74:CW84" si="16">+IF($AI$71="boli",0,1)</f>
        <v>0</v>
      </c>
      <c r="CZ74" s="20">
        <f t="shared" si="15"/>
        <v>0</v>
      </c>
      <c r="DA74" s="20">
        <f t="shared" si="6"/>
        <v>0</v>
      </c>
      <c r="DZ74" s="62"/>
    </row>
    <row r="75" spans="1:130" x14ac:dyDescent="0.25">
      <c r="A75" s="11"/>
      <c r="B75" s="263" t="s">
        <v>71</v>
      </c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 t="s">
        <v>72</v>
      </c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 t="s">
        <v>73</v>
      </c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skrytý.</v>
      </c>
      <c r="CC75" s="33" t="s">
        <v>199</v>
      </c>
      <c r="CW75" s="22">
        <f t="shared" si="16"/>
        <v>0</v>
      </c>
      <c r="CZ75" s="20">
        <f t="shared" si="15"/>
        <v>0</v>
      </c>
      <c r="DA75" s="20">
        <f t="shared" si="6"/>
        <v>0</v>
      </c>
      <c r="DZ75" s="62"/>
    </row>
    <row r="76" spans="1:130" x14ac:dyDescent="0.25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199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0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199</v>
      </c>
      <c r="CW77" s="22">
        <f t="shared" si="16"/>
        <v>0</v>
      </c>
      <c r="CX77" s="20">
        <f t="shared" si="17"/>
        <v>0</v>
      </c>
      <c r="CZ77" s="20">
        <f t="shared" si="15"/>
        <v>0</v>
      </c>
      <c r="DA77" s="37">
        <f t="shared" si="18"/>
        <v>0</v>
      </c>
      <c r="DZ77" s="62"/>
    </row>
    <row r="78" spans="1:130" x14ac:dyDescent="0.25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199</v>
      </c>
      <c r="CW78" s="22">
        <f t="shared" si="16"/>
        <v>0</v>
      </c>
      <c r="CX78" s="20">
        <f t="shared" si="17"/>
        <v>0</v>
      </c>
      <c r="CZ78" s="20">
        <f t="shared" si="15"/>
        <v>0</v>
      </c>
      <c r="DA78" s="37">
        <f t="shared" si="18"/>
        <v>0</v>
      </c>
      <c r="DZ78" s="62"/>
    </row>
    <row r="79" spans="1:130" x14ac:dyDescent="0.25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199</v>
      </c>
      <c r="CW79" s="22">
        <f t="shared" si="16"/>
        <v>0</v>
      </c>
      <c r="CX79" s="20">
        <f t="shared" si="17"/>
        <v>0</v>
      </c>
      <c r="CZ79" s="20">
        <f t="shared" si="15"/>
        <v>0</v>
      </c>
      <c r="DA79" s="37">
        <f t="shared" si="18"/>
        <v>0</v>
      </c>
      <c r="DZ79" s="62"/>
    </row>
    <row r="80" spans="1:130" x14ac:dyDescent="0.25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199</v>
      </c>
      <c r="CW80" s="22">
        <f t="shared" si="16"/>
        <v>0</v>
      </c>
      <c r="CX80" s="20">
        <f t="shared" si="17"/>
        <v>0</v>
      </c>
      <c r="CZ80" s="20">
        <f t="shared" si="15"/>
        <v>0</v>
      </c>
      <c r="DA80" s="37">
        <f t="shared" si="18"/>
        <v>0</v>
      </c>
      <c r="DZ80" s="62"/>
    </row>
    <row r="81" spans="1:130" x14ac:dyDescent="0.25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199</v>
      </c>
      <c r="CW81" s="22">
        <f t="shared" si="16"/>
        <v>0</v>
      </c>
      <c r="CX81" s="20">
        <f t="shared" si="17"/>
        <v>0</v>
      </c>
      <c r="CZ81" s="20">
        <f t="shared" si="15"/>
        <v>0</v>
      </c>
      <c r="DA81" s="37">
        <f t="shared" si="18"/>
        <v>0</v>
      </c>
      <c r="DZ81" s="62"/>
    </row>
    <row r="82" spans="1:130" x14ac:dyDescent="0.25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199</v>
      </c>
      <c r="CW82" s="22">
        <f t="shared" si="16"/>
        <v>0</v>
      </c>
      <c r="CX82" s="20">
        <f t="shared" si="17"/>
        <v>0</v>
      </c>
      <c r="CZ82" s="20">
        <f t="shared" si="15"/>
        <v>0</v>
      </c>
      <c r="DA82" s="37">
        <f t="shared" si="18"/>
        <v>0</v>
      </c>
      <c r="DZ82" s="62"/>
    </row>
    <row r="83" spans="1:130" x14ac:dyDescent="0.25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199</v>
      </c>
      <c r="CW83" s="22">
        <f t="shared" si="16"/>
        <v>0</v>
      </c>
      <c r="CX83" s="20">
        <f t="shared" si="17"/>
        <v>0</v>
      </c>
      <c r="CZ83" s="20">
        <f t="shared" si="15"/>
        <v>0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skrytý.</v>
      </c>
      <c r="CC84" s="33" t="s">
        <v>199</v>
      </c>
      <c r="CW84" s="22">
        <f t="shared" si="16"/>
        <v>0</v>
      </c>
      <c r="CX84" s="20">
        <f>+IF(B84="",1,1)</f>
        <v>1</v>
      </c>
      <c r="CZ84" s="20">
        <f t="shared" si="15"/>
        <v>0</v>
      </c>
      <c r="DA84" s="37">
        <f t="shared" si="18"/>
        <v>0</v>
      </c>
      <c r="DZ84" s="62"/>
    </row>
    <row r="85" spans="1:130" x14ac:dyDescent="0.25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199</v>
      </c>
      <c r="CW85" s="20">
        <f>+IF(AI71="boli",0,1)</f>
        <v>0</v>
      </c>
      <c r="CZ85" s="20">
        <f t="shared" si="15"/>
        <v>0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skrytý.</v>
      </c>
      <c r="CC86" s="33" t="s">
        <v>199</v>
      </c>
      <c r="CW86" s="20">
        <f>+IF(SUM(CW87:CW106)=0,0,1)</f>
        <v>1</v>
      </c>
      <c r="CZ86" s="20">
        <f t="shared" si="15"/>
        <v>0</v>
      </c>
      <c r="DA86" s="20">
        <f t="shared" si="6"/>
        <v>0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skrytý.</v>
      </c>
      <c r="CC87" s="33" t="s">
        <v>199</v>
      </c>
      <c r="CW87" s="20">
        <f t="shared" ref="CW87:CW106" si="19">+IF(B87="",0,1)</f>
        <v>1</v>
      </c>
      <c r="CZ87" s="20">
        <f t="shared" si="15"/>
        <v>0</v>
      </c>
      <c r="DA87" s="20">
        <f t="shared" si="6"/>
        <v>0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skrytý.</v>
      </c>
      <c r="CC88" s="33" t="s">
        <v>199</v>
      </c>
      <c r="CW88" s="20">
        <f t="shared" si="19"/>
        <v>1</v>
      </c>
      <c r="CZ88" s="20">
        <f t="shared" si="15"/>
        <v>0</v>
      </c>
      <c r="DA88" s="20">
        <f t="shared" si="6"/>
        <v>0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skrytý.</v>
      </c>
      <c r="CC89" s="33" t="s">
        <v>199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skrytý.</v>
      </c>
      <c r="CC90" s="33" t="s">
        <v>199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skrytý.</v>
      </c>
      <c r="CC91" s="33" t="s">
        <v>199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skrytý.</v>
      </c>
      <c r="CC92" s="33" t="s">
        <v>199</v>
      </c>
      <c r="CW92" s="20">
        <f t="shared" si="19"/>
        <v>1</v>
      </c>
      <c r="CZ92" s="20">
        <f t="shared" si="15"/>
        <v>0</v>
      </c>
      <c r="DA92" s="20">
        <f t="shared" si="6"/>
        <v>0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skrytý.</v>
      </c>
      <c r="CC93" s="33" t="s">
        <v>199</v>
      </c>
      <c r="CW93" s="20">
        <f t="shared" si="19"/>
        <v>1</v>
      </c>
      <c r="CZ93" s="20">
        <f t="shared" si="15"/>
        <v>0</v>
      </c>
      <c r="DA93" s="20">
        <f t="shared" si="6"/>
        <v>0</v>
      </c>
      <c r="DZ93" s="62"/>
    </row>
    <row r="94" spans="1:130" x14ac:dyDescent="0.25">
      <c r="A94" s="11"/>
      <c r="B94" s="269" t="s">
        <v>56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skrytý.</v>
      </c>
      <c r="CC94" s="33" t="s">
        <v>199</v>
      </c>
      <c r="CW94" s="20">
        <f t="shared" si="19"/>
        <v>1</v>
      </c>
      <c r="CZ94" s="20">
        <f t="shared" si="15"/>
        <v>0</v>
      </c>
      <c r="DA94" s="20">
        <f t="shared" si="6"/>
        <v>0</v>
      </c>
      <c r="DZ94" s="62"/>
    </row>
    <row r="95" spans="1:130" x14ac:dyDescent="0.25">
      <c r="A95" s="11"/>
      <c r="B95" s="270" t="s">
        <v>89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skrytý.</v>
      </c>
      <c r="CC95" s="33" t="s">
        <v>199</v>
      </c>
      <c r="CW95" s="20">
        <f t="shared" si="19"/>
        <v>1</v>
      </c>
      <c r="CZ95" s="20">
        <f t="shared" si="15"/>
        <v>0</v>
      </c>
      <c r="DA95" s="20">
        <f t="shared" si="6"/>
        <v>0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199</v>
      </c>
      <c r="CW96" s="20">
        <f t="shared" si="19"/>
        <v>0</v>
      </c>
      <c r="CZ96" s="20">
        <f t="shared" si="15"/>
        <v>0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199</v>
      </c>
      <c r="CW97" s="20">
        <f t="shared" si="19"/>
        <v>0</v>
      </c>
      <c r="CZ97" s="20">
        <f t="shared" si="15"/>
        <v>0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199</v>
      </c>
      <c r="CW98" s="20">
        <f t="shared" si="19"/>
        <v>0</v>
      </c>
      <c r="CZ98" s="20">
        <f t="shared" si="15"/>
        <v>0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199</v>
      </c>
      <c r="CW99" s="20">
        <f t="shared" si="19"/>
        <v>0</v>
      </c>
      <c r="CZ99" s="20">
        <f t="shared" si="15"/>
        <v>0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199</v>
      </c>
      <c r="CW100" s="20">
        <f t="shared" si="19"/>
        <v>0</v>
      </c>
      <c r="CZ100" s="20">
        <f t="shared" si="15"/>
        <v>0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199</v>
      </c>
      <c r="CW101" s="20">
        <f t="shared" si="19"/>
        <v>0</v>
      </c>
      <c r="CZ101" s="20">
        <f t="shared" si="15"/>
        <v>0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199</v>
      </c>
      <c r="CW102" s="20">
        <f t="shared" si="19"/>
        <v>0</v>
      </c>
      <c r="CZ102" s="20">
        <f t="shared" si="15"/>
        <v>0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199</v>
      </c>
      <c r="CW103" s="20">
        <f t="shared" si="19"/>
        <v>0</v>
      </c>
      <c r="CZ103" s="20">
        <f t="shared" si="15"/>
        <v>0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199</v>
      </c>
      <c r="CW104" s="20">
        <f t="shared" si="19"/>
        <v>0</v>
      </c>
      <c r="CZ104" s="20">
        <f t="shared" si="15"/>
        <v>0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199</v>
      </c>
      <c r="CW105" s="20">
        <f t="shared" si="19"/>
        <v>0</v>
      </c>
      <c r="CZ105" s="20">
        <f t="shared" si="15"/>
        <v>0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199</v>
      </c>
      <c r="CW106" s="20">
        <f t="shared" si="19"/>
        <v>0</v>
      </c>
      <c r="CZ106" s="20">
        <f t="shared" si="15"/>
        <v>0</v>
      </c>
      <c r="DA106" s="20">
        <f>+IF(CW106+CX106+CY106=0,0,IF(CZ106=0,0,1))</f>
        <v>0</v>
      </c>
      <c r="DZ106" s="62"/>
    </row>
    <row r="107" spans="1:130" x14ac:dyDescent="0.25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skrytý.</v>
      </c>
      <c r="CC107" s="33" t="s">
        <v>199</v>
      </c>
      <c r="CW107" s="20">
        <f>+IF(SUM(CW108:CW120)=0,0,1)</f>
        <v>0</v>
      </c>
      <c r="CZ107" s="20">
        <f t="shared" si="15"/>
        <v>0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199</v>
      </c>
      <c r="CW108" s="20">
        <f>+IF(SUM(CW109:CW121)=0,0,1)</f>
        <v>0</v>
      </c>
      <c r="CZ108" s="20">
        <f t="shared" si="15"/>
        <v>0</v>
      </c>
      <c r="DA108" s="20">
        <f t="shared" si="6"/>
        <v>0</v>
      </c>
      <c r="DZ108" s="62"/>
    </row>
    <row r="109" spans="1:130" x14ac:dyDescent="0.25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skrytý.</v>
      </c>
      <c r="CC109" s="33" t="s">
        <v>199</v>
      </c>
      <c r="CW109" s="20">
        <f>+IF(SUM(CW112:CW121)=0,0,1)</f>
        <v>0</v>
      </c>
      <c r="CZ109" s="20">
        <f t="shared" si="15"/>
        <v>0</v>
      </c>
      <c r="DA109" s="20">
        <f t="shared" si="6"/>
        <v>0</v>
      </c>
      <c r="DZ109" s="62"/>
    </row>
    <row r="110" spans="1:130" ht="18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69</v>
      </c>
      <c r="CB110" s="39" t="str">
        <f t="shared" si="14"/>
        <v>Riadok bude skrytý.</v>
      </c>
      <c r="CC110" s="33" t="s">
        <v>199</v>
      </c>
      <c r="CW110" s="22">
        <f>+IF(SUM(CW112:CW121)=0,0,1)</f>
        <v>0</v>
      </c>
      <c r="CZ110" s="20">
        <f t="shared" si="15"/>
        <v>0</v>
      </c>
      <c r="DA110" s="20">
        <f t="shared" si="6"/>
        <v>0</v>
      </c>
      <c r="DZ110" s="62"/>
    </row>
    <row r="111" spans="1:130" ht="18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skrytý.</v>
      </c>
      <c r="CC111" s="33" t="s">
        <v>199</v>
      </c>
      <c r="CW111" s="22">
        <f>+IF(SUM(CW112:CW121)=0,0,1)</f>
        <v>0</v>
      </c>
      <c r="CZ111" s="20">
        <f t="shared" si="15"/>
        <v>0</v>
      </c>
      <c r="DA111" s="20">
        <f t="shared" si="6"/>
        <v>0</v>
      </c>
      <c r="DZ111" s="62"/>
    </row>
    <row r="112" spans="1:130" x14ac:dyDescent="0.25">
      <c r="A112" s="11"/>
      <c r="B112" s="263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/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skrytý.</v>
      </c>
      <c r="CC112" s="33" t="s">
        <v>199</v>
      </c>
      <c r="CW112" s="22">
        <f t="shared" ref="CW112:CW120" si="20">+IF(B112="",0,1)</f>
        <v>0</v>
      </c>
      <c r="CZ112" s="20">
        <f t="shared" si="15"/>
        <v>0</v>
      </c>
      <c r="DA112" s="20">
        <f t="shared" si="6"/>
        <v>0</v>
      </c>
      <c r="DZ112" s="62"/>
    </row>
    <row r="113" spans="1:130" x14ac:dyDescent="0.25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199</v>
      </c>
      <c r="CW113" s="22">
        <f t="shared" si="20"/>
        <v>0</v>
      </c>
      <c r="CZ113" s="20">
        <f t="shared" si="15"/>
        <v>0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199</v>
      </c>
      <c r="CW114" s="22">
        <f t="shared" si="20"/>
        <v>0</v>
      </c>
      <c r="CZ114" s="20">
        <f t="shared" si="15"/>
        <v>0</v>
      </c>
      <c r="DA114" s="20">
        <f t="shared" si="21"/>
        <v>0</v>
      </c>
      <c r="DZ114" s="62"/>
    </row>
    <row r="115" spans="1:130" x14ac:dyDescent="0.25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199</v>
      </c>
      <c r="CW115" s="22">
        <f t="shared" si="20"/>
        <v>0</v>
      </c>
      <c r="CZ115" s="20">
        <f t="shared" si="15"/>
        <v>0</v>
      </c>
      <c r="DA115" s="20">
        <f t="shared" si="21"/>
        <v>0</v>
      </c>
      <c r="DZ115" s="62"/>
    </row>
    <row r="116" spans="1:130" x14ac:dyDescent="0.25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199</v>
      </c>
      <c r="CW116" s="22">
        <f t="shared" si="20"/>
        <v>0</v>
      </c>
      <c r="CZ116" s="20">
        <f t="shared" si="15"/>
        <v>0</v>
      </c>
      <c r="DA116" s="20">
        <f t="shared" si="21"/>
        <v>0</v>
      </c>
      <c r="DZ116" s="62"/>
    </row>
    <row r="117" spans="1:130" x14ac:dyDescent="0.25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199</v>
      </c>
      <c r="CW117" s="22">
        <f t="shared" si="20"/>
        <v>0</v>
      </c>
      <c r="CZ117" s="20">
        <f t="shared" si="15"/>
        <v>0</v>
      </c>
      <c r="DA117" s="20">
        <f t="shared" si="21"/>
        <v>0</v>
      </c>
      <c r="DZ117" s="62"/>
    </row>
    <row r="118" spans="1:130" x14ac:dyDescent="0.25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199</v>
      </c>
      <c r="CW118" s="22">
        <f t="shared" si="20"/>
        <v>0</v>
      </c>
      <c r="CZ118" s="20">
        <f t="shared" si="15"/>
        <v>0</v>
      </c>
      <c r="DA118" s="20">
        <f t="shared" si="21"/>
        <v>0</v>
      </c>
      <c r="DZ118" s="62"/>
    </row>
    <row r="119" spans="1:130" x14ac:dyDescent="0.25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199</v>
      </c>
      <c r="CW119" s="22">
        <f t="shared" si="20"/>
        <v>0</v>
      </c>
      <c r="CZ119" s="20">
        <f t="shared" si="15"/>
        <v>0</v>
      </c>
      <c r="DA119" s="20">
        <f t="shared" si="21"/>
        <v>0</v>
      </c>
      <c r="DZ119" s="62"/>
    </row>
    <row r="120" spans="1:130" x14ac:dyDescent="0.25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199</v>
      </c>
      <c r="CW120" s="22">
        <f t="shared" si="20"/>
        <v>0</v>
      </c>
      <c r="CZ120" s="20">
        <f t="shared" si="15"/>
        <v>0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199</v>
      </c>
      <c r="CW121" s="22">
        <f>+IF(B112&amp;B113&amp;B114&amp;B115&amp;B116&amp;B117&amp;B118&amp;B119&amp;B120&amp;B121="",0,1)</f>
        <v>0</v>
      </c>
      <c r="CZ121" s="20">
        <f t="shared" si="15"/>
        <v>0</v>
      </c>
      <c r="DA121" s="20">
        <f t="shared" si="21"/>
        <v>0</v>
      </c>
      <c r="DZ121" s="62"/>
    </row>
    <row r="122" spans="1:130" x14ac:dyDescent="0.25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skrytý.</v>
      </c>
      <c r="CC122" s="33" t="s">
        <v>199</v>
      </c>
      <c r="CW122" s="20">
        <f>+IF(CW121=0,0,1)</f>
        <v>0</v>
      </c>
      <c r="CZ122" s="20">
        <f t="shared" si="15"/>
        <v>0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70" t="s">
        <v>90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199</v>
      </c>
      <c r="CW127" s="20">
        <f t="shared" si="22"/>
        <v>0</v>
      </c>
      <c r="CZ127" s="20">
        <f t="shared" si="15"/>
        <v>0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199</v>
      </c>
      <c r="CW128" s="20">
        <f t="shared" si="22"/>
        <v>0</v>
      </c>
      <c r="CZ128" s="20">
        <f t="shared" si="15"/>
        <v>0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199</v>
      </c>
      <c r="CW129" s="20">
        <f t="shared" si="22"/>
        <v>0</v>
      </c>
      <c r="CZ129" s="20">
        <f t="shared" si="15"/>
        <v>0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199</v>
      </c>
      <c r="CW130" s="20">
        <f t="shared" si="22"/>
        <v>0</v>
      </c>
      <c r="CZ130" s="20">
        <f t="shared" si="15"/>
        <v>0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199</v>
      </c>
      <c r="CW131" s="20">
        <f t="shared" si="22"/>
        <v>0</v>
      </c>
      <c r="CZ131" s="20">
        <f t="shared" si="15"/>
        <v>0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199</v>
      </c>
      <c r="CW132" s="20">
        <f t="shared" si="22"/>
        <v>0</v>
      </c>
      <c r="CZ132" s="20">
        <f t="shared" si="15"/>
        <v>0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199</v>
      </c>
      <c r="CW133" s="20">
        <f t="shared" si="22"/>
        <v>0</v>
      </c>
      <c r="CZ133" s="20">
        <f t="shared" ref="CZ133:CZ196" si="24">IF(CC133="",1,IF(CC133="Chcem skryť riadok.",0,1))</f>
        <v>0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199</v>
      </c>
      <c r="CW134" s="20">
        <f t="shared" si="22"/>
        <v>0</v>
      </c>
      <c r="CZ134" s="20">
        <f t="shared" si="24"/>
        <v>0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199</v>
      </c>
      <c r="CW135" s="20">
        <f t="shared" si="22"/>
        <v>0</v>
      </c>
      <c r="CZ135" s="20">
        <f t="shared" si="24"/>
        <v>0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199</v>
      </c>
      <c r="CW136" s="20">
        <f t="shared" si="22"/>
        <v>0</v>
      </c>
      <c r="CZ136" s="20">
        <f t="shared" si="24"/>
        <v>0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199</v>
      </c>
      <c r="CW137" s="20">
        <f t="shared" si="22"/>
        <v>0</v>
      </c>
      <c r="CZ137" s="20">
        <f t="shared" si="24"/>
        <v>0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199</v>
      </c>
      <c r="CW138" s="20">
        <f t="shared" si="22"/>
        <v>0</v>
      </c>
      <c r="CZ138" s="20">
        <f t="shared" si="24"/>
        <v>0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199</v>
      </c>
      <c r="CW139" s="20">
        <f t="shared" si="22"/>
        <v>0</v>
      </c>
      <c r="CZ139" s="20">
        <f t="shared" si="24"/>
        <v>0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199</v>
      </c>
      <c r="CW140" s="20">
        <f t="shared" si="22"/>
        <v>0</v>
      </c>
      <c r="CZ140" s="20">
        <f t="shared" si="24"/>
        <v>0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199</v>
      </c>
      <c r="CW141" s="20">
        <f t="shared" si="22"/>
        <v>0</v>
      </c>
      <c r="CZ141" s="20">
        <f t="shared" si="24"/>
        <v>0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199</v>
      </c>
      <c r="CW142" s="20">
        <f t="shared" si="22"/>
        <v>0</v>
      </c>
      <c r="CZ142" s="20">
        <f t="shared" si="24"/>
        <v>0</v>
      </c>
      <c r="DA142" s="20">
        <f>+IF(CW142+CX142+CY142=0,0,IF(CZ142=0,0,1))</f>
        <v>0</v>
      </c>
      <c r="DZ142" s="62"/>
    </row>
    <row r="143" spans="1:130" x14ac:dyDescent="0.25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skrytý.</v>
      </c>
      <c r="CC143" s="33" t="s">
        <v>199</v>
      </c>
      <c r="CW143" s="20">
        <f>+IF(SUM(CW144:CW157)=0,0,1)</f>
        <v>1</v>
      </c>
      <c r="CZ143" s="20">
        <f t="shared" si="24"/>
        <v>0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63" t="s">
        <v>200</v>
      </c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>
        <v>40</v>
      </c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 t="s">
        <v>201</v>
      </c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 t="s">
        <v>205</v>
      </c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/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/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199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skrytý.</v>
      </c>
      <c r="CC160" s="33" t="s">
        <v>199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199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199</v>
      </c>
      <c r="CW162" s="20">
        <f t="shared" si="26"/>
        <v>0</v>
      </c>
      <c r="CZ162" s="20">
        <f t="shared" si="24"/>
        <v>0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199</v>
      </c>
      <c r="CW163" s="20">
        <f t="shared" si="26"/>
        <v>0</v>
      </c>
      <c r="CZ163" s="20">
        <f t="shared" si="24"/>
        <v>0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199</v>
      </c>
      <c r="CW164" s="20">
        <f t="shared" si="26"/>
        <v>0</v>
      </c>
      <c r="CZ164" s="20">
        <f t="shared" si="24"/>
        <v>0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199</v>
      </c>
      <c r="CW165" s="20">
        <f t="shared" si="26"/>
        <v>0</v>
      </c>
      <c r="CZ165" s="20">
        <f t="shared" si="24"/>
        <v>0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199</v>
      </c>
      <c r="CW166" s="20">
        <f t="shared" si="26"/>
        <v>0</v>
      </c>
      <c r="CZ166" s="20">
        <f t="shared" si="24"/>
        <v>0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199</v>
      </c>
      <c r="CW167" s="20">
        <f t="shared" si="26"/>
        <v>0</v>
      </c>
      <c r="CZ167" s="20">
        <f t="shared" si="24"/>
        <v>0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199</v>
      </c>
      <c r="CW168" s="20">
        <f t="shared" si="26"/>
        <v>0</v>
      </c>
      <c r="CZ168" s="20">
        <f t="shared" si="24"/>
        <v>0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199</v>
      </c>
      <c r="CW169" s="20">
        <f t="shared" si="26"/>
        <v>0</v>
      </c>
      <c r="CZ169" s="20">
        <f t="shared" si="24"/>
        <v>0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199</v>
      </c>
      <c r="CW170" s="20">
        <f t="shared" si="26"/>
        <v>0</v>
      </c>
      <c r="CZ170" s="20">
        <f t="shared" si="24"/>
        <v>0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199</v>
      </c>
      <c r="CW171" s="20">
        <f t="shared" si="26"/>
        <v>0</v>
      </c>
      <c r="CZ171" s="20">
        <f t="shared" si="24"/>
        <v>0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199</v>
      </c>
      <c r="CW172" s="20">
        <f t="shared" si="26"/>
        <v>0</v>
      </c>
      <c r="CZ172" s="20">
        <f t="shared" si="24"/>
        <v>0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199</v>
      </c>
      <c r="CW173" s="20">
        <f t="shared" si="26"/>
        <v>0</v>
      </c>
      <c r="CZ173" s="20">
        <f t="shared" si="24"/>
        <v>0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199</v>
      </c>
      <c r="CW174" s="20">
        <f t="shared" si="26"/>
        <v>0</v>
      </c>
      <c r="CZ174" s="20">
        <f t="shared" si="24"/>
        <v>0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199</v>
      </c>
      <c r="CW175" s="20">
        <f t="shared" si="26"/>
        <v>0</v>
      </c>
      <c r="CZ175" s="20">
        <f t="shared" si="24"/>
        <v>0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199</v>
      </c>
      <c r="CW176" s="20">
        <f t="shared" si="26"/>
        <v>0</v>
      </c>
      <c r="CZ176" s="20">
        <f t="shared" si="24"/>
        <v>0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199</v>
      </c>
      <c r="CW177" s="20">
        <f t="shared" si="26"/>
        <v>0</v>
      </c>
      <c r="CZ177" s="20">
        <f t="shared" si="24"/>
        <v>0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199</v>
      </c>
      <c r="CW178" s="20">
        <f t="shared" si="26"/>
        <v>0</v>
      </c>
      <c r="CZ178" s="20">
        <f t="shared" si="24"/>
        <v>0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199</v>
      </c>
      <c r="CW179" s="20">
        <f t="shared" si="26"/>
        <v>0</v>
      </c>
      <c r="CZ179" s="20">
        <f t="shared" si="24"/>
        <v>0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skrytý.</v>
      </c>
      <c r="CC180" s="33" t="s">
        <v>199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199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skrytý.</v>
      </c>
      <c r="CC182" s="33" t="s">
        <v>199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skrytý.</v>
      </c>
      <c r="CC183" s="33" t="s">
        <v>199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skrytý.</v>
      </c>
      <c r="CC184" s="33" t="s">
        <v>199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skrytý.</v>
      </c>
      <c r="CC185" s="33" t="s">
        <v>199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199</v>
      </c>
      <c r="CW186" s="20">
        <f t="shared" si="28"/>
        <v>0</v>
      </c>
      <c r="CZ186" s="20">
        <f t="shared" si="24"/>
        <v>0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199</v>
      </c>
      <c r="CW187" s="20">
        <f t="shared" si="28"/>
        <v>0</v>
      </c>
      <c r="CZ187" s="20">
        <f t="shared" si="24"/>
        <v>0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199</v>
      </c>
      <c r="CW188" s="20">
        <f t="shared" si="28"/>
        <v>0</v>
      </c>
      <c r="CZ188" s="20">
        <f t="shared" si="24"/>
        <v>0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199</v>
      </c>
      <c r="CW189" s="20">
        <f t="shared" si="28"/>
        <v>0</v>
      </c>
      <c r="CZ189" s="20">
        <f t="shared" si="24"/>
        <v>0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199</v>
      </c>
      <c r="CW190" s="20">
        <f t="shared" si="28"/>
        <v>0</v>
      </c>
      <c r="CZ190" s="20">
        <f t="shared" si="24"/>
        <v>0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199</v>
      </c>
      <c r="CW191" s="20">
        <f t="shared" si="28"/>
        <v>0</v>
      </c>
      <c r="CZ191" s="20">
        <f t="shared" si="24"/>
        <v>0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199</v>
      </c>
      <c r="CW192" s="20">
        <f t="shared" si="28"/>
        <v>0</v>
      </c>
      <c r="CZ192" s="20">
        <f t="shared" si="24"/>
        <v>0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199</v>
      </c>
      <c r="CW193" s="20">
        <f t="shared" si="28"/>
        <v>0</v>
      </c>
      <c r="CZ193" s="20">
        <f t="shared" si="24"/>
        <v>0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199</v>
      </c>
      <c r="CW194" s="20">
        <f t="shared" si="28"/>
        <v>0</v>
      </c>
      <c r="CZ194" s="20">
        <f t="shared" si="24"/>
        <v>0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199</v>
      </c>
      <c r="CW195" s="20">
        <f t="shared" si="28"/>
        <v>0</v>
      </c>
      <c r="CZ195" s="20">
        <f t="shared" si="24"/>
        <v>0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199</v>
      </c>
      <c r="CW196" s="20">
        <f t="shared" si="28"/>
        <v>0</v>
      </c>
      <c r="CZ196" s="20">
        <f t="shared" si="24"/>
        <v>0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199</v>
      </c>
      <c r="CW197" s="20">
        <f t="shared" si="28"/>
        <v>0</v>
      </c>
      <c r="CZ197" s="20">
        <f t="shared" ref="CZ197:CZ238" si="30">IF(CC197="",1,IF(CC197="Chcem skryť riadok.",0,1))</f>
        <v>0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199</v>
      </c>
      <c r="CW198" s="20">
        <f t="shared" si="28"/>
        <v>0</v>
      </c>
      <c r="CZ198" s="20">
        <f t="shared" si="30"/>
        <v>0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199</v>
      </c>
      <c r="CW199" s="20">
        <f t="shared" si="28"/>
        <v>0</v>
      </c>
      <c r="CZ199" s="20">
        <f t="shared" si="30"/>
        <v>0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199</v>
      </c>
      <c r="CW200" s="20">
        <f t="shared" si="28"/>
        <v>0</v>
      </c>
      <c r="CZ200" s="20">
        <f t="shared" si="30"/>
        <v>0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199</v>
      </c>
      <c r="CW201" s="20">
        <f t="shared" si="28"/>
        <v>0</v>
      </c>
      <c r="CZ201" s="20">
        <f t="shared" si="30"/>
        <v>0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skrytý.</v>
      </c>
      <c r="CC202" s="33" t="s">
        <v>199</v>
      </c>
      <c r="CW202" s="22">
        <f>+IF(SUM(CW204:CW223)=0,0,1)</f>
        <v>1</v>
      </c>
      <c r="CZ202" s="20">
        <f t="shared" si="30"/>
        <v>0</v>
      </c>
      <c r="DA202" s="20">
        <f t="shared" si="27"/>
        <v>0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skrytý.</v>
      </c>
      <c r="CC203" s="33" t="s">
        <v>199</v>
      </c>
      <c r="CW203" s="20">
        <f>+IF(SUM(CW204:CW223)=0,0,1)</f>
        <v>1</v>
      </c>
      <c r="CZ203" s="20">
        <f t="shared" si="30"/>
        <v>0</v>
      </c>
      <c r="DA203" s="20">
        <f t="shared" si="27"/>
        <v>0</v>
      </c>
      <c r="DZ203" s="62"/>
    </row>
    <row r="204" spans="1:130" x14ac:dyDescent="0.25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skrytý.</v>
      </c>
      <c r="CC204" s="33" t="s">
        <v>199</v>
      </c>
      <c r="CW204" s="20">
        <f t="shared" ref="CW204:CW223" si="31">+IF(B204="",0,1)</f>
        <v>1</v>
      </c>
      <c r="CZ204" s="20">
        <f t="shared" si="30"/>
        <v>0</v>
      </c>
      <c r="DA204" s="20">
        <f t="shared" si="27"/>
        <v>0</v>
      </c>
      <c r="DZ204" s="62"/>
    </row>
    <row r="205" spans="1:130" x14ac:dyDescent="0.25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skrytý.</v>
      </c>
      <c r="CC205" s="33" t="s">
        <v>199</v>
      </c>
      <c r="CW205" s="20">
        <f t="shared" si="31"/>
        <v>1</v>
      </c>
      <c r="CZ205" s="20">
        <f t="shared" si="30"/>
        <v>0</v>
      </c>
      <c r="DA205" s="20">
        <f t="shared" si="27"/>
        <v>0</v>
      </c>
      <c r="DZ205" s="62"/>
    </row>
    <row r="206" spans="1:130" x14ac:dyDescent="0.25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skrytý.</v>
      </c>
      <c r="CC206" s="33" t="s">
        <v>199</v>
      </c>
      <c r="CW206" s="20">
        <f t="shared" si="31"/>
        <v>1</v>
      </c>
      <c r="CZ206" s="20">
        <f t="shared" si="30"/>
        <v>0</v>
      </c>
      <c r="DA206" s="20">
        <f t="shared" si="27"/>
        <v>0</v>
      </c>
      <c r="DZ206" s="62"/>
    </row>
    <row r="207" spans="1:130" x14ac:dyDescent="0.25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199</v>
      </c>
      <c r="CW207" s="20">
        <f t="shared" si="31"/>
        <v>0</v>
      </c>
      <c r="CZ207" s="20">
        <f t="shared" si="30"/>
        <v>0</v>
      </c>
      <c r="DA207" s="20">
        <f t="shared" si="27"/>
        <v>0</v>
      </c>
      <c r="DZ207" s="62"/>
    </row>
    <row r="208" spans="1:130" x14ac:dyDescent="0.25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199</v>
      </c>
      <c r="CW208" s="20">
        <f t="shared" si="31"/>
        <v>0</v>
      </c>
      <c r="CZ208" s="20">
        <f t="shared" si="30"/>
        <v>0</v>
      </c>
      <c r="DA208" s="20">
        <f t="shared" si="27"/>
        <v>0</v>
      </c>
      <c r="DZ208" s="62"/>
    </row>
    <row r="209" spans="1:130" x14ac:dyDescent="0.25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199</v>
      </c>
      <c r="CW209" s="20">
        <f t="shared" si="31"/>
        <v>0</v>
      </c>
      <c r="CZ209" s="20">
        <f t="shared" si="30"/>
        <v>0</v>
      </c>
      <c r="DA209" s="20">
        <f t="shared" si="27"/>
        <v>0</v>
      </c>
      <c r="DZ209" s="62"/>
    </row>
    <row r="210" spans="1:130" x14ac:dyDescent="0.25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199</v>
      </c>
      <c r="CW210" s="20">
        <f t="shared" si="31"/>
        <v>0</v>
      </c>
      <c r="CZ210" s="20">
        <f t="shared" si="30"/>
        <v>0</v>
      </c>
      <c r="DA210" s="20">
        <f t="shared" si="27"/>
        <v>0</v>
      </c>
      <c r="DZ210" s="62"/>
    </row>
    <row r="211" spans="1:130" x14ac:dyDescent="0.25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199</v>
      </c>
      <c r="CW211" s="20">
        <f t="shared" si="31"/>
        <v>0</v>
      </c>
      <c r="CZ211" s="20">
        <f t="shared" si="30"/>
        <v>0</v>
      </c>
      <c r="DA211" s="20">
        <f t="shared" si="27"/>
        <v>0</v>
      </c>
      <c r="DZ211" s="62"/>
    </row>
    <row r="212" spans="1:130" x14ac:dyDescent="0.25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199</v>
      </c>
      <c r="CW212" s="20">
        <f t="shared" si="31"/>
        <v>0</v>
      </c>
      <c r="CZ212" s="20">
        <f t="shared" si="30"/>
        <v>0</v>
      </c>
      <c r="DA212" s="20">
        <f t="shared" si="27"/>
        <v>0</v>
      </c>
      <c r="DZ212" s="62"/>
    </row>
    <row r="213" spans="1:130" x14ac:dyDescent="0.25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199</v>
      </c>
      <c r="CW213" s="20">
        <f t="shared" si="31"/>
        <v>0</v>
      </c>
      <c r="CZ213" s="20">
        <f t="shared" si="30"/>
        <v>0</v>
      </c>
      <c r="DA213" s="20">
        <f t="shared" si="27"/>
        <v>0</v>
      </c>
      <c r="DZ213" s="62"/>
    </row>
    <row r="214" spans="1:130" x14ac:dyDescent="0.25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199</v>
      </c>
      <c r="CW214" s="20">
        <f t="shared" si="31"/>
        <v>0</v>
      </c>
      <c r="CZ214" s="20">
        <f t="shared" si="30"/>
        <v>0</v>
      </c>
      <c r="DA214" s="20">
        <f t="shared" si="27"/>
        <v>0</v>
      </c>
      <c r="DZ214" s="62"/>
    </row>
    <row r="215" spans="1:130" x14ac:dyDescent="0.25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199</v>
      </c>
      <c r="CW215" s="20">
        <f t="shared" si="31"/>
        <v>0</v>
      </c>
      <c r="CZ215" s="20">
        <f t="shared" si="30"/>
        <v>0</v>
      </c>
      <c r="DA215" s="20">
        <f t="shared" si="27"/>
        <v>0</v>
      </c>
      <c r="DZ215" s="62"/>
    </row>
    <row r="216" spans="1:130" x14ac:dyDescent="0.25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199</v>
      </c>
      <c r="CW216" s="20">
        <f t="shared" si="31"/>
        <v>0</v>
      </c>
      <c r="CZ216" s="20">
        <f t="shared" si="30"/>
        <v>0</v>
      </c>
      <c r="DA216" s="20">
        <f t="shared" si="27"/>
        <v>0</v>
      </c>
      <c r="DZ216" s="62"/>
    </row>
    <row r="217" spans="1:130" x14ac:dyDescent="0.25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199</v>
      </c>
      <c r="CW217" s="20">
        <f t="shared" si="31"/>
        <v>0</v>
      </c>
      <c r="CZ217" s="20">
        <f t="shared" si="30"/>
        <v>0</v>
      </c>
      <c r="DA217" s="20">
        <f t="shared" si="27"/>
        <v>0</v>
      </c>
      <c r="DZ217" s="62"/>
    </row>
    <row r="218" spans="1:130" x14ac:dyDescent="0.25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199</v>
      </c>
      <c r="CW218" s="20">
        <f t="shared" si="31"/>
        <v>0</v>
      </c>
      <c r="CZ218" s="20">
        <f t="shared" si="30"/>
        <v>0</v>
      </c>
      <c r="DA218" s="20">
        <f t="shared" si="27"/>
        <v>0</v>
      </c>
      <c r="DZ218" s="62"/>
    </row>
    <row r="219" spans="1:130" x14ac:dyDescent="0.25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199</v>
      </c>
      <c r="CW219" s="20">
        <f t="shared" si="31"/>
        <v>0</v>
      </c>
      <c r="CZ219" s="20">
        <f t="shared" si="30"/>
        <v>0</v>
      </c>
      <c r="DA219" s="20">
        <f t="shared" si="27"/>
        <v>0</v>
      </c>
      <c r="DZ219" s="62"/>
    </row>
    <row r="220" spans="1:130" x14ac:dyDescent="0.25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199</v>
      </c>
      <c r="CW220" s="20">
        <f t="shared" si="31"/>
        <v>0</v>
      </c>
      <c r="CZ220" s="20">
        <f t="shared" si="30"/>
        <v>0</v>
      </c>
      <c r="DA220" s="20">
        <f t="shared" si="27"/>
        <v>0</v>
      </c>
      <c r="DZ220" s="62"/>
    </row>
    <row r="221" spans="1:130" x14ac:dyDescent="0.25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199</v>
      </c>
      <c r="CW221" s="20">
        <f t="shared" si="31"/>
        <v>0</v>
      </c>
      <c r="CZ221" s="20">
        <f t="shared" si="30"/>
        <v>0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199</v>
      </c>
      <c r="CW222" s="20">
        <f t="shared" si="31"/>
        <v>0</v>
      </c>
      <c r="CZ222" s="20">
        <f t="shared" si="30"/>
        <v>0</v>
      </c>
      <c r="DA222" s="20">
        <f t="shared" si="32"/>
        <v>0</v>
      </c>
      <c r="DZ222" s="62"/>
    </row>
    <row r="223" spans="1:130" x14ac:dyDescent="0.25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199</v>
      </c>
      <c r="CW223" s="20">
        <f t="shared" si="31"/>
        <v>0</v>
      </c>
      <c r="CZ223" s="20">
        <f t="shared" si="30"/>
        <v>0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skrytý.</v>
      </c>
      <c r="CC224" s="33" t="s">
        <v>199</v>
      </c>
      <c r="CW224" s="22">
        <f>+IF(SUM(CW226:CW245)=0,0,1)</f>
        <v>1</v>
      </c>
      <c r="CZ224" s="20">
        <f t="shared" si="30"/>
        <v>0</v>
      </c>
      <c r="DA224" s="20">
        <f t="shared" si="32"/>
        <v>0</v>
      </c>
      <c r="DZ224" s="62"/>
    </row>
    <row r="225" spans="1:130" x14ac:dyDescent="0.25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skrytý.</v>
      </c>
      <c r="CC225" s="33" t="s">
        <v>199</v>
      </c>
      <c r="CW225" s="20">
        <f>+IF(SUM(CW226:CW245)=0,0,1)</f>
        <v>1</v>
      </c>
      <c r="CZ225" s="20">
        <f t="shared" si="30"/>
        <v>0</v>
      </c>
      <c r="DA225" s="20">
        <f t="shared" si="32"/>
        <v>0</v>
      </c>
      <c r="DZ225" s="62"/>
    </row>
    <row r="226" spans="1:130" x14ac:dyDescent="0.25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skrytý.</v>
      </c>
      <c r="CC226" s="33" t="s">
        <v>199</v>
      </c>
      <c r="CW226" s="20">
        <f t="shared" ref="CW226:CW245" si="33">+IF(B226="",0,1)</f>
        <v>1</v>
      </c>
      <c r="CZ226" s="20">
        <f t="shared" si="30"/>
        <v>0</v>
      </c>
      <c r="DA226" s="20">
        <f t="shared" si="32"/>
        <v>0</v>
      </c>
      <c r="DZ226" s="62"/>
    </row>
    <row r="227" spans="1:130" x14ac:dyDescent="0.25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skrytý.</v>
      </c>
      <c r="CC227" s="33" t="s">
        <v>199</v>
      </c>
      <c r="CW227" s="20">
        <f t="shared" si="33"/>
        <v>1</v>
      </c>
      <c r="CZ227" s="20">
        <f t="shared" si="30"/>
        <v>0</v>
      </c>
      <c r="DA227" s="20">
        <f t="shared" si="32"/>
        <v>0</v>
      </c>
      <c r="DZ227" s="62"/>
    </row>
    <row r="228" spans="1:130" x14ac:dyDescent="0.25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skrytý.</v>
      </c>
      <c r="CC228" s="33" t="s">
        <v>199</v>
      </c>
      <c r="CW228" s="20">
        <f t="shared" si="33"/>
        <v>1</v>
      </c>
      <c r="CZ228" s="20">
        <f t="shared" si="30"/>
        <v>0</v>
      </c>
      <c r="DA228" s="20">
        <f t="shared" si="32"/>
        <v>0</v>
      </c>
      <c r="DZ228" s="62"/>
    </row>
    <row r="229" spans="1:130" x14ac:dyDescent="0.25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skrytý.</v>
      </c>
      <c r="CC229" s="33" t="s">
        <v>199</v>
      </c>
      <c r="CW229" s="20">
        <f t="shared" si="33"/>
        <v>1</v>
      </c>
      <c r="CZ229" s="20">
        <f t="shared" si="30"/>
        <v>0</v>
      </c>
      <c r="DA229" s="20">
        <f t="shared" si="32"/>
        <v>0</v>
      </c>
      <c r="DZ229" s="62"/>
    </row>
    <row r="230" spans="1:130" x14ac:dyDescent="0.25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199</v>
      </c>
      <c r="CW230" s="20">
        <f t="shared" si="33"/>
        <v>0</v>
      </c>
      <c r="CZ230" s="20">
        <f t="shared" si="30"/>
        <v>0</v>
      </c>
      <c r="DA230" s="20">
        <f t="shared" si="32"/>
        <v>0</v>
      </c>
      <c r="DZ230" s="62"/>
    </row>
    <row r="231" spans="1:130" x14ac:dyDescent="0.25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199</v>
      </c>
      <c r="CW231" s="20">
        <f t="shared" si="33"/>
        <v>0</v>
      </c>
      <c r="CZ231" s="20">
        <f t="shared" si="30"/>
        <v>0</v>
      </c>
      <c r="DA231" s="20">
        <f t="shared" si="32"/>
        <v>0</v>
      </c>
      <c r="DZ231" s="62"/>
    </row>
    <row r="232" spans="1:130" x14ac:dyDescent="0.25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199</v>
      </c>
      <c r="CW232" s="20">
        <f t="shared" si="33"/>
        <v>0</v>
      </c>
      <c r="CZ232" s="20">
        <f t="shared" si="30"/>
        <v>0</v>
      </c>
      <c r="DA232" s="20">
        <f t="shared" si="32"/>
        <v>0</v>
      </c>
      <c r="DZ232" s="62"/>
    </row>
    <row r="233" spans="1:130" x14ac:dyDescent="0.25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199</v>
      </c>
      <c r="CW233" s="20">
        <f t="shared" si="33"/>
        <v>0</v>
      </c>
      <c r="CZ233" s="20">
        <f t="shared" si="30"/>
        <v>0</v>
      </c>
      <c r="DA233" s="20">
        <f t="shared" si="32"/>
        <v>0</v>
      </c>
      <c r="DZ233" s="62"/>
    </row>
    <row r="234" spans="1:130" x14ac:dyDescent="0.25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199</v>
      </c>
      <c r="CW234" s="20">
        <f t="shared" si="33"/>
        <v>0</v>
      </c>
      <c r="CZ234" s="20">
        <f t="shared" si="30"/>
        <v>0</v>
      </c>
      <c r="DA234" s="20">
        <f t="shared" si="32"/>
        <v>0</v>
      </c>
      <c r="DZ234" s="62"/>
    </row>
    <row r="235" spans="1:130" x14ac:dyDescent="0.25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199</v>
      </c>
      <c r="CW235" s="20">
        <f t="shared" si="33"/>
        <v>0</v>
      </c>
      <c r="CZ235" s="20">
        <f t="shared" si="30"/>
        <v>0</v>
      </c>
      <c r="DA235" s="20">
        <f t="shared" si="32"/>
        <v>0</v>
      </c>
      <c r="DZ235" s="62"/>
    </row>
    <row r="236" spans="1:130" x14ac:dyDescent="0.25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199</v>
      </c>
      <c r="CW236" s="20">
        <f t="shared" si="33"/>
        <v>0</v>
      </c>
      <c r="CZ236" s="20">
        <f t="shared" si="30"/>
        <v>0</v>
      </c>
      <c r="DA236" s="20">
        <f t="shared" si="32"/>
        <v>0</v>
      </c>
      <c r="DZ236" s="62"/>
    </row>
    <row r="237" spans="1:130" x14ac:dyDescent="0.25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199</v>
      </c>
      <c r="CW237" s="20">
        <f t="shared" si="33"/>
        <v>0</v>
      </c>
      <c r="CZ237" s="20">
        <f t="shared" si="30"/>
        <v>0</v>
      </c>
      <c r="DA237" s="20">
        <f t="shared" si="32"/>
        <v>0</v>
      </c>
      <c r="DZ237" s="62"/>
    </row>
    <row r="238" spans="1:130" x14ac:dyDescent="0.25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199</v>
      </c>
      <c r="CW238" s="20">
        <f t="shared" si="33"/>
        <v>0</v>
      </c>
      <c r="CZ238" s="20">
        <f t="shared" si="30"/>
        <v>0</v>
      </c>
      <c r="DA238" s="20">
        <f t="shared" si="32"/>
        <v>0</v>
      </c>
      <c r="DZ238" s="62"/>
    </row>
    <row r="239" spans="1:130" x14ac:dyDescent="0.25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199</v>
      </c>
      <c r="CW239" s="20">
        <f t="shared" si="33"/>
        <v>0</v>
      </c>
      <c r="CZ239" s="20">
        <f t="shared" ref="CZ239:CZ268" si="35">IF(CC239="",1,IF(CC239="Chcem skryť riadok.",0,1))</f>
        <v>0</v>
      </c>
      <c r="DA239" s="20">
        <f t="shared" si="32"/>
        <v>0</v>
      </c>
      <c r="DZ239" s="62"/>
    </row>
    <row r="240" spans="1:130" x14ac:dyDescent="0.25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199</v>
      </c>
      <c r="CW240" s="20">
        <f t="shared" si="33"/>
        <v>0</v>
      </c>
      <c r="CZ240" s="20">
        <f t="shared" si="35"/>
        <v>0</v>
      </c>
      <c r="DA240" s="20">
        <f t="shared" si="32"/>
        <v>0</v>
      </c>
      <c r="DZ240" s="62"/>
    </row>
    <row r="241" spans="1:130" x14ac:dyDescent="0.25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199</v>
      </c>
      <c r="CW241" s="20">
        <f t="shared" si="33"/>
        <v>0</v>
      </c>
      <c r="CZ241" s="20">
        <f t="shared" si="35"/>
        <v>0</v>
      </c>
      <c r="DA241" s="20">
        <f t="shared" si="32"/>
        <v>0</v>
      </c>
      <c r="DZ241" s="62"/>
    </row>
    <row r="242" spans="1:130" x14ac:dyDescent="0.25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199</v>
      </c>
      <c r="CW242" s="20">
        <f t="shared" si="33"/>
        <v>0</v>
      </c>
      <c r="CZ242" s="20">
        <f t="shared" si="35"/>
        <v>0</v>
      </c>
      <c r="DA242" s="20">
        <f t="shared" si="32"/>
        <v>0</v>
      </c>
      <c r="DZ242" s="62"/>
    </row>
    <row r="243" spans="1:130" x14ac:dyDescent="0.25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199</v>
      </c>
      <c r="CW243" s="20">
        <f t="shared" si="33"/>
        <v>0</v>
      </c>
      <c r="CZ243" s="20">
        <f t="shared" si="35"/>
        <v>0</v>
      </c>
      <c r="DA243" s="20">
        <f t="shared" si="32"/>
        <v>0</v>
      </c>
      <c r="DZ243" s="62"/>
    </row>
    <row r="244" spans="1:130" x14ac:dyDescent="0.25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199</v>
      </c>
      <c r="CW244" s="20">
        <f t="shared" si="33"/>
        <v>0</v>
      </c>
      <c r="CZ244" s="20">
        <f t="shared" si="35"/>
        <v>0</v>
      </c>
      <c r="DA244" s="20">
        <f t="shared" si="32"/>
        <v>0</v>
      </c>
      <c r="DZ244" s="62"/>
    </row>
    <row r="245" spans="1:130" x14ac:dyDescent="0.25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199</v>
      </c>
      <c r="CW245" s="20">
        <f t="shared" si="33"/>
        <v>0</v>
      </c>
      <c r="CZ245" s="20">
        <f t="shared" si="35"/>
        <v>0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skrytý.</v>
      </c>
      <c r="CC246" s="33" t="s">
        <v>199</v>
      </c>
      <c r="CW246" s="22">
        <f>+IF(SUM(CW248:CW267)=0,0,1)</f>
        <v>1</v>
      </c>
      <c r="CZ246" s="20">
        <f t="shared" si="35"/>
        <v>0</v>
      </c>
      <c r="DA246" s="20">
        <f t="shared" si="32"/>
        <v>0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/>
      <c r="CB247" s="39" t="str">
        <f t="shared" si="34"/>
        <v>Riadok bude skrytý.</v>
      </c>
      <c r="CC247" s="33" t="s">
        <v>199</v>
      </c>
      <c r="CW247" s="20">
        <f>+IF(SUM(CW248:CW267)=0,0,1)</f>
        <v>1</v>
      </c>
      <c r="CZ247" s="20">
        <f t="shared" si="35"/>
        <v>0</v>
      </c>
      <c r="DA247" s="20">
        <f t="shared" si="32"/>
        <v>0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skrytý.</v>
      </c>
      <c r="CC248" s="33" t="s">
        <v>199</v>
      </c>
      <c r="CW248" s="20">
        <f t="shared" ref="CW248:CW267" si="36">+IF(B248="",0,1)</f>
        <v>1</v>
      </c>
      <c r="CZ248" s="20">
        <f t="shared" si="35"/>
        <v>0</v>
      </c>
      <c r="DA248" s="20">
        <f t="shared" si="32"/>
        <v>0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skrytý.</v>
      </c>
      <c r="CC249" s="33" t="s">
        <v>199</v>
      </c>
      <c r="CW249" s="20">
        <f t="shared" si="36"/>
        <v>1</v>
      </c>
      <c r="CZ249" s="20">
        <f t="shared" si="35"/>
        <v>0</v>
      </c>
      <c r="DA249" s="20">
        <f t="shared" si="32"/>
        <v>0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skrytý.</v>
      </c>
      <c r="CC250" s="33" t="s">
        <v>199</v>
      </c>
      <c r="CW250" s="20">
        <f t="shared" si="36"/>
        <v>1</v>
      </c>
      <c r="CZ250" s="20">
        <f t="shared" si="35"/>
        <v>0</v>
      </c>
      <c r="DA250" s="20">
        <f t="shared" si="32"/>
        <v>0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skrytý.</v>
      </c>
      <c r="CC251" s="33" t="s">
        <v>199</v>
      </c>
      <c r="CW251" s="20">
        <f t="shared" si="36"/>
        <v>1</v>
      </c>
      <c r="CZ251" s="20">
        <f t="shared" si="35"/>
        <v>0</v>
      </c>
      <c r="DA251" s="20">
        <f t="shared" si="32"/>
        <v>0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skrytý.</v>
      </c>
      <c r="CC252" s="33" t="s">
        <v>199</v>
      </c>
      <c r="CW252" s="20">
        <f t="shared" si="36"/>
        <v>1</v>
      </c>
      <c r="CZ252" s="20">
        <f t="shared" si="35"/>
        <v>0</v>
      </c>
      <c r="DA252" s="20">
        <f t="shared" si="32"/>
        <v>0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199</v>
      </c>
      <c r="CW253" s="20">
        <f t="shared" si="36"/>
        <v>0</v>
      </c>
      <c r="CZ253" s="20">
        <f t="shared" si="35"/>
        <v>0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199</v>
      </c>
      <c r="CW254" s="20">
        <f t="shared" si="36"/>
        <v>0</v>
      </c>
      <c r="CZ254" s="20">
        <f t="shared" si="35"/>
        <v>0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199</v>
      </c>
      <c r="CW255" s="20">
        <f t="shared" si="36"/>
        <v>0</v>
      </c>
      <c r="CZ255" s="20">
        <f t="shared" si="35"/>
        <v>0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199</v>
      </c>
      <c r="CW256" s="20">
        <f t="shared" si="36"/>
        <v>0</v>
      </c>
      <c r="CZ256" s="20">
        <f t="shared" si="35"/>
        <v>0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199</v>
      </c>
      <c r="CW257" s="20">
        <f t="shared" si="36"/>
        <v>0</v>
      </c>
      <c r="CZ257" s="20">
        <f t="shared" si="35"/>
        <v>0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199</v>
      </c>
      <c r="CW258" s="20">
        <f t="shared" si="36"/>
        <v>0</v>
      </c>
      <c r="CZ258" s="20">
        <f t="shared" si="35"/>
        <v>0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199</v>
      </c>
      <c r="CW259" s="20">
        <f t="shared" si="36"/>
        <v>0</v>
      </c>
      <c r="CZ259" s="20">
        <f t="shared" si="35"/>
        <v>0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199</v>
      </c>
      <c r="CW260" s="20">
        <f t="shared" si="36"/>
        <v>0</v>
      </c>
      <c r="CZ260" s="20">
        <f t="shared" si="35"/>
        <v>0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199</v>
      </c>
      <c r="CW261" s="20">
        <f t="shared" si="36"/>
        <v>0</v>
      </c>
      <c r="CZ261" s="20">
        <f t="shared" si="35"/>
        <v>0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199</v>
      </c>
      <c r="CW262" s="20">
        <f t="shared" si="36"/>
        <v>0</v>
      </c>
      <c r="CZ262" s="20">
        <f t="shared" si="35"/>
        <v>0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199</v>
      </c>
      <c r="CW263" s="20">
        <f t="shared" si="36"/>
        <v>0</v>
      </c>
      <c r="CZ263" s="20">
        <f t="shared" si="35"/>
        <v>0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199</v>
      </c>
      <c r="CW264" s="20">
        <f t="shared" si="36"/>
        <v>0</v>
      </c>
      <c r="CZ264" s="20">
        <f t="shared" si="35"/>
        <v>0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199</v>
      </c>
      <c r="CW265" s="20">
        <f t="shared" si="36"/>
        <v>0</v>
      </c>
      <c r="CZ265" s="20">
        <f t="shared" si="35"/>
        <v>0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199</v>
      </c>
      <c r="CW266" s="20">
        <f t="shared" si="36"/>
        <v>0</v>
      </c>
      <c r="CZ266" s="20">
        <f t="shared" si="35"/>
        <v>0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199</v>
      </c>
      <c r="CW267" s="20">
        <f t="shared" si="36"/>
        <v>0</v>
      </c>
      <c r="CZ267" s="20">
        <f t="shared" si="35"/>
        <v>0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skrytý.</v>
      </c>
      <c r="CC268" s="33" t="s">
        <v>199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202</v>
      </c>
      <c r="CB269" s="39" t="str">
        <f t="shared" ref="CB269:CB300" si="38">+IF(DA269=0,"Riadok bude skrytý.","Riadok bude vidieť.")</f>
        <v>Riadok bude skrytý.</v>
      </c>
      <c r="CC269" s="33" t="s">
        <v>199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skrytý.</v>
      </c>
      <c r="CC270" s="33" t="s">
        <v>199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skrytý.</v>
      </c>
      <c r="CC271" s="33" t="s">
        <v>199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skrytý.</v>
      </c>
      <c r="CC272" s="33" t="s">
        <v>199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skrytý.</v>
      </c>
      <c r="CC273" s="33" t="s">
        <v>199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skrytý.</v>
      </c>
      <c r="CC274" s="33" t="s">
        <v>199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199</v>
      </c>
      <c r="CW275" s="20">
        <f t="shared" si="40"/>
        <v>0</v>
      </c>
      <c r="CZ275" s="20">
        <f t="shared" si="39"/>
        <v>0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199</v>
      </c>
      <c r="CW276" s="20">
        <f t="shared" si="40"/>
        <v>0</v>
      </c>
      <c r="CZ276" s="20">
        <f t="shared" si="39"/>
        <v>0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199</v>
      </c>
      <c r="CW277" s="20">
        <f t="shared" si="40"/>
        <v>0</v>
      </c>
      <c r="CZ277" s="20">
        <f t="shared" si="39"/>
        <v>0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199</v>
      </c>
      <c r="CW278" s="20">
        <f t="shared" si="40"/>
        <v>0</v>
      </c>
      <c r="CZ278" s="20">
        <f t="shared" si="39"/>
        <v>0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199</v>
      </c>
      <c r="CW279" s="20">
        <f t="shared" si="40"/>
        <v>0</v>
      </c>
      <c r="CZ279" s="20">
        <f t="shared" si="39"/>
        <v>0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199</v>
      </c>
      <c r="CW280" s="20">
        <f t="shared" si="40"/>
        <v>0</v>
      </c>
      <c r="CZ280" s="20">
        <f t="shared" si="39"/>
        <v>0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199</v>
      </c>
      <c r="CW281" s="20">
        <f t="shared" si="40"/>
        <v>0</v>
      </c>
      <c r="CZ281" s="20">
        <f t="shared" si="39"/>
        <v>0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199</v>
      </c>
      <c r="CW282" s="20">
        <f t="shared" si="40"/>
        <v>0</v>
      </c>
      <c r="CZ282" s="20">
        <f t="shared" si="39"/>
        <v>0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199</v>
      </c>
      <c r="CW283" s="20">
        <f t="shared" si="40"/>
        <v>0</v>
      </c>
      <c r="CZ283" s="20">
        <f t="shared" si="39"/>
        <v>0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199</v>
      </c>
      <c r="CW284" s="20">
        <f t="shared" si="40"/>
        <v>0</v>
      </c>
      <c r="CZ284" s="20">
        <f t="shared" si="39"/>
        <v>0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199</v>
      </c>
      <c r="CW285" s="20">
        <f t="shared" si="40"/>
        <v>0</v>
      </c>
      <c r="CZ285" s="20">
        <f t="shared" si="39"/>
        <v>0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199</v>
      </c>
      <c r="CW286" s="20">
        <f t="shared" si="40"/>
        <v>0</v>
      </c>
      <c r="CZ286" s="20">
        <f t="shared" si="39"/>
        <v>0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199</v>
      </c>
      <c r="CW287" s="20">
        <f t="shared" si="40"/>
        <v>0</v>
      </c>
      <c r="CZ287" s="20">
        <f t="shared" si="39"/>
        <v>0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199</v>
      </c>
      <c r="CW288" s="20">
        <f t="shared" si="40"/>
        <v>0</v>
      </c>
      <c r="CZ288" s="20">
        <f t="shared" si="39"/>
        <v>0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199</v>
      </c>
      <c r="CW289" s="20">
        <f t="shared" si="40"/>
        <v>0</v>
      </c>
      <c r="CZ289" s="20">
        <f t="shared" si="39"/>
        <v>0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skrytý.</v>
      </c>
      <c r="CC290" s="33" t="s">
        <v>199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199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skrytý.</v>
      </c>
      <c r="CC292" s="33" t="s">
        <v>199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skrytý.</v>
      </c>
      <c r="CC293" s="33" t="s">
        <v>199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skrytý.</v>
      </c>
      <c r="CC294" s="33" t="s">
        <v>199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199</v>
      </c>
      <c r="CW295" s="20">
        <f t="shared" si="42"/>
        <v>0</v>
      </c>
      <c r="CZ295" s="20">
        <f t="shared" si="39"/>
        <v>0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199</v>
      </c>
      <c r="CW296" s="20">
        <f t="shared" si="42"/>
        <v>0</v>
      </c>
      <c r="CZ296" s="20">
        <f t="shared" si="39"/>
        <v>0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199</v>
      </c>
      <c r="CW297" s="20">
        <f t="shared" si="42"/>
        <v>0</v>
      </c>
      <c r="CZ297" s="20">
        <f t="shared" si="39"/>
        <v>0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199</v>
      </c>
      <c r="CW298" s="20">
        <f t="shared" si="42"/>
        <v>0</v>
      </c>
      <c r="CZ298" s="20">
        <f t="shared" si="39"/>
        <v>0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199</v>
      </c>
      <c r="CW299" s="20">
        <f t="shared" si="42"/>
        <v>0</v>
      </c>
      <c r="CZ299" s="20">
        <f t="shared" si="39"/>
        <v>0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199</v>
      </c>
      <c r="CW300" s="20">
        <f t="shared" si="42"/>
        <v>0</v>
      </c>
      <c r="CZ300" s="20">
        <f t="shared" si="39"/>
        <v>0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199</v>
      </c>
      <c r="CW301" s="20">
        <f t="shared" si="42"/>
        <v>0</v>
      </c>
      <c r="CZ301" s="20">
        <f t="shared" ref="CZ301:CZ312" si="44">IF(CC301="",1,IF(CC301="Chcem skryť riadok.",0,1))</f>
        <v>0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199</v>
      </c>
      <c r="CW302" s="20">
        <f t="shared" si="42"/>
        <v>0</v>
      </c>
      <c r="CZ302" s="20">
        <f t="shared" si="44"/>
        <v>0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199</v>
      </c>
      <c r="CW303" s="20">
        <f t="shared" si="42"/>
        <v>0</v>
      </c>
      <c r="CZ303" s="20">
        <f t="shared" si="44"/>
        <v>0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199</v>
      </c>
      <c r="CW304" s="20">
        <f t="shared" si="42"/>
        <v>0</v>
      </c>
      <c r="CZ304" s="20">
        <f t="shared" si="44"/>
        <v>0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199</v>
      </c>
      <c r="CW305" s="20">
        <f t="shared" si="42"/>
        <v>0</v>
      </c>
      <c r="CZ305" s="20">
        <f t="shared" si="44"/>
        <v>0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199</v>
      </c>
      <c r="CW306" s="20">
        <f t="shared" si="42"/>
        <v>0</v>
      </c>
      <c r="CZ306" s="20">
        <f t="shared" si="44"/>
        <v>0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199</v>
      </c>
      <c r="CW307" s="20">
        <f t="shared" si="42"/>
        <v>0</v>
      </c>
      <c r="CZ307" s="20">
        <f t="shared" si="44"/>
        <v>0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199</v>
      </c>
      <c r="CW308" s="20">
        <f t="shared" si="42"/>
        <v>0</v>
      </c>
      <c r="CZ308" s="20">
        <f t="shared" si="44"/>
        <v>0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199</v>
      </c>
      <c r="CW309" s="20">
        <f t="shared" si="42"/>
        <v>0</v>
      </c>
      <c r="CZ309" s="20">
        <f t="shared" si="44"/>
        <v>0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199</v>
      </c>
      <c r="CW310" s="20">
        <f t="shared" si="42"/>
        <v>0</v>
      </c>
      <c r="CZ310" s="20">
        <f t="shared" si="44"/>
        <v>0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199</v>
      </c>
      <c r="CW311" s="20">
        <f t="shared" si="42"/>
        <v>0</v>
      </c>
      <c r="CZ311" s="20">
        <f t="shared" si="44"/>
        <v>0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skrytý.</v>
      </c>
      <c r="CC312" s="33" t="s">
        <v>199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skrytý.</v>
      </c>
      <c r="CC313" s="33" t="s">
        <v>199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skrytý.</v>
      </c>
      <c r="CC314" s="33" t="s">
        <v>199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skrytý.</v>
      </c>
      <c r="CC315" s="33" t="s">
        <v>199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skrytý.</v>
      </c>
      <c r="CC316" s="33" t="s">
        <v>199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x14ac:dyDescent="0.25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skrytý.</v>
      </c>
      <c r="CC317" s="33" t="s">
        <v>199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skrytý.</v>
      </c>
      <c r="CC318" s="33" t="s">
        <v>199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skrytý.</v>
      </c>
      <c r="CC319" s="33" t="s">
        <v>199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x14ac:dyDescent="0.25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199</v>
      </c>
      <c r="CW320" s="20">
        <f t="shared" si="48"/>
        <v>0</v>
      </c>
      <c r="CZ320" s="20">
        <f t="shared" si="46"/>
        <v>0</v>
      </c>
      <c r="DA320" s="20">
        <f t="shared" si="47"/>
        <v>0</v>
      </c>
      <c r="DZ320" s="62"/>
    </row>
    <row r="321" spans="1:130" x14ac:dyDescent="0.25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199</v>
      </c>
      <c r="CW321" s="20">
        <f t="shared" si="48"/>
        <v>0</v>
      </c>
      <c r="CZ321" s="20">
        <f t="shared" si="46"/>
        <v>0</v>
      </c>
      <c r="DA321" s="20">
        <f t="shared" si="47"/>
        <v>0</v>
      </c>
      <c r="DZ321" s="62"/>
    </row>
    <row r="322" spans="1:130" x14ac:dyDescent="0.25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199</v>
      </c>
      <c r="CW322" s="20">
        <f t="shared" si="48"/>
        <v>0</v>
      </c>
      <c r="CZ322" s="20">
        <f t="shared" si="46"/>
        <v>0</v>
      </c>
      <c r="DA322" s="20">
        <f t="shared" si="47"/>
        <v>0</v>
      </c>
      <c r="DZ322" s="62"/>
    </row>
    <row r="323" spans="1:130" x14ac:dyDescent="0.25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199</v>
      </c>
      <c r="CW323" s="20">
        <f t="shared" si="48"/>
        <v>0</v>
      </c>
      <c r="CZ323" s="20">
        <f t="shared" si="46"/>
        <v>0</v>
      </c>
      <c r="DA323" s="20">
        <f t="shared" si="47"/>
        <v>0</v>
      </c>
      <c r="DZ323" s="62"/>
    </row>
    <row r="324" spans="1:130" x14ac:dyDescent="0.25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199</v>
      </c>
      <c r="CW324" s="20">
        <f t="shared" si="48"/>
        <v>0</v>
      </c>
      <c r="CZ324" s="20">
        <f t="shared" si="46"/>
        <v>0</v>
      </c>
      <c r="DA324" s="20">
        <f t="shared" si="47"/>
        <v>0</v>
      </c>
      <c r="DZ324" s="62"/>
    </row>
    <row r="325" spans="1:130" x14ac:dyDescent="0.25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199</v>
      </c>
      <c r="CW325" s="20">
        <f t="shared" si="48"/>
        <v>0</v>
      </c>
      <c r="CZ325" s="20">
        <f t="shared" si="46"/>
        <v>0</v>
      </c>
      <c r="DA325" s="20">
        <f t="shared" si="47"/>
        <v>0</v>
      </c>
      <c r="DZ325" s="62"/>
    </row>
    <row r="326" spans="1:130" x14ac:dyDescent="0.25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199</v>
      </c>
      <c r="CW326" s="20">
        <f t="shared" si="48"/>
        <v>0</v>
      </c>
      <c r="CZ326" s="20">
        <f t="shared" si="46"/>
        <v>0</v>
      </c>
      <c r="DA326" s="20">
        <f t="shared" si="47"/>
        <v>0</v>
      </c>
      <c r="DZ326" s="62"/>
    </row>
    <row r="327" spans="1:130" x14ac:dyDescent="0.25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199</v>
      </c>
      <c r="CW327" s="20">
        <f t="shared" si="48"/>
        <v>0</v>
      </c>
      <c r="CZ327" s="20">
        <f t="shared" si="46"/>
        <v>0</v>
      </c>
      <c r="DA327" s="20">
        <f t="shared" si="47"/>
        <v>0</v>
      </c>
      <c r="DZ327" s="62"/>
    </row>
    <row r="328" spans="1:130" x14ac:dyDescent="0.25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199</v>
      </c>
      <c r="CW328" s="20">
        <f t="shared" si="48"/>
        <v>0</v>
      </c>
      <c r="CZ328" s="20">
        <f t="shared" si="46"/>
        <v>0</v>
      </c>
      <c r="DA328" s="20">
        <f t="shared" si="47"/>
        <v>0</v>
      </c>
      <c r="DZ328" s="62"/>
    </row>
    <row r="329" spans="1:130" x14ac:dyDescent="0.25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199</v>
      </c>
      <c r="CW329" s="20">
        <f t="shared" si="48"/>
        <v>0</v>
      </c>
      <c r="CZ329" s="20">
        <f t="shared" si="46"/>
        <v>0</v>
      </c>
      <c r="DA329" s="20">
        <f t="shared" si="47"/>
        <v>0</v>
      </c>
      <c r="DZ329" s="62"/>
    </row>
    <row r="330" spans="1:130" x14ac:dyDescent="0.25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199</v>
      </c>
      <c r="CW330" s="20">
        <f t="shared" si="48"/>
        <v>0</v>
      </c>
      <c r="CZ330" s="20">
        <f t="shared" si="46"/>
        <v>0</v>
      </c>
      <c r="DA330" s="20">
        <f t="shared" si="47"/>
        <v>0</v>
      </c>
      <c r="DZ330" s="62"/>
    </row>
    <row r="331" spans="1:130" x14ac:dyDescent="0.25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199</v>
      </c>
      <c r="CW331" s="20">
        <f t="shared" si="48"/>
        <v>0</v>
      </c>
      <c r="CZ331" s="20">
        <f t="shared" si="46"/>
        <v>0</v>
      </c>
      <c r="DA331" s="20">
        <f t="shared" si="47"/>
        <v>0</v>
      </c>
      <c r="DZ331" s="62"/>
    </row>
    <row r="332" spans="1:130" x14ac:dyDescent="0.25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199</v>
      </c>
      <c r="CW332" s="20">
        <f t="shared" si="48"/>
        <v>0</v>
      </c>
      <c r="CZ332" s="20">
        <f t="shared" si="46"/>
        <v>0</v>
      </c>
      <c r="DA332" s="20">
        <f t="shared" si="47"/>
        <v>0</v>
      </c>
      <c r="DZ332" s="62"/>
    </row>
    <row r="333" spans="1:130" x14ac:dyDescent="0.25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199</v>
      </c>
      <c r="CW333" s="20">
        <f t="shared" si="48"/>
        <v>0</v>
      </c>
      <c r="CZ333" s="20">
        <f t="shared" si="46"/>
        <v>0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199</v>
      </c>
      <c r="CW334" s="20">
        <f>+IF($AE$337="nevykonala",0,1)</f>
        <v>0</v>
      </c>
      <c r="CZ334" s="20">
        <f t="shared" si="46"/>
        <v>0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46" t="s">
        <v>94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194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199</v>
      </c>
      <c r="CW340" s="20">
        <f t="shared" si="51"/>
        <v>0</v>
      </c>
      <c r="CX340" s="2"/>
      <c r="CZ340" s="20">
        <f t="shared" si="52"/>
        <v>0</v>
      </c>
      <c r="DA340" s="20">
        <f t="shared" si="49"/>
        <v>0</v>
      </c>
      <c r="DZ340" s="62"/>
    </row>
    <row r="341" spans="1:130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199</v>
      </c>
      <c r="CW341" s="20">
        <f t="shared" si="51"/>
        <v>0</v>
      </c>
      <c r="CX341" s="20">
        <f>+IF(B341="",0,1)</f>
        <v>0</v>
      </c>
      <c r="CZ341" s="20">
        <f t="shared" si="52"/>
        <v>0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199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0</v>
      </c>
      <c r="DA342" s="37">
        <f t="shared" si="53"/>
        <v>0</v>
      </c>
      <c r="DZ342" s="62"/>
    </row>
    <row r="343" spans="1:130" x14ac:dyDescent="0.25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199</v>
      </c>
      <c r="CW343" s="20">
        <f t="shared" si="51"/>
        <v>0</v>
      </c>
      <c r="CX343" s="20">
        <f t="shared" si="54"/>
        <v>0</v>
      </c>
      <c r="CZ343" s="20">
        <f t="shared" si="52"/>
        <v>0</v>
      </c>
      <c r="DA343" s="37">
        <f t="shared" si="53"/>
        <v>0</v>
      </c>
      <c r="DZ343" s="62"/>
    </row>
    <row r="344" spans="1:130" x14ac:dyDescent="0.25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199</v>
      </c>
      <c r="CW344" s="20">
        <f t="shared" si="51"/>
        <v>0</v>
      </c>
      <c r="CX344" s="20">
        <f t="shared" si="54"/>
        <v>0</v>
      </c>
      <c r="CZ344" s="20">
        <f t="shared" si="52"/>
        <v>0</v>
      </c>
      <c r="DA344" s="37">
        <f t="shared" si="53"/>
        <v>0</v>
      </c>
      <c r="DZ344" s="62"/>
    </row>
    <row r="345" spans="1:130" x14ac:dyDescent="0.25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199</v>
      </c>
      <c r="CW345" s="20">
        <f t="shared" si="51"/>
        <v>0</v>
      </c>
      <c r="CX345" s="20">
        <f t="shared" si="54"/>
        <v>0</v>
      </c>
      <c r="CZ345" s="20">
        <f t="shared" si="52"/>
        <v>0</v>
      </c>
      <c r="DA345" s="37">
        <f t="shared" si="53"/>
        <v>0</v>
      </c>
      <c r="DZ345" s="62"/>
    </row>
    <row r="346" spans="1:130" x14ac:dyDescent="0.25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199</v>
      </c>
      <c r="CW346" s="20">
        <f t="shared" si="51"/>
        <v>0</v>
      </c>
      <c r="CX346" s="20">
        <f t="shared" si="54"/>
        <v>0</v>
      </c>
      <c r="CZ346" s="20">
        <f t="shared" si="52"/>
        <v>0</v>
      </c>
      <c r="DA346" s="37">
        <f t="shared" si="53"/>
        <v>0</v>
      </c>
      <c r="DZ346" s="62"/>
    </row>
    <row r="347" spans="1:130" x14ac:dyDescent="0.25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199</v>
      </c>
      <c r="CW347" s="20">
        <f t="shared" si="51"/>
        <v>0</v>
      </c>
      <c r="CX347" s="20">
        <f t="shared" si="54"/>
        <v>0</v>
      </c>
      <c r="CZ347" s="20">
        <f t="shared" si="52"/>
        <v>0</v>
      </c>
      <c r="DA347" s="37">
        <f t="shared" si="53"/>
        <v>0</v>
      </c>
      <c r="DZ347" s="62"/>
    </row>
    <row r="348" spans="1:130" x14ac:dyDescent="0.25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199</v>
      </c>
      <c r="CW348" s="20">
        <f t="shared" si="51"/>
        <v>0</v>
      </c>
      <c r="CX348" s="20">
        <f t="shared" si="54"/>
        <v>0</v>
      </c>
      <c r="CZ348" s="20">
        <f t="shared" si="52"/>
        <v>0</v>
      </c>
      <c r="DA348" s="37">
        <f t="shared" si="53"/>
        <v>0</v>
      </c>
      <c r="DZ348" s="62"/>
    </row>
    <row r="349" spans="1:130" x14ac:dyDescent="0.25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199</v>
      </c>
      <c r="CW349" s="20">
        <f t="shared" si="51"/>
        <v>0</v>
      </c>
      <c r="CX349" s="20">
        <f t="shared" si="54"/>
        <v>0</v>
      </c>
      <c r="CZ349" s="20">
        <f t="shared" si="52"/>
        <v>0</v>
      </c>
      <c r="DA349" s="37">
        <f t="shared" si="53"/>
        <v>0</v>
      </c>
      <c r="DZ349" s="62"/>
    </row>
    <row r="350" spans="1:130" x14ac:dyDescent="0.25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skrytý.</v>
      </c>
      <c r="CC350" s="33" t="s">
        <v>199</v>
      </c>
      <c r="CW350" s="20">
        <f t="shared" si="51"/>
        <v>0</v>
      </c>
      <c r="CX350" s="2"/>
      <c r="CZ350" s="20">
        <f t="shared" si="52"/>
        <v>0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skrytý.</v>
      </c>
      <c r="CC351" s="33" t="s">
        <v>199</v>
      </c>
      <c r="CW351" s="34">
        <v>1</v>
      </c>
      <c r="CX351" s="2"/>
      <c r="CZ351" s="20">
        <f t="shared" si="52"/>
        <v>0</v>
      </c>
      <c r="DA351" s="20">
        <f t="shared" si="49"/>
        <v>0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 t="s">
        <v>206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6" t="s">
        <v>207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76" t="s">
        <v>208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199</v>
      </c>
      <c r="CW362" s="20">
        <f t="shared" si="58"/>
        <v>1</v>
      </c>
      <c r="CX362" s="20">
        <f t="shared" si="59"/>
        <v>0</v>
      </c>
      <c r="CZ362" s="20">
        <f t="shared" si="56"/>
        <v>0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199</v>
      </c>
      <c r="CW363" s="20">
        <f t="shared" si="58"/>
        <v>1</v>
      </c>
      <c r="CX363" s="20">
        <f t="shared" si="59"/>
        <v>0</v>
      </c>
      <c r="CZ363" s="20">
        <f t="shared" si="56"/>
        <v>0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199</v>
      </c>
      <c r="CW364" s="20">
        <f t="shared" si="58"/>
        <v>1</v>
      </c>
      <c r="CX364" s="20">
        <f t="shared" si="59"/>
        <v>0</v>
      </c>
      <c r="CZ364" s="20">
        <f t="shared" si="56"/>
        <v>0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199</v>
      </c>
      <c r="CW365" s="20">
        <f t="shared" si="58"/>
        <v>1</v>
      </c>
      <c r="CX365" s="20">
        <f t="shared" si="59"/>
        <v>0</v>
      </c>
      <c r="CZ365" s="20">
        <f t="shared" si="56"/>
        <v>0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199</v>
      </c>
      <c r="CW366" s="20">
        <f t="shared" si="58"/>
        <v>1</v>
      </c>
      <c r="CX366" s="20">
        <f t="shared" si="59"/>
        <v>0</v>
      </c>
      <c r="CZ366" s="20">
        <f t="shared" si="56"/>
        <v>0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199</v>
      </c>
      <c r="CW367" s="20">
        <f t="shared" si="58"/>
        <v>1</v>
      </c>
      <c r="CX367" s="20">
        <f t="shared" si="59"/>
        <v>0</v>
      </c>
      <c r="CZ367" s="20">
        <f t="shared" si="56"/>
        <v>0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199</v>
      </c>
      <c r="CW368" s="20">
        <f t="shared" si="58"/>
        <v>1</v>
      </c>
      <c r="CX368" s="20">
        <f t="shared" si="59"/>
        <v>0</v>
      </c>
      <c r="CZ368" s="20">
        <f t="shared" si="56"/>
        <v>0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199</v>
      </c>
      <c r="CW369" s="20">
        <f t="shared" si="58"/>
        <v>1</v>
      </c>
      <c r="CX369" s="20">
        <f t="shared" si="59"/>
        <v>0</v>
      </c>
      <c r="CZ369" s="20">
        <f t="shared" si="56"/>
        <v>0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199</v>
      </c>
      <c r="CW370" s="20">
        <f t="shared" si="58"/>
        <v>1</v>
      </c>
      <c r="CX370" s="20">
        <f t="shared" si="59"/>
        <v>0</v>
      </c>
      <c r="CZ370" s="20">
        <f t="shared" si="56"/>
        <v>0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199</v>
      </c>
      <c r="CW371" s="20">
        <f t="shared" si="58"/>
        <v>1</v>
      </c>
      <c r="CX371" s="20">
        <f t="shared" si="59"/>
        <v>0</v>
      </c>
      <c r="CZ371" s="20">
        <f t="shared" si="56"/>
        <v>0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199</v>
      </c>
      <c r="CW372" s="20">
        <f t="shared" si="58"/>
        <v>1</v>
      </c>
      <c r="CX372" s="20">
        <f t="shared" si="59"/>
        <v>0</v>
      </c>
      <c r="CZ372" s="20">
        <f t="shared" si="56"/>
        <v>0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199</v>
      </c>
      <c r="CW373" s="20">
        <f t="shared" si="58"/>
        <v>1</v>
      </c>
      <c r="CX373" s="20">
        <f t="shared" si="59"/>
        <v>0</v>
      </c>
      <c r="CZ373" s="20">
        <f t="shared" si="56"/>
        <v>0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199</v>
      </c>
      <c r="CW374" s="20">
        <f t="shared" si="58"/>
        <v>1</v>
      </c>
      <c r="CX374" s="20">
        <f t="shared" si="59"/>
        <v>0</v>
      </c>
      <c r="CZ374" s="20">
        <f t="shared" si="56"/>
        <v>0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199</v>
      </c>
      <c r="CW375" s="20">
        <f t="shared" si="58"/>
        <v>1</v>
      </c>
      <c r="CX375" s="20">
        <f t="shared" si="59"/>
        <v>0</v>
      </c>
      <c r="CZ375" s="20">
        <f t="shared" si="56"/>
        <v>0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199</v>
      </c>
      <c r="CW376" s="20">
        <f t="shared" si="58"/>
        <v>1</v>
      </c>
      <c r="CX376" s="20">
        <f t="shared" si="59"/>
        <v>0</v>
      </c>
      <c r="CZ376" s="20">
        <f t="shared" si="56"/>
        <v>0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199</v>
      </c>
      <c r="CW377" s="20">
        <f t="shared" si="58"/>
        <v>1</v>
      </c>
      <c r="CX377" s="20">
        <f t="shared" si="59"/>
        <v>0</v>
      </c>
      <c r="CZ377" s="20">
        <f t="shared" si="56"/>
        <v>0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199</v>
      </c>
      <c r="CW378" s="20">
        <f t="shared" si="58"/>
        <v>1</v>
      </c>
      <c r="CX378" s="20">
        <f>+IF(SUM(CX384:CX385)=0,0,1)</f>
        <v>1</v>
      </c>
      <c r="CZ378" s="20">
        <f t="shared" si="56"/>
        <v>0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199</v>
      </c>
      <c r="CW379" s="20">
        <f t="shared" si="58"/>
        <v>1</v>
      </c>
      <c r="CX379" s="20">
        <f>+IF(SUM(CX384:CX385)=0,0,1)</f>
        <v>1</v>
      </c>
      <c r="CZ379" s="20">
        <f t="shared" si="56"/>
        <v>0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199</v>
      </c>
      <c r="CW380" s="20">
        <f t="shared" si="58"/>
        <v>1</v>
      </c>
      <c r="CX380" s="20">
        <f>+IF(SUM(CX384:CX385)=0,0,1)</f>
        <v>1</v>
      </c>
      <c r="CZ380" s="20">
        <f t="shared" si="56"/>
        <v>0</v>
      </c>
      <c r="DA380" s="37">
        <f t="shared" si="57"/>
        <v>0</v>
      </c>
      <c r="DZ380" s="62"/>
    </row>
    <row r="381" spans="1:130" x14ac:dyDescent="0.25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199</v>
      </c>
      <c r="CW381" s="20">
        <f t="shared" si="58"/>
        <v>1</v>
      </c>
      <c r="CX381" s="20">
        <f>+IF(SUM(CX384:CX385)=0,0,1)</f>
        <v>1</v>
      </c>
      <c r="CZ381" s="20">
        <f t="shared" si="56"/>
        <v>0</v>
      </c>
      <c r="DA381" s="37">
        <f t="shared" si="57"/>
        <v>0</v>
      </c>
      <c r="DZ381" s="62"/>
    </row>
    <row r="382" spans="1:130" x14ac:dyDescent="0.25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199</v>
      </c>
      <c r="CW382" s="20">
        <f t="shared" si="58"/>
        <v>1</v>
      </c>
      <c r="CX382" s="20">
        <f>+IF(SUM(CX384:CX385)=0,0,1)</f>
        <v>1</v>
      </c>
      <c r="CZ382" s="20">
        <f t="shared" si="56"/>
        <v>0</v>
      </c>
      <c r="DA382" s="37">
        <f t="shared" si="57"/>
        <v>0</v>
      </c>
      <c r="DZ382" s="62"/>
    </row>
    <row r="383" spans="1:130" x14ac:dyDescent="0.25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396700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199</v>
      </c>
      <c r="CW383" s="20">
        <f t="shared" si="58"/>
        <v>1</v>
      </c>
      <c r="CX383" s="20">
        <f>+IF(SUM(CX384:CX385)=0,0,1)</f>
        <v>1</v>
      </c>
      <c r="CZ383" s="20">
        <f t="shared" si="56"/>
        <v>0</v>
      </c>
      <c r="DA383" s="37">
        <f t="shared" si="57"/>
        <v>0</v>
      </c>
      <c r="DZ383" s="62"/>
    </row>
    <row r="384" spans="1:130" ht="26.25" customHeight="1" x14ac:dyDescent="0.25">
      <c r="A384" s="11"/>
      <c r="B384" s="342" t="s">
        <v>92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199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0</v>
      </c>
      <c r="DA384" s="37">
        <f t="shared" si="57"/>
        <v>0</v>
      </c>
      <c r="DZ384" s="62"/>
    </row>
    <row r="385" spans="1:130" ht="29.25" customHeight="1" x14ac:dyDescent="0.25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396700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199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0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199</v>
      </c>
      <c r="CW386" s="20">
        <f t="shared" si="58"/>
        <v>1</v>
      </c>
      <c r="CX386" s="20">
        <f>+IF($J$387="nemá",0,1)</f>
        <v>0</v>
      </c>
      <c r="CZ386" s="20">
        <f t="shared" si="56"/>
        <v>0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199</v>
      </c>
      <c r="CW389" s="20">
        <f t="shared" si="58"/>
        <v>1</v>
      </c>
      <c r="CX389" s="20">
        <f t="shared" si="61"/>
        <v>0</v>
      </c>
      <c r="CZ389" s="20">
        <f t="shared" si="56"/>
        <v>0</v>
      </c>
      <c r="DA389" s="37">
        <f t="shared" si="57"/>
        <v>0</v>
      </c>
      <c r="DZ389" s="62"/>
    </row>
    <row r="390" spans="1:130" x14ac:dyDescent="0.25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199</v>
      </c>
      <c r="CW390" s="20">
        <f t="shared" si="58"/>
        <v>1</v>
      </c>
      <c r="CX390" s="20">
        <f t="shared" si="61"/>
        <v>0</v>
      </c>
      <c r="CZ390" s="20">
        <f t="shared" si="56"/>
        <v>0</v>
      </c>
      <c r="DA390" s="37">
        <f t="shared" si="57"/>
        <v>0</v>
      </c>
      <c r="DZ390" s="62"/>
    </row>
    <row r="391" spans="1:130" x14ac:dyDescent="0.25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199</v>
      </c>
      <c r="CW391" s="20">
        <f t="shared" si="58"/>
        <v>1</v>
      </c>
      <c r="CX391" s="20">
        <f t="shared" si="61"/>
        <v>0</v>
      </c>
      <c r="CZ391" s="20">
        <f t="shared" si="56"/>
        <v>0</v>
      </c>
      <c r="DA391" s="37">
        <f t="shared" si="57"/>
        <v>0</v>
      </c>
      <c r="DZ391" s="62"/>
    </row>
    <row r="392" spans="1:130" ht="27" customHeight="1" x14ac:dyDescent="0.25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199</v>
      </c>
      <c r="CW392" s="20">
        <f t="shared" si="58"/>
        <v>1</v>
      </c>
      <c r="CX392" s="20">
        <f t="shared" si="61"/>
        <v>0</v>
      </c>
      <c r="CZ392" s="20">
        <f t="shared" si="56"/>
        <v>0</v>
      </c>
      <c r="DA392" s="37">
        <f t="shared" si="57"/>
        <v>0</v>
      </c>
      <c r="DZ392" s="62"/>
    </row>
    <row r="393" spans="1:130" ht="27.75" customHeight="1" x14ac:dyDescent="0.25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199</v>
      </c>
      <c r="CW393" s="20">
        <f t="shared" si="58"/>
        <v>1</v>
      </c>
      <c r="CX393" s="20">
        <f t="shared" si="61"/>
        <v>0</v>
      </c>
      <c r="CZ393" s="20">
        <f t="shared" si="56"/>
        <v>0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199</v>
      </c>
      <c r="CW394" s="22">
        <f t="shared" ref="CW394:CW400" si="62">+IF($J$397="neúčtovala",0,1)</f>
        <v>0</v>
      </c>
      <c r="CZ394" s="20">
        <f t="shared" si="56"/>
        <v>0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03" t="s">
        <v>203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199</v>
      </c>
      <c r="CW400" s="22">
        <f t="shared" si="62"/>
        <v>0</v>
      </c>
      <c r="CX400" s="20">
        <f t="shared" si="66"/>
        <v>0</v>
      </c>
      <c r="CZ400" s="20">
        <f t="shared" si="64"/>
        <v>0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199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0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199</v>
      </c>
      <c r="CW402" s="22">
        <f t="shared" si="67"/>
        <v>0</v>
      </c>
      <c r="CX402" s="20">
        <f t="shared" si="66"/>
        <v>0</v>
      </c>
      <c r="CZ402" s="20">
        <f t="shared" si="64"/>
        <v>0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199</v>
      </c>
      <c r="CW403" s="22">
        <f t="shared" si="67"/>
        <v>0</v>
      </c>
      <c r="CX403" s="20">
        <f t="shared" si="66"/>
        <v>0</v>
      </c>
      <c r="CZ403" s="20">
        <f t="shared" si="64"/>
        <v>0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199</v>
      </c>
      <c r="CW404" s="22">
        <f t="shared" si="67"/>
        <v>0</v>
      </c>
      <c r="CX404" s="20">
        <f t="shared" si="66"/>
        <v>0</v>
      </c>
      <c r="CZ404" s="20">
        <f t="shared" si="64"/>
        <v>0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199</v>
      </c>
      <c r="CW405" s="22">
        <f t="shared" si="67"/>
        <v>0</v>
      </c>
      <c r="CX405" s="20">
        <f t="shared" si="66"/>
        <v>0</v>
      </c>
      <c r="CZ405" s="20">
        <f t="shared" si="64"/>
        <v>0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199</v>
      </c>
      <c r="CW406" s="22">
        <f t="shared" si="67"/>
        <v>0</v>
      </c>
      <c r="CX406" s="20">
        <f t="shared" si="66"/>
        <v>0</v>
      </c>
      <c r="CZ406" s="20">
        <f t="shared" si="64"/>
        <v>0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199</v>
      </c>
      <c r="CW407" s="22">
        <f t="shared" si="67"/>
        <v>0</v>
      </c>
      <c r="CX407" s="20">
        <f t="shared" si="66"/>
        <v>0</v>
      </c>
      <c r="CZ407" s="20">
        <f t="shared" si="64"/>
        <v>0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199</v>
      </c>
      <c r="CW408" s="22">
        <f t="shared" si="67"/>
        <v>0</v>
      </c>
      <c r="CX408" s="20">
        <f t="shared" si="66"/>
        <v>0</v>
      </c>
      <c r="CZ408" s="20">
        <f t="shared" si="64"/>
        <v>0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199</v>
      </c>
      <c r="CW409" s="22">
        <f t="shared" si="67"/>
        <v>0</v>
      </c>
      <c r="CX409" s="20">
        <f t="shared" si="66"/>
        <v>0</v>
      </c>
      <c r="CZ409" s="20">
        <f t="shared" si="64"/>
        <v>0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199</v>
      </c>
      <c r="CW410" s="22">
        <f t="shared" si="67"/>
        <v>0</v>
      </c>
      <c r="CX410" s="20">
        <f t="shared" si="66"/>
        <v>0</v>
      </c>
      <c r="CZ410" s="20">
        <f t="shared" si="64"/>
        <v>0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199</v>
      </c>
      <c r="CW411" s="22">
        <f t="shared" si="67"/>
        <v>0</v>
      </c>
      <c r="CX411" s="20">
        <f t="shared" si="66"/>
        <v>0</v>
      </c>
      <c r="CZ411" s="20">
        <f t="shared" si="64"/>
        <v>0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199</v>
      </c>
      <c r="CW412" s="22">
        <f t="shared" si="67"/>
        <v>0</v>
      </c>
      <c r="CX412" s="20">
        <f t="shared" si="66"/>
        <v>0</v>
      </c>
      <c r="CZ412" s="20">
        <f t="shared" si="64"/>
        <v>0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199</v>
      </c>
      <c r="CW413" s="22">
        <f t="shared" si="67"/>
        <v>0</v>
      </c>
      <c r="CX413" s="20">
        <f t="shared" si="66"/>
        <v>0</v>
      </c>
      <c r="CZ413" s="20">
        <f t="shared" si="64"/>
        <v>0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199</v>
      </c>
      <c r="CW414" s="22">
        <f t="shared" si="67"/>
        <v>0</v>
      </c>
      <c r="CX414" s="20">
        <f t="shared" si="66"/>
        <v>0</v>
      </c>
      <c r="CZ414" s="20">
        <f t="shared" si="64"/>
        <v>0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199</v>
      </c>
      <c r="CW415" s="22">
        <f t="shared" si="67"/>
        <v>0</v>
      </c>
      <c r="CX415" s="20">
        <f t="shared" si="66"/>
        <v>0</v>
      </c>
      <c r="CZ415" s="20">
        <f t="shared" si="64"/>
        <v>0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199</v>
      </c>
      <c r="CW416" s="22">
        <f t="shared" si="67"/>
        <v>0</v>
      </c>
      <c r="CX416" s="20">
        <f t="shared" si="66"/>
        <v>0</v>
      </c>
      <c r="CZ416" s="20">
        <f t="shared" si="64"/>
        <v>0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199</v>
      </c>
      <c r="CW417" s="22">
        <f t="shared" si="67"/>
        <v>0</v>
      </c>
      <c r="CX417" s="20">
        <f t="shared" si="66"/>
        <v>0</v>
      </c>
      <c r="CZ417" s="20">
        <f t="shared" si="64"/>
        <v>0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199</v>
      </c>
      <c r="CW418" s="22">
        <f t="shared" si="67"/>
        <v>0</v>
      </c>
      <c r="CX418" s="20">
        <f t="shared" si="66"/>
        <v>0</v>
      </c>
      <c r="CZ418" s="20">
        <f t="shared" si="64"/>
        <v>0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199</v>
      </c>
      <c r="CW419" s="22">
        <f t="shared" si="67"/>
        <v>0</v>
      </c>
      <c r="CX419" s="20">
        <f>+IF(SUM(CX423:CX432)=0,0,1)</f>
        <v>0</v>
      </c>
      <c r="CZ419" s="20">
        <f t="shared" si="64"/>
        <v>0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199</v>
      </c>
      <c r="CW420" s="22">
        <f t="shared" si="67"/>
        <v>0</v>
      </c>
      <c r="CX420" s="20">
        <f>+IF(SUM(CX423:CX432)=0,0,1)</f>
        <v>0</v>
      </c>
      <c r="CZ420" s="20">
        <f t="shared" si="64"/>
        <v>0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199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0</v>
      </c>
      <c r="DA421" s="37">
        <f t="shared" si="65"/>
        <v>0</v>
      </c>
      <c r="DZ421" s="62"/>
    </row>
    <row r="422" spans="1:130" x14ac:dyDescent="0.25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199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0</v>
      </c>
      <c r="DA422" s="37">
        <f t="shared" si="65"/>
        <v>0</v>
      </c>
      <c r="DZ422" s="62"/>
    </row>
    <row r="423" spans="1:130" x14ac:dyDescent="0.25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199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0</v>
      </c>
      <c r="DA423" s="37">
        <f t="shared" si="65"/>
        <v>0</v>
      </c>
      <c r="DZ423" s="62"/>
    </row>
    <row r="424" spans="1:130" x14ac:dyDescent="0.25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199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0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199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0</v>
      </c>
      <c r="DA425" s="37">
        <f t="shared" si="69"/>
        <v>0</v>
      </c>
      <c r="DZ425" s="62"/>
    </row>
    <row r="426" spans="1:130" x14ac:dyDescent="0.25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199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0</v>
      </c>
      <c r="DA426" s="37">
        <f t="shared" si="69"/>
        <v>0</v>
      </c>
      <c r="DZ426" s="62"/>
    </row>
    <row r="427" spans="1:130" x14ac:dyDescent="0.25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199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0</v>
      </c>
      <c r="DA427" s="37">
        <f t="shared" si="69"/>
        <v>0</v>
      </c>
      <c r="DZ427" s="62"/>
    </row>
    <row r="428" spans="1:130" x14ac:dyDescent="0.25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199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0</v>
      </c>
      <c r="DA428" s="37">
        <f t="shared" si="69"/>
        <v>0</v>
      </c>
      <c r="DZ428" s="62"/>
    </row>
    <row r="429" spans="1:130" x14ac:dyDescent="0.25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199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0</v>
      </c>
      <c r="DA429" s="37">
        <f t="shared" si="69"/>
        <v>0</v>
      </c>
      <c r="DZ429" s="62"/>
    </row>
    <row r="430" spans="1:130" x14ac:dyDescent="0.25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199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0</v>
      </c>
      <c r="DA430" s="37">
        <f t="shared" si="69"/>
        <v>0</v>
      </c>
      <c r="DZ430" s="62"/>
    </row>
    <row r="431" spans="1:130" x14ac:dyDescent="0.25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199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0</v>
      </c>
      <c r="DA431" s="37">
        <f t="shared" si="69"/>
        <v>0</v>
      </c>
      <c r="DZ431" s="62"/>
    </row>
    <row r="432" spans="1:130" x14ac:dyDescent="0.25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199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0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03" t="s">
        <v>204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199</v>
      </c>
      <c r="CW437" s="20">
        <f t="shared" si="70"/>
        <v>0</v>
      </c>
      <c r="CX437" s="20">
        <f>+IF(SUM(CX438:CX457)=0,0,1)</f>
        <v>0</v>
      </c>
      <c r="CZ437" s="20">
        <f t="shared" si="72"/>
        <v>0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199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0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199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0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199</v>
      </c>
      <c r="CW440" s="20">
        <f t="shared" si="75"/>
        <v>0</v>
      </c>
      <c r="CX440" s="20">
        <f t="shared" si="74"/>
        <v>0</v>
      </c>
      <c r="CZ440" s="20">
        <f t="shared" si="72"/>
        <v>0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199</v>
      </c>
      <c r="CW441" s="20">
        <f t="shared" si="75"/>
        <v>0</v>
      </c>
      <c r="CX441" s="20">
        <f t="shared" si="74"/>
        <v>0</v>
      </c>
      <c r="CZ441" s="20">
        <f t="shared" si="72"/>
        <v>0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199</v>
      </c>
      <c r="CW442" s="20">
        <f t="shared" si="75"/>
        <v>0</v>
      </c>
      <c r="CX442" s="20">
        <f t="shared" si="74"/>
        <v>0</v>
      </c>
      <c r="CZ442" s="20">
        <f t="shared" si="72"/>
        <v>0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199</v>
      </c>
      <c r="CW443" s="20">
        <f t="shared" si="75"/>
        <v>0</v>
      </c>
      <c r="CX443" s="20">
        <f t="shared" si="74"/>
        <v>0</v>
      </c>
      <c r="CZ443" s="20">
        <f t="shared" si="72"/>
        <v>0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199</v>
      </c>
      <c r="CW444" s="20">
        <f t="shared" si="75"/>
        <v>0</v>
      </c>
      <c r="CX444" s="20">
        <f t="shared" si="74"/>
        <v>0</v>
      </c>
      <c r="CZ444" s="20">
        <f t="shared" si="72"/>
        <v>0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199</v>
      </c>
      <c r="CW445" s="20">
        <f t="shared" si="75"/>
        <v>0</v>
      </c>
      <c r="CX445" s="20">
        <f t="shared" si="74"/>
        <v>0</v>
      </c>
      <c r="CZ445" s="20">
        <f t="shared" si="72"/>
        <v>0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199</v>
      </c>
      <c r="CW446" s="20">
        <f t="shared" si="75"/>
        <v>0</v>
      </c>
      <c r="CX446" s="20">
        <f t="shared" si="74"/>
        <v>0</v>
      </c>
      <c r="CZ446" s="20">
        <f t="shared" si="72"/>
        <v>0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199</v>
      </c>
      <c r="CW447" s="20">
        <f t="shared" si="75"/>
        <v>0</v>
      </c>
      <c r="CX447" s="20">
        <f t="shared" si="74"/>
        <v>0</v>
      </c>
      <c r="CZ447" s="20">
        <f t="shared" si="72"/>
        <v>0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199</v>
      </c>
      <c r="CW448" s="20">
        <f t="shared" si="75"/>
        <v>0</v>
      </c>
      <c r="CX448" s="20">
        <f t="shared" si="74"/>
        <v>0</v>
      </c>
      <c r="CZ448" s="20">
        <f t="shared" si="72"/>
        <v>0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199</v>
      </c>
      <c r="CW449" s="20">
        <f t="shared" si="75"/>
        <v>0</v>
      </c>
      <c r="CX449" s="20">
        <f t="shared" si="74"/>
        <v>0</v>
      </c>
      <c r="CZ449" s="20">
        <f t="shared" si="72"/>
        <v>0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199</v>
      </c>
      <c r="CW450" s="20">
        <f t="shared" si="75"/>
        <v>0</v>
      </c>
      <c r="CX450" s="20">
        <f t="shared" si="74"/>
        <v>0</v>
      </c>
      <c r="CZ450" s="20">
        <f t="shared" si="72"/>
        <v>0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199</v>
      </c>
      <c r="CW451" s="20">
        <f t="shared" si="75"/>
        <v>0</v>
      </c>
      <c r="CX451" s="20">
        <f t="shared" si="74"/>
        <v>0</v>
      </c>
      <c r="CZ451" s="20">
        <f t="shared" si="72"/>
        <v>0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199</v>
      </c>
      <c r="CW452" s="20">
        <f t="shared" si="75"/>
        <v>0</v>
      </c>
      <c r="CX452" s="20">
        <f t="shared" si="74"/>
        <v>0</v>
      </c>
      <c r="CZ452" s="20">
        <f t="shared" si="72"/>
        <v>0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199</v>
      </c>
      <c r="CW453" s="20">
        <f t="shared" si="75"/>
        <v>0</v>
      </c>
      <c r="CX453" s="20">
        <f t="shared" si="74"/>
        <v>0</v>
      </c>
      <c r="CZ453" s="20">
        <f t="shared" si="72"/>
        <v>0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199</v>
      </c>
      <c r="CW454" s="20">
        <f t="shared" si="75"/>
        <v>0</v>
      </c>
      <c r="CX454" s="20">
        <f t="shared" si="74"/>
        <v>0</v>
      </c>
      <c r="CZ454" s="20">
        <f t="shared" si="72"/>
        <v>0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199</v>
      </c>
      <c r="CW455" s="20">
        <f t="shared" si="75"/>
        <v>0</v>
      </c>
      <c r="CX455" s="20">
        <f t="shared" si="74"/>
        <v>0</v>
      </c>
      <c r="CZ455" s="20">
        <f t="shared" si="72"/>
        <v>0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199</v>
      </c>
      <c r="CW456" s="20">
        <f t="shared" si="75"/>
        <v>0</v>
      </c>
      <c r="CX456" s="20">
        <f t="shared" si="74"/>
        <v>0</v>
      </c>
      <c r="CZ456" s="20">
        <f t="shared" si="72"/>
        <v>0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199</v>
      </c>
      <c r="CW457" s="20">
        <f t="shared" si="75"/>
        <v>0</v>
      </c>
      <c r="CX457" s="20">
        <f t="shared" si="74"/>
        <v>0</v>
      </c>
      <c r="CZ457" s="20">
        <f t="shared" si="72"/>
        <v>0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199</v>
      </c>
      <c r="CW458" s="20">
        <f t="shared" si="75"/>
        <v>0</v>
      </c>
      <c r="CX458" s="20">
        <f>+IF(CX461+CX473+CX485+CX497=0,0,1)</f>
        <v>0</v>
      </c>
      <c r="CZ458" s="20">
        <f t="shared" si="72"/>
        <v>0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199</v>
      </c>
      <c r="CW459" s="20">
        <f t="shared" si="75"/>
        <v>0</v>
      </c>
      <c r="CX459" s="20">
        <f>+IF(CX461+CX473+CX485+CX497=0,0,1)</f>
        <v>0</v>
      </c>
      <c r="CZ459" s="20">
        <f t="shared" si="72"/>
        <v>0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199</v>
      </c>
      <c r="CW460" s="20">
        <f t="shared" si="75"/>
        <v>0</v>
      </c>
      <c r="CX460" s="20">
        <f>+IF(CX461+CX473+CX485+CX497=0,0,1)</f>
        <v>0</v>
      </c>
      <c r="CZ460" s="20">
        <f t="shared" si="72"/>
        <v>0</v>
      </c>
      <c r="DA460" s="37">
        <f t="shared" si="73"/>
        <v>0</v>
      </c>
      <c r="DZ460" s="62"/>
    </row>
    <row r="461" spans="1:130" x14ac:dyDescent="0.25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199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0</v>
      </c>
      <c r="DA461" s="37">
        <f t="shared" si="73"/>
        <v>0</v>
      </c>
      <c r="DZ461" s="62"/>
    </row>
    <row r="462" spans="1:130" x14ac:dyDescent="0.25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199</v>
      </c>
      <c r="CW462" s="20">
        <f t="shared" si="75"/>
        <v>0</v>
      </c>
      <c r="CX462" s="20">
        <f>+IF(SUM(CX463:CX472)=0,0,1)</f>
        <v>0</v>
      </c>
      <c r="CZ462" s="20">
        <f t="shared" si="72"/>
        <v>0</v>
      </c>
      <c r="DA462" s="37">
        <f t="shared" si="73"/>
        <v>0</v>
      </c>
      <c r="DZ462" s="62"/>
    </row>
    <row r="463" spans="1:130" x14ac:dyDescent="0.25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199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0</v>
      </c>
      <c r="DA463" s="37">
        <f t="shared" si="73"/>
        <v>0</v>
      </c>
      <c r="DZ463" s="62"/>
    </row>
    <row r="464" spans="1:130" x14ac:dyDescent="0.25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199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0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199</v>
      </c>
      <c r="CW465" s="20">
        <f t="shared" si="75"/>
        <v>0</v>
      </c>
      <c r="CX465" s="20">
        <f t="shared" si="78"/>
        <v>0</v>
      </c>
      <c r="CZ465" s="20">
        <f t="shared" si="72"/>
        <v>0</v>
      </c>
      <c r="DA465" s="37">
        <f t="shared" si="79"/>
        <v>0</v>
      </c>
      <c r="DZ465" s="62"/>
    </row>
    <row r="466" spans="1:130" x14ac:dyDescent="0.25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199</v>
      </c>
      <c r="CW466" s="20">
        <f t="shared" si="75"/>
        <v>0</v>
      </c>
      <c r="CX466" s="20">
        <f t="shared" si="78"/>
        <v>0</v>
      </c>
      <c r="CZ466" s="20">
        <f t="shared" si="72"/>
        <v>0</v>
      </c>
      <c r="DA466" s="37">
        <f t="shared" si="79"/>
        <v>0</v>
      </c>
      <c r="DZ466" s="62"/>
    </row>
    <row r="467" spans="1:130" ht="15" customHeight="1" x14ac:dyDescent="0.25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199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0</v>
      </c>
      <c r="DA467" s="37">
        <f t="shared" si="79"/>
        <v>0</v>
      </c>
      <c r="DZ467" s="62"/>
    </row>
    <row r="468" spans="1:130" x14ac:dyDescent="0.25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199</v>
      </c>
      <c r="CW468" s="20">
        <f t="shared" si="75"/>
        <v>0</v>
      </c>
      <c r="CX468" s="20">
        <f t="shared" si="78"/>
        <v>0</v>
      </c>
      <c r="CZ468" s="20">
        <f t="shared" si="72"/>
        <v>0</v>
      </c>
      <c r="DA468" s="37">
        <f t="shared" si="79"/>
        <v>0</v>
      </c>
      <c r="DZ468" s="62"/>
    </row>
    <row r="469" spans="1:130" x14ac:dyDescent="0.25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199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0</v>
      </c>
      <c r="DA469" s="37">
        <f t="shared" si="79"/>
        <v>0</v>
      </c>
      <c r="DZ469" s="62"/>
    </row>
    <row r="470" spans="1:130" x14ac:dyDescent="0.25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199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0</v>
      </c>
      <c r="DA470" s="37">
        <f t="shared" si="79"/>
        <v>0</v>
      </c>
      <c r="DZ470" s="62"/>
    </row>
    <row r="471" spans="1:130" x14ac:dyDescent="0.25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199</v>
      </c>
      <c r="CW471" s="20">
        <f t="shared" si="75"/>
        <v>0</v>
      </c>
      <c r="CX471" s="20">
        <f t="shared" si="78"/>
        <v>0</v>
      </c>
      <c r="CZ471" s="20">
        <f t="shared" si="72"/>
        <v>0</v>
      </c>
      <c r="DA471" s="37">
        <f t="shared" si="79"/>
        <v>0</v>
      </c>
      <c r="DZ471" s="62"/>
    </row>
    <row r="472" spans="1:130" x14ac:dyDescent="0.25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199</v>
      </c>
      <c r="CW472" s="20">
        <f t="shared" si="75"/>
        <v>0</v>
      </c>
      <c r="CX472" s="20">
        <f>+IF(SUM(CX463:CX471)=0,0,1)</f>
        <v>0</v>
      </c>
      <c r="CZ472" s="20">
        <f t="shared" si="72"/>
        <v>0</v>
      </c>
      <c r="DA472" s="37">
        <f t="shared" si="79"/>
        <v>0</v>
      </c>
      <c r="DZ472" s="62"/>
    </row>
    <row r="473" spans="1:130" x14ac:dyDescent="0.25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199</v>
      </c>
      <c r="CW473" s="20">
        <f t="shared" si="75"/>
        <v>0</v>
      </c>
      <c r="CX473" s="20">
        <f>+IF(SUM(CX475:CX484)=0,0,1)</f>
        <v>0</v>
      </c>
      <c r="CZ473" s="20">
        <f t="shared" si="72"/>
        <v>0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199</v>
      </c>
      <c r="CW474" s="20">
        <f t="shared" si="75"/>
        <v>0</v>
      </c>
      <c r="CX474" s="20">
        <f>+IF(SUM(CX475:CX484)=0,0,1)</f>
        <v>0</v>
      </c>
      <c r="CZ474" s="20">
        <f t="shared" si="72"/>
        <v>0</v>
      </c>
      <c r="DA474" s="37">
        <f t="shared" si="80"/>
        <v>0</v>
      </c>
      <c r="DZ474" s="62"/>
    </row>
    <row r="475" spans="1:130" ht="15" customHeight="1" x14ac:dyDescent="0.25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199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0</v>
      </c>
      <c r="DA475" s="37">
        <f t="shared" si="80"/>
        <v>0</v>
      </c>
      <c r="DZ475" s="62"/>
    </row>
    <row r="476" spans="1:130" ht="15" customHeight="1" x14ac:dyDescent="0.25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199</v>
      </c>
      <c r="CW476" s="20">
        <f t="shared" si="75"/>
        <v>0</v>
      </c>
      <c r="CX476" s="20">
        <f t="shared" si="83"/>
        <v>0</v>
      </c>
      <c r="CZ476" s="20">
        <f t="shared" si="72"/>
        <v>0</v>
      </c>
      <c r="DA476" s="37">
        <f t="shared" si="80"/>
        <v>0</v>
      </c>
      <c r="DZ476" s="62"/>
    </row>
    <row r="477" spans="1:130" ht="15" customHeight="1" x14ac:dyDescent="0.25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199</v>
      </c>
      <c r="CW477" s="20">
        <f t="shared" si="75"/>
        <v>0</v>
      </c>
      <c r="CX477" s="20">
        <f t="shared" si="83"/>
        <v>0</v>
      </c>
      <c r="CZ477" s="20">
        <f t="shared" si="72"/>
        <v>0</v>
      </c>
      <c r="DA477" s="37">
        <f t="shared" si="80"/>
        <v>0</v>
      </c>
      <c r="DZ477" s="62"/>
    </row>
    <row r="478" spans="1:130" ht="15" customHeight="1" x14ac:dyDescent="0.25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199</v>
      </c>
      <c r="CW478" s="20">
        <f t="shared" si="75"/>
        <v>0</v>
      </c>
      <c r="CX478" s="20">
        <f t="shared" si="83"/>
        <v>0</v>
      </c>
      <c r="CZ478" s="20">
        <f t="shared" si="72"/>
        <v>0</v>
      </c>
      <c r="DA478" s="37">
        <f t="shared" si="80"/>
        <v>0</v>
      </c>
      <c r="DZ478" s="62"/>
    </row>
    <row r="479" spans="1:130" ht="15" customHeight="1" x14ac:dyDescent="0.25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199</v>
      </c>
      <c r="CW479" s="20">
        <f t="shared" si="75"/>
        <v>0</v>
      </c>
      <c r="CX479" s="20">
        <f t="shared" si="83"/>
        <v>0</v>
      </c>
      <c r="CZ479" s="20">
        <f t="shared" si="72"/>
        <v>0</v>
      </c>
      <c r="DA479" s="37">
        <f t="shared" si="80"/>
        <v>0</v>
      </c>
      <c r="DZ479" s="62"/>
    </row>
    <row r="480" spans="1:130" ht="15" customHeight="1" x14ac:dyDescent="0.25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199</v>
      </c>
      <c r="CW480" s="20">
        <f t="shared" si="75"/>
        <v>0</v>
      </c>
      <c r="CX480" s="20">
        <f t="shared" si="83"/>
        <v>0</v>
      </c>
      <c r="CZ480" s="20">
        <f t="shared" si="72"/>
        <v>0</v>
      </c>
      <c r="DA480" s="37">
        <f t="shared" si="80"/>
        <v>0</v>
      </c>
      <c r="DZ480" s="62"/>
    </row>
    <row r="481" spans="1:130" ht="15" customHeight="1" x14ac:dyDescent="0.25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199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0</v>
      </c>
      <c r="DA481" s="37">
        <f t="shared" si="80"/>
        <v>0</v>
      </c>
      <c r="DZ481" s="62"/>
    </row>
    <row r="482" spans="1:130" ht="15" customHeight="1" x14ac:dyDescent="0.25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199</v>
      </c>
      <c r="CW482" s="20">
        <f t="shared" si="75"/>
        <v>0</v>
      </c>
      <c r="CX482" s="20">
        <f t="shared" si="83"/>
        <v>0</v>
      </c>
      <c r="CZ482" s="20">
        <f t="shared" si="85"/>
        <v>0</v>
      </c>
      <c r="DA482" s="37">
        <f t="shared" si="80"/>
        <v>0</v>
      </c>
      <c r="DZ482" s="62"/>
    </row>
    <row r="483" spans="1:130" ht="15" customHeight="1" x14ac:dyDescent="0.25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199</v>
      </c>
      <c r="CW483" s="20">
        <f t="shared" si="75"/>
        <v>0</v>
      </c>
      <c r="CX483" s="20">
        <f t="shared" si="83"/>
        <v>0</v>
      </c>
      <c r="CZ483" s="20">
        <f t="shared" si="85"/>
        <v>0</v>
      </c>
      <c r="DA483" s="37">
        <f t="shared" si="80"/>
        <v>0</v>
      </c>
      <c r="DZ483" s="62"/>
    </row>
    <row r="484" spans="1:130" ht="15" customHeight="1" x14ac:dyDescent="0.25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199</v>
      </c>
      <c r="CW484" s="20">
        <f t="shared" si="75"/>
        <v>0</v>
      </c>
      <c r="CX484" s="20">
        <f>+IF(SUM(CX475:CX483)=0,0,1)</f>
        <v>0</v>
      </c>
      <c r="CZ484" s="20">
        <f t="shared" si="85"/>
        <v>0</v>
      </c>
      <c r="DA484" s="37">
        <f t="shared" si="80"/>
        <v>0</v>
      </c>
      <c r="DZ484" s="62"/>
    </row>
    <row r="485" spans="1:130" ht="15" customHeight="1" x14ac:dyDescent="0.25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199</v>
      </c>
      <c r="CW485" s="20">
        <f t="shared" si="75"/>
        <v>0</v>
      </c>
      <c r="CX485" s="20">
        <f>+IF(SUM(CX487:CX496)=0,0,1)</f>
        <v>0</v>
      </c>
      <c r="CZ485" s="20">
        <f t="shared" si="85"/>
        <v>0</v>
      </c>
      <c r="DA485" s="37">
        <f t="shared" si="80"/>
        <v>0</v>
      </c>
      <c r="DZ485" s="62"/>
    </row>
    <row r="486" spans="1:130" ht="15" customHeight="1" x14ac:dyDescent="0.25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199</v>
      </c>
      <c r="CW486" s="20">
        <f t="shared" si="75"/>
        <v>0</v>
      </c>
      <c r="CX486" s="20">
        <f>+IF(SUM(CX487:CX496)=0,0,1)</f>
        <v>0</v>
      </c>
      <c r="CZ486" s="20">
        <f t="shared" si="85"/>
        <v>0</v>
      </c>
      <c r="DA486" s="37">
        <f t="shared" si="80"/>
        <v>0</v>
      </c>
      <c r="DZ486" s="62"/>
    </row>
    <row r="487" spans="1:130" ht="15" customHeight="1" x14ac:dyDescent="0.25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199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0</v>
      </c>
      <c r="DA487" s="37">
        <f t="shared" si="80"/>
        <v>0</v>
      </c>
      <c r="DZ487" s="62"/>
    </row>
    <row r="488" spans="1:130" ht="15" customHeight="1" x14ac:dyDescent="0.25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199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0</v>
      </c>
      <c r="DA488" s="37">
        <f t="shared" si="80"/>
        <v>0</v>
      </c>
      <c r="DZ488" s="62"/>
    </row>
    <row r="489" spans="1:130" ht="15" customHeight="1" x14ac:dyDescent="0.25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199</v>
      </c>
      <c r="CW493" s="20">
        <f t="shared" si="75"/>
        <v>0</v>
      </c>
      <c r="CX493" s="20">
        <f t="shared" si="88"/>
        <v>0</v>
      </c>
      <c r="CZ493" s="20">
        <f t="shared" si="85"/>
        <v>0</v>
      </c>
      <c r="DA493" s="37">
        <f t="shared" si="80"/>
        <v>0</v>
      </c>
      <c r="DZ493" s="62"/>
    </row>
    <row r="494" spans="1:130" ht="15" customHeight="1" x14ac:dyDescent="0.25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9" t="s">
        <v>139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204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3" t="s">
        <v>144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143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85" t="s">
        <v>145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3" t="s">
        <v>204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149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150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151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67" t="s">
        <v>44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03" t="s">
        <v>209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03" t="s">
        <v>209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104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2015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94" t="s">
        <v>105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7" t="s">
        <v>108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6" t="s">
        <v>111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23" t="s">
        <v>115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240" t="s">
        <v>195</v>
      </c>
      <c r="L665" s="240"/>
      <c r="M665" s="240"/>
      <c r="N665" s="240"/>
      <c r="O665" s="24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Janka</cp:lastModifiedBy>
  <cp:lastPrinted>2015-03-08T11:16:29Z</cp:lastPrinted>
  <dcterms:created xsi:type="dcterms:W3CDTF">2012-01-12T21:00:01Z</dcterms:created>
  <dcterms:modified xsi:type="dcterms:W3CDTF">2016-02-13T09:33:07Z</dcterms:modified>
</cp:coreProperties>
</file>