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ARMILA\Desktop\Daňový úrad\Drobec-žeriavy, s. r. o. DzP 2015\"/>
    </mc:Choice>
  </mc:AlternateContent>
  <bookViews>
    <workbookView xWindow="0" yWindow="0" windowWidth="21570" windowHeight="816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DA527" i="3" s="1"/>
  <c r="CB527" i="3" s="1"/>
  <c r="CW526" i="3"/>
  <c r="CZ537" i="3"/>
  <c r="CZ536" i="3"/>
  <c r="CZ535" i="3"/>
  <c r="CW525" i="3"/>
  <c r="CW524" i="3"/>
  <c r="CW523" i="3"/>
  <c r="CW522" i="3"/>
  <c r="CW521" i="3"/>
  <c r="CW520" i="3"/>
  <c r="CW519" i="3"/>
  <c r="DA519" i="3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 s="1"/>
  <c r="CW494" i="3"/>
  <c r="CW493" i="3"/>
  <c r="DA493" i="3" s="1"/>
  <c r="CB493" i="3" s="1"/>
  <c r="CW492" i="3"/>
  <c r="CW491" i="3"/>
  <c r="CW490" i="3"/>
  <c r="CW489" i="3"/>
  <c r="DA489" i="3"/>
  <c r="CB489" i="3" s="1"/>
  <c r="CW488" i="3"/>
  <c r="CW487" i="3"/>
  <c r="CW486" i="3"/>
  <c r="CW485" i="3"/>
  <c r="CW484" i="3"/>
  <c r="CW483" i="3"/>
  <c r="CW482" i="3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 s="1"/>
  <c r="CB119" i="3" s="1"/>
  <c r="CW118" i="3"/>
  <c r="CW117" i="3"/>
  <c r="DA117" i="3"/>
  <c r="CB117" i="3" s="1"/>
  <c r="CW116" i="3"/>
  <c r="CW115" i="3"/>
  <c r="CW114" i="3"/>
  <c r="CW113" i="3"/>
  <c r="DA113" i="3" s="1"/>
  <c r="CB113" i="3" s="1"/>
  <c r="CW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/>
  <c r="CB68" i="3" s="1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DA445" i="3" s="1"/>
  <c r="CB445" i="3" s="1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/>
  <c r="CB75" i="3" s="1"/>
  <c r="CW76" i="3"/>
  <c r="CW77" i="3"/>
  <c r="CW78" i="3"/>
  <c r="CW79" i="3"/>
  <c r="CW80" i="3"/>
  <c r="CW81" i="3"/>
  <c r="DA81" i="3" s="1"/>
  <c r="CB81" i="3" s="1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 s="1"/>
  <c r="CB201" i="3" s="1"/>
  <c r="CW184" i="3"/>
  <c r="CW183" i="3"/>
  <c r="DA183" i="3"/>
  <c r="CB183" i="3" s="1"/>
  <c r="CW182" i="3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8" i="3"/>
  <c r="CB418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18" i="3"/>
  <c r="CB18" i="3" s="1"/>
  <c r="DA384" i="3"/>
  <c r="CB384" i="3" s="1"/>
  <c r="DA684" i="3"/>
  <c r="CB684" i="3" s="1"/>
  <c r="DA621" i="3"/>
  <c r="CB621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DA380" i="3" s="1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44" i="3"/>
  <c r="DA144" i="3" s="1"/>
  <c r="CB144" i="3" s="1"/>
  <c r="CW224" i="3"/>
  <c r="DA224" i="3" s="1"/>
  <c r="CB224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X667" i="3" s="1"/>
  <c r="DA667" i="3" s="1"/>
  <c r="CB667" i="3" s="1"/>
  <c r="CW246" i="3"/>
  <c r="DA246" i="3" s="1"/>
  <c r="CB246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 s="1"/>
  <c r="CX421" i="3"/>
  <c r="DA421" i="3" s="1"/>
  <c r="CB421" i="3" s="1"/>
  <c r="CX555" i="3"/>
  <c r="DA555" i="3" s="1"/>
  <c r="CB555" i="3" s="1"/>
  <c r="CX461" i="3"/>
  <c r="DA461" i="3"/>
  <c r="CB461" i="3" s="1"/>
  <c r="DA472" i="3"/>
  <c r="CB472" i="3" s="1"/>
  <c r="DA145" i="3"/>
  <c r="CB145" i="3" s="1"/>
  <c r="CW143" i="3"/>
  <c r="DA143" i="3" s="1"/>
  <c r="CB143" i="3" s="1"/>
  <c r="DA473" i="3"/>
  <c r="CB473" i="3" s="1"/>
  <c r="DA572" i="3"/>
  <c r="CB572" i="3" s="1"/>
  <c r="CW509" i="3"/>
  <c r="DA509" i="3" s="1"/>
  <c r="CB509" i="3" s="1"/>
  <c r="CX668" i="3"/>
  <c r="DA668" i="3" s="1"/>
  <c r="CB668" i="3" s="1"/>
  <c r="CX458" i="3"/>
  <c r="DA458" i="3"/>
  <c r="CB458" i="3" s="1"/>
  <c r="CX459" i="3"/>
  <c r="DA459" i="3" s="1"/>
  <c r="CB459" i="3" s="1"/>
  <c r="CX460" i="3"/>
  <c r="DA460" i="3" s="1"/>
  <c r="CB460" i="3" s="1"/>
  <c r="DA669" i="3" l="1"/>
  <c r="CB669" i="3" s="1"/>
  <c r="CX420" i="3"/>
  <c r="DA420" i="3" s="1"/>
  <c r="CB420" i="3" s="1"/>
  <c r="CX498" i="3"/>
  <c r="DA498" i="3" s="1"/>
  <c r="CB498" i="3" s="1"/>
  <c r="DA382" i="3"/>
  <c r="CB382" i="3" s="1"/>
  <c r="DA613" i="3"/>
  <c r="CB613" i="3" s="1"/>
  <c r="DA112" i="3"/>
  <c r="CB112" i="3" s="1"/>
  <c r="DA118" i="3"/>
  <c r="CB118" i="3" s="1"/>
  <c r="DA566" i="3"/>
  <c r="CB566" i="3" s="1"/>
  <c r="DA400" i="3"/>
  <c r="CB400" i="3" s="1"/>
  <c r="DA114" i="3"/>
  <c r="CB114" i="3" s="1"/>
  <c r="DA116" i="3"/>
  <c r="CB116" i="3" s="1"/>
  <c r="DA482" i="3"/>
  <c r="CB482" i="3" s="1"/>
  <c r="DA647" i="3"/>
  <c r="CB647" i="3" s="1"/>
  <c r="DA660" i="3"/>
  <c r="CB660" i="3" s="1"/>
  <c r="DA544" i="3"/>
  <c r="CB544" i="3" s="1"/>
  <c r="DA558" i="3"/>
  <c r="CB558" i="3" s="1"/>
  <c r="CW111" i="3"/>
  <c r="DA111" i="3" s="1"/>
  <c r="CB111" i="3" s="1"/>
  <c r="CW122" i="3"/>
  <c r="DA122" i="3" s="1"/>
  <c r="CB122" i="3" s="1"/>
  <c r="CW110" i="3"/>
  <c r="DA110" i="3" s="1"/>
  <c r="CB110" i="3" s="1"/>
  <c r="CW109" i="3"/>
  <c r="DA109" i="3" l="1"/>
  <c r="CB109" i="3" s="1"/>
  <c r="CW108" i="3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<sst xmlns="http://schemas.openxmlformats.org/spreadsheetml/2006/main" count="987" uniqueCount="213">
  <si>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</si>
  <si>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</si>
  <si>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</si>
  <si>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</si>
  <si>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</si>
  <si>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</si>
  <si>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</si>
  <si>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</si>
  <si>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</si>
  <si>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</si>
  <si>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</si>
  <si>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</si>
  <si>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</si>
  <si>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</si>
  <si>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</si>
  <si>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</si>
  <si>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</si>
  <si>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</si>
  <si>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</si>
  <si>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</si>
  <si>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</si>
  <si>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</si>
  <si>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</si>
  <si>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</si>
  <si>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</si>
  <si>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</si>
  <si>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</si>
  <si>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</si>
  <si>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</si>
  <si>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</si>
  <si>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</si>
  <si>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</si>
  <si>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</si>
  <si>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</si>
  <si>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</si>
  <si>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</si>
  <si>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</si>
  <si>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</si>
  <si>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</si>
  <si>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</si>
  <si>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</si>
  <si>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</si>
  <si>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</si>
  <si>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</si>
  <si>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</si>
  <si>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</si>
  <si>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</si>
  <si>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</si>
  <si>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</si>
  <si>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</si>
  <si>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</si>
  <si>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</si>
  <si>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</si>
  <si>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</si>
  <si>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</si>
  <si>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</si>
  <si>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</si>
  <si>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</si>
  <si>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</si>
  <si>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</si>
  <si>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</si>
  <si>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</si>
  <si>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</si>
  <si>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</si>
  <si>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</si>
  <si>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</si>
  <si>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</si>
  <si>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</si>
  <si>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</si>
  <si>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</si>
  <si>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</si>
  <si>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</si>
  <si>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</si>
  <si>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</si>
  <si>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</si>
  <si>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</si>
  <si>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</si>
  <si>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</si>
  <si>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poskytla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</si>
  <si>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</si>
  <si>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</si>
  <si>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</si>
  <si>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</si>
  <si>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</si>
  <si>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</si>
  <si>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</si>
  <si>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</si>
  <si>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</si>
  <si>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</si>
  <si>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</si>
  <si>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</si>
  <si>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</si>
  <si>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</si>
  <si>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</si>
  <si>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</si>
  <si>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</si>
  <si>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</si>
  <si>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</si>
  <si>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</si>
  <si>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</si>
  <si>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</si>
  <si>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</si>
  <si>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</si>
  <si>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</si>
  <si>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</si>
  <si>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</si>
  <si>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</si>
  <si>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</si>
  <si>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</si>
  <si>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</si>
  <si>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</si>
  <si>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</si>
  <si>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</si>
  <si>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</si>
  <si>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</si>
  <si>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</si>
  <si>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</si>
  <si>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</si>
  <si>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</si>
  <si>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</si>
  <si>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</si>
  <si>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</si>
  <si>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</si>
  <si>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</si>
  <si>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</si>
  <si>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</si>
  <si>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</si>
  <si>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</si>
  <si>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</si>
  <si>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</si>
  <si>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</si>
  <si>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</si>
  <si>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</si>
  <si>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</si>
  <si>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</si>
  <si>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</si>
  <si>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</si>
  <si>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</si>
  <si>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</si>
  <si>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</si>
  <si>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</si>
  <si>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</si>
  <si>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</si>
  <si>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</si>
  <si>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</si>
  <si>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</si>
  <si>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</si>
  <si>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</si>
  <si>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</si>
  <si>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</si>
  <si>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</si>
  <si>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</si>
  <si>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</si>
  <si>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</si>
  <si>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</si>
  <si>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</si>
  <si>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</si>
  <si>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</si>
  <si>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</si>
  <si>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</si>
  <si>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</si>
  <si>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</si>
  <si>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</si>
  <si>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</si>
  <si>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</si>
  <si>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</si>
  <si>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</si>
  <si>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</si>
  <si>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</si>
  <si>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</si>
  <si>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</si>
  <si>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</si>
  <si>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</si>
  <si>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</si>
  <si>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</si>
  <si>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</si>
  <si>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</si>
  <si>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</si>
  <si>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</si>
  <si>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</si>
  <si>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</si>
  <si>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</si>
  <si>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</si>
  <si>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</si>
  <si>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</si>
  <si>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</si>
  <si>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</si>
  <si>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</si>
  <si>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</si>
  <si>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</si>
  <si>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</si>
  <si>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</si>
  <si>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</si>
  <si>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</si>
  <si>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</si>
  <si>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</si>
  <si>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</si>
  <si>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</si>
  <si>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</si>
  <si>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</si>
  <si>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DROBEC-ŽERIAVY, s. r. o., Komenského 2651/1, 069 01 SNINA</t>
  </si>
  <si>
    <t>áno</t>
  </si>
  <si>
    <t>Vŕtačka</t>
  </si>
  <si>
    <t>rovnomerný</t>
  </si>
  <si>
    <t>1/6</t>
  </si>
  <si>
    <t>Poloautomat Varmig 600D</t>
  </si>
  <si>
    <t>Bremenový magnet ručný</t>
  </si>
  <si>
    <t>Oceľové pojazdné lešenie</t>
  </si>
  <si>
    <t>Pásová píla</t>
  </si>
  <si>
    <t>Zvárací poloautomat C420W</t>
  </si>
  <si>
    <t>FTV</t>
  </si>
  <si>
    <t>Striekacia pištoľ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</si>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</sst>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06" activePane="bottomRight" state="frozen"/>
      <selection pane="topRight" activeCell="AO1" sqref="AO1"/>
      <selection pane="bottomLeft" activeCell="A2" sqref="A2"/>
      <selection pane="bottomRight" activeCell="BQ119" sqref="BQ119:BZ11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80</v>
      </c>
      <c r="DZ1" s="62"/>
    </row>
    <row r="2" spans="1:130" ht="13.5" customHeight="1" x14ac:dyDescent="0.25">
      <c r="A2" s="11"/>
      <c r="D2" s="172" t="s">
        <v>121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6</v>
      </c>
      <c r="AE2" s="170"/>
      <c r="AF2" s="169">
        <v>5</v>
      </c>
      <c r="AG2" s="171"/>
      <c r="AH2" s="170"/>
      <c r="AI2" s="169">
        <v>1</v>
      </c>
      <c r="AJ2" s="170"/>
      <c r="AK2" s="169">
        <v>2</v>
      </c>
      <c r="AL2" s="170"/>
      <c r="AM2" s="169">
        <v>0</v>
      </c>
      <c r="AN2" s="170"/>
      <c r="AO2" s="169">
        <v>3</v>
      </c>
      <c r="AP2" s="170"/>
      <c r="AQ2" s="169">
        <v>6</v>
      </c>
      <c r="AR2" s="170"/>
      <c r="AW2" s="30"/>
      <c r="AX2" s="2" t="s">
        <v>95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2</v>
      </c>
      <c r="BJ2" s="170"/>
      <c r="BK2" s="169">
        <v>1</v>
      </c>
      <c r="BL2" s="170"/>
      <c r="BM2" s="169">
        <v>1</v>
      </c>
      <c r="BN2" s="170"/>
      <c r="BO2" s="169">
        <v>8</v>
      </c>
      <c r="BP2" s="170"/>
      <c r="BQ2" s="169">
        <v>0</v>
      </c>
      <c r="BR2" s="170"/>
      <c r="BS2" s="169">
        <v>9</v>
      </c>
      <c r="BT2" s="170"/>
      <c r="BU2" s="169">
        <v>8</v>
      </c>
      <c r="BV2" s="170"/>
      <c r="CA2" s="26" t="s">
        <v>69</v>
      </c>
      <c r="CB2" s="54" t="s">
        <v>120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199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120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120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122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169</v>
      </c>
      <c r="CA7" s="24"/>
      <c r="CB7" s="39" t="str">
        <f t="shared" si="0"/>
        <v>Riadok bude vidieť.</v>
      </c>
      <c r="CC7" s="33" t="s">
        <v>79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79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79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0" t="s">
        <v>200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79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79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79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79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85</v>
      </c>
      <c r="J14" s="102" t="s">
        <v>198</v>
      </c>
      <c r="K14" s="102"/>
      <c r="L14" s="102"/>
      <c r="M14" s="102"/>
      <c r="N14" s="102"/>
      <c r="O14" s="2" t="s">
        <v>170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79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79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97" t="s">
        <v>87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79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79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79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97" t="s">
        <v>88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79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79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79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97" t="s">
        <v>86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79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03" t="s">
        <v>90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79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79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79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79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79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79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79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79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79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79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79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79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79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157</v>
      </c>
      <c r="CA36" s="26" t="s">
        <v>69</v>
      </c>
      <c r="CB36" s="39" t="str">
        <f t="shared" si="10"/>
        <v>Riadok bude vidieť.</v>
      </c>
      <c r="CC36" s="33" t="s">
        <v>79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79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2015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79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0" t="s">
        <v>159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4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79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79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158</v>
      </c>
      <c r="CA41" s="25"/>
      <c r="CB41" s="39" t="str">
        <f t="shared" si="10"/>
        <v>Riadok bude skrytý.</v>
      </c>
      <c r="CC41" s="33" t="s">
        <v>79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79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79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79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79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79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79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79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79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79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79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79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79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79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79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79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79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79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79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79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79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123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84</v>
      </c>
      <c r="C65" s="5" t="s">
        <v>171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172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79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8" t="s">
        <v>201</v>
      </c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79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79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196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79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79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79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124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75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79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79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79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79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79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79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79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79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79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79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79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79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84</v>
      </c>
      <c r="C86" s="196" t="s">
        <v>174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69</v>
      </c>
      <c r="CB86" s="39" t="str">
        <f t="shared" si="14"/>
        <v>Riadok bude vidieť.</v>
      </c>
      <c r="CC86" s="33" t="s">
        <v>79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79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79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79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79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79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79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79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79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81" t="s">
        <v>91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79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79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79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79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79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79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79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79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79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79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79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79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vidieť.</v>
      </c>
      <c r="CC107" s="33" t="s">
        <v>79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175</v>
      </c>
      <c r="CA108" s="26" t="s">
        <v>69</v>
      </c>
      <c r="CB108" s="39" t="str">
        <f t="shared" si="14"/>
        <v>Riadok bude vidieť.</v>
      </c>
      <c r="CC108" s="33" t="s">
        <v>79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vidieť.</v>
      </c>
      <c r="CC109" s="33" t="s">
        <v>79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55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69</v>
      </c>
      <c r="CB110" s="39" t="str">
        <f t="shared" si="14"/>
        <v>Riadok bude vidieť.</v>
      </c>
      <c r="CC110" s="33" t="s">
        <v>79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vidieť.</v>
      </c>
      <c r="CC111" s="33" t="s">
        <v>79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06" t="s">
        <v>202</v>
      </c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>
        <v>6</v>
      </c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 t="s">
        <v>203</v>
      </c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 t="s">
        <v>204</v>
      </c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vidieť.</v>
      </c>
      <c r="CC112" s="33" t="s">
        <v>79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25">
      <c r="A113" s="11"/>
      <c r="B113" s="178" t="s">
        <v>205</v>
      </c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>
        <v>6</v>
      </c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 t="s">
        <v>203</v>
      </c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 t="s">
        <v>204</v>
      </c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vidieť.</v>
      </c>
      <c r="CC113" s="33" t="s">
        <v>79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 x14ac:dyDescent="0.25">
      <c r="A114" s="11"/>
      <c r="B114" s="178" t="s">
        <v>206</v>
      </c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>
        <v>6</v>
      </c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 t="s">
        <v>203</v>
      </c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 t="s">
        <v>204</v>
      </c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vidieť.</v>
      </c>
      <c r="CC114" s="33" t="s">
        <v>79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 x14ac:dyDescent="0.25">
      <c r="A115" s="11"/>
      <c r="B115" s="178" t="s">
        <v>207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>
        <v>6</v>
      </c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 t="s">
        <v>203</v>
      </c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 t="s">
        <v>204</v>
      </c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vidieť.</v>
      </c>
      <c r="CC115" s="33" t="s">
        <v>79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 x14ac:dyDescent="0.25">
      <c r="A116" s="11"/>
      <c r="B116" s="178" t="s">
        <v>208</v>
      </c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>
        <v>6</v>
      </c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 t="s">
        <v>203</v>
      </c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 t="s">
        <v>204</v>
      </c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vidieť.</v>
      </c>
      <c r="CC116" s="33" t="s">
        <v>79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 x14ac:dyDescent="0.25">
      <c r="A117" s="11"/>
      <c r="B117" s="178" t="s">
        <v>209</v>
      </c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>
        <v>6</v>
      </c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 t="s">
        <v>203</v>
      </c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 t="s">
        <v>204</v>
      </c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vidieť.</v>
      </c>
      <c r="CC117" s="33" t="s">
        <v>79</v>
      </c>
      <c r="CW117" s="22">
        <f t="shared" si="20"/>
        <v>1</v>
      </c>
      <c r="CZ117" s="20">
        <f t="shared" si="15"/>
        <v>1</v>
      </c>
      <c r="DA117" s="20">
        <f t="shared" si="21"/>
        <v>1</v>
      </c>
      <c r="DZ117" s="62"/>
    </row>
    <row r="118" spans="1:130" x14ac:dyDescent="0.25">
      <c r="A118" s="11"/>
      <c r="B118" s="178" t="s">
        <v>210</v>
      </c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>
        <v>6</v>
      </c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 t="s">
        <v>203</v>
      </c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 t="s">
        <v>204</v>
      </c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vidieť.</v>
      </c>
      <c r="CC118" s="33" t="s">
        <v>79</v>
      </c>
      <c r="CW118" s="22">
        <f t="shared" si="20"/>
        <v>1</v>
      </c>
      <c r="CZ118" s="20">
        <f t="shared" si="15"/>
        <v>1</v>
      </c>
      <c r="DA118" s="20">
        <f t="shared" si="21"/>
        <v>1</v>
      </c>
      <c r="DZ118" s="62"/>
    </row>
    <row r="119" spans="1:130" x14ac:dyDescent="0.25">
      <c r="A119" s="11"/>
      <c r="B119" s="178" t="s">
        <v>211</v>
      </c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>
        <v>4</v>
      </c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 t="s">
        <v>203</v>
      </c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 t="s">
        <v>212</v>
      </c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vidieť.</v>
      </c>
      <c r="CC119" s="33" t="s">
        <v>79</v>
      </c>
      <c r="CW119" s="22">
        <f t="shared" si="20"/>
        <v>1</v>
      </c>
      <c r="CZ119" s="20">
        <f t="shared" si="15"/>
        <v>1</v>
      </c>
      <c r="DA119" s="20">
        <f t="shared" si="21"/>
        <v>1</v>
      </c>
      <c r="DZ119" s="62"/>
    </row>
    <row r="120" spans="1:130" x14ac:dyDescent="0.25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79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vidieť.</v>
      </c>
      <c r="CC121" s="33" t="s">
        <v>79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vidieť.</v>
      </c>
      <c r="CC122" s="33" t="s">
        <v>79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79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79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79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81" t="s">
        <v>92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79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79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79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79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79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79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79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79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79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79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79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79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79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79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79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79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79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79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175</v>
      </c>
      <c r="CA144" s="26" t="s">
        <v>69</v>
      </c>
      <c r="CB144" s="39" t="str">
        <f t="shared" si="23"/>
        <v>Riadok bude skrytý.</v>
      </c>
      <c r="CC144" s="33" t="s">
        <v>79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79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55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69</v>
      </c>
      <c r="CB146" s="39" t="str">
        <f t="shared" si="23"/>
        <v>Riadok bude skrytý.</v>
      </c>
      <c r="CC146" s="33" t="s">
        <v>79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79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79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79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79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79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79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79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79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79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79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79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79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84</v>
      </c>
      <c r="C159" s="5" t="s">
        <v>176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79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79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79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79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79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79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79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79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79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79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79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79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79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79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79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79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79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79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79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79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79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79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84</v>
      </c>
      <c r="C181" s="5" t="s">
        <v>89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79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79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79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79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79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79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79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79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79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79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79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79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79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79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79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79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79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79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79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79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79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79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84</v>
      </c>
      <c r="C203" s="5" t="s">
        <v>177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79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79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79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79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79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79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79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79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79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79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79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79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79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79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79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79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79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79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79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79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79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79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84</v>
      </c>
      <c r="C225" s="196" t="s">
        <v>178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69</v>
      </c>
      <c r="CB225" s="39" t="str">
        <f t="shared" si="29"/>
        <v>Riadok bude vidieť.</v>
      </c>
      <c r="CC225" s="33" t="s">
        <v>79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81" t="s">
        <v>59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79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81" t="s">
        <v>60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79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81" t="s">
        <v>81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79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81" t="s">
        <v>82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79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79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79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79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79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79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79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79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79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79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79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79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79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79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79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79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79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79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84</v>
      </c>
      <c r="C247" s="5" t="s">
        <v>179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79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79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79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79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79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79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79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79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79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79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79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79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79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79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79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79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79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79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79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79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79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79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84</v>
      </c>
      <c r="C269" s="5" t="s">
        <v>180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79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79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79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79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79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79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79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79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79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79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79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79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79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79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79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79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79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79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79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79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79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79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84</v>
      </c>
      <c r="C291" s="5" t="s">
        <v>181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79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79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79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79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79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79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79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79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79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79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79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79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79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79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79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79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79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79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79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79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79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79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84</v>
      </c>
      <c r="C313" s="5" t="s">
        <v>182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79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79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79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79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79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79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79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79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79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79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79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79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79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79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79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79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79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79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79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79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79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79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84</v>
      </c>
      <c r="C335" s="188" t="s">
        <v>96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79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79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197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98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79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79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79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9" t="s">
        <v>99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100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79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79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79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79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79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79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79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79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79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79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79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79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183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125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79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79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184</v>
      </c>
      <c r="T356" s="47"/>
      <c r="CA356" s="24"/>
      <c r="CB356" s="39" t="str">
        <f t="shared" si="55"/>
        <v>Riadok bude vidieť.</v>
      </c>
      <c r="CC356" s="33" t="s">
        <v>79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79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79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79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79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79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79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79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79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79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79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79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79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79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79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79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79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79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79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79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79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79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79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185</v>
      </c>
      <c r="CA379" s="26" t="s">
        <v>69</v>
      </c>
      <c r="CB379" s="39" t="str">
        <f t="shared" si="55"/>
        <v>Riadok bude skrytý.</v>
      </c>
      <c r="CC379" s="33" t="s">
        <v>79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79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101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skrytý.</v>
      </c>
      <c r="CC381" s="33" t="s">
        <v>79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2015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79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79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2" t="s">
        <v>94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79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79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79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02" t="s">
        <v>160</v>
      </c>
      <c r="K387" s="102"/>
      <c r="L387" s="102"/>
      <c r="M387" s="102"/>
      <c r="N387" s="102"/>
      <c r="O387" s="2" t="s">
        <v>102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79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79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79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2015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79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93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105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79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1" t="s">
        <v>103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79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5" t="s">
        <v>104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79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79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126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02" t="s">
        <v>83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186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79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187</v>
      </c>
      <c r="CA398" s="25"/>
      <c r="CB398" s="39" t="str">
        <f t="shared" si="63"/>
        <v>Riadok bude skrytý.</v>
      </c>
      <c r="CC398" s="33" t="s">
        <v>79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79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79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79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79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79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79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79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79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79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79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79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79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79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79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79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79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79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79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79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79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79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188</v>
      </c>
      <c r="CA420" s="26" t="s">
        <v>69</v>
      </c>
      <c r="CB420" s="39" t="str">
        <f t="shared" si="63"/>
        <v>Riadok bude skrytý.</v>
      </c>
      <c r="CC420" s="33" t="s">
        <v>79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79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1" t="s">
        <v>127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128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129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79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79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79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79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79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79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79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79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79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79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79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130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02" t="s">
        <v>34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79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79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79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79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79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79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79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79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79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79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79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79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79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79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79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79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79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79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79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79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79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79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79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189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79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79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81" t="s">
        <v>136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69</v>
      </c>
      <c r="CB461" s="39" t="str">
        <f t="shared" si="71"/>
        <v>Riadok bude skrytý.</v>
      </c>
      <c r="CC461" s="33" t="s">
        <v>79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4" t="s">
        <v>132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131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133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134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135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79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79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79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79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79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79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79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79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79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79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79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81" t="s">
        <v>137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69</v>
      </c>
      <c r="CB473" s="39" t="str">
        <f t="shared" si="71"/>
        <v>Riadok bude skrytý.</v>
      </c>
      <c r="CC473" s="33" t="s">
        <v>79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4" t="s">
        <v>132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131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133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134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135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79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79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79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79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79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79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79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79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79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79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79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81" t="s">
        <v>139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69</v>
      </c>
      <c r="CB485" s="39" t="str">
        <f t="shared" si="84"/>
        <v>Riadok bude skrytý.</v>
      </c>
      <c r="CC485" s="33" t="s">
        <v>79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4" t="s">
        <v>132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138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133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132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140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133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79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79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79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79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79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79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79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79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79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79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79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32" t="s">
        <v>141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69</v>
      </c>
      <c r="CB497" s="39" t="str">
        <f t="shared" si="84"/>
        <v>Riadok bude skrytý.</v>
      </c>
      <c r="CC497" s="33" t="s">
        <v>79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4" t="s">
        <v>132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131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142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133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134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135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79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79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79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79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79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79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79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79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79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79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79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79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143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79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79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34</v>
      </c>
      <c r="K512" s="102"/>
      <c r="L512" s="102"/>
      <c r="M512" s="102"/>
      <c r="N512" s="102"/>
      <c r="O512" s="102"/>
      <c r="P512" s="102"/>
      <c r="Q512" s="102"/>
      <c r="R512" s="2" t="s">
        <v>190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79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79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79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79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79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79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79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79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79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79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79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79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79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79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79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79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79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79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79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79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79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79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79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144</v>
      </c>
      <c r="CA535" s="26" t="s">
        <v>69</v>
      </c>
      <c r="CB535" s="39" t="str">
        <f t="shared" si="98"/>
        <v>Riadok bude skrytý.</v>
      </c>
      <c r="CC535" s="33" t="s">
        <v>79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195</v>
      </c>
      <c r="CA536" s="25"/>
      <c r="CB536" s="39" t="str">
        <f t="shared" si="98"/>
        <v>Riadok bude skrytý.</v>
      </c>
      <c r="CC536" s="33" t="s">
        <v>79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79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40" t="s">
        <v>146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145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79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79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3" t="s">
        <v>147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79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50" t="s">
        <v>148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79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50" t="s">
        <v>149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79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50" t="s">
        <v>150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79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79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79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79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79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79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79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79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2" t="s">
        <v>34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191</v>
      </c>
      <c r="T551" s="47"/>
      <c r="CA551" s="26" t="s">
        <v>69</v>
      </c>
      <c r="CB551" s="39" t="str">
        <f t="shared" si="100"/>
        <v>Riadok bude vidieť.</v>
      </c>
      <c r="CC551" s="33" t="s">
        <v>79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79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79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6" t="s">
        <v>43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151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79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152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153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154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79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43" t="s">
        <v>44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79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79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79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79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79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79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79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79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79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79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79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79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79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79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79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79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192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79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79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79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79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79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79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79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79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79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79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79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79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79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79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79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79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79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79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79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79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79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79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02" t="s">
        <v>78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193</v>
      </c>
      <c r="T594" s="47"/>
      <c r="CA594" s="26" t="s">
        <v>69</v>
      </c>
      <c r="CB594" s="39" t="str">
        <f t="shared" ref="CB594:CB639" si="109">+IF(DA594=0,"Riadok bude skrytý.","Riadok bude vidieť.")</f>
        <v>Riadok bude vidieť.</v>
      </c>
      <c r="CC594" s="33" t="s">
        <v>79</v>
      </c>
      <c r="CF594" s="7"/>
      <c r="CW594" s="20">
        <f t="shared" ref="CW594:CW615" si="110">+IF($J$594="neposkytla",0,1)</f>
        <v>1</v>
      </c>
      <c r="CZ594" s="20">
        <f t="shared" ref="CZ594:CZ620" si="111">IF(CC594="",1,IF(CC594="Chcem skryť riadok.",0,1))</f>
        <v>1</v>
      </c>
      <c r="DA594" s="20">
        <f>+IF(CW594+CX594+CY594=0,0,IF(CZ594=0,0,1))</f>
        <v>1</v>
      </c>
      <c r="DZ594" s="62"/>
    </row>
    <row r="595" spans="1:130" x14ac:dyDescent="0.25">
      <c r="A595" s="11"/>
      <c r="B595" s="2" t="s">
        <v>194</v>
      </c>
      <c r="CA595" s="25"/>
      <c r="CB595" s="39" t="str">
        <f t="shared" si="109"/>
        <v>Riadok bude skrytý.</v>
      </c>
      <c r="CC595" s="33" t="s">
        <v>79</v>
      </c>
      <c r="CW595" s="20">
        <f t="shared" si="110"/>
        <v>1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79</v>
      </c>
      <c r="CW596" s="20">
        <f t="shared" si="110"/>
        <v>1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79</v>
      </c>
      <c r="CW597" s="20">
        <f t="shared" si="110"/>
        <v>1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79</v>
      </c>
      <c r="CW598" s="20">
        <f t="shared" si="110"/>
        <v>1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79</v>
      </c>
      <c r="CW599" s="20">
        <f t="shared" si="110"/>
        <v>1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79</v>
      </c>
      <c r="CW600" s="20">
        <f t="shared" si="110"/>
        <v>1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79</v>
      </c>
      <c r="CW601" s="20">
        <f t="shared" si="110"/>
        <v>1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79</v>
      </c>
      <c r="CW602" s="20">
        <f t="shared" si="110"/>
        <v>1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79</v>
      </c>
      <c r="CW603" s="20">
        <f t="shared" si="110"/>
        <v>1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79</v>
      </c>
      <c r="CW604" s="20">
        <f t="shared" si="110"/>
        <v>1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79</v>
      </c>
      <c r="CW605" s="20">
        <f t="shared" si="110"/>
        <v>1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79</v>
      </c>
      <c r="CW606" s="20">
        <f t="shared" si="110"/>
        <v>1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79</v>
      </c>
      <c r="CW607" s="20">
        <f t="shared" si="110"/>
        <v>1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79</v>
      </c>
      <c r="CW608" s="20">
        <f t="shared" si="110"/>
        <v>1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79</v>
      </c>
      <c r="CW609" s="20">
        <f t="shared" si="110"/>
        <v>1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79</v>
      </c>
      <c r="CW610" s="20">
        <f t="shared" si="110"/>
        <v>1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79</v>
      </c>
      <c r="CW611" s="20">
        <f t="shared" si="110"/>
        <v>1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79</v>
      </c>
      <c r="CW612" s="20">
        <f t="shared" si="110"/>
        <v>1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79</v>
      </c>
      <c r="CW613" s="20">
        <f t="shared" si="110"/>
        <v>1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79</v>
      </c>
      <c r="CW614" s="20">
        <f t="shared" si="110"/>
        <v>1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79</v>
      </c>
      <c r="CW615" s="20">
        <f t="shared" si="110"/>
        <v>1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vidieť.</v>
      </c>
      <c r="CC616" s="33" t="s">
        <v>79</v>
      </c>
      <c r="CW616" s="20">
        <f>+IF($J$619="neposkytla",0,1)</f>
        <v>1</v>
      </c>
      <c r="CZ616" s="20">
        <f>IF(CC616="",1,IF(CC616="Chcem skryť riadok.",0,1))</f>
        <v>1</v>
      </c>
      <c r="DA616" s="20">
        <f>+IF(CW616+CX616+CY616=0,0,IF(CZ616=0,0,1))</f>
        <v>1</v>
      </c>
      <c r="DZ616" s="62"/>
    </row>
    <row r="617" spans="1:130" x14ac:dyDescent="0.25">
      <c r="A617" s="11"/>
      <c r="B617" s="67" t="s">
        <v>155</v>
      </c>
      <c r="CA617" s="26" t="s">
        <v>69</v>
      </c>
      <c r="CB617" s="39" t="str">
        <f t="shared" si="109"/>
        <v>Riadok bude vidieť.</v>
      </c>
      <c r="CC617" s="33" t="s">
        <v>79</v>
      </c>
      <c r="CW617" s="20">
        <f>+IF($J$619="neposkytla",0,1)</f>
        <v>1</v>
      </c>
      <c r="CZ617" s="20">
        <f>IF(CC617="",1,IF(CC617="Chcem skryť riadok.",0,1))</f>
        <v>1</v>
      </c>
      <c r="DA617" s="20">
        <f>+IF(CW617+CX617+CY617=0,0,IF(CZ617=0,0,1))</f>
        <v>1</v>
      </c>
      <c r="DZ617" s="62"/>
    </row>
    <row r="618" spans="1:130" x14ac:dyDescent="0.25">
      <c r="A618" s="11"/>
      <c r="CA618" s="24"/>
      <c r="CB618" s="39" t="str">
        <f t="shared" si="109"/>
        <v>Riadok bude vidieť.</v>
      </c>
      <c r="CC618" s="33" t="s">
        <v>79</v>
      </c>
      <c r="CW618" s="20">
        <f>+IF($J$619="neposkytla",0,1)</f>
        <v>1</v>
      </c>
      <c r="CZ618" s="20">
        <f>IF(CC618="",1,IF(CC618="Chcem skryť riadok.",0,1))</f>
        <v>1</v>
      </c>
      <c r="DA618" s="20">
        <f>+IF(CW618+CX618+CY618=0,0,IF(CZ618=0,0,1))</f>
        <v>1</v>
      </c>
      <c r="DZ618" s="62"/>
    </row>
    <row r="619" spans="1:130" ht="15" customHeight="1" x14ac:dyDescent="0.25">
      <c r="A619" s="11"/>
      <c r="B619" s="2" t="s">
        <v>36</v>
      </c>
      <c r="J619" s="102" t="s">
        <v>78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156</v>
      </c>
      <c r="T619" s="47"/>
      <c r="CA619" s="26" t="s">
        <v>69</v>
      </c>
      <c r="CB619" s="39" t="str">
        <f t="shared" si="109"/>
        <v>Riadok bude vidieť.</v>
      </c>
      <c r="CC619" s="33" t="s">
        <v>79</v>
      </c>
      <c r="CW619" s="20">
        <f>+IF($J$619="neposkytla",0,1)</f>
        <v>1</v>
      </c>
      <c r="CZ619" s="20">
        <f t="shared" si="111"/>
        <v>1</v>
      </c>
      <c r="DA619" s="20">
        <f>+IF(CW619+CX619+CY619=0,0,IF(CZ619=0,0,1))</f>
        <v>1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>K poskytnutým príjmom a výhodam členom orgánov ÚJ Spoločnosť uvádza:</v>
      </c>
      <c r="CA620" s="24"/>
      <c r="CB620" s="39" t="str">
        <f t="shared" si="109"/>
        <v>Riadok bude skrytý.</v>
      </c>
      <c r="CC620" s="33" t="s">
        <v>79</v>
      </c>
      <c r="CW620" s="20">
        <f>+IF($J$619="neposkytla",0,1)</f>
        <v>1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79</v>
      </c>
      <c r="CW621" s="20">
        <f t="shared" ref="CW621:CW662" si="115">+IF($J$619="neposkytla",0,1)</f>
        <v>1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79</v>
      </c>
      <c r="CW622" s="20">
        <f t="shared" si="115"/>
        <v>1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79</v>
      </c>
      <c r="CW623" s="20">
        <f t="shared" si="115"/>
        <v>1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79</v>
      </c>
      <c r="CW624" s="20">
        <f t="shared" si="115"/>
        <v>1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79</v>
      </c>
      <c r="CW625" s="20">
        <f t="shared" si="115"/>
        <v>1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79</v>
      </c>
      <c r="CW626" s="20">
        <f t="shared" si="115"/>
        <v>1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79</v>
      </c>
      <c r="CW627" s="20">
        <f t="shared" si="115"/>
        <v>1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79</v>
      </c>
      <c r="CW628" s="20">
        <f t="shared" si="115"/>
        <v>1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79</v>
      </c>
      <c r="CW629" s="20">
        <f t="shared" si="115"/>
        <v>1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79</v>
      </c>
      <c r="CW630" s="20">
        <f t="shared" si="115"/>
        <v>1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79</v>
      </c>
      <c r="CW631" s="20">
        <f t="shared" si="115"/>
        <v>1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79</v>
      </c>
      <c r="CW632" s="20">
        <f t="shared" si="115"/>
        <v>1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79</v>
      </c>
      <c r="CW633" s="20">
        <f t="shared" si="115"/>
        <v>1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79</v>
      </c>
      <c r="CW634" s="20">
        <f t="shared" si="115"/>
        <v>1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79</v>
      </c>
      <c r="CW635" s="20">
        <f t="shared" si="115"/>
        <v>1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79</v>
      </c>
      <c r="CW636" s="20">
        <f t="shared" si="115"/>
        <v>1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79</v>
      </c>
      <c r="CW637" s="20">
        <f t="shared" si="115"/>
        <v>1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79</v>
      </c>
      <c r="CW638" s="20">
        <f t="shared" si="115"/>
        <v>1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79</v>
      </c>
      <c r="CW639" s="20">
        <f t="shared" si="115"/>
        <v>1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79</v>
      </c>
      <c r="CW640" s="20">
        <f t="shared" si="115"/>
        <v>1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79</v>
      </c>
      <c r="CF641" s="7"/>
      <c r="CW641" s="20">
        <f t="shared" si="115"/>
        <v>1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79</v>
      </c>
      <c r="CW642" s="20">
        <f t="shared" si="115"/>
        <v>1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79</v>
      </c>
      <c r="CW643" s="20">
        <f t="shared" si="115"/>
        <v>1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106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79</v>
      </c>
      <c r="CW644" s="20">
        <f t="shared" si="115"/>
        <v>1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51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52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53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79</v>
      </c>
      <c r="CW645" s="20">
        <f t="shared" si="115"/>
        <v>1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2015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79</v>
      </c>
      <c r="CW646" s="20">
        <f t="shared" si="115"/>
        <v>1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161" t="s">
        <v>107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79</v>
      </c>
      <c r="CW647" s="20">
        <f t="shared" si="115"/>
        <v>1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9" t="s">
        <v>119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79</v>
      </c>
      <c r="CW648" s="20">
        <f t="shared" si="115"/>
        <v>1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79</v>
      </c>
      <c r="CD649" s="56"/>
      <c r="CE649" s="23"/>
      <c r="CW649" s="20">
        <f t="shared" si="115"/>
        <v>1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79</v>
      </c>
      <c r="CD650" s="56"/>
      <c r="CE650" s="23"/>
      <c r="CW650" s="20">
        <f t="shared" si="115"/>
        <v>1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5" t="s">
        <v>110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54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79</v>
      </c>
      <c r="CD651" s="56"/>
      <c r="CE651" s="23"/>
      <c r="CW651" s="20">
        <f t="shared" si="115"/>
        <v>1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9" t="s">
        <v>108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79</v>
      </c>
      <c r="CD652" s="56"/>
      <c r="CE652" s="23"/>
      <c r="CW652" s="20">
        <f t="shared" si="115"/>
        <v>1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9" t="s">
        <v>109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79</v>
      </c>
      <c r="CD653" s="56"/>
      <c r="CE653" s="23"/>
      <c r="CW653" s="20">
        <f t="shared" si="115"/>
        <v>1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9" t="s">
        <v>111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79</v>
      </c>
      <c r="CD654" s="56"/>
      <c r="CE654" s="23"/>
      <c r="CW654" s="20">
        <f t="shared" si="115"/>
        <v>1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18" t="s">
        <v>113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79</v>
      </c>
      <c r="CD655" s="56"/>
      <c r="CE655" s="23"/>
      <c r="CW655" s="20">
        <f t="shared" si="115"/>
        <v>1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9" t="s">
        <v>114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79</v>
      </c>
      <c r="CD656" s="56"/>
      <c r="CE656" s="23"/>
      <c r="CW656" s="20">
        <f t="shared" si="115"/>
        <v>1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9" t="s">
        <v>118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79</v>
      </c>
      <c r="CD657" s="56"/>
      <c r="CE657" s="23"/>
      <c r="CW657" s="20">
        <f t="shared" si="115"/>
        <v>1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9" t="s">
        <v>115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79</v>
      </c>
      <c r="CD658" s="56"/>
      <c r="CE658" s="23"/>
      <c r="CW658" s="20">
        <f t="shared" si="115"/>
        <v>1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9" t="s">
        <v>116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79</v>
      </c>
      <c r="CD659" s="56"/>
      <c r="CE659" s="23"/>
      <c r="CW659" s="20">
        <f t="shared" si="115"/>
        <v>1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25" t="s">
        <v>117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79</v>
      </c>
      <c r="CD660" s="56"/>
      <c r="CE660" s="23"/>
      <c r="CW660" s="20">
        <f t="shared" si="115"/>
        <v>1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7" t="s">
        <v>112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79</v>
      </c>
      <c r="CW661" s="20">
        <f t="shared" si="115"/>
        <v>1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vidieť.</v>
      </c>
      <c r="CC662" s="33" t="s">
        <v>79</v>
      </c>
      <c r="CW662" s="20">
        <f t="shared" si="115"/>
        <v>1</v>
      </c>
      <c r="CZ662" s="20">
        <f t="shared" si="119"/>
        <v>1</v>
      </c>
      <c r="DA662" s="20">
        <f>+IF(CW662+CX662+CY662=0,0,IF(CZ662=0,0,1))</f>
        <v>1</v>
      </c>
      <c r="DZ662" s="62"/>
    </row>
    <row r="663" spans="1:130" x14ac:dyDescent="0.25">
      <c r="A663" s="11"/>
      <c r="B663" s="67" t="s">
        <v>161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79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79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162</v>
      </c>
      <c r="K665" s="91" t="s">
        <v>163</v>
      </c>
      <c r="L665" s="91"/>
      <c r="M665" s="91"/>
      <c r="N665" s="91"/>
      <c r="O665" s="91"/>
      <c r="P665" s="2" t="s">
        <v>166</v>
      </c>
      <c r="CA665" s="25"/>
      <c r="CB665" s="39" t="str">
        <f t="shared" si="120"/>
        <v>Riadok bude vidieť.</v>
      </c>
      <c r="CC665" s="33" t="s">
        <v>79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165</v>
      </c>
      <c r="CA666" s="25"/>
      <c r="CB666" s="39" t="str">
        <f t="shared" si="120"/>
        <v>Riadok bude vidieť.</v>
      </c>
      <c r="CC666" s="33" t="s">
        <v>79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79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79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167</v>
      </c>
      <c r="CA669" s="25"/>
      <c r="CB669" s="39" t="str">
        <f t="shared" si="120"/>
        <v>Riadok bude skrytý.</v>
      </c>
      <c r="CC669" s="33" t="s">
        <v>79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79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79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79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79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79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79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79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164</v>
      </c>
      <c r="CA677" s="25"/>
      <c r="CB677" s="39" t="str">
        <f t="shared" si="120"/>
        <v>Riadok bude skrytý.</v>
      </c>
      <c r="CC677" s="33" t="s">
        <v>79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79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79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79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79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79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79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79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168</v>
      </c>
      <c r="CA685" s="25"/>
      <c r="CB685" s="39" t="str">
        <f t="shared" si="120"/>
        <v>Riadok bude skrytý.</v>
      </c>
      <c r="CC685" s="33" t="s">
        <v>79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79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79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79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79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79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79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79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79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JARMILA</cp:lastModifiedBy>
  <cp:lastPrinted>2016-02-17T18:05:09Z</cp:lastPrinted>
  <dcterms:created xsi:type="dcterms:W3CDTF">2012-01-12T21:00:01Z</dcterms:created>
  <dcterms:modified xsi:type="dcterms:W3CDTF">2016-02-17T18:07:45Z</dcterms:modified>
</cp:coreProperties>
</file>