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752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DA684" i="3" s="1"/>
  <c r="CB684" i="3" s="1"/>
  <c r="CW683" i="3"/>
  <c r="DA683" i="3" s="1"/>
  <c r="CB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508" i="3" s="1"/>
  <c r="CX497" i="3" s="1"/>
  <c r="CX499" i="3"/>
  <c r="CX495" i="3"/>
  <c r="CX494" i="3"/>
  <c r="CX493" i="3"/>
  <c r="CX492" i="3"/>
  <c r="CX491" i="3"/>
  <c r="CX490" i="3"/>
  <c r="CX489" i="3"/>
  <c r="CX488" i="3"/>
  <c r="CX487" i="3"/>
  <c r="CX496" i="3" s="1"/>
  <c r="CX485" i="3" s="1"/>
  <c r="CX483" i="3"/>
  <c r="CX482" i="3"/>
  <c r="CX481" i="3"/>
  <c r="CX480" i="3"/>
  <c r="CX479" i="3"/>
  <c r="CX478" i="3"/>
  <c r="CX477" i="3"/>
  <c r="CX476" i="3"/>
  <c r="CX484" i="3" s="1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0" i="3" s="1"/>
  <c r="CX384" i="3"/>
  <c r="CW393" i="3"/>
  <c r="CW392" i="3"/>
  <c r="CW391" i="3"/>
  <c r="DA391" i="3" s="1"/>
  <c r="CB391" i="3" s="1"/>
  <c r="CW390" i="3"/>
  <c r="CW389" i="3"/>
  <c r="DA389" i="3" s="1"/>
  <c r="CB389" i="3" s="1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DA632" i="3" s="1"/>
  <c r="CB632" i="3" s="1"/>
  <c r="CW631" i="3"/>
  <c r="CW630" i="3"/>
  <c r="DA630" i="3" s="1"/>
  <c r="CB630" i="3" s="1"/>
  <c r="CW629" i="3"/>
  <c r="CW628" i="3"/>
  <c r="CW627" i="3"/>
  <c r="CW626" i="3"/>
  <c r="DA626" i="3" s="1"/>
  <c r="CB626" i="3" s="1"/>
  <c r="CW625" i="3"/>
  <c r="DA625" i="3" s="1"/>
  <c r="CB625" i="3" s="1"/>
  <c r="CW624" i="3"/>
  <c r="DA624" i="3" s="1"/>
  <c r="CB624" i="3" s="1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DA533" i="3" s="1"/>
  <c r="CB533" i="3" s="1"/>
  <c r="CX532" i="3"/>
  <c r="CX531" i="3"/>
  <c r="DA531" i="3" s="1"/>
  <c r="CB531" i="3" s="1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CX522" i="3"/>
  <c r="CX521" i="3"/>
  <c r="CX520" i="3"/>
  <c r="DA520" i="3" s="1"/>
  <c r="CB520" i="3" s="1"/>
  <c r="CX519" i="3"/>
  <c r="CX518" i="3"/>
  <c r="CX517" i="3"/>
  <c r="CX516" i="3"/>
  <c r="DA516" i="3" s="1"/>
  <c r="CB516" i="3" s="1"/>
  <c r="CX515" i="3"/>
  <c r="CX514" i="3"/>
  <c r="CW514" i="3"/>
  <c r="CW508" i="3"/>
  <c r="CW507" i="3"/>
  <c r="DA507" i="3" s="1"/>
  <c r="CB507" i="3" s="1"/>
  <c r="CW506" i="3"/>
  <c r="CW505" i="3"/>
  <c r="CW504" i="3"/>
  <c r="CW503" i="3"/>
  <c r="DA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DA488" i="3" s="1"/>
  <c r="CB488" i="3" s="1"/>
  <c r="CW487" i="3"/>
  <c r="DA487" i="3" s="1"/>
  <c r="CB487" i="3" s="1"/>
  <c r="CW486" i="3"/>
  <c r="CW485" i="3"/>
  <c r="DA485" i="3" s="1"/>
  <c r="CB485" i="3" s="1"/>
  <c r="CW484" i="3"/>
  <c r="CW483" i="3"/>
  <c r="CW482" i="3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B468" i="3" s="1"/>
  <c r="CW467" i="3"/>
  <c r="CW466" i="3"/>
  <c r="DA466" i="3" s="1"/>
  <c r="CB466" i="3" s="1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DA416" i="3" s="1"/>
  <c r="CB416" i="3" s="1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DA347" i="3" s="1"/>
  <c r="CB347" i="3" s="1"/>
  <c r="CW346" i="3"/>
  <c r="DA346" i="3" s="1"/>
  <c r="CB346" i="3" s="1"/>
  <c r="CW345" i="3"/>
  <c r="DA345" i="3" s="1"/>
  <c r="CB345" i="3" s="1"/>
  <c r="CW344" i="3"/>
  <c r="DA344" i="3" s="1"/>
  <c r="CB344" i="3" s="1"/>
  <c r="CW343" i="3"/>
  <c r="DA343" i="3" s="1"/>
  <c r="CB343" i="3" s="1"/>
  <c r="CW342" i="3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DA20" i="3" s="1"/>
  <c r="CB20" i="3" s="1"/>
  <c r="CW19" i="3"/>
  <c r="DA19" i="3" s="1"/>
  <c r="CB19" i="3" s="1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DA433" i="3" s="1"/>
  <c r="CB433" i="3" s="1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B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DA454" i="3" s="1"/>
  <c r="CB454" i="3" s="1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DA377" i="3" s="1"/>
  <c r="CB377" i="3" s="1"/>
  <c r="CX376" i="3"/>
  <c r="CX375" i="3"/>
  <c r="CX374" i="3"/>
  <c r="CX373" i="3"/>
  <c r="CX372" i="3"/>
  <c r="CX371" i="3"/>
  <c r="DA371" i="3" s="1"/>
  <c r="CB371" i="3" s="1"/>
  <c r="CX370" i="3"/>
  <c r="CX369" i="3"/>
  <c r="DA369" i="3" s="1"/>
  <c r="CB369" i="3" s="1"/>
  <c r="CX368" i="3"/>
  <c r="CX367" i="3"/>
  <c r="DA367" i="3" s="1"/>
  <c r="CB367" i="3" s="1"/>
  <c r="CX366" i="3"/>
  <c r="CX365" i="3"/>
  <c r="DA365" i="3" s="1"/>
  <c r="CB365" i="3" s="1"/>
  <c r="CX364" i="3"/>
  <c r="CX363" i="3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DA80" i="3" s="1"/>
  <c r="CB80" i="3" s="1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DA123" i="3" s="1"/>
  <c r="CB123" i="3" s="1"/>
  <c r="CW95" i="3"/>
  <c r="CW94" i="3"/>
  <c r="CW93" i="3"/>
  <c r="CW92" i="3"/>
  <c r="CW91" i="3"/>
  <c r="CW90" i="3"/>
  <c r="CW89" i="3"/>
  <c r="CW88" i="3"/>
  <c r="CW87" i="3"/>
  <c r="CX83" i="3"/>
  <c r="DA83" i="3" s="1"/>
  <c r="CB83" i="3" s="1"/>
  <c r="CX82" i="3"/>
  <c r="DA82" i="3" s="1"/>
  <c r="CB82" i="3" s="1"/>
  <c r="B72" i="3"/>
  <c r="B69" i="3"/>
  <c r="B552" i="3"/>
  <c r="AB382" i="3"/>
  <c r="DA342" i="3"/>
  <c r="CB342" i="3" s="1"/>
  <c r="DA522" i="3"/>
  <c r="CB522" i="3" s="1"/>
  <c r="DA17" i="3"/>
  <c r="CB17" i="3" s="1"/>
  <c r="DA621" i="3"/>
  <c r="CB621" i="3" s="1"/>
  <c r="DA26" i="3"/>
  <c r="CB26" i="3" s="1"/>
  <c r="DA623" i="3"/>
  <c r="CB623" i="3" s="1"/>
  <c r="DA631" i="3"/>
  <c r="CB631" i="3" s="1"/>
  <c r="DA682" i="3"/>
  <c r="CB682" i="3" s="1"/>
  <c r="DA563" i="3"/>
  <c r="CB563" i="3" s="1"/>
  <c r="DA635" i="3"/>
  <c r="CB635" i="3" s="1"/>
  <c r="DA505" i="3"/>
  <c r="CB505" i="3" s="1"/>
  <c r="DA361" i="3"/>
  <c r="CB361" i="3" s="1"/>
  <c r="DA394" i="3"/>
  <c r="CB394" i="3" s="1"/>
  <c r="DA680" i="3"/>
  <c r="CB680" i="3" s="1"/>
  <c r="DA439" i="3"/>
  <c r="CB439" i="3" s="1"/>
  <c r="DA662" i="3"/>
  <c r="CB662" i="3" s="1"/>
  <c r="DA617" i="3"/>
  <c r="CB617" i="3" s="1"/>
  <c r="DA541" i="3"/>
  <c r="CB541" i="3" s="1"/>
  <c r="DA596" i="3"/>
  <c r="CB596" i="3" s="1"/>
  <c r="DA375" i="3"/>
  <c r="CB375" i="3" s="1"/>
  <c r="DA514" i="3"/>
  <c r="CB514" i="3" s="1"/>
  <c r="DA629" i="3"/>
  <c r="CB629" i="3" s="1"/>
  <c r="DA637" i="3"/>
  <c r="CB637" i="3" s="1"/>
  <c r="DA35" i="3"/>
  <c r="CB35" i="3" s="1"/>
  <c r="CX549" i="3"/>
  <c r="CX538" i="3" s="1"/>
  <c r="DA602" i="3"/>
  <c r="CB602" i="3" s="1"/>
  <c r="DA518" i="3"/>
  <c r="CB518" i="3" s="1"/>
  <c r="DA436" i="3"/>
  <c r="CB436" i="3" s="1"/>
  <c r="DA490" i="3"/>
  <c r="CB49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CX620" i="3"/>
  <c r="DA634" i="3"/>
  <c r="CB634" i="3" s="1"/>
  <c r="DA78" i="3"/>
  <c r="CB78" i="3" s="1"/>
  <c r="DA636" i="3"/>
  <c r="CB636" i="3" s="1"/>
  <c r="DA373" i="3"/>
  <c r="CB373" i="3" s="1"/>
  <c r="DA606" i="3"/>
  <c r="CB606" i="3" s="1"/>
  <c r="DA614" i="3"/>
  <c r="CB614" i="3" s="1"/>
  <c r="AC390" i="3"/>
  <c r="CX437" i="3"/>
  <c r="DA437" i="3" s="1"/>
  <c r="CB437" i="3" s="1"/>
  <c r="DA453" i="3"/>
  <c r="CB453" i="3" s="1"/>
  <c r="CX472" i="3"/>
  <c r="CX461" i="3" s="1"/>
  <c r="DA461" i="3" s="1"/>
  <c r="CB461" i="3" s="1"/>
  <c r="DA470" i="3"/>
  <c r="CB470" i="3" s="1"/>
  <c r="DA681" i="3"/>
  <c r="CB681" i="3" s="1"/>
  <c r="AK646" i="3"/>
  <c r="DA317" i="3"/>
  <c r="CB317" i="3" s="1"/>
  <c r="DA610" i="3"/>
  <c r="CB610" i="3" s="1"/>
  <c r="CX381" i="3"/>
  <c r="CB503" i="3"/>
  <c r="DA627" i="3"/>
  <c r="CB627" i="3" s="1"/>
  <c r="DA639" i="3"/>
  <c r="CB639" i="3" s="1"/>
  <c r="DA430" i="3"/>
  <c r="CB430" i="3" s="1"/>
  <c r="DA451" i="3"/>
  <c r="CB451" i="3" s="1"/>
  <c r="DA598" i="3"/>
  <c r="CB598" i="3" s="1"/>
  <c r="DA315" i="3"/>
  <c r="CB315" i="3" s="1"/>
  <c r="DA409" i="3"/>
  <c r="CB409" i="3" s="1"/>
  <c r="DA665" i="3"/>
  <c r="CB665" i="3" s="1"/>
  <c r="DA270" i="3"/>
  <c r="CB270" i="3" s="1"/>
  <c r="DA149" i="3"/>
  <c r="CB149" i="3" s="1"/>
  <c r="CX642" i="3"/>
  <c r="DA642" i="3" s="1"/>
  <c r="CB642" i="3" s="1"/>
  <c r="CW583" i="3"/>
  <c r="CW580" i="3"/>
  <c r="DA580" i="3" s="1"/>
  <c r="CB580" i="3" s="1"/>
  <c r="DA44" i="3"/>
  <c r="CB44" i="3" s="1"/>
  <c r="CW41" i="3"/>
  <c r="DA41" i="3" s="1"/>
  <c r="CB41" i="3" s="1"/>
  <c r="DA204" i="3"/>
  <c r="CB204" i="3" s="1"/>
  <c r="DA661" i="3"/>
  <c r="CB661" i="3" s="1"/>
  <c r="DA403" i="3"/>
  <c r="CB403" i="3" s="1"/>
  <c r="DA622" i="3"/>
  <c r="CB622" i="3" s="1"/>
  <c r="DA182" i="3"/>
  <c r="CB182" i="3" s="1"/>
  <c r="CX513" i="3"/>
  <c r="DA513" i="3" s="1"/>
  <c r="CB513" i="3" s="1"/>
  <c r="DA524" i="3"/>
  <c r="CB524" i="3" s="1"/>
  <c r="DA354" i="3"/>
  <c r="CB354" i="3" s="1"/>
  <c r="DA464" i="3"/>
  <c r="CB464" i="3" s="1"/>
  <c r="DA508" i="3"/>
  <c r="CB508" i="3" s="1"/>
  <c r="CX357" i="3" l="1"/>
  <c r="DA357" i="3" s="1"/>
  <c r="CB357" i="3" s="1"/>
  <c r="DA408" i="3"/>
  <c r="CB408" i="3" s="1"/>
  <c r="DA410" i="3"/>
  <c r="CB410" i="3" s="1"/>
  <c r="DA412" i="3"/>
  <c r="CB412" i="3" s="1"/>
  <c r="DA414" i="3"/>
  <c r="CB414" i="3" s="1"/>
  <c r="DA418" i="3"/>
  <c r="CB418" i="3" s="1"/>
  <c r="DA443" i="3"/>
  <c r="CB443" i="3" s="1"/>
  <c r="DA445" i="3"/>
  <c r="CB445" i="3" s="1"/>
  <c r="DA447" i="3"/>
  <c r="CB447" i="3" s="1"/>
  <c r="DA449" i="3"/>
  <c r="CB449" i="3" s="1"/>
  <c r="DA455" i="3"/>
  <c r="CB455" i="3" s="1"/>
  <c r="DA523" i="3"/>
  <c r="CB523" i="3" s="1"/>
  <c r="DA526" i="3"/>
  <c r="CB526" i="3" s="1"/>
  <c r="DA532" i="3"/>
  <c r="CB532" i="3" s="1"/>
  <c r="DA658" i="3"/>
  <c r="CB658" i="3" s="1"/>
  <c r="DA686" i="3"/>
  <c r="CB686" i="3" s="1"/>
  <c r="DA688" i="3"/>
  <c r="CB688" i="3" s="1"/>
  <c r="DA542" i="3"/>
  <c r="CB542" i="3" s="1"/>
  <c r="DA248" i="3"/>
  <c r="CB248" i="3" s="1"/>
  <c r="DA79" i="3"/>
  <c r="CB79" i="3" s="1"/>
  <c r="DA497" i="3"/>
  <c r="CB497" i="3" s="1"/>
  <c r="CW577" i="3"/>
  <c r="DA512" i="3"/>
  <c r="CB512" i="3" s="1"/>
  <c r="CW582" i="3"/>
  <c r="DA582" i="3" s="1"/>
  <c r="CB582" i="3" s="1"/>
  <c r="CW586" i="3"/>
  <c r="DA586" i="3" s="1"/>
  <c r="CB586" i="3" s="1"/>
  <c r="CW591" i="3"/>
  <c r="DA591" i="3" s="1"/>
  <c r="CB591" i="3" s="1"/>
  <c r="CW572" i="3"/>
  <c r="CW511" i="3" s="1"/>
  <c r="DA511" i="3" s="1"/>
  <c r="CB511" i="3" s="1"/>
  <c r="CW590" i="3"/>
  <c r="DA590" i="3" s="1"/>
  <c r="CB590" i="3" s="1"/>
  <c r="CX644" i="3"/>
  <c r="DA644" i="3" s="1"/>
  <c r="CB644" i="3" s="1"/>
  <c r="CX645" i="3"/>
  <c r="DA645" i="3" s="1"/>
  <c r="CB645" i="3" s="1"/>
  <c r="CX655" i="3"/>
  <c r="CX651" i="3"/>
  <c r="DA651" i="3" s="1"/>
  <c r="CB651" i="3" s="1"/>
  <c r="DA653" i="3"/>
  <c r="CB653" i="3" s="1"/>
  <c r="DA496" i="3"/>
  <c r="CB496" i="3" s="1"/>
  <c r="DA549" i="3"/>
  <c r="CB549" i="3" s="1"/>
  <c r="CW587" i="3"/>
  <c r="CW588" i="3"/>
  <c r="DA588" i="3" s="1"/>
  <c r="CB588" i="3" s="1"/>
  <c r="CW122" i="3"/>
  <c r="DA122" i="3" s="1"/>
  <c r="CB122" i="3" s="1"/>
  <c r="CW144" i="3"/>
  <c r="DA144" i="3" s="1"/>
  <c r="CB144" i="3" s="1"/>
  <c r="CW581" i="3"/>
  <c r="DA581" i="3" s="1"/>
  <c r="CB581" i="3" s="1"/>
  <c r="CX378" i="3"/>
  <c r="DA378" i="3" s="1"/>
  <c r="CB378" i="3" s="1"/>
  <c r="DA476" i="3"/>
  <c r="CB476" i="3" s="1"/>
  <c r="CW86" i="3"/>
  <c r="DA86" i="3" s="1"/>
  <c r="CB86" i="3" s="1"/>
  <c r="DA358" i="3"/>
  <c r="CB358" i="3" s="1"/>
  <c r="DA399" i="3"/>
  <c r="CB399" i="3" s="1"/>
  <c r="DA87" i="3"/>
  <c r="CB87" i="3" s="1"/>
  <c r="DA89" i="3"/>
  <c r="CB89" i="3" s="1"/>
  <c r="DA91" i="3"/>
  <c r="CB91" i="3" s="1"/>
  <c r="DA93" i="3"/>
  <c r="CB93" i="3" s="1"/>
  <c r="DA95" i="3"/>
  <c r="CB95" i="3" s="1"/>
  <c r="CW203" i="3"/>
  <c r="DA203" i="3" s="1"/>
  <c r="CB203" i="3" s="1"/>
  <c r="CW225" i="3"/>
  <c r="DA225" i="3" s="1"/>
  <c r="CB225" i="3" s="1"/>
  <c r="DA206" i="3"/>
  <c r="CB206" i="3" s="1"/>
  <c r="DA274" i="3"/>
  <c r="CB274" i="3" s="1"/>
  <c r="DA252" i="3"/>
  <c r="CB252" i="3" s="1"/>
  <c r="DA402" i="3"/>
  <c r="CB402" i="3" s="1"/>
  <c r="DA404" i="3"/>
  <c r="CB404" i="3" s="1"/>
  <c r="DA406" i="3"/>
  <c r="CB406" i="3" s="1"/>
  <c r="DA441" i="3"/>
  <c r="CB441" i="3" s="1"/>
  <c r="DA457" i="3"/>
  <c r="CB457" i="3" s="1"/>
  <c r="DA385" i="3"/>
  <c r="CB385" i="3" s="1"/>
  <c r="DA395" i="3"/>
  <c r="CB395" i="3" s="1"/>
  <c r="DA397" i="3"/>
  <c r="CB397" i="3" s="1"/>
  <c r="DA425" i="3"/>
  <c r="CB425" i="3" s="1"/>
  <c r="DA427" i="3"/>
  <c r="CB427" i="3" s="1"/>
  <c r="DA429" i="3"/>
  <c r="CB429" i="3" s="1"/>
  <c r="DA431" i="3"/>
  <c r="CB431" i="3" s="1"/>
  <c r="DA28" i="3"/>
  <c r="CB28" i="3" s="1"/>
  <c r="DA32" i="3"/>
  <c r="CB32" i="3" s="1"/>
  <c r="DA478" i="3"/>
  <c r="CB478" i="3" s="1"/>
  <c r="DA480" i="3"/>
  <c r="CB480" i="3" s="1"/>
  <c r="DA386" i="3"/>
  <c r="CB386" i="3" s="1"/>
  <c r="DA390" i="3"/>
  <c r="CB390" i="3" s="1"/>
  <c r="DA88" i="3"/>
  <c r="CB88" i="3" s="1"/>
  <c r="DA92" i="3"/>
  <c r="CB92" i="3" s="1"/>
  <c r="DA94" i="3"/>
  <c r="CB94" i="3" s="1"/>
  <c r="DA205" i="3"/>
  <c r="CB205" i="3" s="1"/>
  <c r="DA227" i="3"/>
  <c r="CB227" i="3" s="1"/>
  <c r="DA229" i="3"/>
  <c r="CB229" i="3" s="1"/>
  <c r="DA21" i="3"/>
  <c r="CB21" i="3" s="1"/>
  <c r="DA415" i="3"/>
  <c r="CB415" i="3" s="1"/>
  <c r="DA440" i="3"/>
  <c r="CB440" i="3" s="1"/>
  <c r="DA456" i="3"/>
  <c r="CB456" i="3" s="1"/>
  <c r="DA655" i="3"/>
  <c r="CB655" i="3" s="1"/>
  <c r="DA656" i="3"/>
  <c r="CB656" i="3" s="1"/>
  <c r="DA672" i="3"/>
  <c r="CB672" i="3" s="1"/>
  <c r="DA674" i="3"/>
  <c r="CB674" i="3" s="1"/>
  <c r="DA690" i="3"/>
  <c r="CB690" i="3" s="1"/>
  <c r="DA540" i="3"/>
  <c r="CB540" i="3" s="1"/>
  <c r="DA546" i="3"/>
  <c r="CB546" i="3" s="1"/>
  <c r="DA548" i="3"/>
  <c r="CB548" i="3" s="1"/>
  <c r="DA564" i="3"/>
  <c r="CB564" i="3" s="1"/>
  <c r="DA571" i="3"/>
  <c r="CB571" i="3" s="1"/>
  <c r="CX537" i="3"/>
  <c r="DA537" i="3" s="1"/>
  <c r="CB537" i="3" s="1"/>
  <c r="DA528" i="3"/>
  <c r="CB528" i="3" s="1"/>
  <c r="DA530" i="3"/>
  <c r="CB530" i="3" s="1"/>
  <c r="DA638" i="3"/>
  <c r="CB638" i="3" s="1"/>
  <c r="DA393" i="3"/>
  <c r="CB393" i="3" s="1"/>
  <c r="DA424" i="3"/>
  <c r="CB424" i="3" s="1"/>
  <c r="DA428" i="3"/>
  <c r="CB428" i="3" s="1"/>
  <c r="DA477" i="3"/>
  <c r="CB477" i="3" s="1"/>
  <c r="DA481" i="3"/>
  <c r="CB481" i="3" s="1"/>
  <c r="DA483" i="3"/>
  <c r="CB483" i="3" s="1"/>
  <c r="DA494" i="3"/>
  <c r="CB494" i="3" s="1"/>
  <c r="DA558" i="3"/>
  <c r="CB558" i="3" s="1"/>
  <c r="DA560" i="3"/>
  <c r="CB560" i="3" s="1"/>
  <c r="DA562" i="3"/>
  <c r="CB562" i="3" s="1"/>
  <c r="DA568" i="3"/>
  <c r="CB568" i="3" s="1"/>
  <c r="CX643" i="3"/>
  <c r="DA643" i="3" s="1"/>
  <c r="CB643" i="3" s="1"/>
  <c r="CX650" i="3"/>
  <c r="DA650" i="3" s="1"/>
  <c r="CB650" i="3" s="1"/>
  <c r="DA587" i="3"/>
  <c r="CB587" i="3" s="1"/>
  <c r="DA583" i="3"/>
  <c r="CB583" i="3" s="1"/>
  <c r="CX646" i="3"/>
  <c r="DA646" i="3" s="1"/>
  <c r="CB646" i="3" s="1"/>
  <c r="DA472" i="3"/>
  <c r="CB472" i="3" s="1"/>
  <c r="DA484" i="3"/>
  <c r="CB484" i="3" s="1"/>
  <c r="DA538" i="3"/>
  <c r="CB538" i="3" s="1"/>
  <c r="DA577" i="3"/>
  <c r="CB577" i="3" s="1"/>
  <c r="DA81" i="3"/>
  <c r="CB81" i="3" s="1"/>
  <c r="DA77" i="3"/>
  <c r="CB77" i="3" s="1"/>
  <c r="DA185" i="3"/>
  <c r="CB185" i="3" s="1"/>
  <c r="DA251" i="3"/>
  <c r="CB251" i="3" s="1"/>
  <c r="DA364" i="3"/>
  <c r="CB364" i="3" s="1"/>
  <c r="DA368" i="3"/>
  <c r="CB368" i="3" s="1"/>
  <c r="DA370" i="3"/>
  <c r="CB370" i="3" s="1"/>
  <c r="DA374" i="3"/>
  <c r="CB374" i="3" s="1"/>
  <c r="DA401" i="3"/>
  <c r="CB401" i="3" s="1"/>
  <c r="DA405" i="3"/>
  <c r="CB405" i="3" s="1"/>
  <c r="DA407" i="3"/>
  <c r="CB407" i="3" s="1"/>
  <c r="DA411" i="3"/>
  <c r="CB411" i="3" s="1"/>
  <c r="DA413" i="3"/>
  <c r="CB413" i="3" s="1"/>
  <c r="DA417" i="3"/>
  <c r="CB417" i="3" s="1"/>
  <c r="DA442" i="3"/>
  <c r="CB442" i="3" s="1"/>
  <c r="DA444" i="3"/>
  <c r="CB444" i="3" s="1"/>
  <c r="DA446" i="3"/>
  <c r="CB446" i="3" s="1"/>
  <c r="DA448" i="3"/>
  <c r="CB448" i="3" s="1"/>
  <c r="DA450" i="3"/>
  <c r="CB450" i="3" s="1"/>
  <c r="DA452" i="3"/>
  <c r="CB452" i="3" s="1"/>
  <c r="DA601" i="3"/>
  <c r="CB601" i="3" s="1"/>
  <c r="DA615" i="3"/>
  <c r="CB615" i="3" s="1"/>
  <c r="DA384" i="3"/>
  <c r="CB384" i="3" s="1"/>
  <c r="CX382" i="3"/>
  <c r="CX383" i="3"/>
  <c r="DA383" i="3" s="1"/>
  <c r="CB383" i="3" s="1"/>
  <c r="CX379" i="3"/>
  <c r="DA379" i="3" s="1"/>
  <c r="CB379" i="3" s="1"/>
  <c r="DA435" i="3"/>
  <c r="CB435" i="3" s="1"/>
  <c r="CX570" i="3"/>
  <c r="CX552" i="3" s="1"/>
  <c r="DA552" i="3" s="1"/>
  <c r="CB552" i="3" s="1"/>
  <c r="DA620" i="3"/>
  <c r="CB620" i="3" s="1"/>
  <c r="DA183" i="3"/>
  <c r="CB183" i="3" s="1"/>
  <c r="CW224" i="3"/>
  <c r="DA224" i="3" s="1"/>
  <c r="CB224" i="3" s="1"/>
  <c r="DA400" i="3"/>
  <c r="CB400" i="3" s="1"/>
  <c r="DA125" i="3"/>
  <c r="CB125" i="3" s="1"/>
  <c r="DA160" i="3"/>
  <c r="CB160" i="3" s="1"/>
  <c r="DA184" i="3"/>
  <c r="CB184" i="3" s="1"/>
  <c r="DA228" i="3"/>
  <c r="CB228" i="3" s="1"/>
  <c r="DA314" i="3"/>
  <c r="CB314" i="3" s="1"/>
  <c r="DA316" i="3"/>
  <c r="CB316" i="3" s="1"/>
  <c r="DA318" i="3"/>
  <c r="CB318" i="3" s="1"/>
  <c r="DA33" i="3"/>
  <c r="CB33" i="3" s="1"/>
  <c r="DA647" i="3"/>
  <c r="CB647" i="3" s="1"/>
  <c r="DA660" i="3"/>
  <c r="CB660" i="3" s="1"/>
  <c r="DA39" i="3"/>
  <c r="CB39" i="3" s="1"/>
  <c r="DA392" i="3"/>
  <c r="CB392" i="3" s="1"/>
  <c r="DA556" i="3"/>
  <c r="CB556" i="3" s="1"/>
  <c r="DA670" i="3"/>
  <c r="CB670" i="3" s="1"/>
  <c r="DA676" i="3"/>
  <c r="CB676" i="3" s="1"/>
  <c r="DA692" i="3"/>
  <c r="CB692" i="3" s="1"/>
  <c r="CX572" i="3"/>
  <c r="DA360" i="3"/>
  <c r="CB360" i="3" s="1"/>
  <c r="DA362" i="3"/>
  <c r="CB362" i="3" s="1"/>
  <c r="DA366" i="3"/>
  <c r="CB366" i="3" s="1"/>
  <c r="DA372" i="3"/>
  <c r="CB372" i="3" s="1"/>
  <c r="DA376" i="3"/>
  <c r="CB376" i="3" s="1"/>
  <c r="DA603" i="3"/>
  <c r="CB603" i="3" s="1"/>
  <c r="CW510" i="3"/>
  <c r="DA510" i="3" s="1"/>
  <c r="CB510" i="3" s="1"/>
  <c r="CW290" i="3"/>
  <c r="DA290" i="3" s="1"/>
  <c r="CB290" i="3" s="1"/>
  <c r="CW269" i="3"/>
  <c r="DA269" i="3" s="1"/>
  <c r="CB269" i="3" s="1"/>
  <c r="CW246" i="3"/>
  <c r="DA246" i="3" s="1"/>
  <c r="CB246" i="3" s="1"/>
  <c r="DA382" i="3"/>
  <c r="CB382" i="3" s="1"/>
  <c r="DA30" i="3"/>
  <c r="CB30" i="3" s="1"/>
  <c r="DA515" i="3"/>
  <c r="CB515" i="3" s="1"/>
  <c r="DA517" i="3"/>
  <c r="CB517" i="3" s="1"/>
  <c r="DA521" i="3"/>
  <c r="CB521" i="3" s="1"/>
  <c r="DA525" i="3"/>
  <c r="CB525" i="3" s="1"/>
  <c r="DA628" i="3"/>
  <c r="CB628" i="3" s="1"/>
  <c r="DA640" i="3"/>
  <c r="CB640" i="3" s="1"/>
  <c r="DA381" i="3"/>
  <c r="CB381" i="3" s="1"/>
  <c r="DA380" i="3"/>
  <c r="CB380" i="3" s="1"/>
  <c r="DA226" i="3"/>
  <c r="CB226" i="3" s="1"/>
  <c r="DA272" i="3"/>
  <c r="CB272" i="3" s="1"/>
  <c r="DA292" i="3"/>
  <c r="CB292" i="3" s="1"/>
  <c r="DA294" i="3"/>
  <c r="CB294" i="3" s="1"/>
  <c r="DA90" i="3"/>
  <c r="CB90" i="3" s="1"/>
  <c r="DA293" i="3"/>
  <c r="CB293" i="3" s="1"/>
  <c r="CX595" i="3"/>
  <c r="DA595" i="3" s="1"/>
  <c r="CB595" i="3" s="1"/>
  <c r="DA84" i="3"/>
  <c r="CB84" i="3" s="1"/>
  <c r="DA38" i="3"/>
  <c r="CB38" i="3" s="1"/>
  <c r="DA388" i="3"/>
  <c r="CB388" i="3" s="1"/>
  <c r="DA423" i="3"/>
  <c r="CB423" i="3" s="1"/>
  <c r="CX462" i="3"/>
  <c r="DA462" i="3" s="1"/>
  <c r="CB462" i="3" s="1"/>
  <c r="DA465" i="3"/>
  <c r="CB465" i="3" s="1"/>
  <c r="DA467" i="3"/>
  <c r="CB467" i="3" s="1"/>
  <c r="CX473" i="3"/>
  <c r="DA473" i="3" s="1"/>
  <c r="CB473" i="3" s="1"/>
  <c r="CX486" i="3"/>
  <c r="DA486" i="3" s="1"/>
  <c r="CB486" i="3" s="1"/>
  <c r="DA491" i="3"/>
  <c r="CB491" i="3" s="1"/>
  <c r="CX498" i="3"/>
  <c r="DA498" i="3" s="1"/>
  <c r="CB498" i="3" s="1"/>
  <c r="DA502" i="3"/>
  <c r="CB502" i="3" s="1"/>
  <c r="DA504" i="3"/>
  <c r="CB504" i="3" s="1"/>
  <c r="DA506" i="3"/>
  <c r="CB506" i="3" s="1"/>
  <c r="CX535" i="3"/>
  <c r="DA535" i="3" s="1"/>
  <c r="CB535" i="3" s="1"/>
  <c r="DA652" i="3"/>
  <c r="CB652" i="3" s="1"/>
  <c r="DA654" i="3"/>
  <c r="CB654" i="3" s="1"/>
  <c r="DA657" i="3"/>
  <c r="CB657" i="3" s="1"/>
  <c r="DA659" i="3"/>
  <c r="CB659" i="3" s="1"/>
  <c r="DA671" i="3"/>
  <c r="CB671" i="3" s="1"/>
  <c r="CX677" i="3"/>
  <c r="DA677" i="3" s="1"/>
  <c r="CB677" i="3" s="1"/>
  <c r="CX685" i="3"/>
  <c r="DA685" i="3" s="1"/>
  <c r="CB685" i="3" s="1"/>
  <c r="DA691" i="3"/>
  <c r="CB691" i="3" s="1"/>
  <c r="DA557" i="3"/>
  <c r="CB557" i="3" s="1"/>
  <c r="DA565" i="3"/>
  <c r="CB565" i="3" s="1"/>
  <c r="DA567" i="3"/>
  <c r="CB567" i="3" s="1"/>
  <c r="DA569" i="3"/>
  <c r="CB569" i="3" s="1"/>
  <c r="DA543" i="3"/>
  <c r="CB543" i="3" s="1"/>
  <c r="DA545" i="3"/>
  <c r="CB545" i="3" s="1"/>
  <c r="CW573" i="3"/>
  <c r="DA573" i="3" s="1"/>
  <c r="CB573" i="3" s="1"/>
  <c r="DA561" i="3"/>
  <c r="CB561" i="3" s="1"/>
  <c r="CX458" i="3"/>
  <c r="DA458" i="3" s="1"/>
  <c r="CB458" i="3" s="1"/>
  <c r="DA570" i="3"/>
  <c r="CB570" i="3" s="1"/>
  <c r="CX536" i="3"/>
  <c r="DA536" i="3" s="1"/>
  <c r="CB536" i="3" s="1"/>
  <c r="CX474" i="3"/>
  <c r="DA474" i="3" s="1"/>
  <c r="CB474" i="3" s="1"/>
  <c r="CX648" i="3"/>
  <c r="DA648" i="3" s="1"/>
  <c r="CB648" i="3" s="1"/>
  <c r="CW145" i="3"/>
  <c r="CW312" i="3"/>
  <c r="DA312" i="3" s="1"/>
  <c r="CB312" i="3" s="1"/>
  <c r="CX539" i="3"/>
  <c r="DA539" i="3" s="1"/>
  <c r="CB539" i="3" s="1"/>
  <c r="CW202" i="3"/>
  <c r="DA202" i="3" s="1"/>
  <c r="CB202" i="3" s="1"/>
  <c r="CX534" i="3"/>
  <c r="DA534" i="3" s="1"/>
  <c r="CB534" i="3" s="1"/>
  <c r="CX649" i="3"/>
  <c r="DA649" i="3" s="1"/>
  <c r="CB649" i="3" s="1"/>
  <c r="CW313" i="3"/>
  <c r="DA313" i="3" s="1"/>
  <c r="CB313" i="3" s="1"/>
  <c r="CW576" i="3"/>
  <c r="DA576" i="3" s="1"/>
  <c r="CB576" i="3" s="1"/>
  <c r="CW574" i="3"/>
  <c r="DA574" i="3" s="1"/>
  <c r="CB574" i="3" s="1"/>
  <c r="CW291" i="3"/>
  <c r="DA291" i="3" s="1"/>
  <c r="CB291" i="3" s="1"/>
  <c r="DA551" i="3"/>
  <c r="CB551" i="3" s="1"/>
  <c r="CW592" i="3"/>
  <c r="DA592" i="3" s="1"/>
  <c r="CB592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X641" i="3"/>
  <c r="DA641" i="3" s="1"/>
  <c r="CB641" i="3" s="1"/>
  <c r="CW147" i="3"/>
  <c r="DA147" i="3" s="1"/>
  <c r="CB147" i="3" s="1"/>
  <c r="CW268" i="3"/>
  <c r="DA268" i="3" s="1"/>
  <c r="CB268" i="3" s="1"/>
  <c r="CW158" i="3"/>
  <c r="DA158" i="3" s="1"/>
  <c r="CB158" i="3" s="1"/>
  <c r="CW579" i="3"/>
  <c r="DA579" i="3" s="1"/>
  <c r="CB579" i="3" s="1"/>
  <c r="CW584" i="3"/>
  <c r="DA584" i="3" s="1"/>
  <c r="CB584" i="3" s="1"/>
  <c r="CX669" i="3"/>
  <c r="CW180" i="3"/>
  <c r="DA180" i="3" s="1"/>
  <c r="CB180" i="3" s="1"/>
  <c r="CW110" i="3"/>
  <c r="DA110" i="3" s="1"/>
  <c r="CB110" i="3" s="1"/>
  <c r="CW111" i="3"/>
  <c r="DA111" i="3" s="1"/>
  <c r="CB111" i="3" s="1"/>
  <c r="CW585" i="3"/>
  <c r="DA585" i="3" s="1"/>
  <c r="CB585" i="3" s="1"/>
  <c r="CW589" i="3"/>
  <c r="DA589" i="3" s="1"/>
  <c r="CB589" i="3" s="1"/>
  <c r="CW146" i="3"/>
  <c r="DA146" i="3" s="1"/>
  <c r="CB146" i="3" s="1"/>
  <c r="CX432" i="3"/>
  <c r="CW109" i="3"/>
  <c r="DA500" i="3"/>
  <c r="CB500" i="3" s="1"/>
  <c r="CX398" i="3"/>
  <c r="DA398" i="3" s="1"/>
  <c r="CB398" i="3" s="1"/>
  <c r="CW578" i="3"/>
  <c r="DA578" i="3" s="1"/>
  <c r="CB578" i="3" s="1"/>
  <c r="DA271" i="3"/>
  <c r="CB271" i="3" s="1"/>
  <c r="DA319" i="3"/>
  <c r="CB319" i="3" s="1"/>
  <c r="DA599" i="3"/>
  <c r="CB599" i="3" s="1"/>
  <c r="DA24" i="3"/>
  <c r="CB24" i="3" s="1"/>
  <c r="DA482" i="3"/>
  <c r="CB482" i="3" s="1"/>
  <c r="DA495" i="3"/>
  <c r="CB495" i="3" s="1"/>
  <c r="DA687" i="3"/>
  <c r="CB687" i="3" s="1"/>
  <c r="DA36" i="3"/>
  <c r="CB36" i="3" s="1"/>
  <c r="DA40" i="3"/>
  <c r="CB40" i="3" s="1"/>
  <c r="DA597" i="3"/>
  <c r="CB597" i="3" s="1"/>
  <c r="DA605" i="3"/>
  <c r="CB605" i="3" s="1"/>
  <c r="DA607" i="3"/>
  <c r="CB607" i="3" s="1"/>
  <c r="DA609" i="3"/>
  <c r="CB609" i="3" s="1"/>
  <c r="DA611" i="3"/>
  <c r="CB611" i="3" s="1"/>
  <c r="DA613" i="3"/>
  <c r="CB613" i="3" s="1"/>
  <c r="DA25" i="3"/>
  <c r="CB25" i="3" s="1"/>
  <c r="DA27" i="3"/>
  <c r="CB27" i="3" s="1"/>
  <c r="DA29" i="3"/>
  <c r="CB29" i="3" s="1"/>
  <c r="DA31" i="3"/>
  <c r="CB31" i="3" s="1"/>
  <c r="DA544" i="3"/>
  <c r="CB544" i="3" s="1"/>
  <c r="DA519" i="3"/>
  <c r="CB519" i="3" s="1"/>
  <c r="DA559" i="3"/>
  <c r="CB559" i="3" s="1"/>
  <c r="CX553" i="3" l="1"/>
  <c r="DA553" i="3" s="1"/>
  <c r="CB553" i="3" s="1"/>
  <c r="CX555" i="3"/>
  <c r="DA555" i="3" s="1"/>
  <c r="CB555" i="3" s="1"/>
  <c r="DA572" i="3"/>
  <c r="CB572" i="3" s="1"/>
  <c r="CW509" i="3"/>
  <c r="DA509" i="3" s="1"/>
  <c r="CB509" i="3" s="1"/>
  <c r="CX459" i="3"/>
  <c r="DA459" i="3" s="1"/>
  <c r="CB459" i="3" s="1"/>
  <c r="CX554" i="3"/>
  <c r="DA554" i="3" s="1"/>
  <c r="CB554" i="3" s="1"/>
  <c r="CX460" i="3"/>
  <c r="DA460" i="3" s="1"/>
  <c r="CB460" i="3" s="1"/>
  <c r="DA109" i="3"/>
  <c r="CB109" i="3" s="1"/>
  <c r="CW108" i="3"/>
  <c r="CX668" i="3"/>
  <c r="DA668" i="3" s="1"/>
  <c r="CB668" i="3" s="1"/>
  <c r="CX667" i="3"/>
  <c r="DA667" i="3" s="1"/>
  <c r="CB667" i="3" s="1"/>
  <c r="DA669" i="3"/>
  <c r="CB669" i="3" s="1"/>
  <c r="CW143" i="3"/>
  <c r="DA143" i="3" s="1"/>
  <c r="CB143" i="3" s="1"/>
  <c r="DA145" i="3"/>
  <c r="CB145" i="3" s="1"/>
  <c r="DA432" i="3"/>
  <c r="CB432" i="3" s="1"/>
  <c r="CX420" i="3"/>
  <c r="DA420" i="3" s="1"/>
  <c r="CB420" i="3" s="1"/>
  <c r="CX422" i="3"/>
  <c r="DA422" i="3" s="1"/>
  <c r="CB422" i="3" s="1"/>
  <c r="CX421" i="3"/>
  <c r="DA421" i="3" s="1"/>
  <c r="CB421" i="3" s="1"/>
  <c r="CX419" i="3"/>
  <c r="DA419" i="3" s="1"/>
  <c r="CB419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<sst xmlns="http://schemas.openxmlformats.org/spreadsheetml/2006/main" count="963" uniqueCount="203">
  <si>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</si>
  <si>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</si>
  <si>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</si>
  <si>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</si>
  <si>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</si>
  <si>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</si>
  <si>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</si>
  <si>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</si>
  <si>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</si>
  <si>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</si>
  <si>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</si>
  <si>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</si>
  <si>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</si>
  <si>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</si>
  <si>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</si>
  <si>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</si>
  <si>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</si>
  <si>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</si>
  <si>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</si>
  <si>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</si>
  <si>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</si>
  <si>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</si>
  <si>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</si>
  <si>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</si>
  <si>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</si>
  <si>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</si>
  <si>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</si>
  <si>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</si>
  <si>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</si>
  <si>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</si>
  <si>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</si>
  <si>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</si>
  <si>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</si>
  <si>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</si>
  <si>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</si>
  <si>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</si>
  <si>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</si>
  <si>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</si>
  <si>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</si>
  <si>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</si>
  <si>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</si>
  <si>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</si>
  <si>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</si>
  <si>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</si>
  <si>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</si>
  <si>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</si>
  <si>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</si>
  <si>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</si>
  <si>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</si>
  <si>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</si>
  <si>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</si>
  <si>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</si>
  <si>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</si>
  <si>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</si>
  <si>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</si>
  <si>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</si>
  <si>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</si>
  <si>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</si>
  <si>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</si>
  <si>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</si>
  <si>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</si>
  <si>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</si>
  <si>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</si>
  <si>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</si>
  <si>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</si>
  <si>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</si>
  <si>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</si>
  <si>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</si>
  <si>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</si>
  <si>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</si>
  <si>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</si>
  <si>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</si>
  <si>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</si>
  <si>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</si>
  <si>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</si>
  <si>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</si>
  <si>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</si>
  <si>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</si>
  <si>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</si>
  <si>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</si>
  <si>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</si>
  <si>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</si>
  <si>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</si>
  <si>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</si>
  <si>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</si>
  <si>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</si>
  <si>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</si>
  <si>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</si>
  <si>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</si>
  <si>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</si>
  <si>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</si>
  <si>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</si>
  <si>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</si>
  <si>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</si>
  <si>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</si>
  <si>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</si>
  <si>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</si>
  <si>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</si>
  <si>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</si>
  <si>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</si>
  <si>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</si>
  <si>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</si>
  <si>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</si>
  <si>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</si>
  <si>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</si>
  <si>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</si>
  <si>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</si>
  <si>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</si>
  <si>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</si>
  <si>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</si>
  <si>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</si>
  <si>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</si>
  <si>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</si>
  <si>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</si>
  <si>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</si>
  <si>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</si>
  <si>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</si>
  <si>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</si>
  <si>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</si>
  <si>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</si>
  <si>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</si>
  <si>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</si>
  <si>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</si>
  <si>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</si>
  <si>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</si>
  <si>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</si>
  <si>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</si>
  <si>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</si>
  <si>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</si>
  <si>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</si>
  <si>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</si>
  <si>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</si>
  <si>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</si>
  <si>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</si>
  <si>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</si>
  <si>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</si>
  <si>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</si>
  <si>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</si>
  <si>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</si>
  <si>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</si>
  <si>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</si>
  <si>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</si>
  <si>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</si>
  <si>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</si>
  <si>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</si>
  <si>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</si>
  <si>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</si>
  <si>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</si>
  <si>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</si>
  <si>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</si>
  <si>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</si>
  <si>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</si>
  <si>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</si>
  <si>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</si>
  <si>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</si>
  <si>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</si>
  <si>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</si>
  <si>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</si>
  <si>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</si>
  <si>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</si>
  <si>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</si>
  <si>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</si>
  <si>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</si>
  <si>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</si>
  <si>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</si>
  <si>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</si>
  <si>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</si>
  <si>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</si>
  <si>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</si>
  <si>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</si>
  <si>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</si>
  <si>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</si>
  <si>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</si>
  <si>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</si>
  <si>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</si>
  <si>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</si>
  <si>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</si>
  <si>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</si>
  <si>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</si>
  <si>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</si>
  <si>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</si>
  <si>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</si>
  <si>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</si>
  <si>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</si>
  <si>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</si>
  <si>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</si>
  <si>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</si>
  <si>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</si>
  <si>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</si>
  <si>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</si>
  <si>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</si>
  <si>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</si>
  <si>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</si>
  <si>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</si>
  <si>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</si>
  <si>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</si>
  <si>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neeviduje</t>
  </si>
  <si>
    <t>neposkytla</t>
  </si>
  <si>
    <t>nie</t>
  </si>
  <si>
    <t>nebola</t>
  </si>
  <si>
    <t xml:space="preserve">likvidácia </t>
  </si>
  <si>
    <t>neúčtovala</t>
  </si>
  <si>
    <t>KODEBA s.r.o.,v likvidácii,  Volgogradská 34, 08001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</si>
</sst>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59" t="s">
        <v>117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3">
        <v>3</v>
      </c>
      <c r="AC2" s="84"/>
      <c r="AD2" s="83">
        <v>6</v>
      </c>
      <c r="AE2" s="84"/>
      <c r="AF2" s="83">
        <v>2</v>
      </c>
      <c r="AG2" s="118"/>
      <c r="AH2" s="84"/>
      <c r="AI2" s="83">
        <v>1</v>
      </c>
      <c r="AJ2" s="84"/>
      <c r="AK2" s="83">
        <v>4</v>
      </c>
      <c r="AL2" s="84"/>
      <c r="AM2" s="83">
        <v>4</v>
      </c>
      <c r="AN2" s="84"/>
      <c r="AO2" s="83">
        <v>5</v>
      </c>
      <c r="AP2" s="84"/>
      <c r="AQ2" s="83">
        <v>1</v>
      </c>
      <c r="AR2" s="84"/>
      <c r="AW2" s="30"/>
      <c r="AX2" s="2" t="s">
        <v>91</v>
      </c>
      <c r="AZ2" s="30"/>
      <c r="BA2" s="30"/>
      <c r="BB2" s="83">
        <v>2</v>
      </c>
      <c r="BC2" s="84"/>
      <c r="BD2" s="83">
        <v>0</v>
      </c>
      <c r="BE2" s="84"/>
      <c r="BF2" s="83">
        <v>2</v>
      </c>
      <c r="BG2" s="118"/>
      <c r="BH2" s="84"/>
      <c r="BI2" s="83">
        <v>0</v>
      </c>
      <c r="BJ2" s="84"/>
      <c r="BK2" s="83">
        <v>0</v>
      </c>
      <c r="BL2" s="84"/>
      <c r="BM2" s="83">
        <v>6</v>
      </c>
      <c r="BN2" s="84"/>
      <c r="BO2" s="83">
        <v>2</v>
      </c>
      <c r="BP2" s="84"/>
      <c r="BQ2" s="83">
        <v>8</v>
      </c>
      <c r="BR2" s="84"/>
      <c r="BS2" s="83">
        <v>4</v>
      </c>
      <c r="BT2" s="84"/>
      <c r="BU2" s="83">
        <v>7</v>
      </c>
      <c r="BV2" s="84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8" t="s">
        <v>202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195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0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195</v>
      </c>
      <c r="CW13" s="20">
        <f t="shared" si="4"/>
        <v>0</v>
      </c>
      <c r="CZ13" s="20">
        <f t="shared" si="5"/>
        <v>0</v>
      </c>
      <c r="DA13" s="20">
        <f t="shared" si="6"/>
        <v>0</v>
      </c>
      <c r="DZ13" s="62"/>
    </row>
    <row r="14" spans="1:130" hidden="1" x14ac:dyDescent="0.25">
      <c r="A14" s="11"/>
      <c r="B14" s="2" t="s">
        <v>82</v>
      </c>
      <c r="J14" s="114" t="s">
        <v>193</v>
      </c>
      <c r="K14" s="114"/>
      <c r="L14" s="114"/>
      <c r="M14" s="114"/>
      <c r="N14" s="114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195</v>
      </c>
      <c r="CD14" s="6"/>
      <c r="CG14" s="7"/>
      <c r="CW14" s="20">
        <f t="shared" si="4"/>
        <v>0</v>
      </c>
      <c r="CZ14" s="20">
        <f t="shared" si="5"/>
        <v>0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195</v>
      </c>
      <c r="CW15" s="20">
        <f t="shared" si="4"/>
        <v>0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91" t="s">
        <v>84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3"/>
      <c r="CA16" s="25"/>
      <c r="CB16" s="39" t="str">
        <f t="shared" si="3"/>
        <v>Riadok bude skrytý.</v>
      </c>
      <c r="CC16" s="33" t="s">
        <v>195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90"/>
      <c r="CA17" s="25"/>
      <c r="CB17" s="39" t="str">
        <f t="shared" si="3"/>
        <v>Riadok bude skrytý.</v>
      </c>
      <c r="CC17" s="33" t="s">
        <v>195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195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 hidden="1" x14ac:dyDescent="0.25">
      <c r="A19" s="11"/>
      <c r="B19" s="91" t="s">
        <v>85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3"/>
      <c r="CA19" s="25"/>
      <c r="CB19" s="39" t="str">
        <f t="shared" si="3"/>
        <v>Riadok bude skrytý.</v>
      </c>
      <c r="CC19" s="33" t="s">
        <v>195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 hidden="1" x14ac:dyDescent="0.25">
      <c r="A20" s="11"/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90"/>
      <c r="CA20" s="25"/>
      <c r="CB20" s="39" t="str">
        <f t="shared" si="3"/>
        <v>Riadok bude skrytý.</v>
      </c>
      <c r="CC20" s="33" t="s">
        <v>195</v>
      </c>
      <c r="CW20" s="20">
        <f t="shared" si="4"/>
        <v>0</v>
      </c>
      <c r="CX20" s="20">
        <f>+IF(B20="",0,1)</f>
        <v>0</v>
      </c>
      <c r="CZ20" s="20">
        <f t="shared" si="5"/>
        <v>0</v>
      </c>
      <c r="DA20" s="37">
        <f>+IF(CW20*CX20=0,0,IF(CZ20=0,0,1))</f>
        <v>0</v>
      </c>
      <c r="DZ20" s="62"/>
    </row>
    <row r="21" spans="1:130" hidden="1" x14ac:dyDescent="0.25">
      <c r="A21" s="11"/>
      <c r="B21" s="281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282"/>
      <c r="AJ21" s="282"/>
      <c r="AK21" s="282"/>
      <c r="AL21" s="282"/>
      <c r="AM21" s="282"/>
      <c r="AN21" s="282"/>
      <c r="AO21" s="282"/>
      <c r="AP21" s="282"/>
      <c r="AQ21" s="282"/>
      <c r="AR21" s="282"/>
      <c r="AS21" s="282"/>
      <c r="AT21" s="282"/>
      <c r="AU21" s="282"/>
      <c r="AV21" s="282"/>
      <c r="AW21" s="282"/>
      <c r="AX21" s="282"/>
      <c r="AY21" s="282"/>
      <c r="AZ21" s="282"/>
      <c r="BA21" s="282"/>
      <c r="BB21" s="282"/>
      <c r="BC21" s="282"/>
      <c r="BD21" s="282"/>
      <c r="BE21" s="282"/>
      <c r="BF21" s="282"/>
      <c r="BG21" s="282"/>
      <c r="BH21" s="282"/>
      <c r="BI21" s="282"/>
      <c r="BJ21" s="282"/>
      <c r="BK21" s="282"/>
      <c r="BL21" s="282"/>
      <c r="BM21" s="282"/>
      <c r="BN21" s="282"/>
      <c r="BO21" s="282"/>
      <c r="BP21" s="282"/>
      <c r="BQ21" s="282"/>
      <c r="BR21" s="282"/>
      <c r="BS21" s="282"/>
      <c r="BT21" s="282"/>
      <c r="BU21" s="282"/>
      <c r="BV21" s="282"/>
      <c r="BW21" s="282"/>
      <c r="BX21" s="282"/>
      <c r="BY21" s="282"/>
      <c r="BZ21" s="283"/>
      <c r="CA21" s="25"/>
      <c r="CB21" s="39" t="str">
        <f t="shared" si="3"/>
        <v>Riadok bude skrytý.</v>
      </c>
      <c r="CC21" s="33" t="s">
        <v>195</v>
      </c>
      <c r="CW21" s="20">
        <f t="shared" si="4"/>
        <v>0</v>
      </c>
      <c r="CX21" s="20">
        <f>+IF(B21="",0,1)</f>
        <v>0</v>
      </c>
      <c r="CZ21" s="20">
        <f t="shared" si="5"/>
        <v>0</v>
      </c>
      <c r="DA21" s="37">
        <f>+IF(CW21*CX21=0,0,IF(CZ21=0,0,1))</f>
        <v>0</v>
      </c>
      <c r="DZ21" s="62"/>
    </row>
    <row r="22" spans="1:130" hidden="1" x14ac:dyDescent="0.25">
      <c r="A22" s="11"/>
      <c r="B22" s="91" t="s">
        <v>83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3"/>
      <c r="CA22" s="25"/>
      <c r="CB22" s="39" t="str">
        <f t="shared" si="3"/>
        <v>Riadok bude skrytý.</v>
      </c>
      <c r="CC22" s="33" t="s">
        <v>195</v>
      </c>
      <c r="CW22" s="20">
        <f t="shared" si="4"/>
        <v>0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75" t="s">
        <v>198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255" t="str">
        <f>+IF(B23="nie","","Spoločnosť uvádza nasledujúce informácie:")</f>
        <v/>
      </c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6"/>
      <c r="CA23" s="25"/>
      <c r="CB23" s="39" t="str">
        <f t="shared" si="3"/>
        <v>Riadok bude skrytý.</v>
      </c>
      <c r="CC23" s="33" t="s">
        <v>195</v>
      </c>
      <c r="CW23" s="20">
        <f t="shared" si="4"/>
        <v>0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25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260"/>
      <c r="AD24" s="260"/>
      <c r="AE24" s="260"/>
      <c r="AF24" s="260"/>
      <c r="AG24" s="260"/>
      <c r="AH24" s="260"/>
      <c r="AI24" s="260"/>
      <c r="AJ24" s="260"/>
      <c r="AK24" s="260"/>
      <c r="AL24" s="260"/>
      <c r="AM24" s="260"/>
      <c r="AN24" s="260"/>
      <c r="AO24" s="260"/>
      <c r="AP24" s="260"/>
      <c r="AQ24" s="260"/>
      <c r="AR24" s="260"/>
      <c r="AS24" s="260"/>
      <c r="AT24" s="260"/>
      <c r="AU24" s="260"/>
      <c r="AV24" s="260"/>
      <c r="AW24" s="260"/>
      <c r="AX24" s="260"/>
      <c r="AY24" s="260"/>
      <c r="AZ24" s="260"/>
      <c r="BA24" s="260"/>
      <c r="BB24" s="260"/>
      <c r="BC24" s="260"/>
      <c r="BD24" s="260"/>
      <c r="BE24" s="260"/>
      <c r="BF24" s="260"/>
      <c r="BG24" s="260"/>
      <c r="BH24" s="260"/>
      <c r="BI24" s="260"/>
      <c r="BJ24" s="260"/>
      <c r="BK24" s="260"/>
      <c r="BL24" s="260"/>
      <c r="BM24" s="260"/>
      <c r="BN24" s="260"/>
      <c r="BO24" s="260"/>
      <c r="BP24" s="260"/>
      <c r="BQ24" s="260"/>
      <c r="BR24" s="260"/>
      <c r="BS24" s="260"/>
      <c r="BT24" s="260"/>
      <c r="BU24" s="260"/>
      <c r="BV24" s="260"/>
      <c r="BW24" s="260"/>
      <c r="BX24" s="260"/>
      <c r="BY24" s="260"/>
      <c r="BZ24" s="261"/>
      <c r="CA24" s="25"/>
      <c r="CB24" s="39" t="str">
        <f t="shared" si="3"/>
        <v>Riadok bude skrytý.</v>
      </c>
      <c r="CC24" s="33" t="s">
        <v>195</v>
      </c>
      <c r="CW24" s="20">
        <f t="shared" si="4"/>
        <v>0</v>
      </c>
      <c r="CX24" s="20">
        <f>+IF($B$23="nie",0,1)</f>
        <v>0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195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0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195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0</v>
      </c>
      <c r="DA26" s="38">
        <f t="shared" si="9"/>
        <v>0</v>
      </c>
      <c r="DZ26" s="62"/>
    </row>
    <row r="27" spans="1:130" hidden="1" x14ac:dyDescent="0.25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195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0</v>
      </c>
      <c r="DA27" s="38">
        <f t="shared" si="9"/>
        <v>0</v>
      </c>
      <c r="DZ27" s="62"/>
    </row>
    <row r="28" spans="1:130" hidden="1" x14ac:dyDescent="0.25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195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0</v>
      </c>
      <c r="DA28" s="38">
        <f t="shared" si="9"/>
        <v>0</v>
      </c>
      <c r="DZ28" s="62"/>
    </row>
    <row r="29" spans="1:130" hidden="1" x14ac:dyDescent="0.25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195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0</v>
      </c>
      <c r="DA29" s="38">
        <f t="shared" si="9"/>
        <v>0</v>
      </c>
      <c r="DZ29" s="62"/>
    </row>
    <row r="30" spans="1:130" hidden="1" x14ac:dyDescent="0.25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195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0</v>
      </c>
      <c r="DA30" s="38">
        <f t="shared" si="9"/>
        <v>0</v>
      </c>
      <c r="DZ30" s="62"/>
    </row>
    <row r="31" spans="1:130" hidden="1" x14ac:dyDescent="0.25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195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0</v>
      </c>
      <c r="DA31" s="38">
        <f t="shared" si="9"/>
        <v>0</v>
      </c>
      <c r="DZ31" s="62"/>
    </row>
    <row r="32" spans="1:130" hidden="1" x14ac:dyDescent="0.25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195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0</v>
      </c>
      <c r="DA32" s="38">
        <f t="shared" si="9"/>
        <v>0</v>
      </c>
      <c r="DZ32" s="62"/>
    </row>
    <row r="33" spans="1:130" hidden="1" x14ac:dyDescent="0.25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195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0</v>
      </c>
      <c r="DA33" s="38">
        <f t="shared" si="9"/>
        <v>0</v>
      </c>
      <c r="DZ33" s="62"/>
    </row>
    <row r="34" spans="1:130" hidden="1" x14ac:dyDescent="0.25">
      <c r="A34" s="11"/>
      <c r="B34" s="281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2"/>
      <c r="AL34" s="282"/>
      <c r="AM34" s="282"/>
      <c r="AN34" s="282"/>
      <c r="AO34" s="282"/>
      <c r="AP34" s="282"/>
      <c r="AQ34" s="282"/>
      <c r="AR34" s="282"/>
      <c r="AS34" s="282"/>
      <c r="AT34" s="282"/>
      <c r="AU34" s="282"/>
      <c r="AV34" s="282"/>
      <c r="AW34" s="282"/>
      <c r="AX34" s="282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282"/>
      <c r="BJ34" s="282"/>
      <c r="BK34" s="282"/>
      <c r="BL34" s="282"/>
      <c r="BM34" s="282"/>
      <c r="BN34" s="282"/>
      <c r="BO34" s="282"/>
      <c r="BP34" s="282"/>
      <c r="BQ34" s="282"/>
      <c r="BR34" s="282"/>
      <c r="BS34" s="282"/>
      <c r="BT34" s="282"/>
      <c r="BU34" s="282"/>
      <c r="BV34" s="282"/>
      <c r="BW34" s="282"/>
      <c r="BX34" s="282"/>
      <c r="BY34" s="282"/>
      <c r="BZ34" s="283"/>
      <c r="CA34" s="25"/>
      <c r="CB34" s="39" t="str">
        <f t="shared" si="3"/>
        <v>Riadok bude skrytý.</v>
      </c>
      <c r="CC34" s="33" t="s">
        <v>195</v>
      </c>
      <c r="CW34" s="20">
        <f t="shared" si="4"/>
        <v>0</v>
      </c>
      <c r="CZ34" s="20">
        <f t="shared" si="5"/>
        <v>0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195</v>
      </c>
      <c r="CW35" s="20">
        <f t="shared" si="4"/>
        <v>0</v>
      </c>
      <c r="CZ35" s="20">
        <f t="shared" si="5"/>
        <v>0</v>
      </c>
      <c r="DA35" s="20">
        <f t="shared" si="6"/>
        <v>0</v>
      </c>
      <c r="DZ35" s="62"/>
    </row>
    <row r="36" spans="1:130" hidden="1" x14ac:dyDescent="0.25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 x14ac:dyDescent="0.25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 x14ac:dyDescent="0.25">
      <c r="A38" s="11"/>
      <c r="B38" s="94" t="s">
        <v>34</v>
      </c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 x14ac:dyDescent="0.25">
      <c r="A39" s="11"/>
      <c r="B39" s="257" t="s">
        <v>155</v>
      </c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392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 x14ac:dyDescent="0.25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 x14ac:dyDescent="0.25">
      <c r="A41" s="11"/>
      <c r="B41" s="2" t="s">
        <v>154</v>
      </c>
      <c r="CA41" s="25"/>
      <c r="CB41" s="39" t="str">
        <f t="shared" si="10"/>
        <v>Riadok bude skrytý.</v>
      </c>
      <c r="CC41" s="33" t="s">
        <v>195</v>
      </c>
      <c r="CW41" s="20">
        <f>+IF(SUM(CW42:CW61)=0,0,1)</f>
        <v>0</v>
      </c>
      <c r="CZ41" s="20">
        <f>IF(CC41="",1,IF(CC41="Chcem skryť riadok.",0,1))</f>
        <v>0</v>
      </c>
      <c r="DA41" s="20">
        <f>+IF(CW41+CX41+CY41=0,0,IF(CZ41=0,0,1))</f>
        <v>0</v>
      </c>
      <c r="DZ41" s="62"/>
    </row>
    <row r="42" spans="1:130" hidden="1" x14ac:dyDescent="0.25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2" t="s">
        <v>199</v>
      </c>
      <c r="P68" s="262"/>
      <c r="Q68" s="262"/>
      <c r="R68" s="262"/>
      <c r="S68" s="262"/>
      <c r="T68" s="262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>Dôvod ukončenia trvania Spoločnosti:</v>
      </c>
      <c r="AD69" s="387" t="s">
        <v>200</v>
      </c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vidieť.</v>
      </c>
      <c r="CC69" s="33" t="s">
        <v>77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84" t="s">
        <v>191</v>
      </c>
      <c r="AJ71" s="284"/>
      <c r="AK71" s="284"/>
      <c r="AL71" s="284"/>
      <c r="AM71" s="284"/>
      <c r="AN71" s="28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195</v>
      </c>
      <c r="CW73" s="20">
        <f>+IF(AI71="boli",0,1)</f>
        <v>0</v>
      </c>
      <c r="CZ73" s="20">
        <f t="shared" si="15"/>
        <v>0</v>
      </c>
      <c r="DA73" s="20">
        <f t="shared" si="6"/>
        <v>0</v>
      </c>
      <c r="DZ73" s="62"/>
    </row>
    <row r="74" spans="1:130" ht="21.75" hidden="1" customHeight="1" x14ac:dyDescent="0.25">
      <c r="A74" s="11"/>
      <c r="B74" s="252" t="s">
        <v>120</v>
      </c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53"/>
      <c r="Z74" s="253"/>
      <c r="AA74" s="254"/>
      <c r="AB74" s="252" t="s">
        <v>69</v>
      </c>
      <c r="AC74" s="253"/>
      <c r="AD74" s="253"/>
      <c r="AE74" s="253"/>
      <c r="AF74" s="253"/>
      <c r="AG74" s="253"/>
      <c r="AH74" s="253"/>
      <c r="AI74" s="253"/>
      <c r="AJ74" s="253"/>
      <c r="AK74" s="253"/>
      <c r="AL74" s="253"/>
      <c r="AM74" s="253"/>
      <c r="AN74" s="253"/>
      <c r="AO74" s="253"/>
      <c r="AP74" s="253"/>
      <c r="AQ74" s="253"/>
      <c r="AR74" s="253"/>
      <c r="AS74" s="253"/>
      <c r="AT74" s="253"/>
      <c r="AU74" s="253"/>
      <c r="AV74" s="253"/>
      <c r="AW74" s="253"/>
      <c r="AX74" s="253"/>
      <c r="AY74" s="253"/>
      <c r="AZ74" s="253"/>
      <c r="BA74" s="253"/>
      <c r="BB74" s="253"/>
      <c r="BC74" s="254"/>
      <c r="BD74" s="249" t="s">
        <v>74</v>
      </c>
      <c r="BE74" s="250"/>
      <c r="BF74" s="250"/>
      <c r="BG74" s="250"/>
      <c r="BH74" s="250"/>
      <c r="BI74" s="250"/>
      <c r="BJ74" s="250"/>
      <c r="BK74" s="250"/>
      <c r="BL74" s="250"/>
      <c r="BM74" s="250"/>
      <c r="BN74" s="250"/>
      <c r="BO74" s="250"/>
      <c r="BP74" s="250"/>
      <c r="BQ74" s="250"/>
      <c r="BR74" s="250"/>
      <c r="BS74" s="250"/>
      <c r="BT74" s="250"/>
      <c r="BU74" s="250"/>
      <c r="BV74" s="250"/>
      <c r="BW74" s="250"/>
      <c r="BX74" s="250"/>
      <c r="BY74" s="250"/>
      <c r="BZ74" s="251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85" t="s">
        <v>70</v>
      </c>
      <c r="C75" s="286"/>
      <c r="D75" s="286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7"/>
      <c r="AB75" s="263" t="s">
        <v>71</v>
      </c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65"/>
      <c r="BD75" s="263" t="s">
        <v>72</v>
      </c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4"/>
      <c r="BY75" s="264"/>
      <c r="BZ75" s="265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/>
      <c r="BD76" s="77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9"/>
      <c r="BD77" s="77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9"/>
      <c r="BD78" s="77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9"/>
      <c r="BD79" s="77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9"/>
      <c r="BD80" s="77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9"/>
      <c r="BD81" s="77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78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80"/>
      <c r="AB82" s="77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9"/>
      <c r="BD82" s="77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7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9"/>
      <c r="BD83" s="77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93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P85" s="293"/>
      <c r="AQ85" s="293"/>
      <c r="AR85" s="293"/>
      <c r="AS85" s="293"/>
      <c r="AT85" s="293"/>
      <c r="AU85" s="293"/>
      <c r="AV85" s="293"/>
      <c r="AW85" s="293"/>
      <c r="AX85" s="293"/>
      <c r="AY85" s="293"/>
      <c r="AZ85" s="293"/>
      <c r="BA85" s="293"/>
      <c r="BB85" s="293"/>
      <c r="BC85" s="293"/>
      <c r="BD85" s="293"/>
      <c r="BE85" s="293"/>
      <c r="BF85" s="293"/>
      <c r="BG85" s="293"/>
      <c r="BH85" s="293"/>
      <c r="BI85" s="293"/>
      <c r="BJ85" s="293"/>
      <c r="BK85" s="293"/>
      <c r="BL85" s="293"/>
      <c r="BM85" s="293"/>
      <c r="BN85" s="293"/>
      <c r="BO85" s="293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353" t="s">
        <v>169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8" t="s">
        <v>3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8" t="s">
        <v>4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 x14ac:dyDescent="0.25">
      <c r="A89" s="11"/>
      <c r="B89" s="68" t="s">
        <v>5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skrytý.</v>
      </c>
      <c r="CC89" s="33" t="s">
        <v>195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hidden="1" x14ac:dyDescent="0.25">
      <c r="A90" s="11"/>
      <c r="B90" s="68" t="s">
        <v>6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skrytý.</v>
      </c>
      <c r="CC90" s="33" t="s">
        <v>195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hidden="1" x14ac:dyDescent="0.25">
      <c r="A91" s="11"/>
      <c r="B91" s="68" t="s">
        <v>7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skrytý.</v>
      </c>
      <c r="CC91" s="33" t="s">
        <v>195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 hidden="1" x14ac:dyDescent="0.25">
      <c r="A92" s="11"/>
      <c r="B92" s="68" t="s">
        <v>8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skrytý.</v>
      </c>
      <c r="CC92" s="33" t="s">
        <v>195</v>
      </c>
      <c r="CW92" s="20">
        <f t="shared" si="19"/>
        <v>1</v>
      </c>
      <c r="CZ92" s="20">
        <f t="shared" si="15"/>
        <v>0</v>
      </c>
      <c r="DA92" s="20">
        <f t="shared" si="6"/>
        <v>0</v>
      </c>
      <c r="DZ92" s="62"/>
    </row>
    <row r="93" spans="1:130" hidden="1" x14ac:dyDescent="0.25">
      <c r="A93" s="11"/>
      <c r="B93" s="68" t="s">
        <v>9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skrytý.</v>
      </c>
      <c r="CC93" s="33" t="s">
        <v>195</v>
      </c>
      <c r="CW93" s="20">
        <f t="shared" si="19"/>
        <v>1</v>
      </c>
      <c r="CZ93" s="20">
        <f t="shared" si="15"/>
        <v>0</v>
      </c>
      <c r="DA93" s="20">
        <f t="shared" si="6"/>
        <v>0</v>
      </c>
      <c r="DZ93" s="62"/>
    </row>
    <row r="94" spans="1:130" hidden="1" x14ac:dyDescent="0.25">
      <c r="A94" s="11"/>
      <c r="B94" s="291" t="s">
        <v>55</v>
      </c>
      <c r="C94" s="291"/>
      <c r="D94" s="291"/>
      <c r="E94" s="291"/>
      <c r="F94" s="291"/>
      <c r="G94" s="291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  <c r="AH94" s="291"/>
      <c r="AI94" s="291"/>
      <c r="AJ94" s="291"/>
      <c r="AK94" s="291"/>
      <c r="AL94" s="291"/>
      <c r="AM94" s="291"/>
      <c r="AN94" s="291"/>
      <c r="AO94" s="291"/>
      <c r="AP94" s="291"/>
      <c r="AQ94" s="291"/>
      <c r="AR94" s="291"/>
      <c r="AS94" s="291"/>
      <c r="AT94" s="291"/>
      <c r="AU94" s="291"/>
      <c r="AV94" s="291"/>
      <c r="AW94" s="291"/>
      <c r="AX94" s="291"/>
      <c r="AY94" s="291"/>
      <c r="AZ94" s="291"/>
      <c r="BA94" s="291"/>
      <c r="BB94" s="291"/>
      <c r="BC94" s="291"/>
      <c r="BD94" s="291"/>
      <c r="BE94" s="291"/>
      <c r="BF94" s="291"/>
      <c r="BG94" s="291"/>
      <c r="BH94" s="291"/>
      <c r="BI94" s="291"/>
      <c r="BJ94" s="291"/>
      <c r="BK94" s="291"/>
      <c r="BL94" s="291"/>
      <c r="BM94" s="291"/>
      <c r="BN94" s="291"/>
      <c r="BO94" s="291"/>
      <c r="BP94" s="291"/>
      <c r="BQ94" s="291"/>
      <c r="BR94" s="291"/>
      <c r="BS94" s="291"/>
      <c r="BT94" s="291"/>
      <c r="BU94" s="291"/>
      <c r="BV94" s="291"/>
      <c r="BW94" s="291"/>
      <c r="BX94" s="291"/>
      <c r="BY94" s="291"/>
      <c r="BZ94" s="291"/>
      <c r="CA94" s="27"/>
      <c r="CB94" s="39" t="str">
        <f t="shared" si="14"/>
        <v>Riadok bude skrytý.</v>
      </c>
      <c r="CC94" s="33" t="s">
        <v>195</v>
      </c>
      <c r="CW94" s="20">
        <f t="shared" si="19"/>
        <v>1</v>
      </c>
      <c r="CZ94" s="20">
        <f t="shared" si="15"/>
        <v>0</v>
      </c>
      <c r="DA94" s="20">
        <f t="shared" si="6"/>
        <v>0</v>
      </c>
      <c r="DZ94" s="62"/>
    </row>
    <row r="95" spans="1:130" hidden="1" x14ac:dyDescent="0.25">
      <c r="A95" s="11"/>
      <c r="B95" s="292" t="s">
        <v>87</v>
      </c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292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2"/>
      <c r="BY95" s="292"/>
      <c r="BZ95" s="292"/>
      <c r="CA95" s="27"/>
      <c r="CB95" s="39" t="str">
        <f t="shared" si="14"/>
        <v>Riadok bude skrytý.</v>
      </c>
      <c r="CC95" s="33" t="s">
        <v>195</v>
      </c>
      <c r="CW95" s="20">
        <f t="shared" si="19"/>
        <v>1</v>
      </c>
      <c r="CZ95" s="20">
        <f t="shared" si="15"/>
        <v>0</v>
      </c>
      <c r="DA95" s="20">
        <f t="shared" si="6"/>
        <v>0</v>
      </c>
      <c r="DZ95" s="62"/>
    </row>
    <row r="96" spans="1:130" hidden="1" x14ac:dyDescent="0.25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93"/>
      <c r="C107" s="293"/>
      <c r="D107" s="293"/>
      <c r="E107" s="293"/>
      <c r="F107" s="293"/>
      <c r="G107" s="293"/>
      <c r="H107" s="293"/>
      <c r="I107" s="293"/>
      <c r="J107" s="293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3"/>
      <c r="AH107" s="293"/>
      <c r="AI107" s="293"/>
      <c r="AJ107" s="293"/>
      <c r="AK107" s="293"/>
      <c r="AL107" s="293"/>
      <c r="AM107" s="293"/>
      <c r="AN107" s="293"/>
      <c r="AO107" s="293"/>
      <c r="AP107" s="293"/>
      <c r="AQ107" s="293"/>
      <c r="AR107" s="293"/>
      <c r="AS107" s="293"/>
      <c r="AT107" s="293"/>
      <c r="AU107" s="293"/>
      <c r="AV107" s="293"/>
      <c r="AW107" s="293"/>
      <c r="AX107" s="293"/>
      <c r="AY107" s="293"/>
      <c r="AZ107" s="293"/>
      <c r="BA107" s="293"/>
      <c r="BB107" s="293"/>
      <c r="BC107" s="293"/>
      <c r="BD107" s="293"/>
      <c r="BE107" s="293"/>
      <c r="BF107" s="293"/>
      <c r="BG107" s="293"/>
      <c r="BH107" s="293"/>
      <c r="BI107" s="293"/>
      <c r="BJ107" s="293"/>
      <c r="BK107" s="293"/>
      <c r="BL107" s="293"/>
      <c r="BM107" s="293"/>
      <c r="BN107" s="293"/>
      <c r="BO107" s="293"/>
      <c r="BP107" s="293"/>
      <c r="BQ107" s="293"/>
      <c r="BR107" s="293"/>
      <c r="BS107" s="293"/>
      <c r="BT107" s="293"/>
      <c r="BU107" s="293"/>
      <c r="BV107" s="293"/>
      <c r="BW107" s="293"/>
      <c r="BX107" s="293"/>
      <c r="BY107" s="293"/>
      <c r="BZ107" s="29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93"/>
      <c r="C109" s="293"/>
      <c r="D109" s="293"/>
      <c r="E109" s="293"/>
      <c r="F109" s="293"/>
      <c r="G109" s="293"/>
      <c r="H109" s="293"/>
      <c r="I109" s="293"/>
      <c r="J109" s="293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  <c r="AN109" s="293"/>
      <c r="AO109" s="293"/>
      <c r="AP109" s="293"/>
      <c r="AQ109" s="293"/>
      <c r="AR109" s="293"/>
      <c r="AS109" s="293"/>
      <c r="AT109" s="293"/>
      <c r="AU109" s="293"/>
      <c r="AV109" s="293"/>
      <c r="AW109" s="293"/>
      <c r="AX109" s="293"/>
      <c r="AY109" s="293"/>
      <c r="AZ109" s="293"/>
      <c r="BA109" s="293"/>
      <c r="BB109" s="293"/>
      <c r="BC109" s="293"/>
      <c r="BD109" s="293"/>
      <c r="BE109" s="293"/>
      <c r="BF109" s="293"/>
      <c r="BG109" s="293"/>
      <c r="BH109" s="293"/>
      <c r="BI109" s="293"/>
      <c r="BJ109" s="293"/>
      <c r="BK109" s="293"/>
      <c r="BL109" s="293"/>
      <c r="BM109" s="293"/>
      <c r="BN109" s="293"/>
      <c r="BO109" s="293"/>
      <c r="BP109" s="293"/>
      <c r="BQ109" s="293"/>
      <c r="BR109" s="293"/>
      <c r="BS109" s="293"/>
      <c r="BT109" s="293"/>
      <c r="BU109" s="293"/>
      <c r="BV109" s="293"/>
      <c r="BW109" s="293"/>
      <c r="BX109" s="293"/>
      <c r="BY109" s="293"/>
      <c r="BZ109" s="29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41" t="s">
        <v>73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335" t="s">
        <v>10</v>
      </c>
      <c r="AV110" s="336"/>
      <c r="AW110" s="336"/>
      <c r="AX110" s="336"/>
      <c r="AY110" s="336"/>
      <c r="AZ110" s="336"/>
      <c r="BA110" s="336"/>
      <c r="BB110" s="336"/>
      <c r="BC110" s="336"/>
      <c r="BD110" s="336"/>
      <c r="BE110" s="337"/>
      <c r="BF110" s="335" t="s">
        <v>11</v>
      </c>
      <c r="BG110" s="336"/>
      <c r="BH110" s="336"/>
      <c r="BI110" s="336"/>
      <c r="BJ110" s="336"/>
      <c r="BK110" s="336"/>
      <c r="BL110" s="336"/>
      <c r="BM110" s="336"/>
      <c r="BN110" s="336"/>
      <c r="BO110" s="336"/>
      <c r="BP110" s="337"/>
      <c r="BQ110" s="335" t="s">
        <v>54</v>
      </c>
      <c r="BR110" s="336"/>
      <c r="BS110" s="336"/>
      <c r="BT110" s="336"/>
      <c r="BU110" s="336"/>
      <c r="BV110" s="336"/>
      <c r="BW110" s="336"/>
      <c r="BX110" s="336"/>
      <c r="BY110" s="336"/>
      <c r="BZ110" s="337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338"/>
      <c r="AV111" s="339"/>
      <c r="AW111" s="339"/>
      <c r="AX111" s="339"/>
      <c r="AY111" s="339"/>
      <c r="AZ111" s="339"/>
      <c r="BA111" s="339"/>
      <c r="BB111" s="339"/>
      <c r="BC111" s="339"/>
      <c r="BD111" s="339"/>
      <c r="BE111" s="340"/>
      <c r="BF111" s="338"/>
      <c r="BG111" s="339"/>
      <c r="BH111" s="339"/>
      <c r="BI111" s="339"/>
      <c r="BJ111" s="339"/>
      <c r="BK111" s="339"/>
      <c r="BL111" s="339"/>
      <c r="BM111" s="339"/>
      <c r="BN111" s="339"/>
      <c r="BO111" s="339"/>
      <c r="BP111" s="340"/>
      <c r="BQ111" s="338"/>
      <c r="BR111" s="339"/>
      <c r="BS111" s="339"/>
      <c r="BT111" s="339"/>
      <c r="BU111" s="339"/>
      <c r="BV111" s="339"/>
      <c r="BW111" s="339"/>
      <c r="BX111" s="339"/>
      <c r="BY111" s="339"/>
      <c r="BZ111" s="340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85"/>
      <c r="C112" s="286"/>
      <c r="D112" s="286"/>
      <c r="E112" s="286"/>
      <c r="F112" s="286"/>
      <c r="G112" s="286"/>
      <c r="H112" s="286"/>
      <c r="I112" s="286"/>
      <c r="J112" s="286"/>
      <c r="K112" s="286"/>
      <c r="L112" s="286"/>
      <c r="M112" s="286"/>
      <c r="N112" s="286"/>
      <c r="O112" s="286"/>
      <c r="P112" s="286"/>
      <c r="Q112" s="286"/>
      <c r="R112" s="286"/>
      <c r="S112" s="286"/>
      <c r="T112" s="286"/>
      <c r="U112" s="286"/>
      <c r="V112" s="286"/>
      <c r="W112" s="286"/>
      <c r="X112" s="286"/>
      <c r="Y112" s="286"/>
      <c r="Z112" s="286"/>
      <c r="AA112" s="286"/>
      <c r="AB112" s="286"/>
      <c r="AC112" s="286"/>
      <c r="AD112" s="286"/>
      <c r="AE112" s="286"/>
      <c r="AF112" s="286"/>
      <c r="AG112" s="286"/>
      <c r="AH112" s="286"/>
      <c r="AI112" s="286"/>
      <c r="AJ112" s="286"/>
      <c r="AK112" s="286"/>
      <c r="AL112" s="286"/>
      <c r="AM112" s="286"/>
      <c r="AN112" s="286"/>
      <c r="AO112" s="286"/>
      <c r="AP112" s="286"/>
      <c r="AQ112" s="286"/>
      <c r="AR112" s="286"/>
      <c r="AS112" s="286"/>
      <c r="AT112" s="287"/>
      <c r="AU112" s="288"/>
      <c r="AV112" s="289"/>
      <c r="AW112" s="289"/>
      <c r="AX112" s="289"/>
      <c r="AY112" s="289"/>
      <c r="AZ112" s="289"/>
      <c r="BA112" s="289"/>
      <c r="BB112" s="289"/>
      <c r="BC112" s="289"/>
      <c r="BD112" s="289"/>
      <c r="BE112" s="290"/>
      <c r="BF112" s="288"/>
      <c r="BG112" s="289"/>
      <c r="BH112" s="289"/>
      <c r="BI112" s="289"/>
      <c r="BJ112" s="289"/>
      <c r="BK112" s="289"/>
      <c r="BL112" s="289"/>
      <c r="BM112" s="289"/>
      <c r="BN112" s="289"/>
      <c r="BO112" s="289"/>
      <c r="BP112" s="290"/>
      <c r="BQ112" s="272"/>
      <c r="BR112" s="273"/>
      <c r="BS112" s="273"/>
      <c r="BT112" s="273"/>
      <c r="BU112" s="273"/>
      <c r="BV112" s="273"/>
      <c r="BW112" s="273"/>
      <c r="BX112" s="273"/>
      <c r="BY112" s="273"/>
      <c r="BZ112" s="274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8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90"/>
      <c r="AU113" s="332"/>
      <c r="AV113" s="333"/>
      <c r="AW113" s="333"/>
      <c r="AX113" s="333"/>
      <c r="AY113" s="333"/>
      <c r="AZ113" s="333"/>
      <c r="BA113" s="333"/>
      <c r="BB113" s="333"/>
      <c r="BC113" s="333"/>
      <c r="BD113" s="333"/>
      <c r="BE113" s="334"/>
      <c r="BF113" s="266"/>
      <c r="BG113" s="267"/>
      <c r="BH113" s="267"/>
      <c r="BI113" s="267"/>
      <c r="BJ113" s="267"/>
      <c r="BK113" s="267"/>
      <c r="BL113" s="267"/>
      <c r="BM113" s="267"/>
      <c r="BN113" s="267"/>
      <c r="BO113" s="267"/>
      <c r="BP113" s="268"/>
      <c r="BQ113" s="275"/>
      <c r="BR113" s="276"/>
      <c r="BS113" s="276"/>
      <c r="BT113" s="276"/>
      <c r="BU113" s="276"/>
      <c r="BV113" s="276"/>
      <c r="BW113" s="276"/>
      <c r="BX113" s="276"/>
      <c r="BY113" s="276"/>
      <c r="BZ113" s="277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8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90"/>
      <c r="AU114" s="332"/>
      <c r="AV114" s="333"/>
      <c r="AW114" s="333"/>
      <c r="AX114" s="333"/>
      <c r="AY114" s="333"/>
      <c r="AZ114" s="333"/>
      <c r="BA114" s="333"/>
      <c r="BB114" s="333"/>
      <c r="BC114" s="333"/>
      <c r="BD114" s="333"/>
      <c r="BE114" s="334"/>
      <c r="BF114" s="266"/>
      <c r="BG114" s="267"/>
      <c r="BH114" s="267"/>
      <c r="BI114" s="267"/>
      <c r="BJ114" s="267"/>
      <c r="BK114" s="267"/>
      <c r="BL114" s="267"/>
      <c r="BM114" s="267"/>
      <c r="BN114" s="267"/>
      <c r="BO114" s="267"/>
      <c r="BP114" s="268"/>
      <c r="BQ114" s="275"/>
      <c r="BR114" s="276"/>
      <c r="BS114" s="276"/>
      <c r="BT114" s="276"/>
      <c r="BU114" s="276"/>
      <c r="BV114" s="276"/>
      <c r="BW114" s="276"/>
      <c r="BX114" s="276"/>
      <c r="BY114" s="276"/>
      <c r="BZ114" s="277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8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90"/>
      <c r="AU115" s="332"/>
      <c r="AV115" s="333"/>
      <c r="AW115" s="333"/>
      <c r="AX115" s="333"/>
      <c r="AY115" s="333"/>
      <c r="AZ115" s="333"/>
      <c r="BA115" s="333"/>
      <c r="BB115" s="333"/>
      <c r="BC115" s="333"/>
      <c r="BD115" s="333"/>
      <c r="BE115" s="334"/>
      <c r="BF115" s="266"/>
      <c r="BG115" s="267"/>
      <c r="BH115" s="267"/>
      <c r="BI115" s="267"/>
      <c r="BJ115" s="267"/>
      <c r="BK115" s="267"/>
      <c r="BL115" s="267"/>
      <c r="BM115" s="267"/>
      <c r="BN115" s="267"/>
      <c r="BO115" s="267"/>
      <c r="BP115" s="268"/>
      <c r="BQ115" s="275"/>
      <c r="BR115" s="276"/>
      <c r="BS115" s="276"/>
      <c r="BT115" s="276"/>
      <c r="BU115" s="276"/>
      <c r="BV115" s="276"/>
      <c r="BW115" s="276"/>
      <c r="BX115" s="276"/>
      <c r="BY115" s="276"/>
      <c r="BZ115" s="277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90"/>
      <c r="AU116" s="332"/>
      <c r="AV116" s="333"/>
      <c r="AW116" s="333"/>
      <c r="AX116" s="333"/>
      <c r="AY116" s="333"/>
      <c r="AZ116" s="333"/>
      <c r="BA116" s="333"/>
      <c r="BB116" s="333"/>
      <c r="BC116" s="333"/>
      <c r="BD116" s="333"/>
      <c r="BE116" s="334"/>
      <c r="BF116" s="266"/>
      <c r="BG116" s="267"/>
      <c r="BH116" s="267"/>
      <c r="BI116" s="267"/>
      <c r="BJ116" s="267"/>
      <c r="BK116" s="267"/>
      <c r="BL116" s="267"/>
      <c r="BM116" s="267"/>
      <c r="BN116" s="267"/>
      <c r="BO116" s="267"/>
      <c r="BP116" s="268"/>
      <c r="BQ116" s="275"/>
      <c r="BR116" s="276"/>
      <c r="BS116" s="276"/>
      <c r="BT116" s="276"/>
      <c r="BU116" s="276"/>
      <c r="BV116" s="276"/>
      <c r="BW116" s="276"/>
      <c r="BX116" s="276"/>
      <c r="BY116" s="276"/>
      <c r="BZ116" s="277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8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90"/>
      <c r="AU117" s="332"/>
      <c r="AV117" s="333"/>
      <c r="AW117" s="333"/>
      <c r="AX117" s="333"/>
      <c r="AY117" s="333"/>
      <c r="AZ117" s="333"/>
      <c r="BA117" s="333"/>
      <c r="BB117" s="333"/>
      <c r="BC117" s="333"/>
      <c r="BD117" s="333"/>
      <c r="BE117" s="334"/>
      <c r="BF117" s="266"/>
      <c r="BG117" s="267"/>
      <c r="BH117" s="267"/>
      <c r="BI117" s="267"/>
      <c r="BJ117" s="267"/>
      <c r="BK117" s="267"/>
      <c r="BL117" s="267"/>
      <c r="BM117" s="267"/>
      <c r="BN117" s="267"/>
      <c r="BO117" s="267"/>
      <c r="BP117" s="268"/>
      <c r="BQ117" s="275"/>
      <c r="BR117" s="276"/>
      <c r="BS117" s="276"/>
      <c r="BT117" s="276"/>
      <c r="BU117" s="276"/>
      <c r="BV117" s="276"/>
      <c r="BW117" s="276"/>
      <c r="BX117" s="276"/>
      <c r="BY117" s="276"/>
      <c r="BZ117" s="277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8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90"/>
      <c r="AU118" s="332"/>
      <c r="AV118" s="333"/>
      <c r="AW118" s="333"/>
      <c r="AX118" s="333"/>
      <c r="AY118" s="333"/>
      <c r="AZ118" s="333"/>
      <c r="BA118" s="333"/>
      <c r="BB118" s="333"/>
      <c r="BC118" s="333"/>
      <c r="BD118" s="333"/>
      <c r="BE118" s="334"/>
      <c r="BF118" s="266"/>
      <c r="BG118" s="267"/>
      <c r="BH118" s="267"/>
      <c r="BI118" s="267"/>
      <c r="BJ118" s="267"/>
      <c r="BK118" s="267"/>
      <c r="BL118" s="267"/>
      <c r="BM118" s="267"/>
      <c r="BN118" s="267"/>
      <c r="BO118" s="267"/>
      <c r="BP118" s="268"/>
      <c r="BQ118" s="275"/>
      <c r="BR118" s="276"/>
      <c r="BS118" s="276"/>
      <c r="BT118" s="276"/>
      <c r="BU118" s="276"/>
      <c r="BV118" s="276"/>
      <c r="BW118" s="276"/>
      <c r="BX118" s="276"/>
      <c r="BY118" s="276"/>
      <c r="BZ118" s="277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90"/>
      <c r="AU119" s="332"/>
      <c r="AV119" s="333"/>
      <c r="AW119" s="333"/>
      <c r="AX119" s="333"/>
      <c r="AY119" s="333"/>
      <c r="AZ119" s="333"/>
      <c r="BA119" s="333"/>
      <c r="BB119" s="333"/>
      <c r="BC119" s="333"/>
      <c r="BD119" s="333"/>
      <c r="BE119" s="334"/>
      <c r="BF119" s="266"/>
      <c r="BG119" s="267"/>
      <c r="BH119" s="267"/>
      <c r="BI119" s="267"/>
      <c r="BJ119" s="267"/>
      <c r="BK119" s="267"/>
      <c r="BL119" s="267"/>
      <c r="BM119" s="267"/>
      <c r="BN119" s="267"/>
      <c r="BO119" s="267"/>
      <c r="BP119" s="268"/>
      <c r="BQ119" s="275"/>
      <c r="BR119" s="276"/>
      <c r="BS119" s="276"/>
      <c r="BT119" s="276"/>
      <c r="BU119" s="276"/>
      <c r="BV119" s="276"/>
      <c r="BW119" s="276"/>
      <c r="BX119" s="276"/>
      <c r="BY119" s="276"/>
      <c r="BZ119" s="277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90"/>
      <c r="AU120" s="332"/>
      <c r="AV120" s="333"/>
      <c r="AW120" s="333"/>
      <c r="AX120" s="333"/>
      <c r="AY120" s="333"/>
      <c r="AZ120" s="333"/>
      <c r="BA120" s="333"/>
      <c r="BB120" s="333"/>
      <c r="BC120" s="333"/>
      <c r="BD120" s="333"/>
      <c r="BE120" s="334"/>
      <c r="BF120" s="266"/>
      <c r="BG120" s="267"/>
      <c r="BH120" s="267"/>
      <c r="BI120" s="267"/>
      <c r="BJ120" s="267"/>
      <c r="BK120" s="267"/>
      <c r="BL120" s="267"/>
      <c r="BM120" s="267"/>
      <c r="BN120" s="267"/>
      <c r="BO120" s="267"/>
      <c r="BP120" s="268"/>
      <c r="BQ120" s="275"/>
      <c r="BR120" s="276"/>
      <c r="BS120" s="276"/>
      <c r="BT120" s="276"/>
      <c r="BU120" s="276"/>
      <c r="BV120" s="276"/>
      <c r="BW120" s="276"/>
      <c r="BX120" s="276"/>
      <c r="BY120" s="276"/>
      <c r="BZ120" s="277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47"/>
      <c r="BG121" s="348"/>
      <c r="BH121" s="348"/>
      <c r="BI121" s="348"/>
      <c r="BJ121" s="348"/>
      <c r="BK121" s="348"/>
      <c r="BL121" s="348"/>
      <c r="BM121" s="348"/>
      <c r="BN121" s="348"/>
      <c r="BO121" s="348"/>
      <c r="BP121" s="349"/>
      <c r="BQ121" s="350"/>
      <c r="BR121" s="351"/>
      <c r="BS121" s="351"/>
      <c r="BT121" s="351"/>
      <c r="BU121" s="351"/>
      <c r="BV121" s="351"/>
      <c r="BW121" s="351"/>
      <c r="BX121" s="351"/>
      <c r="BY121" s="351"/>
      <c r="BZ121" s="352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93"/>
      <c r="C122" s="293"/>
      <c r="D122" s="293"/>
      <c r="E122" s="293"/>
      <c r="F122" s="293"/>
      <c r="G122" s="293"/>
      <c r="H122" s="293"/>
      <c r="I122" s="293"/>
      <c r="J122" s="293"/>
      <c r="K122" s="293"/>
      <c r="L122" s="293"/>
      <c r="M122" s="293"/>
      <c r="N122" s="293"/>
      <c r="O122" s="293"/>
      <c r="P122" s="293"/>
      <c r="Q122" s="293"/>
      <c r="R122" s="293"/>
      <c r="S122" s="293"/>
      <c r="T122" s="293"/>
      <c r="U122" s="293"/>
      <c r="V122" s="293"/>
      <c r="W122" s="293"/>
      <c r="X122" s="293"/>
      <c r="Y122" s="293"/>
      <c r="Z122" s="293"/>
      <c r="AA122" s="293"/>
      <c r="AB122" s="293"/>
      <c r="AC122" s="293"/>
      <c r="AD122" s="293"/>
      <c r="AE122" s="293"/>
      <c r="AF122" s="293"/>
      <c r="AG122" s="293"/>
      <c r="AH122" s="293"/>
      <c r="AI122" s="293"/>
      <c r="AJ122" s="293"/>
      <c r="AK122" s="293"/>
      <c r="AL122" s="293"/>
      <c r="AM122" s="293"/>
      <c r="AN122" s="293"/>
      <c r="AO122" s="293"/>
      <c r="AP122" s="293"/>
      <c r="AQ122" s="293"/>
      <c r="AR122" s="293"/>
      <c r="AS122" s="293"/>
      <c r="AT122" s="293"/>
      <c r="AU122" s="293"/>
      <c r="AV122" s="293"/>
      <c r="AW122" s="293"/>
      <c r="AX122" s="293"/>
      <c r="AY122" s="293"/>
      <c r="AZ122" s="293"/>
      <c r="BA122" s="293"/>
      <c r="BB122" s="293"/>
      <c r="BC122" s="293"/>
      <c r="BD122" s="293"/>
      <c r="BE122" s="293"/>
      <c r="BF122" s="293"/>
      <c r="BG122" s="293"/>
      <c r="BH122" s="293"/>
      <c r="BI122" s="293"/>
      <c r="BJ122" s="293"/>
      <c r="BK122" s="293"/>
      <c r="BL122" s="293"/>
      <c r="BM122" s="293"/>
      <c r="BN122" s="293"/>
      <c r="BO122" s="293"/>
      <c r="BP122" s="293"/>
      <c r="BQ122" s="293"/>
      <c r="BR122" s="293"/>
      <c r="BS122" s="293"/>
      <c r="BT122" s="293"/>
      <c r="BU122" s="293"/>
      <c r="BV122" s="293"/>
      <c r="BW122" s="293"/>
      <c r="BX122" s="293"/>
      <c r="BY122" s="293"/>
      <c r="BZ122" s="29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8" t="s">
        <v>12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8" t="s">
        <v>9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92" t="s">
        <v>88</v>
      </c>
      <c r="C126" s="292"/>
      <c r="D126" s="292"/>
      <c r="E126" s="292"/>
      <c r="F126" s="292"/>
      <c r="G126" s="292"/>
      <c r="H126" s="292"/>
      <c r="I126" s="292"/>
      <c r="J126" s="292"/>
      <c r="K126" s="292"/>
      <c r="L126" s="292"/>
      <c r="M126" s="292"/>
      <c r="N126" s="292"/>
      <c r="O126" s="292"/>
      <c r="P126" s="292"/>
      <c r="Q126" s="292"/>
      <c r="R126" s="292"/>
      <c r="S126" s="292"/>
      <c r="T126" s="292"/>
      <c r="U126" s="292"/>
      <c r="V126" s="292"/>
      <c r="W126" s="292"/>
      <c r="X126" s="292"/>
      <c r="Y126" s="292"/>
      <c r="Z126" s="292"/>
      <c r="AA126" s="292"/>
      <c r="AB126" s="292"/>
      <c r="AC126" s="292"/>
      <c r="AD126" s="292"/>
      <c r="AE126" s="292"/>
      <c r="AF126" s="292"/>
      <c r="AG126" s="292"/>
      <c r="AH126" s="292"/>
      <c r="AI126" s="292"/>
      <c r="AJ126" s="292"/>
      <c r="AK126" s="292"/>
      <c r="AL126" s="292"/>
      <c r="AM126" s="292"/>
      <c r="AN126" s="292"/>
      <c r="AO126" s="292"/>
      <c r="AP126" s="292"/>
      <c r="AQ126" s="292"/>
      <c r="AR126" s="292"/>
      <c r="AS126" s="292"/>
      <c r="AT126" s="292"/>
      <c r="AU126" s="292"/>
      <c r="AV126" s="292"/>
      <c r="AW126" s="292"/>
      <c r="AX126" s="292"/>
      <c r="AY126" s="292"/>
      <c r="AZ126" s="292"/>
      <c r="BA126" s="292"/>
      <c r="BB126" s="292"/>
      <c r="BC126" s="292"/>
      <c r="BD126" s="292"/>
      <c r="BE126" s="292"/>
      <c r="BF126" s="292"/>
      <c r="BG126" s="292"/>
      <c r="BH126" s="292"/>
      <c r="BI126" s="292"/>
      <c r="BJ126" s="292"/>
      <c r="BK126" s="292"/>
      <c r="BL126" s="292"/>
      <c r="BM126" s="292"/>
      <c r="BN126" s="292"/>
      <c r="BO126" s="292"/>
      <c r="BP126" s="292"/>
      <c r="BQ126" s="292"/>
      <c r="BR126" s="292"/>
      <c r="BS126" s="292"/>
      <c r="BT126" s="292"/>
      <c r="BU126" s="292"/>
      <c r="BV126" s="292"/>
      <c r="BW126" s="292"/>
      <c r="BX126" s="292"/>
      <c r="BY126" s="292"/>
      <c r="BZ126" s="292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293"/>
      <c r="C143" s="293"/>
      <c r="D143" s="293"/>
      <c r="E143" s="293"/>
      <c r="F143" s="293"/>
      <c r="G143" s="293"/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3"/>
      <c r="AH143" s="293"/>
      <c r="AI143" s="293"/>
      <c r="AJ143" s="293"/>
      <c r="AK143" s="293"/>
      <c r="AL143" s="293"/>
      <c r="AM143" s="293"/>
      <c r="AN143" s="293"/>
      <c r="AO143" s="293"/>
      <c r="AP143" s="293"/>
      <c r="AQ143" s="293"/>
      <c r="AR143" s="293"/>
      <c r="AS143" s="293"/>
      <c r="AT143" s="293"/>
      <c r="AU143" s="293"/>
      <c r="AV143" s="293"/>
      <c r="AW143" s="293"/>
      <c r="AX143" s="293"/>
      <c r="AY143" s="293"/>
      <c r="AZ143" s="293"/>
      <c r="BA143" s="293"/>
      <c r="BB143" s="293"/>
      <c r="BC143" s="293"/>
      <c r="BD143" s="293"/>
      <c r="BE143" s="293"/>
      <c r="BF143" s="293"/>
      <c r="BG143" s="293"/>
      <c r="BH143" s="293"/>
      <c r="BI143" s="293"/>
      <c r="BJ143" s="293"/>
      <c r="BK143" s="293"/>
      <c r="BL143" s="293"/>
      <c r="BM143" s="293"/>
      <c r="BN143" s="293"/>
      <c r="BO143" s="293"/>
      <c r="BP143" s="293"/>
      <c r="BQ143" s="293"/>
      <c r="BR143" s="293"/>
      <c r="BS143" s="293"/>
      <c r="BT143" s="293"/>
      <c r="BU143" s="293"/>
      <c r="BV143" s="293"/>
      <c r="BW143" s="293"/>
      <c r="BX143" s="293"/>
      <c r="BY143" s="293"/>
      <c r="BZ143" s="29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X145" s="293"/>
      <c r="AY145" s="293"/>
      <c r="AZ145" s="293"/>
      <c r="BA145" s="293"/>
      <c r="BB145" s="293"/>
      <c r="BC145" s="293"/>
      <c r="BD145" s="293"/>
      <c r="BE145" s="293"/>
      <c r="BF145" s="293"/>
      <c r="BG145" s="293"/>
      <c r="BH145" s="293"/>
      <c r="BI145" s="293"/>
      <c r="BJ145" s="293"/>
      <c r="BK145" s="293"/>
      <c r="BL145" s="293"/>
      <c r="BM145" s="293"/>
      <c r="BN145" s="293"/>
      <c r="BO145" s="293"/>
      <c r="BP145" s="293"/>
      <c r="BQ145" s="293"/>
      <c r="BR145" s="293"/>
      <c r="BS145" s="293"/>
      <c r="BT145" s="293"/>
      <c r="BU145" s="293"/>
      <c r="BV145" s="293"/>
      <c r="BW145" s="293"/>
      <c r="BX145" s="293"/>
      <c r="BY145" s="293"/>
      <c r="BZ145" s="29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341" t="s">
        <v>73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335" t="s">
        <v>10</v>
      </c>
      <c r="AV146" s="336"/>
      <c r="AW146" s="336"/>
      <c r="AX146" s="336"/>
      <c r="AY146" s="336"/>
      <c r="AZ146" s="336"/>
      <c r="BA146" s="336"/>
      <c r="BB146" s="336"/>
      <c r="BC146" s="336"/>
      <c r="BD146" s="336"/>
      <c r="BE146" s="337"/>
      <c r="BF146" s="335" t="s">
        <v>11</v>
      </c>
      <c r="BG146" s="336"/>
      <c r="BH146" s="336"/>
      <c r="BI146" s="336"/>
      <c r="BJ146" s="336"/>
      <c r="BK146" s="336"/>
      <c r="BL146" s="336"/>
      <c r="BM146" s="336"/>
      <c r="BN146" s="336"/>
      <c r="BO146" s="336"/>
      <c r="BP146" s="337"/>
      <c r="BQ146" s="335" t="s">
        <v>54</v>
      </c>
      <c r="BR146" s="336"/>
      <c r="BS146" s="336"/>
      <c r="BT146" s="336"/>
      <c r="BU146" s="336"/>
      <c r="BV146" s="336"/>
      <c r="BW146" s="336"/>
      <c r="BX146" s="336"/>
      <c r="BY146" s="336"/>
      <c r="BZ146" s="337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338"/>
      <c r="AV147" s="339"/>
      <c r="AW147" s="339"/>
      <c r="AX147" s="339"/>
      <c r="AY147" s="339"/>
      <c r="AZ147" s="339"/>
      <c r="BA147" s="339"/>
      <c r="BB147" s="339"/>
      <c r="BC147" s="339"/>
      <c r="BD147" s="339"/>
      <c r="BE147" s="340"/>
      <c r="BF147" s="338"/>
      <c r="BG147" s="339"/>
      <c r="BH147" s="339"/>
      <c r="BI147" s="339"/>
      <c r="BJ147" s="339"/>
      <c r="BK147" s="339"/>
      <c r="BL147" s="339"/>
      <c r="BM147" s="339"/>
      <c r="BN147" s="339"/>
      <c r="BO147" s="339"/>
      <c r="BP147" s="340"/>
      <c r="BQ147" s="338"/>
      <c r="BR147" s="339"/>
      <c r="BS147" s="339"/>
      <c r="BT147" s="339"/>
      <c r="BU147" s="339"/>
      <c r="BV147" s="339"/>
      <c r="BW147" s="339"/>
      <c r="BX147" s="339"/>
      <c r="BY147" s="339"/>
      <c r="BZ147" s="340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85"/>
      <c r="C148" s="286"/>
      <c r="D148" s="286"/>
      <c r="E148" s="286"/>
      <c r="F148" s="286"/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  <c r="AH148" s="286"/>
      <c r="AI148" s="286"/>
      <c r="AJ148" s="286"/>
      <c r="AK148" s="286"/>
      <c r="AL148" s="286"/>
      <c r="AM148" s="286"/>
      <c r="AN148" s="286"/>
      <c r="AO148" s="286"/>
      <c r="AP148" s="286"/>
      <c r="AQ148" s="286"/>
      <c r="AR148" s="286"/>
      <c r="AS148" s="286"/>
      <c r="AT148" s="287"/>
      <c r="AU148" s="288"/>
      <c r="AV148" s="289"/>
      <c r="AW148" s="289"/>
      <c r="AX148" s="289"/>
      <c r="AY148" s="289"/>
      <c r="AZ148" s="289"/>
      <c r="BA148" s="289"/>
      <c r="BB148" s="289"/>
      <c r="BC148" s="289"/>
      <c r="BD148" s="289"/>
      <c r="BE148" s="290"/>
      <c r="BF148" s="288"/>
      <c r="BG148" s="289"/>
      <c r="BH148" s="289"/>
      <c r="BI148" s="289"/>
      <c r="BJ148" s="289"/>
      <c r="BK148" s="289"/>
      <c r="BL148" s="289"/>
      <c r="BM148" s="289"/>
      <c r="BN148" s="289"/>
      <c r="BO148" s="289"/>
      <c r="BP148" s="290"/>
      <c r="BQ148" s="272"/>
      <c r="BR148" s="273"/>
      <c r="BS148" s="273"/>
      <c r="BT148" s="273"/>
      <c r="BU148" s="273"/>
      <c r="BV148" s="273"/>
      <c r="BW148" s="273"/>
      <c r="BX148" s="273"/>
      <c r="BY148" s="273"/>
      <c r="BZ148" s="274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90"/>
      <c r="AU149" s="332"/>
      <c r="AV149" s="333"/>
      <c r="AW149" s="333"/>
      <c r="AX149" s="333"/>
      <c r="AY149" s="333"/>
      <c r="AZ149" s="333"/>
      <c r="BA149" s="333"/>
      <c r="BB149" s="333"/>
      <c r="BC149" s="333"/>
      <c r="BD149" s="333"/>
      <c r="BE149" s="334"/>
      <c r="BF149" s="266"/>
      <c r="BG149" s="267"/>
      <c r="BH149" s="267"/>
      <c r="BI149" s="267"/>
      <c r="BJ149" s="267"/>
      <c r="BK149" s="267"/>
      <c r="BL149" s="267"/>
      <c r="BM149" s="267"/>
      <c r="BN149" s="267"/>
      <c r="BO149" s="267"/>
      <c r="BP149" s="268"/>
      <c r="BQ149" s="275"/>
      <c r="BR149" s="276"/>
      <c r="BS149" s="276"/>
      <c r="BT149" s="276"/>
      <c r="BU149" s="276"/>
      <c r="BV149" s="276"/>
      <c r="BW149" s="276"/>
      <c r="BX149" s="276"/>
      <c r="BY149" s="276"/>
      <c r="BZ149" s="277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8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90"/>
      <c r="AU150" s="332"/>
      <c r="AV150" s="333"/>
      <c r="AW150" s="333"/>
      <c r="AX150" s="333"/>
      <c r="AY150" s="333"/>
      <c r="AZ150" s="333"/>
      <c r="BA150" s="333"/>
      <c r="BB150" s="333"/>
      <c r="BC150" s="333"/>
      <c r="BD150" s="333"/>
      <c r="BE150" s="334"/>
      <c r="BF150" s="266"/>
      <c r="BG150" s="267"/>
      <c r="BH150" s="267"/>
      <c r="BI150" s="267"/>
      <c r="BJ150" s="267"/>
      <c r="BK150" s="267"/>
      <c r="BL150" s="267"/>
      <c r="BM150" s="267"/>
      <c r="BN150" s="267"/>
      <c r="BO150" s="267"/>
      <c r="BP150" s="268"/>
      <c r="BQ150" s="275"/>
      <c r="BR150" s="276"/>
      <c r="BS150" s="276"/>
      <c r="BT150" s="276"/>
      <c r="BU150" s="276"/>
      <c r="BV150" s="276"/>
      <c r="BW150" s="276"/>
      <c r="BX150" s="276"/>
      <c r="BY150" s="276"/>
      <c r="BZ150" s="277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8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90"/>
      <c r="AU151" s="332"/>
      <c r="AV151" s="333"/>
      <c r="AW151" s="333"/>
      <c r="AX151" s="333"/>
      <c r="AY151" s="333"/>
      <c r="AZ151" s="333"/>
      <c r="BA151" s="333"/>
      <c r="BB151" s="333"/>
      <c r="BC151" s="333"/>
      <c r="BD151" s="333"/>
      <c r="BE151" s="334"/>
      <c r="BF151" s="266"/>
      <c r="BG151" s="267"/>
      <c r="BH151" s="267"/>
      <c r="BI151" s="267"/>
      <c r="BJ151" s="267"/>
      <c r="BK151" s="267"/>
      <c r="BL151" s="267"/>
      <c r="BM151" s="267"/>
      <c r="BN151" s="267"/>
      <c r="BO151" s="267"/>
      <c r="BP151" s="268"/>
      <c r="BQ151" s="275"/>
      <c r="BR151" s="276"/>
      <c r="BS151" s="276"/>
      <c r="BT151" s="276"/>
      <c r="BU151" s="276"/>
      <c r="BV151" s="276"/>
      <c r="BW151" s="276"/>
      <c r="BX151" s="276"/>
      <c r="BY151" s="276"/>
      <c r="BZ151" s="277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8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90"/>
      <c r="AU152" s="332"/>
      <c r="AV152" s="333"/>
      <c r="AW152" s="333"/>
      <c r="AX152" s="333"/>
      <c r="AY152" s="333"/>
      <c r="AZ152" s="333"/>
      <c r="BA152" s="333"/>
      <c r="BB152" s="333"/>
      <c r="BC152" s="333"/>
      <c r="BD152" s="333"/>
      <c r="BE152" s="334"/>
      <c r="BF152" s="266"/>
      <c r="BG152" s="267"/>
      <c r="BH152" s="267"/>
      <c r="BI152" s="267"/>
      <c r="BJ152" s="267"/>
      <c r="BK152" s="267"/>
      <c r="BL152" s="267"/>
      <c r="BM152" s="267"/>
      <c r="BN152" s="267"/>
      <c r="BO152" s="267"/>
      <c r="BP152" s="268"/>
      <c r="BQ152" s="275"/>
      <c r="BR152" s="276"/>
      <c r="BS152" s="276"/>
      <c r="BT152" s="276"/>
      <c r="BU152" s="276"/>
      <c r="BV152" s="276"/>
      <c r="BW152" s="276"/>
      <c r="BX152" s="276"/>
      <c r="BY152" s="276"/>
      <c r="BZ152" s="277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8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90"/>
      <c r="AU153" s="332"/>
      <c r="AV153" s="333"/>
      <c r="AW153" s="333"/>
      <c r="AX153" s="333"/>
      <c r="AY153" s="333"/>
      <c r="AZ153" s="333"/>
      <c r="BA153" s="333"/>
      <c r="BB153" s="333"/>
      <c r="BC153" s="333"/>
      <c r="BD153" s="333"/>
      <c r="BE153" s="334"/>
      <c r="BF153" s="266"/>
      <c r="BG153" s="267"/>
      <c r="BH153" s="267"/>
      <c r="BI153" s="267"/>
      <c r="BJ153" s="267"/>
      <c r="BK153" s="267"/>
      <c r="BL153" s="267"/>
      <c r="BM153" s="267"/>
      <c r="BN153" s="267"/>
      <c r="BO153" s="267"/>
      <c r="BP153" s="268"/>
      <c r="BQ153" s="275"/>
      <c r="BR153" s="276"/>
      <c r="BS153" s="276"/>
      <c r="BT153" s="276"/>
      <c r="BU153" s="276"/>
      <c r="BV153" s="276"/>
      <c r="BW153" s="276"/>
      <c r="BX153" s="276"/>
      <c r="BY153" s="276"/>
      <c r="BZ153" s="277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8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90"/>
      <c r="AU154" s="332"/>
      <c r="AV154" s="333"/>
      <c r="AW154" s="333"/>
      <c r="AX154" s="333"/>
      <c r="AY154" s="333"/>
      <c r="AZ154" s="333"/>
      <c r="BA154" s="333"/>
      <c r="BB154" s="333"/>
      <c r="BC154" s="333"/>
      <c r="BD154" s="333"/>
      <c r="BE154" s="334"/>
      <c r="BF154" s="266"/>
      <c r="BG154" s="267"/>
      <c r="BH154" s="267"/>
      <c r="BI154" s="267"/>
      <c r="BJ154" s="267"/>
      <c r="BK154" s="267"/>
      <c r="BL154" s="267"/>
      <c r="BM154" s="267"/>
      <c r="BN154" s="267"/>
      <c r="BO154" s="267"/>
      <c r="BP154" s="268"/>
      <c r="BQ154" s="275"/>
      <c r="BR154" s="276"/>
      <c r="BS154" s="276"/>
      <c r="BT154" s="276"/>
      <c r="BU154" s="276"/>
      <c r="BV154" s="276"/>
      <c r="BW154" s="276"/>
      <c r="BX154" s="276"/>
      <c r="BY154" s="276"/>
      <c r="BZ154" s="277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8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90"/>
      <c r="AU155" s="332"/>
      <c r="AV155" s="333"/>
      <c r="AW155" s="333"/>
      <c r="AX155" s="333"/>
      <c r="AY155" s="333"/>
      <c r="AZ155" s="333"/>
      <c r="BA155" s="333"/>
      <c r="BB155" s="333"/>
      <c r="BC155" s="333"/>
      <c r="BD155" s="333"/>
      <c r="BE155" s="334"/>
      <c r="BF155" s="266"/>
      <c r="BG155" s="267"/>
      <c r="BH155" s="267"/>
      <c r="BI155" s="267"/>
      <c r="BJ155" s="267"/>
      <c r="BK155" s="267"/>
      <c r="BL155" s="267"/>
      <c r="BM155" s="267"/>
      <c r="BN155" s="267"/>
      <c r="BO155" s="267"/>
      <c r="BP155" s="268"/>
      <c r="BQ155" s="275"/>
      <c r="BR155" s="276"/>
      <c r="BS155" s="276"/>
      <c r="BT155" s="276"/>
      <c r="BU155" s="276"/>
      <c r="BV155" s="276"/>
      <c r="BW155" s="276"/>
      <c r="BX155" s="276"/>
      <c r="BY155" s="276"/>
      <c r="BZ155" s="277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8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90"/>
      <c r="AU156" s="332"/>
      <c r="AV156" s="333"/>
      <c r="AW156" s="333"/>
      <c r="AX156" s="333"/>
      <c r="AY156" s="333"/>
      <c r="AZ156" s="333"/>
      <c r="BA156" s="333"/>
      <c r="BB156" s="333"/>
      <c r="BC156" s="333"/>
      <c r="BD156" s="333"/>
      <c r="BE156" s="334"/>
      <c r="BF156" s="266"/>
      <c r="BG156" s="267"/>
      <c r="BH156" s="267"/>
      <c r="BI156" s="267"/>
      <c r="BJ156" s="267"/>
      <c r="BK156" s="267"/>
      <c r="BL156" s="267"/>
      <c r="BM156" s="267"/>
      <c r="BN156" s="267"/>
      <c r="BO156" s="267"/>
      <c r="BP156" s="268"/>
      <c r="BQ156" s="275"/>
      <c r="BR156" s="276"/>
      <c r="BS156" s="276"/>
      <c r="BT156" s="276"/>
      <c r="BU156" s="276"/>
      <c r="BV156" s="276"/>
      <c r="BW156" s="276"/>
      <c r="BX156" s="276"/>
      <c r="BY156" s="276"/>
      <c r="BZ156" s="277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47"/>
      <c r="BG157" s="348"/>
      <c r="BH157" s="348"/>
      <c r="BI157" s="348"/>
      <c r="BJ157" s="348"/>
      <c r="BK157" s="348"/>
      <c r="BL157" s="348"/>
      <c r="BM157" s="348"/>
      <c r="BN157" s="348"/>
      <c r="BO157" s="348"/>
      <c r="BP157" s="349"/>
      <c r="BQ157" s="350"/>
      <c r="BR157" s="351"/>
      <c r="BS157" s="351"/>
      <c r="BT157" s="351"/>
      <c r="BU157" s="351"/>
      <c r="BV157" s="351"/>
      <c r="BW157" s="351"/>
      <c r="BX157" s="351"/>
      <c r="BY157" s="351"/>
      <c r="BZ157" s="352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 x14ac:dyDescent="0.25">
      <c r="A158" s="11"/>
      <c r="CA158" s="25"/>
      <c r="CB158" s="39" t="str">
        <f t="shared" si="23"/>
        <v>Riadok bude skrytý.</v>
      </c>
      <c r="CC158" s="33" t="s">
        <v>195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 x14ac:dyDescent="0.25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skrytý.</v>
      </c>
      <c r="CC159" s="33" t="s">
        <v>195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68" t="s">
        <v>13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skrytý.</v>
      </c>
      <c r="CC160" s="33" t="s">
        <v>195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8" t="s">
        <v>14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8" t="s">
        <v>15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92" t="s">
        <v>16</v>
      </c>
      <c r="C204" s="292"/>
      <c r="D204" s="292"/>
      <c r="E204" s="292"/>
      <c r="F204" s="292"/>
      <c r="G204" s="292"/>
      <c r="H204" s="292"/>
      <c r="I204" s="292"/>
      <c r="J204" s="292"/>
      <c r="K204" s="292"/>
      <c r="L204" s="292"/>
      <c r="M204" s="292"/>
      <c r="N204" s="292"/>
      <c r="O204" s="292"/>
      <c r="P204" s="292"/>
      <c r="Q204" s="292"/>
      <c r="R204" s="292"/>
      <c r="S204" s="292"/>
      <c r="T204" s="292"/>
      <c r="U204" s="292"/>
      <c r="V204" s="292"/>
      <c r="W204" s="292"/>
      <c r="X204" s="292"/>
      <c r="Y204" s="292"/>
      <c r="Z204" s="292"/>
      <c r="AA204" s="292"/>
      <c r="AB204" s="292"/>
      <c r="AC204" s="292"/>
      <c r="AD204" s="292"/>
      <c r="AE204" s="292"/>
      <c r="AF204" s="292"/>
      <c r="AG204" s="292"/>
      <c r="AH204" s="292"/>
      <c r="AI204" s="292"/>
      <c r="AJ204" s="292"/>
      <c r="AK204" s="292"/>
      <c r="AL204" s="292"/>
      <c r="AM204" s="292"/>
      <c r="AN204" s="292"/>
      <c r="AO204" s="292"/>
      <c r="AP204" s="292"/>
      <c r="AQ204" s="292"/>
      <c r="AR204" s="292"/>
      <c r="AS204" s="292"/>
      <c r="AT204" s="292"/>
      <c r="AU204" s="292"/>
      <c r="AV204" s="292"/>
      <c r="AW204" s="292"/>
      <c r="AX204" s="292"/>
      <c r="AY204" s="292"/>
      <c r="AZ204" s="292"/>
      <c r="BA204" s="292"/>
      <c r="BB204" s="292"/>
      <c r="BC204" s="292"/>
      <c r="BD204" s="292"/>
      <c r="BE204" s="292"/>
      <c r="BF204" s="292"/>
      <c r="BG204" s="292"/>
      <c r="BH204" s="292"/>
      <c r="BI204" s="292"/>
      <c r="BJ204" s="292"/>
      <c r="BK204" s="292"/>
      <c r="BL204" s="292"/>
      <c r="BM204" s="292"/>
      <c r="BN204" s="292"/>
      <c r="BO204" s="292"/>
      <c r="BP204" s="292"/>
      <c r="BQ204" s="292"/>
      <c r="BR204" s="292"/>
      <c r="BS204" s="292"/>
      <c r="BT204" s="292"/>
      <c r="BU204" s="292"/>
      <c r="BV204" s="292"/>
      <c r="BW204" s="292"/>
      <c r="BX204" s="292"/>
      <c r="BY204" s="292"/>
      <c r="BZ204" s="292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92" t="s">
        <v>17</v>
      </c>
      <c r="C205" s="292"/>
      <c r="D205" s="292"/>
      <c r="E205" s="292"/>
      <c r="F205" s="292"/>
      <c r="G205" s="292"/>
      <c r="H205" s="292"/>
      <c r="I205" s="292"/>
      <c r="J205" s="292"/>
      <c r="K205" s="292"/>
      <c r="L205" s="292"/>
      <c r="M205" s="292"/>
      <c r="N205" s="292"/>
      <c r="O205" s="292"/>
      <c r="P205" s="292"/>
      <c r="Q205" s="292"/>
      <c r="R205" s="292"/>
      <c r="S205" s="292"/>
      <c r="T205" s="292"/>
      <c r="U205" s="292"/>
      <c r="V205" s="292"/>
      <c r="W205" s="292"/>
      <c r="X205" s="292"/>
      <c r="Y205" s="292"/>
      <c r="Z205" s="292"/>
      <c r="AA205" s="292"/>
      <c r="AB205" s="292"/>
      <c r="AC205" s="292"/>
      <c r="AD205" s="292"/>
      <c r="AE205" s="292"/>
      <c r="AF205" s="292"/>
      <c r="AG205" s="292"/>
      <c r="AH205" s="292"/>
      <c r="AI205" s="292"/>
      <c r="AJ205" s="292"/>
      <c r="AK205" s="292"/>
      <c r="AL205" s="292"/>
      <c r="AM205" s="292"/>
      <c r="AN205" s="292"/>
      <c r="AO205" s="292"/>
      <c r="AP205" s="292"/>
      <c r="AQ205" s="292"/>
      <c r="AR205" s="292"/>
      <c r="AS205" s="292"/>
      <c r="AT205" s="292"/>
      <c r="AU205" s="292"/>
      <c r="AV205" s="292"/>
      <c r="AW205" s="292"/>
      <c r="AX205" s="292"/>
      <c r="AY205" s="292"/>
      <c r="AZ205" s="292"/>
      <c r="BA205" s="292"/>
      <c r="BB205" s="292"/>
      <c r="BC205" s="292"/>
      <c r="BD205" s="292"/>
      <c r="BE205" s="292"/>
      <c r="BF205" s="292"/>
      <c r="BG205" s="292"/>
      <c r="BH205" s="292"/>
      <c r="BI205" s="292"/>
      <c r="BJ205" s="292"/>
      <c r="BK205" s="292"/>
      <c r="BL205" s="292"/>
      <c r="BM205" s="292"/>
      <c r="BN205" s="292"/>
      <c r="BO205" s="292"/>
      <c r="BP205" s="292"/>
      <c r="BQ205" s="292"/>
      <c r="BR205" s="292"/>
      <c r="BS205" s="292"/>
      <c r="BT205" s="292"/>
      <c r="BU205" s="292"/>
      <c r="BV205" s="292"/>
      <c r="BW205" s="292"/>
      <c r="BX205" s="292"/>
      <c r="BY205" s="292"/>
      <c r="BZ205" s="292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92" t="s">
        <v>18</v>
      </c>
      <c r="C206" s="292"/>
      <c r="D206" s="292"/>
      <c r="E206" s="292"/>
      <c r="F206" s="292"/>
      <c r="G206" s="292"/>
      <c r="H206" s="292"/>
      <c r="I206" s="292"/>
      <c r="J206" s="292"/>
      <c r="K206" s="292"/>
      <c r="L206" s="292"/>
      <c r="M206" s="292"/>
      <c r="N206" s="292"/>
      <c r="O206" s="292"/>
      <c r="P206" s="292"/>
      <c r="Q206" s="292"/>
      <c r="R206" s="292"/>
      <c r="S206" s="292"/>
      <c r="T206" s="292"/>
      <c r="U206" s="292"/>
      <c r="V206" s="292"/>
      <c r="W206" s="292"/>
      <c r="X206" s="292"/>
      <c r="Y206" s="292"/>
      <c r="Z206" s="292"/>
      <c r="AA206" s="292"/>
      <c r="AB206" s="292"/>
      <c r="AC206" s="292"/>
      <c r="AD206" s="292"/>
      <c r="AE206" s="292"/>
      <c r="AF206" s="292"/>
      <c r="AG206" s="292"/>
      <c r="AH206" s="292"/>
      <c r="AI206" s="292"/>
      <c r="AJ206" s="292"/>
      <c r="AK206" s="292"/>
      <c r="AL206" s="292"/>
      <c r="AM206" s="292"/>
      <c r="AN206" s="292"/>
      <c r="AO206" s="292"/>
      <c r="AP206" s="292"/>
      <c r="AQ206" s="292"/>
      <c r="AR206" s="292"/>
      <c r="AS206" s="292"/>
      <c r="AT206" s="292"/>
      <c r="AU206" s="292"/>
      <c r="AV206" s="292"/>
      <c r="AW206" s="292"/>
      <c r="AX206" s="292"/>
      <c r="AY206" s="292"/>
      <c r="AZ206" s="292"/>
      <c r="BA206" s="292"/>
      <c r="BB206" s="292"/>
      <c r="BC206" s="292"/>
      <c r="BD206" s="292"/>
      <c r="BE206" s="292"/>
      <c r="BF206" s="292"/>
      <c r="BG206" s="292"/>
      <c r="BH206" s="292"/>
      <c r="BI206" s="292"/>
      <c r="BJ206" s="292"/>
      <c r="BK206" s="292"/>
      <c r="BL206" s="292"/>
      <c r="BM206" s="292"/>
      <c r="BN206" s="292"/>
      <c r="BO206" s="292"/>
      <c r="BP206" s="292"/>
      <c r="BQ206" s="292"/>
      <c r="BR206" s="292"/>
      <c r="BS206" s="292"/>
      <c r="BT206" s="292"/>
      <c r="BU206" s="292"/>
      <c r="BV206" s="292"/>
      <c r="BW206" s="292"/>
      <c r="BX206" s="292"/>
      <c r="BY206" s="292"/>
      <c r="BZ206" s="292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92"/>
      <c r="C207" s="292"/>
      <c r="D207" s="292"/>
      <c r="E207" s="292"/>
      <c r="F207" s="292"/>
      <c r="G207" s="292"/>
      <c r="H207" s="292"/>
      <c r="I207" s="292"/>
      <c r="J207" s="292"/>
      <c r="K207" s="292"/>
      <c r="L207" s="292"/>
      <c r="M207" s="292"/>
      <c r="N207" s="292"/>
      <c r="O207" s="292"/>
      <c r="P207" s="292"/>
      <c r="Q207" s="292"/>
      <c r="R207" s="292"/>
      <c r="S207" s="292"/>
      <c r="T207" s="292"/>
      <c r="U207" s="292"/>
      <c r="V207" s="292"/>
      <c r="W207" s="292"/>
      <c r="X207" s="292"/>
      <c r="Y207" s="292"/>
      <c r="Z207" s="292"/>
      <c r="AA207" s="292"/>
      <c r="AB207" s="292"/>
      <c r="AC207" s="292"/>
      <c r="AD207" s="292"/>
      <c r="AE207" s="292"/>
      <c r="AF207" s="292"/>
      <c r="AG207" s="292"/>
      <c r="AH207" s="292"/>
      <c r="AI207" s="292"/>
      <c r="AJ207" s="292"/>
      <c r="AK207" s="292"/>
      <c r="AL207" s="292"/>
      <c r="AM207" s="292"/>
      <c r="AN207" s="292"/>
      <c r="AO207" s="292"/>
      <c r="AP207" s="292"/>
      <c r="AQ207" s="292"/>
      <c r="AR207" s="292"/>
      <c r="AS207" s="292"/>
      <c r="AT207" s="292"/>
      <c r="AU207" s="292"/>
      <c r="AV207" s="292"/>
      <c r="AW207" s="292"/>
      <c r="AX207" s="292"/>
      <c r="AY207" s="292"/>
      <c r="AZ207" s="292"/>
      <c r="BA207" s="292"/>
      <c r="BB207" s="292"/>
      <c r="BC207" s="292"/>
      <c r="BD207" s="292"/>
      <c r="BE207" s="292"/>
      <c r="BF207" s="292"/>
      <c r="BG207" s="292"/>
      <c r="BH207" s="292"/>
      <c r="BI207" s="292"/>
      <c r="BJ207" s="292"/>
      <c r="BK207" s="292"/>
      <c r="BL207" s="292"/>
      <c r="BM207" s="292"/>
      <c r="BN207" s="292"/>
      <c r="BO207" s="292"/>
      <c r="BP207" s="292"/>
      <c r="BQ207" s="292"/>
      <c r="BR207" s="292"/>
      <c r="BS207" s="292"/>
      <c r="BT207" s="292"/>
      <c r="BU207" s="292"/>
      <c r="BV207" s="292"/>
      <c r="BW207" s="292"/>
      <c r="BX207" s="292"/>
      <c r="BY207" s="292"/>
      <c r="BZ207" s="292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92"/>
      <c r="C208" s="292"/>
      <c r="D208" s="292"/>
      <c r="E208" s="292"/>
      <c r="F208" s="292"/>
      <c r="G208" s="292"/>
      <c r="H208" s="292"/>
      <c r="I208" s="292"/>
      <c r="J208" s="292"/>
      <c r="K208" s="292"/>
      <c r="L208" s="292"/>
      <c r="M208" s="292"/>
      <c r="N208" s="292"/>
      <c r="O208" s="292"/>
      <c r="P208" s="292"/>
      <c r="Q208" s="292"/>
      <c r="R208" s="292"/>
      <c r="S208" s="292"/>
      <c r="T208" s="292"/>
      <c r="U208" s="292"/>
      <c r="V208" s="292"/>
      <c r="W208" s="292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92"/>
      <c r="AI208" s="292"/>
      <c r="AJ208" s="292"/>
      <c r="AK208" s="292"/>
      <c r="AL208" s="292"/>
      <c r="AM208" s="292"/>
      <c r="AN208" s="292"/>
      <c r="AO208" s="292"/>
      <c r="AP208" s="292"/>
      <c r="AQ208" s="292"/>
      <c r="AR208" s="292"/>
      <c r="AS208" s="292"/>
      <c r="AT208" s="292"/>
      <c r="AU208" s="292"/>
      <c r="AV208" s="292"/>
      <c r="AW208" s="292"/>
      <c r="AX208" s="292"/>
      <c r="AY208" s="292"/>
      <c r="AZ208" s="292"/>
      <c r="BA208" s="292"/>
      <c r="BB208" s="292"/>
      <c r="BC208" s="292"/>
      <c r="BD208" s="292"/>
      <c r="BE208" s="292"/>
      <c r="BF208" s="292"/>
      <c r="BG208" s="292"/>
      <c r="BH208" s="292"/>
      <c r="BI208" s="292"/>
      <c r="BJ208" s="292"/>
      <c r="BK208" s="292"/>
      <c r="BL208" s="292"/>
      <c r="BM208" s="292"/>
      <c r="BN208" s="292"/>
      <c r="BO208" s="292"/>
      <c r="BP208" s="292"/>
      <c r="BQ208" s="292"/>
      <c r="BR208" s="292"/>
      <c r="BS208" s="292"/>
      <c r="BT208" s="292"/>
      <c r="BU208" s="292"/>
      <c r="BV208" s="292"/>
      <c r="BW208" s="292"/>
      <c r="BX208" s="292"/>
      <c r="BY208" s="292"/>
      <c r="BZ208" s="292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92"/>
      <c r="C209" s="292"/>
      <c r="D209" s="292"/>
      <c r="E209" s="292"/>
      <c r="F209" s="292"/>
      <c r="G209" s="292"/>
      <c r="H209" s="292"/>
      <c r="I209" s="292"/>
      <c r="J209" s="292"/>
      <c r="K209" s="292"/>
      <c r="L209" s="292"/>
      <c r="M209" s="292"/>
      <c r="N209" s="292"/>
      <c r="O209" s="292"/>
      <c r="P209" s="292"/>
      <c r="Q209" s="292"/>
      <c r="R209" s="292"/>
      <c r="S209" s="292"/>
      <c r="T209" s="292"/>
      <c r="U209" s="292"/>
      <c r="V209" s="292"/>
      <c r="W209" s="292"/>
      <c r="X209" s="292"/>
      <c r="Y209" s="292"/>
      <c r="Z209" s="292"/>
      <c r="AA209" s="292"/>
      <c r="AB209" s="292"/>
      <c r="AC209" s="292"/>
      <c r="AD209" s="292"/>
      <c r="AE209" s="292"/>
      <c r="AF209" s="292"/>
      <c r="AG209" s="292"/>
      <c r="AH209" s="292"/>
      <c r="AI209" s="292"/>
      <c r="AJ209" s="292"/>
      <c r="AK209" s="292"/>
      <c r="AL209" s="292"/>
      <c r="AM209" s="292"/>
      <c r="AN209" s="292"/>
      <c r="AO209" s="292"/>
      <c r="AP209" s="292"/>
      <c r="AQ209" s="292"/>
      <c r="AR209" s="292"/>
      <c r="AS209" s="292"/>
      <c r="AT209" s="292"/>
      <c r="AU209" s="292"/>
      <c r="AV209" s="292"/>
      <c r="AW209" s="292"/>
      <c r="AX209" s="292"/>
      <c r="AY209" s="292"/>
      <c r="AZ209" s="292"/>
      <c r="BA209" s="292"/>
      <c r="BB209" s="292"/>
      <c r="BC209" s="292"/>
      <c r="BD209" s="292"/>
      <c r="BE209" s="292"/>
      <c r="BF209" s="292"/>
      <c r="BG209" s="292"/>
      <c r="BH209" s="292"/>
      <c r="BI209" s="292"/>
      <c r="BJ209" s="292"/>
      <c r="BK209" s="292"/>
      <c r="BL209" s="292"/>
      <c r="BM209" s="292"/>
      <c r="BN209" s="292"/>
      <c r="BO209" s="292"/>
      <c r="BP209" s="292"/>
      <c r="BQ209" s="292"/>
      <c r="BR209" s="292"/>
      <c r="BS209" s="292"/>
      <c r="BT209" s="292"/>
      <c r="BU209" s="292"/>
      <c r="BV209" s="292"/>
      <c r="BW209" s="292"/>
      <c r="BX209" s="292"/>
      <c r="BY209" s="292"/>
      <c r="BZ209" s="292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92"/>
      <c r="C210" s="292"/>
      <c r="D210" s="292"/>
      <c r="E210" s="292"/>
      <c r="F210" s="292"/>
      <c r="G210" s="292"/>
      <c r="H210" s="292"/>
      <c r="I210" s="292"/>
      <c r="J210" s="292"/>
      <c r="K210" s="292"/>
      <c r="L210" s="292"/>
      <c r="M210" s="292"/>
      <c r="N210" s="292"/>
      <c r="O210" s="292"/>
      <c r="P210" s="292"/>
      <c r="Q210" s="292"/>
      <c r="R210" s="292"/>
      <c r="S210" s="292"/>
      <c r="T210" s="292"/>
      <c r="U210" s="292"/>
      <c r="V210" s="292"/>
      <c r="W210" s="292"/>
      <c r="X210" s="292"/>
      <c r="Y210" s="292"/>
      <c r="Z210" s="292"/>
      <c r="AA210" s="292"/>
      <c r="AB210" s="292"/>
      <c r="AC210" s="292"/>
      <c r="AD210" s="292"/>
      <c r="AE210" s="292"/>
      <c r="AF210" s="292"/>
      <c r="AG210" s="292"/>
      <c r="AH210" s="292"/>
      <c r="AI210" s="292"/>
      <c r="AJ210" s="292"/>
      <c r="AK210" s="292"/>
      <c r="AL210" s="292"/>
      <c r="AM210" s="292"/>
      <c r="AN210" s="292"/>
      <c r="AO210" s="292"/>
      <c r="AP210" s="292"/>
      <c r="AQ210" s="292"/>
      <c r="AR210" s="292"/>
      <c r="AS210" s="292"/>
      <c r="AT210" s="292"/>
      <c r="AU210" s="292"/>
      <c r="AV210" s="292"/>
      <c r="AW210" s="292"/>
      <c r="AX210" s="292"/>
      <c r="AY210" s="292"/>
      <c r="AZ210" s="292"/>
      <c r="BA210" s="292"/>
      <c r="BB210" s="292"/>
      <c r="BC210" s="292"/>
      <c r="BD210" s="292"/>
      <c r="BE210" s="292"/>
      <c r="BF210" s="292"/>
      <c r="BG210" s="292"/>
      <c r="BH210" s="292"/>
      <c r="BI210" s="292"/>
      <c r="BJ210" s="292"/>
      <c r="BK210" s="292"/>
      <c r="BL210" s="292"/>
      <c r="BM210" s="292"/>
      <c r="BN210" s="292"/>
      <c r="BO210" s="292"/>
      <c r="BP210" s="292"/>
      <c r="BQ210" s="292"/>
      <c r="BR210" s="292"/>
      <c r="BS210" s="292"/>
      <c r="BT210" s="292"/>
      <c r="BU210" s="292"/>
      <c r="BV210" s="292"/>
      <c r="BW210" s="292"/>
      <c r="BX210" s="292"/>
      <c r="BY210" s="292"/>
      <c r="BZ210" s="292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92"/>
      <c r="C211" s="292"/>
      <c r="D211" s="292"/>
      <c r="E211" s="292"/>
      <c r="F211" s="292"/>
      <c r="G211" s="292"/>
      <c r="H211" s="292"/>
      <c r="I211" s="292"/>
      <c r="J211" s="292"/>
      <c r="K211" s="292"/>
      <c r="L211" s="292"/>
      <c r="M211" s="292"/>
      <c r="N211" s="292"/>
      <c r="O211" s="292"/>
      <c r="P211" s="292"/>
      <c r="Q211" s="292"/>
      <c r="R211" s="292"/>
      <c r="S211" s="292"/>
      <c r="T211" s="292"/>
      <c r="U211" s="292"/>
      <c r="V211" s="292"/>
      <c r="W211" s="292"/>
      <c r="X211" s="292"/>
      <c r="Y211" s="292"/>
      <c r="Z211" s="292"/>
      <c r="AA211" s="292"/>
      <c r="AB211" s="292"/>
      <c r="AC211" s="292"/>
      <c r="AD211" s="292"/>
      <c r="AE211" s="292"/>
      <c r="AF211" s="292"/>
      <c r="AG211" s="292"/>
      <c r="AH211" s="292"/>
      <c r="AI211" s="292"/>
      <c r="AJ211" s="292"/>
      <c r="AK211" s="292"/>
      <c r="AL211" s="292"/>
      <c r="AM211" s="292"/>
      <c r="AN211" s="292"/>
      <c r="AO211" s="292"/>
      <c r="AP211" s="292"/>
      <c r="AQ211" s="292"/>
      <c r="AR211" s="292"/>
      <c r="AS211" s="292"/>
      <c r="AT211" s="292"/>
      <c r="AU211" s="292"/>
      <c r="AV211" s="292"/>
      <c r="AW211" s="292"/>
      <c r="AX211" s="292"/>
      <c r="AY211" s="292"/>
      <c r="AZ211" s="292"/>
      <c r="BA211" s="292"/>
      <c r="BB211" s="292"/>
      <c r="BC211" s="292"/>
      <c r="BD211" s="292"/>
      <c r="BE211" s="292"/>
      <c r="BF211" s="292"/>
      <c r="BG211" s="292"/>
      <c r="BH211" s="292"/>
      <c r="BI211" s="292"/>
      <c r="BJ211" s="292"/>
      <c r="BK211" s="292"/>
      <c r="BL211" s="292"/>
      <c r="BM211" s="292"/>
      <c r="BN211" s="292"/>
      <c r="BO211" s="292"/>
      <c r="BP211" s="292"/>
      <c r="BQ211" s="292"/>
      <c r="BR211" s="292"/>
      <c r="BS211" s="292"/>
      <c r="BT211" s="292"/>
      <c r="BU211" s="292"/>
      <c r="BV211" s="292"/>
      <c r="BW211" s="292"/>
      <c r="BX211" s="292"/>
      <c r="BY211" s="292"/>
      <c r="BZ211" s="292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92"/>
      <c r="C212" s="292"/>
      <c r="D212" s="292"/>
      <c r="E212" s="292"/>
      <c r="F212" s="292"/>
      <c r="G212" s="292"/>
      <c r="H212" s="292"/>
      <c r="I212" s="292"/>
      <c r="J212" s="292"/>
      <c r="K212" s="292"/>
      <c r="L212" s="292"/>
      <c r="M212" s="292"/>
      <c r="N212" s="292"/>
      <c r="O212" s="292"/>
      <c r="P212" s="292"/>
      <c r="Q212" s="292"/>
      <c r="R212" s="292"/>
      <c r="S212" s="292"/>
      <c r="T212" s="292"/>
      <c r="U212" s="292"/>
      <c r="V212" s="292"/>
      <c r="W212" s="292"/>
      <c r="X212" s="292"/>
      <c r="Y212" s="292"/>
      <c r="Z212" s="292"/>
      <c r="AA212" s="292"/>
      <c r="AB212" s="292"/>
      <c r="AC212" s="292"/>
      <c r="AD212" s="292"/>
      <c r="AE212" s="292"/>
      <c r="AF212" s="292"/>
      <c r="AG212" s="292"/>
      <c r="AH212" s="292"/>
      <c r="AI212" s="292"/>
      <c r="AJ212" s="292"/>
      <c r="AK212" s="292"/>
      <c r="AL212" s="292"/>
      <c r="AM212" s="292"/>
      <c r="AN212" s="292"/>
      <c r="AO212" s="292"/>
      <c r="AP212" s="292"/>
      <c r="AQ212" s="292"/>
      <c r="AR212" s="292"/>
      <c r="AS212" s="292"/>
      <c r="AT212" s="292"/>
      <c r="AU212" s="292"/>
      <c r="AV212" s="292"/>
      <c r="AW212" s="292"/>
      <c r="AX212" s="292"/>
      <c r="AY212" s="292"/>
      <c r="AZ212" s="292"/>
      <c r="BA212" s="292"/>
      <c r="BB212" s="292"/>
      <c r="BC212" s="292"/>
      <c r="BD212" s="292"/>
      <c r="BE212" s="292"/>
      <c r="BF212" s="292"/>
      <c r="BG212" s="292"/>
      <c r="BH212" s="292"/>
      <c r="BI212" s="292"/>
      <c r="BJ212" s="292"/>
      <c r="BK212" s="292"/>
      <c r="BL212" s="292"/>
      <c r="BM212" s="292"/>
      <c r="BN212" s="292"/>
      <c r="BO212" s="292"/>
      <c r="BP212" s="292"/>
      <c r="BQ212" s="292"/>
      <c r="BR212" s="292"/>
      <c r="BS212" s="292"/>
      <c r="BT212" s="292"/>
      <c r="BU212" s="292"/>
      <c r="BV212" s="292"/>
      <c r="BW212" s="292"/>
      <c r="BX212" s="292"/>
      <c r="BY212" s="292"/>
      <c r="BZ212" s="292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92"/>
      <c r="C213" s="292"/>
      <c r="D213" s="292"/>
      <c r="E213" s="292"/>
      <c r="F213" s="292"/>
      <c r="G213" s="292"/>
      <c r="H213" s="292"/>
      <c r="I213" s="292"/>
      <c r="J213" s="292"/>
      <c r="K213" s="292"/>
      <c r="L213" s="292"/>
      <c r="M213" s="292"/>
      <c r="N213" s="292"/>
      <c r="O213" s="292"/>
      <c r="P213" s="292"/>
      <c r="Q213" s="292"/>
      <c r="R213" s="292"/>
      <c r="S213" s="292"/>
      <c r="T213" s="292"/>
      <c r="U213" s="292"/>
      <c r="V213" s="292"/>
      <c r="W213" s="292"/>
      <c r="X213" s="292"/>
      <c r="Y213" s="292"/>
      <c r="Z213" s="292"/>
      <c r="AA213" s="292"/>
      <c r="AB213" s="292"/>
      <c r="AC213" s="292"/>
      <c r="AD213" s="292"/>
      <c r="AE213" s="292"/>
      <c r="AF213" s="292"/>
      <c r="AG213" s="292"/>
      <c r="AH213" s="292"/>
      <c r="AI213" s="292"/>
      <c r="AJ213" s="292"/>
      <c r="AK213" s="292"/>
      <c r="AL213" s="292"/>
      <c r="AM213" s="292"/>
      <c r="AN213" s="292"/>
      <c r="AO213" s="292"/>
      <c r="AP213" s="292"/>
      <c r="AQ213" s="292"/>
      <c r="AR213" s="292"/>
      <c r="AS213" s="292"/>
      <c r="AT213" s="292"/>
      <c r="AU213" s="292"/>
      <c r="AV213" s="292"/>
      <c r="AW213" s="292"/>
      <c r="AX213" s="292"/>
      <c r="AY213" s="292"/>
      <c r="AZ213" s="292"/>
      <c r="BA213" s="292"/>
      <c r="BB213" s="292"/>
      <c r="BC213" s="292"/>
      <c r="BD213" s="292"/>
      <c r="BE213" s="292"/>
      <c r="BF213" s="292"/>
      <c r="BG213" s="292"/>
      <c r="BH213" s="292"/>
      <c r="BI213" s="292"/>
      <c r="BJ213" s="292"/>
      <c r="BK213" s="292"/>
      <c r="BL213" s="292"/>
      <c r="BM213" s="292"/>
      <c r="BN213" s="292"/>
      <c r="BO213" s="292"/>
      <c r="BP213" s="292"/>
      <c r="BQ213" s="292"/>
      <c r="BR213" s="292"/>
      <c r="BS213" s="292"/>
      <c r="BT213" s="292"/>
      <c r="BU213" s="292"/>
      <c r="BV213" s="292"/>
      <c r="BW213" s="292"/>
      <c r="BX213" s="292"/>
      <c r="BY213" s="292"/>
      <c r="BZ213" s="292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92"/>
      <c r="C214" s="292"/>
      <c r="D214" s="292"/>
      <c r="E214" s="292"/>
      <c r="F214" s="292"/>
      <c r="G214" s="292"/>
      <c r="H214" s="292"/>
      <c r="I214" s="292"/>
      <c r="J214" s="292"/>
      <c r="K214" s="292"/>
      <c r="L214" s="292"/>
      <c r="M214" s="292"/>
      <c r="N214" s="292"/>
      <c r="O214" s="292"/>
      <c r="P214" s="292"/>
      <c r="Q214" s="292"/>
      <c r="R214" s="292"/>
      <c r="S214" s="292"/>
      <c r="T214" s="292"/>
      <c r="U214" s="292"/>
      <c r="V214" s="292"/>
      <c r="W214" s="292"/>
      <c r="X214" s="292"/>
      <c r="Y214" s="292"/>
      <c r="Z214" s="292"/>
      <c r="AA214" s="292"/>
      <c r="AB214" s="292"/>
      <c r="AC214" s="292"/>
      <c r="AD214" s="292"/>
      <c r="AE214" s="292"/>
      <c r="AF214" s="292"/>
      <c r="AG214" s="292"/>
      <c r="AH214" s="292"/>
      <c r="AI214" s="292"/>
      <c r="AJ214" s="292"/>
      <c r="AK214" s="292"/>
      <c r="AL214" s="292"/>
      <c r="AM214" s="292"/>
      <c r="AN214" s="292"/>
      <c r="AO214" s="292"/>
      <c r="AP214" s="292"/>
      <c r="AQ214" s="292"/>
      <c r="AR214" s="292"/>
      <c r="AS214" s="292"/>
      <c r="AT214" s="292"/>
      <c r="AU214" s="292"/>
      <c r="AV214" s="292"/>
      <c r="AW214" s="292"/>
      <c r="AX214" s="292"/>
      <c r="AY214" s="292"/>
      <c r="AZ214" s="292"/>
      <c r="BA214" s="292"/>
      <c r="BB214" s="292"/>
      <c r="BC214" s="292"/>
      <c r="BD214" s="292"/>
      <c r="BE214" s="292"/>
      <c r="BF214" s="292"/>
      <c r="BG214" s="292"/>
      <c r="BH214" s="292"/>
      <c r="BI214" s="292"/>
      <c r="BJ214" s="292"/>
      <c r="BK214" s="292"/>
      <c r="BL214" s="292"/>
      <c r="BM214" s="292"/>
      <c r="BN214" s="292"/>
      <c r="BO214" s="292"/>
      <c r="BP214" s="292"/>
      <c r="BQ214" s="292"/>
      <c r="BR214" s="292"/>
      <c r="BS214" s="292"/>
      <c r="BT214" s="292"/>
      <c r="BU214" s="292"/>
      <c r="BV214" s="292"/>
      <c r="BW214" s="292"/>
      <c r="BX214" s="292"/>
      <c r="BY214" s="292"/>
      <c r="BZ214" s="292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92"/>
      <c r="C215" s="292"/>
      <c r="D215" s="292"/>
      <c r="E215" s="292"/>
      <c r="F215" s="292"/>
      <c r="G215" s="292"/>
      <c r="H215" s="292"/>
      <c r="I215" s="292"/>
      <c r="J215" s="292"/>
      <c r="K215" s="292"/>
      <c r="L215" s="292"/>
      <c r="M215" s="292"/>
      <c r="N215" s="292"/>
      <c r="O215" s="292"/>
      <c r="P215" s="292"/>
      <c r="Q215" s="292"/>
      <c r="R215" s="292"/>
      <c r="S215" s="292"/>
      <c r="T215" s="292"/>
      <c r="U215" s="292"/>
      <c r="V215" s="292"/>
      <c r="W215" s="292"/>
      <c r="X215" s="292"/>
      <c r="Y215" s="292"/>
      <c r="Z215" s="292"/>
      <c r="AA215" s="292"/>
      <c r="AB215" s="292"/>
      <c r="AC215" s="292"/>
      <c r="AD215" s="292"/>
      <c r="AE215" s="292"/>
      <c r="AF215" s="292"/>
      <c r="AG215" s="292"/>
      <c r="AH215" s="292"/>
      <c r="AI215" s="292"/>
      <c r="AJ215" s="292"/>
      <c r="AK215" s="292"/>
      <c r="AL215" s="292"/>
      <c r="AM215" s="292"/>
      <c r="AN215" s="292"/>
      <c r="AO215" s="292"/>
      <c r="AP215" s="292"/>
      <c r="AQ215" s="292"/>
      <c r="AR215" s="292"/>
      <c r="AS215" s="292"/>
      <c r="AT215" s="292"/>
      <c r="AU215" s="292"/>
      <c r="AV215" s="292"/>
      <c r="AW215" s="292"/>
      <c r="AX215" s="292"/>
      <c r="AY215" s="292"/>
      <c r="AZ215" s="292"/>
      <c r="BA215" s="292"/>
      <c r="BB215" s="292"/>
      <c r="BC215" s="292"/>
      <c r="BD215" s="292"/>
      <c r="BE215" s="292"/>
      <c r="BF215" s="292"/>
      <c r="BG215" s="292"/>
      <c r="BH215" s="292"/>
      <c r="BI215" s="292"/>
      <c r="BJ215" s="292"/>
      <c r="BK215" s="292"/>
      <c r="BL215" s="292"/>
      <c r="BM215" s="292"/>
      <c r="BN215" s="292"/>
      <c r="BO215" s="292"/>
      <c r="BP215" s="292"/>
      <c r="BQ215" s="292"/>
      <c r="BR215" s="292"/>
      <c r="BS215" s="292"/>
      <c r="BT215" s="292"/>
      <c r="BU215" s="292"/>
      <c r="BV215" s="292"/>
      <c r="BW215" s="292"/>
      <c r="BX215" s="292"/>
      <c r="BY215" s="292"/>
      <c r="BZ215" s="292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92"/>
      <c r="C216" s="292"/>
      <c r="D216" s="292"/>
      <c r="E216" s="292"/>
      <c r="F216" s="292"/>
      <c r="G216" s="292"/>
      <c r="H216" s="292"/>
      <c r="I216" s="292"/>
      <c r="J216" s="292"/>
      <c r="K216" s="292"/>
      <c r="L216" s="292"/>
      <c r="M216" s="292"/>
      <c r="N216" s="292"/>
      <c r="O216" s="292"/>
      <c r="P216" s="292"/>
      <c r="Q216" s="292"/>
      <c r="R216" s="292"/>
      <c r="S216" s="292"/>
      <c r="T216" s="292"/>
      <c r="U216" s="292"/>
      <c r="V216" s="292"/>
      <c r="W216" s="292"/>
      <c r="X216" s="292"/>
      <c r="Y216" s="292"/>
      <c r="Z216" s="292"/>
      <c r="AA216" s="292"/>
      <c r="AB216" s="292"/>
      <c r="AC216" s="292"/>
      <c r="AD216" s="292"/>
      <c r="AE216" s="292"/>
      <c r="AF216" s="292"/>
      <c r="AG216" s="292"/>
      <c r="AH216" s="292"/>
      <c r="AI216" s="292"/>
      <c r="AJ216" s="292"/>
      <c r="AK216" s="292"/>
      <c r="AL216" s="292"/>
      <c r="AM216" s="292"/>
      <c r="AN216" s="292"/>
      <c r="AO216" s="292"/>
      <c r="AP216" s="292"/>
      <c r="AQ216" s="292"/>
      <c r="AR216" s="292"/>
      <c r="AS216" s="292"/>
      <c r="AT216" s="292"/>
      <c r="AU216" s="292"/>
      <c r="AV216" s="292"/>
      <c r="AW216" s="292"/>
      <c r="AX216" s="292"/>
      <c r="AY216" s="292"/>
      <c r="AZ216" s="292"/>
      <c r="BA216" s="292"/>
      <c r="BB216" s="292"/>
      <c r="BC216" s="292"/>
      <c r="BD216" s="292"/>
      <c r="BE216" s="292"/>
      <c r="BF216" s="292"/>
      <c r="BG216" s="292"/>
      <c r="BH216" s="292"/>
      <c r="BI216" s="292"/>
      <c r="BJ216" s="292"/>
      <c r="BK216" s="292"/>
      <c r="BL216" s="292"/>
      <c r="BM216" s="292"/>
      <c r="BN216" s="292"/>
      <c r="BO216" s="292"/>
      <c r="BP216" s="292"/>
      <c r="BQ216" s="292"/>
      <c r="BR216" s="292"/>
      <c r="BS216" s="292"/>
      <c r="BT216" s="292"/>
      <c r="BU216" s="292"/>
      <c r="BV216" s="292"/>
      <c r="BW216" s="292"/>
      <c r="BX216" s="292"/>
      <c r="BY216" s="292"/>
      <c r="BZ216" s="292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92"/>
      <c r="C217" s="292"/>
      <c r="D217" s="292"/>
      <c r="E217" s="292"/>
      <c r="F217" s="292"/>
      <c r="G217" s="292"/>
      <c r="H217" s="292"/>
      <c r="I217" s="292"/>
      <c r="J217" s="292"/>
      <c r="K217" s="292"/>
      <c r="L217" s="292"/>
      <c r="M217" s="292"/>
      <c r="N217" s="292"/>
      <c r="O217" s="292"/>
      <c r="P217" s="292"/>
      <c r="Q217" s="292"/>
      <c r="R217" s="292"/>
      <c r="S217" s="292"/>
      <c r="T217" s="292"/>
      <c r="U217" s="292"/>
      <c r="V217" s="292"/>
      <c r="W217" s="292"/>
      <c r="X217" s="292"/>
      <c r="Y217" s="292"/>
      <c r="Z217" s="292"/>
      <c r="AA217" s="292"/>
      <c r="AB217" s="292"/>
      <c r="AC217" s="292"/>
      <c r="AD217" s="292"/>
      <c r="AE217" s="292"/>
      <c r="AF217" s="292"/>
      <c r="AG217" s="292"/>
      <c r="AH217" s="292"/>
      <c r="AI217" s="292"/>
      <c r="AJ217" s="292"/>
      <c r="AK217" s="292"/>
      <c r="AL217" s="292"/>
      <c r="AM217" s="292"/>
      <c r="AN217" s="292"/>
      <c r="AO217" s="292"/>
      <c r="AP217" s="292"/>
      <c r="AQ217" s="292"/>
      <c r="AR217" s="292"/>
      <c r="AS217" s="292"/>
      <c r="AT217" s="292"/>
      <c r="AU217" s="292"/>
      <c r="AV217" s="292"/>
      <c r="AW217" s="292"/>
      <c r="AX217" s="292"/>
      <c r="AY217" s="292"/>
      <c r="AZ217" s="292"/>
      <c r="BA217" s="292"/>
      <c r="BB217" s="292"/>
      <c r="BC217" s="292"/>
      <c r="BD217" s="292"/>
      <c r="BE217" s="292"/>
      <c r="BF217" s="292"/>
      <c r="BG217" s="292"/>
      <c r="BH217" s="292"/>
      <c r="BI217" s="292"/>
      <c r="BJ217" s="292"/>
      <c r="BK217" s="292"/>
      <c r="BL217" s="292"/>
      <c r="BM217" s="292"/>
      <c r="BN217" s="292"/>
      <c r="BO217" s="292"/>
      <c r="BP217" s="292"/>
      <c r="BQ217" s="292"/>
      <c r="BR217" s="292"/>
      <c r="BS217" s="292"/>
      <c r="BT217" s="292"/>
      <c r="BU217" s="292"/>
      <c r="BV217" s="292"/>
      <c r="BW217" s="292"/>
      <c r="BX217" s="292"/>
      <c r="BY217" s="292"/>
      <c r="BZ217" s="292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92"/>
      <c r="C218" s="292"/>
      <c r="D218" s="292"/>
      <c r="E218" s="292"/>
      <c r="F218" s="292"/>
      <c r="G218" s="292"/>
      <c r="H218" s="292"/>
      <c r="I218" s="292"/>
      <c r="J218" s="292"/>
      <c r="K218" s="292"/>
      <c r="L218" s="292"/>
      <c r="M218" s="292"/>
      <c r="N218" s="292"/>
      <c r="O218" s="292"/>
      <c r="P218" s="292"/>
      <c r="Q218" s="292"/>
      <c r="R218" s="292"/>
      <c r="S218" s="292"/>
      <c r="T218" s="292"/>
      <c r="U218" s="292"/>
      <c r="V218" s="292"/>
      <c r="W218" s="292"/>
      <c r="X218" s="292"/>
      <c r="Y218" s="292"/>
      <c r="Z218" s="292"/>
      <c r="AA218" s="292"/>
      <c r="AB218" s="292"/>
      <c r="AC218" s="292"/>
      <c r="AD218" s="292"/>
      <c r="AE218" s="292"/>
      <c r="AF218" s="292"/>
      <c r="AG218" s="292"/>
      <c r="AH218" s="292"/>
      <c r="AI218" s="292"/>
      <c r="AJ218" s="292"/>
      <c r="AK218" s="292"/>
      <c r="AL218" s="292"/>
      <c r="AM218" s="292"/>
      <c r="AN218" s="292"/>
      <c r="AO218" s="292"/>
      <c r="AP218" s="292"/>
      <c r="AQ218" s="292"/>
      <c r="AR218" s="292"/>
      <c r="AS218" s="292"/>
      <c r="AT218" s="292"/>
      <c r="AU218" s="292"/>
      <c r="AV218" s="292"/>
      <c r="AW218" s="292"/>
      <c r="AX218" s="292"/>
      <c r="AY218" s="292"/>
      <c r="AZ218" s="292"/>
      <c r="BA218" s="292"/>
      <c r="BB218" s="292"/>
      <c r="BC218" s="292"/>
      <c r="BD218" s="292"/>
      <c r="BE218" s="292"/>
      <c r="BF218" s="292"/>
      <c r="BG218" s="292"/>
      <c r="BH218" s="292"/>
      <c r="BI218" s="292"/>
      <c r="BJ218" s="292"/>
      <c r="BK218" s="292"/>
      <c r="BL218" s="292"/>
      <c r="BM218" s="292"/>
      <c r="BN218" s="292"/>
      <c r="BO218" s="292"/>
      <c r="BP218" s="292"/>
      <c r="BQ218" s="292"/>
      <c r="BR218" s="292"/>
      <c r="BS218" s="292"/>
      <c r="BT218" s="292"/>
      <c r="BU218" s="292"/>
      <c r="BV218" s="292"/>
      <c r="BW218" s="292"/>
      <c r="BX218" s="292"/>
      <c r="BY218" s="292"/>
      <c r="BZ218" s="292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92"/>
      <c r="C219" s="292"/>
      <c r="D219" s="292"/>
      <c r="E219" s="292"/>
      <c r="F219" s="292"/>
      <c r="G219" s="292"/>
      <c r="H219" s="292"/>
      <c r="I219" s="292"/>
      <c r="J219" s="292"/>
      <c r="K219" s="292"/>
      <c r="L219" s="292"/>
      <c r="M219" s="292"/>
      <c r="N219" s="292"/>
      <c r="O219" s="292"/>
      <c r="P219" s="292"/>
      <c r="Q219" s="292"/>
      <c r="R219" s="292"/>
      <c r="S219" s="292"/>
      <c r="T219" s="292"/>
      <c r="U219" s="292"/>
      <c r="V219" s="292"/>
      <c r="W219" s="292"/>
      <c r="X219" s="292"/>
      <c r="Y219" s="292"/>
      <c r="Z219" s="292"/>
      <c r="AA219" s="292"/>
      <c r="AB219" s="292"/>
      <c r="AC219" s="292"/>
      <c r="AD219" s="292"/>
      <c r="AE219" s="292"/>
      <c r="AF219" s="292"/>
      <c r="AG219" s="292"/>
      <c r="AH219" s="292"/>
      <c r="AI219" s="292"/>
      <c r="AJ219" s="292"/>
      <c r="AK219" s="292"/>
      <c r="AL219" s="292"/>
      <c r="AM219" s="292"/>
      <c r="AN219" s="292"/>
      <c r="AO219" s="292"/>
      <c r="AP219" s="292"/>
      <c r="AQ219" s="292"/>
      <c r="AR219" s="292"/>
      <c r="AS219" s="292"/>
      <c r="AT219" s="292"/>
      <c r="AU219" s="292"/>
      <c r="AV219" s="292"/>
      <c r="AW219" s="292"/>
      <c r="AX219" s="292"/>
      <c r="AY219" s="292"/>
      <c r="AZ219" s="292"/>
      <c r="BA219" s="292"/>
      <c r="BB219" s="292"/>
      <c r="BC219" s="292"/>
      <c r="BD219" s="292"/>
      <c r="BE219" s="292"/>
      <c r="BF219" s="292"/>
      <c r="BG219" s="292"/>
      <c r="BH219" s="292"/>
      <c r="BI219" s="292"/>
      <c r="BJ219" s="292"/>
      <c r="BK219" s="292"/>
      <c r="BL219" s="292"/>
      <c r="BM219" s="292"/>
      <c r="BN219" s="292"/>
      <c r="BO219" s="292"/>
      <c r="BP219" s="292"/>
      <c r="BQ219" s="292"/>
      <c r="BR219" s="292"/>
      <c r="BS219" s="292"/>
      <c r="BT219" s="292"/>
      <c r="BU219" s="292"/>
      <c r="BV219" s="292"/>
      <c r="BW219" s="292"/>
      <c r="BX219" s="292"/>
      <c r="BY219" s="292"/>
      <c r="BZ219" s="292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92"/>
      <c r="C220" s="292"/>
      <c r="D220" s="292"/>
      <c r="E220" s="292"/>
      <c r="F220" s="292"/>
      <c r="G220" s="292"/>
      <c r="H220" s="292"/>
      <c r="I220" s="292"/>
      <c r="J220" s="292"/>
      <c r="K220" s="292"/>
      <c r="L220" s="292"/>
      <c r="M220" s="292"/>
      <c r="N220" s="292"/>
      <c r="O220" s="292"/>
      <c r="P220" s="292"/>
      <c r="Q220" s="292"/>
      <c r="R220" s="292"/>
      <c r="S220" s="292"/>
      <c r="T220" s="292"/>
      <c r="U220" s="292"/>
      <c r="V220" s="292"/>
      <c r="W220" s="292"/>
      <c r="X220" s="292"/>
      <c r="Y220" s="292"/>
      <c r="Z220" s="292"/>
      <c r="AA220" s="292"/>
      <c r="AB220" s="292"/>
      <c r="AC220" s="292"/>
      <c r="AD220" s="292"/>
      <c r="AE220" s="292"/>
      <c r="AF220" s="292"/>
      <c r="AG220" s="292"/>
      <c r="AH220" s="292"/>
      <c r="AI220" s="292"/>
      <c r="AJ220" s="292"/>
      <c r="AK220" s="292"/>
      <c r="AL220" s="292"/>
      <c r="AM220" s="292"/>
      <c r="AN220" s="292"/>
      <c r="AO220" s="292"/>
      <c r="AP220" s="292"/>
      <c r="AQ220" s="292"/>
      <c r="AR220" s="292"/>
      <c r="AS220" s="292"/>
      <c r="AT220" s="292"/>
      <c r="AU220" s="292"/>
      <c r="AV220" s="292"/>
      <c r="AW220" s="292"/>
      <c r="AX220" s="292"/>
      <c r="AY220" s="292"/>
      <c r="AZ220" s="292"/>
      <c r="BA220" s="292"/>
      <c r="BB220" s="292"/>
      <c r="BC220" s="292"/>
      <c r="BD220" s="292"/>
      <c r="BE220" s="292"/>
      <c r="BF220" s="292"/>
      <c r="BG220" s="292"/>
      <c r="BH220" s="292"/>
      <c r="BI220" s="292"/>
      <c r="BJ220" s="292"/>
      <c r="BK220" s="292"/>
      <c r="BL220" s="292"/>
      <c r="BM220" s="292"/>
      <c r="BN220" s="292"/>
      <c r="BO220" s="292"/>
      <c r="BP220" s="292"/>
      <c r="BQ220" s="292"/>
      <c r="BR220" s="292"/>
      <c r="BS220" s="292"/>
      <c r="BT220" s="292"/>
      <c r="BU220" s="292"/>
      <c r="BV220" s="292"/>
      <c r="BW220" s="292"/>
      <c r="BX220" s="292"/>
      <c r="BY220" s="292"/>
      <c r="BZ220" s="292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92"/>
      <c r="C221" s="292"/>
      <c r="D221" s="292"/>
      <c r="E221" s="292"/>
      <c r="F221" s="292"/>
      <c r="G221" s="292"/>
      <c r="H221" s="292"/>
      <c r="I221" s="292"/>
      <c r="J221" s="292"/>
      <c r="K221" s="292"/>
      <c r="L221" s="292"/>
      <c r="M221" s="292"/>
      <c r="N221" s="292"/>
      <c r="O221" s="292"/>
      <c r="P221" s="292"/>
      <c r="Q221" s="292"/>
      <c r="R221" s="292"/>
      <c r="S221" s="292"/>
      <c r="T221" s="292"/>
      <c r="U221" s="292"/>
      <c r="V221" s="292"/>
      <c r="W221" s="292"/>
      <c r="X221" s="292"/>
      <c r="Y221" s="292"/>
      <c r="Z221" s="292"/>
      <c r="AA221" s="292"/>
      <c r="AB221" s="292"/>
      <c r="AC221" s="292"/>
      <c r="AD221" s="292"/>
      <c r="AE221" s="292"/>
      <c r="AF221" s="292"/>
      <c r="AG221" s="292"/>
      <c r="AH221" s="292"/>
      <c r="AI221" s="292"/>
      <c r="AJ221" s="292"/>
      <c r="AK221" s="292"/>
      <c r="AL221" s="292"/>
      <c r="AM221" s="292"/>
      <c r="AN221" s="292"/>
      <c r="AO221" s="292"/>
      <c r="AP221" s="292"/>
      <c r="AQ221" s="292"/>
      <c r="AR221" s="292"/>
      <c r="AS221" s="292"/>
      <c r="AT221" s="292"/>
      <c r="AU221" s="292"/>
      <c r="AV221" s="292"/>
      <c r="AW221" s="292"/>
      <c r="AX221" s="292"/>
      <c r="AY221" s="292"/>
      <c r="AZ221" s="292"/>
      <c r="BA221" s="292"/>
      <c r="BB221" s="292"/>
      <c r="BC221" s="292"/>
      <c r="BD221" s="292"/>
      <c r="BE221" s="292"/>
      <c r="BF221" s="292"/>
      <c r="BG221" s="292"/>
      <c r="BH221" s="292"/>
      <c r="BI221" s="292"/>
      <c r="BJ221" s="292"/>
      <c r="BK221" s="292"/>
      <c r="BL221" s="292"/>
      <c r="BM221" s="292"/>
      <c r="BN221" s="292"/>
      <c r="BO221" s="292"/>
      <c r="BP221" s="292"/>
      <c r="BQ221" s="292"/>
      <c r="BR221" s="292"/>
      <c r="BS221" s="292"/>
      <c r="BT221" s="292"/>
      <c r="BU221" s="292"/>
      <c r="BV221" s="292"/>
      <c r="BW221" s="292"/>
      <c r="BX221" s="292"/>
      <c r="BY221" s="292"/>
      <c r="BZ221" s="292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92"/>
      <c r="C222" s="292"/>
      <c r="D222" s="292"/>
      <c r="E222" s="292"/>
      <c r="F222" s="292"/>
      <c r="G222" s="292"/>
      <c r="H222" s="292"/>
      <c r="I222" s="292"/>
      <c r="J222" s="292"/>
      <c r="K222" s="292"/>
      <c r="L222" s="292"/>
      <c r="M222" s="292"/>
      <c r="N222" s="292"/>
      <c r="O222" s="292"/>
      <c r="P222" s="292"/>
      <c r="Q222" s="292"/>
      <c r="R222" s="292"/>
      <c r="S222" s="292"/>
      <c r="T222" s="292"/>
      <c r="U222" s="292"/>
      <c r="V222" s="292"/>
      <c r="W222" s="292"/>
      <c r="X222" s="292"/>
      <c r="Y222" s="292"/>
      <c r="Z222" s="292"/>
      <c r="AA222" s="292"/>
      <c r="AB222" s="292"/>
      <c r="AC222" s="292"/>
      <c r="AD222" s="292"/>
      <c r="AE222" s="292"/>
      <c r="AF222" s="292"/>
      <c r="AG222" s="292"/>
      <c r="AH222" s="292"/>
      <c r="AI222" s="292"/>
      <c r="AJ222" s="292"/>
      <c r="AK222" s="292"/>
      <c r="AL222" s="292"/>
      <c r="AM222" s="292"/>
      <c r="AN222" s="292"/>
      <c r="AO222" s="292"/>
      <c r="AP222" s="292"/>
      <c r="AQ222" s="292"/>
      <c r="AR222" s="292"/>
      <c r="AS222" s="292"/>
      <c r="AT222" s="292"/>
      <c r="AU222" s="292"/>
      <c r="AV222" s="292"/>
      <c r="AW222" s="292"/>
      <c r="AX222" s="292"/>
      <c r="AY222" s="292"/>
      <c r="AZ222" s="292"/>
      <c r="BA222" s="292"/>
      <c r="BB222" s="292"/>
      <c r="BC222" s="292"/>
      <c r="BD222" s="292"/>
      <c r="BE222" s="292"/>
      <c r="BF222" s="292"/>
      <c r="BG222" s="292"/>
      <c r="BH222" s="292"/>
      <c r="BI222" s="292"/>
      <c r="BJ222" s="292"/>
      <c r="BK222" s="292"/>
      <c r="BL222" s="292"/>
      <c r="BM222" s="292"/>
      <c r="BN222" s="292"/>
      <c r="BO222" s="292"/>
      <c r="BP222" s="292"/>
      <c r="BQ222" s="292"/>
      <c r="BR222" s="292"/>
      <c r="BS222" s="292"/>
      <c r="BT222" s="292"/>
      <c r="BU222" s="292"/>
      <c r="BV222" s="292"/>
      <c r="BW222" s="292"/>
      <c r="BX222" s="292"/>
      <c r="BY222" s="292"/>
      <c r="BZ222" s="292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92"/>
      <c r="C223" s="292"/>
      <c r="D223" s="292"/>
      <c r="E223" s="292"/>
      <c r="F223" s="292"/>
      <c r="G223" s="292"/>
      <c r="H223" s="292"/>
      <c r="I223" s="292"/>
      <c r="J223" s="292"/>
      <c r="K223" s="292"/>
      <c r="L223" s="292"/>
      <c r="M223" s="292"/>
      <c r="N223" s="292"/>
      <c r="O223" s="292"/>
      <c r="P223" s="292"/>
      <c r="Q223" s="292"/>
      <c r="R223" s="292"/>
      <c r="S223" s="292"/>
      <c r="T223" s="292"/>
      <c r="U223" s="292"/>
      <c r="V223" s="292"/>
      <c r="W223" s="292"/>
      <c r="X223" s="292"/>
      <c r="Y223" s="292"/>
      <c r="Z223" s="292"/>
      <c r="AA223" s="292"/>
      <c r="AB223" s="292"/>
      <c r="AC223" s="292"/>
      <c r="AD223" s="292"/>
      <c r="AE223" s="292"/>
      <c r="AF223" s="292"/>
      <c r="AG223" s="292"/>
      <c r="AH223" s="292"/>
      <c r="AI223" s="292"/>
      <c r="AJ223" s="292"/>
      <c r="AK223" s="292"/>
      <c r="AL223" s="292"/>
      <c r="AM223" s="292"/>
      <c r="AN223" s="292"/>
      <c r="AO223" s="292"/>
      <c r="AP223" s="292"/>
      <c r="AQ223" s="292"/>
      <c r="AR223" s="292"/>
      <c r="AS223" s="292"/>
      <c r="AT223" s="292"/>
      <c r="AU223" s="292"/>
      <c r="AV223" s="292"/>
      <c r="AW223" s="292"/>
      <c r="AX223" s="292"/>
      <c r="AY223" s="292"/>
      <c r="AZ223" s="292"/>
      <c r="BA223" s="292"/>
      <c r="BB223" s="292"/>
      <c r="BC223" s="292"/>
      <c r="BD223" s="292"/>
      <c r="BE223" s="292"/>
      <c r="BF223" s="292"/>
      <c r="BG223" s="292"/>
      <c r="BH223" s="292"/>
      <c r="BI223" s="292"/>
      <c r="BJ223" s="292"/>
      <c r="BK223" s="292"/>
      <c r="BL223" s="292"/>
      <c r="BM223" s="292"/>
      <c r="BN223" s="292"/>
      <c r="BO223" s="292"/>
      <c r="BP223" s="292"/>
      <c r="BQ223" s="292"/>
      <c r="BR223" s="292"/>
      <c r="BS223" s="292"/>
      <c r="BT223" s="292"/>
      <c r="BU223" s="292"/>
      <c r="BV223" s="292"/>
      <c r="BW223" s="292"/>
      <c r="BX223" s="292"/>
      <c r="BY223" s="292"/>
      <c r="BZ223" s="292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353" t="s">
        <v>173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92" t="s">
        <v>58</v>
      </c>
      <c r="C226" s="292"/>
      <c r="D226" s="292"/>
      <c r="E226" s="292"/>
      <c r="F226" s="292"/>
      <c r="G226" s="292"/>
      <c r="H226" s="292"/>
      <c r="I226" s="292"/>
      <c r="J226" s="292"/>
      <c r="K226" s="292"/>
      <c r="L226" s="292"/>
      <c r="M226" s="292"/>
      <c r="N226" s="292"/>
      <c r="O226" s="292"/>
      <c r="P226" s="292"/>
      <c r="Q226" s="292"/>
      <c r="R226" s="292"/>
      <c r="S226" s="292"/>
      <c r="T226" s="292"/>
      <c r="U226" s="292"/>
      <c r="V226" s="292"/>
      <c r="W226" s="292"/>
      <c r="X226" s="292"/>
      <c r="Y226" s="292"/>
      <c r="Z226" s="292"/>
      <c r="AA226" s="292"/>
      <c r="AB226" s="292"/>
      <c r="AC226" s="292"/>
      <c r="AD226" s="292"/>
      <c r="AE226" s="292"/>
      <c r="AF226" s="292"/>
      <c r="AG226" s="292"/>
      <c r="AH226" s="292"/>
      <c r="AI226" s="292"/>
      <c r="AJ226" s="292"/>
      <c r="AK226" s="292"/>
      <c r="AL226" s="292"/>
      <c r="AM226" s="292"/>
      <c r="AN226" s="292"/>
      <c r="AO226" s="292"/>
      <c r="AP226" s="292"/>
      <c r="AQ226" s="292"/>
      <c r="AR226" s="292"/>
      <c r="AS226" s="292"/>
      <c r="AT226" s="292"/>
      <c r="AU226" s="292"/>
      <c r="AV226" s="292"/>
      <c r="AW226" s="292"/>
      <c r="AX226" s="292"/>
      <c r="AY226" s="292"/>
      <c r="AZ226" s="292"/>
      <c r="BA226" s="292"/>
      <c r="BB226" s="292"/>
      <c r="BC226" s="292"/>
      <c r="BD226" s="292"/>
      <c r="BE226" s="292"/>
      <c r="BF226" s="292"/>
      <c r="BG226" s="292"/>
      <c r="BH226" s="292"/>
      <c r="BI226" s="292"/>
      <c r="BJ226" s="292"/>
      <c r="BK226" s="292"/>
      <c r="BL226" s="292"/>
      <c r="BM226" s="292"/>
      <c r="BN226" s="292"/>
      <c r="BO226" s="292"/>
      <c r="BP226" s="292"/>
      <c r="BQ226" s="292"/>
      <c r="BR226" s="292"/>
      <c r="BS226" s="292"/>
      <c r="BT226" s="292"/>
      <c r="BU226" s="292"/>
      <c r="BV226" s="292"/>
      <c r="BW226" s="292"/>
      <c r="BX226" s="292"/>
      <c r="BY226" s="292"/>
      <c r="BZ226" s="292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92" t="s">
        <v>59</v>
      </c>
      <c r="C227" s="292"/>
      <c r="D227" s="292"/>
      <c r="E227" s="292"/>
      <c r="F227" s="292"/>
      <c r="G227" s="292"/>
      <c r="H227" s="292"/>
      <c r="I227" s="292"/>
      <c r="J227" s="292"/>
      <c r="K227" s="292"/>
      <c r="L227" s="292"/>
      <c r="M227" s="292"/>
      <c r="N227" s="292"/>
      <c r="O227" s="292"/>
      <c r="P227" s="292"/>
      <c r="Q227" s="292"/>
      <c r="R227" s="292"/>
      <c r="S227" s="292"/>
      <c r="T227" s="292"/>
      <c r="U227" s="292"/>
      <c r="V227" s="292"/>
      <c r="W227" s="292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92"/>
      <c r="AI227" s="292"/>
      <c r="AJ227" s="292"/>
      <c r="AK227" s="292"/>
      <c r="AL227" s="292"/>
      <c r="AM227" s="292"/>
      <c r="AN227" s="292"/>
      <c r="AO227" s="292"/>
      <c r="AP227" s="292"/>
      <c r="AQ227" s="292"/>
      <c r="AR227" s="292"/>
      <c r="AS227" s="292"/>
      <c r="AT227" s="292"/>
      <c r="AU227" s="292"/>
      <c r="AV227" s="292"/>
      <c r="AW227" s="292"/>
      <c r="AX227" s="292"/>
      <c r="AY227" s="292"/>
      <c r="AZ227" s="292"/>
      <c r="BA227" s="292"/>
      <c r="BB227" s="292"/>
      <c r="BC227" s="292"/>
      <c r="BD227" s="292"/>
      <c r="BE227" s="292"/>
      <c r="BF227" s="292"/>
      <c r="BG227" s="292"/>
      <c r="BH227" s="292"/>
      <c r="BI227" s="292"/>
      <c r="BJ227" s="292"/>
      <c r="BK227" s="292"/>
      <c r="BL227" s="292"/>
      <c r="BM227" s="292"/>
      <c r="BN227" s="292"/>
      <c r="BO227" s="292"/>
      <c r="BP227" s="292"/>
      <c r="BQ227" s="292"/>
      <c r="BR227" s="292"/>
      <c r="BS227" s="292"/>
      <c r="BT227" s="292"/>
      <c r="BU227" s="292"/>
      <c r="BV227" s="292"/>
      <c r="BW227" s="292"/>
      <c r="BX227" s="292"/>
      <c r="BY227" s="292"/>
      <c r="BZ227" s="292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92" t="s">
        <v>79</v>
      </c>
      <c r="C228" s="292"/>
      <c r="D228" s="292"/>
      <c r="E228" s="292"/>
      <c r="F228" s="292"/>
      <c r="G228" s="292"/>
      <c r="H228" s="292"/>
      <c r="I228" s="292"/>
      <c r="J228" s="292"/>
      <c r="K228" s="292"/>
      <c r="L228" s="292"/>
      <c r="M228" s="292"/>
      <c r="N228" s="292"/>
      <c r="O228" s="292"/>
      <c r="P228" s="292"/>
      <c r="Q228" s="292"/>
      <c r="R228" s="292"/>
      <c r="S228" s="292"/>
      <c r="T228" s="292"/>
      <c r="U228" s="292"/>
      <c r="V228" s="292"/>
      <c r="W228" s="292"/>
      <c r="X228" s="292"/>
      <c r="Y228" s="292"/>
      <c r="Z228" s="292"/>
      <c r="AA228" s="292"/>
      <c r="AB228" s="292"/>
      <c r="AC228" s="292"/>
      <c r="AD228" s="292"/>
      <c r="AE228" s="292"/>
      <c r="AF228" s="292"/>
      <c r="AG228" s="292"/>
      <c r="AH228" s="292"/>
      <c r="AI228" s="292"/>
      <c r="AJ228" s="292"/>
      <c r="AK228" s="292"/>
      <c r="AL228" s="292"/>
      <c r="AM228" s="292"/>
      <c r="AN228" s="292"/>
      <c r="AO228" s="292"/>
      <c r="AP228" s="292"/>
      <c r="AQ228" s="292"/>
      <c r="AR228" s="292"/>
      <c r="AS228" s="292"/>
      <c r="AT228" s="292"/>
      <c r="AU228" s="292"/>
      <c r="AV228" s="292"/>
      <c r="AW228" s="292"/>
      <c r="AX228" s="292"/>
      <c r="AY228" s="292"/>
      <c r="AZ228" s="292"/>
      <c r="BA228" s="292"/>
      <c r="BB228" s="292"/>
      <c r="BC228" s="292"/>
      <c r="BD228" s="292"/>
      <c r="BE228" s="292"/>
      <c r="BF228" s="292"/>
      <c r="BG228" s="292"/>
      <c r="BH228" s="292"/>
      <c r="BI228" s="292"/>
      <c r="BJ228" s="292"/>
      <c r="BK228" s="292"/>
      <c r="BL228" s="292"/>
      <c r="BM228" s="292"/>
      <c r="BN228" s="292"/>
      <c r="BO228" s="292"/>
      <c r="BP228" s="292"/>
      <c r="BQ228" s="292"/>
      <c r="BR228" s="292"/>
      <c r="BS228" s="292"/>
      <c r="BT228" s="292"/>
      <c r="BU228" s="292"/>
      <c r="BV228" s="292"/>
      <c r="BW228" s="292"/>
      <c r="BX228" s="292"/>
      <c r="BY228" s="292"/>
      <c r="BZ228" s="292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92" t="s">
        <v>80</v>
      </c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  <c r="Q229" s="292"/>
      <c r="R229" s="292"/>
      <c r="S229" s="292"/>
      <c r="T229" s="292"/>
      <c r="U229" s="292"/>
      <c r="V229" s="292"/>
      <c r="W229" s="292"/>
      <c r="X229" s="292"/>
      <c r="Y229" s="292"/>
      <c r="Z229" s="292"/>
      <c r="AA229" s="292"/>
      <c r="AB229" s="292"/>
      <c r="AC229" s="292"/>
      <c r="AD229" s="292"/>
      <c r="AE229" s="292"/>
      <c r="AF229" s="292"/>
      <c r="AG229" s="292"/>
      <c r="AH229" s="292"/>
      <c r="AI229" s="292"/>
      <c r="AJ229" s="292"/>
      <c r="AK229" s="292"/>
      <c r="AL229" s="292"/>
      <c r="AM229" s="292"/>
      <c r="AN229" s="292"/>
      <c r="AO229" s="292"/>
      <c r="AP229" s="292"/>
      <c r="AQ229" s="292"/>
      <c r="AR229" s="292"/>
      <c r="AS229" s="292"/>
      <c r="AT229" s="292"/>
      <c r="AU229" s="292"/>
      <c r="AV229" s="292"/>
      <c r="AW229" s="292"/>
      <c r="AX229" s="292"/>
      <c r="AY229" s="292"/>
      <c r="AZ229" s="292"/>
      <c r="BA229" s="292"/>
      <c r="BB229" s="292"/>
      <c r="BC229" s="292"/>
      <c r="BD229" s="292"/>
      <c r="BE229" s="292"/>
      <c r="BF229" s="292"/>
      <c r="BG229" s="292"/>
      <c r="BH229" s="292"/>
      <c r="BI229" s="292"/>
      <c r="BJ229" s="292"/>
      <c r="BK229" s="292"/>
      <c r="BL229" s="292"/>
      <c r="BM229" s="292"/>
      <c r="BN229" s="292"/>
      <c r="BO229" s="292"/>
      <c r="BP229" s="292"/>
      <c r="BQ229" s="292"/>
      <c r="BR229" s="292"/>
      <c r="BS229" s="292"/>
      <c r="BT229" s="292"/>
      <c r="BU229" s="292"/>
      <c r="BV229" s="292"/>
      <c r="BW229" s="292"/>
      <c r="BX229" s="292"/>
      <c r="BY229" s="292"/>
      <c r="BZ229" s="292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92"/>
      <c r="C230" s="292"/>
      <c r="D230" s="292"/>
      <c r="E230" s="292"/>
      <c r="F230" s="292"/>
      <c r="G230" s="292"/>
      <c r="H230" s="292"/>
      <c r="I230" s="292"/>
      <c r="J230" s="292"/>
      <c r="K230" s="292"/>
      <c r="L230" s="292"/>
      <c r="M230" s="292"/>
      <c r="N230" s="292"/>
      <c r="O230" s="292"/>
      <c r="P230" s="292"/>
      <c r="Q230" s="292"/>
      <c r="R230" s="292"/>
      <c r="S230" s="292"/>
      <c r="T230" s="292"/>
      <c r="U230" s="292"/>
      <c r="V230" s="292"/>
      <c r="W230" s="292"/>
      <c r="X230" s="292"/>
      <c r="Y230" s="292"/>
      <c r="Z230" s="292"/>
      <c r="AA230" s="292"/>
      <c r="AB230" s="292"/>
      <c r="AC230" s="292"/>
      <c r="AD230" s="292"/>
      <c r="AE230" s="292"/>
      <c r="AF230" s="292"/>
      <c r="AG230" s="292"/>
      <c r="AH230" s="292"/>
      <c r="AI230" s="292"/>
      <c r="AJ230" s="292"/>
      <c r="AK230" s="292"/>
      <c r="AL230" s="292"/>
      <c r="AM230" s="292"/>
      <c r="AN230" s="292"/>
      <c r="AO230" s="292"/>
      <c r="AP230" s="292"/>
      <c r="AQ230" s="292"/>
      <c r="AR230" s="292"/>
      <c r="AS230" s="292"/>
      <c r="AT230" s="292"/>
      <c r="AU230" s="292"/>
      <c r="AV230" s="292"/>
      <c r="AW230" s="292"/>
      <c r="AX230" s="292"/>
      <c r="AY230" s="292"/>
      <c r="AZ230" s="292"/>
      <c r="BA230" s="292"/>
      <c r="BB230" s="292"/>
      <c r="BC230" s="292"/>
      <c r="BD230" s="292"/>
      <c r="BE230" s="292"/>
      <c r="BF230" s="292"/>
      <c r="BG230" s="292"/>
      <c r="BH230" s="292"/>
      <c r="BI230" s="292"/>
      <c r="BJ230" s="292"/>
      <c r="BK230" s="292"/>
      <c r="BL230" s="292"/>
      <c r="BM230" s="292"/>
      <c r="BN230" s="292"/>
      <c r="BO230" s="292"/>
      <c r="BP230" s="292"/>
      <c r="BQ230" s="292"/>
      <c r="BR230" s="292"/>
      <c r="BS230" s="292"/>
      <c r="BT230" s="292"/>
      <c r="BU230" s="292"/>
      <c r="BV230" s="292"/>
      <c r="BW230" s="292"/>
      <c r="BX230" s="292"/>
      <c r="BY230" s="292"/>
      <c r="BZ230" s="292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92"/>
      <c r="C231" s="292"/>
      <c r="D231" s="292"/>
      <c r="E231" s="292"/>
      <c r="F231" s="292"/>
      <c r="G231" s="292"/>
      <c r="H231" s="292"/>
      <c r="I231" s="292"/>
      <c r="J231" s="292"/>
      <c r="K231" s="292"/>
      <c r="L231" s="292"/>
      <c r="M231" s="292"/>
      <c r="N231" s="292"/>
      <c r="O231" s="292"/>
      <c r="P231" s="292"/>
      <c r="Q231" s="292"/>
      <c r="R231" s="292"/>
      <c r="S231" s="292"/>
      <c r="T231" s="292"/>
      <c r="U231" s="292"/>
      <c r="V231" s="292"/>
      <c r="W231" s="292"/>
      <c r="X231" s="292"/>
      <c r="Y231" s="292"/>
      <c r="Z231" s="292"/>
      <c r="AA231" s="292"/>
      <c r="AB231" s="292"/>
      <c r="AC231" s="292"/>
      <c r="AD231" s="292"/>
      <c r="AE231" s="292"/>
      <c r="AF231" s="292"/>
      <c r="AG231" s="292"/>
      <c r="AH231" s="292"/>
      <c r="AI231" s="292"/>
      <c r="AJ231" s="292"/>
      <c r="AK231" s="292"/>
      <c r="AL231" s="292"/>
      <c r="AM231" s="292"/>
      <c r="AN231" s="292"/>
      <c r="AO231" s="292"/>
      <c r="AP231" s="292"/>
      <c r="AQ231" s="292"/>
      <c r="AR231" s="292"/>
      <c r="AS231" s="292"/>
      <c r="AT231" s="292"/>
      <c r="AU231" s="292"/>
      <c r="AV231" s="292"/>
      <c r="AW231" s="292"/>
      <c r="AX231" s="292"/>
      <c r="AY231" s="292"/>
      <c r="AZ231" s="292"/>
      <c r="BA231" s="292"/>
      <c r="BB231" s="292"/>
      <c r="BC231" s="292"/>
      <c r="BD231" s="292"/>
      <c r="BE231" s="292"/>
      <c r="BF231" s="292"/>
      <c r="BG231" s="292"/>
      <c r="BH231" s="292"/>
      <c r="BI231" s="292"/>
      <c r="BJ231" s="292"/>
      <c r="BK231" s="292"/>
      <c r="BL231" s="292"/>
      <c r="BM231" s="292"/>
      <c r="BN231" s="292"/>
      <c r="BO231" s="292"/>
      <c r="BP231" s="292"/>
      <c r="BQ231" s="292"/>
      <c r="BR231" s="292"/>
      <c r="BS231" s="292"/>
      <c r="BT231" s="292"/>
      <c r="BU231" s="292"/>
      <c r="BV231" s="292"/>
      <c r="BW231" s="292"/>
      <c r="BX231" s="292"/>
      <c r="BY231" s="292"/>
      <c r="BZ231" s="292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92"/>
      <c r="C232" s="292"/>
      <c r="D232" s="292"/>
      <c r="E232" s="292"/>
      <c r="F232" s="292"/>
      <c r="G232" s="292"/>
      <c r="H232" s="292"/>
      <c r="I232" s="292"/>
      <c r="J232" s="292"/>
      <c r="K232" s="292"/>
      <c r="L232" s="292"/>
      <c r="M232" s="292"/>
      <c r="N232" s="292"/>
      <c r="O232" s="292"/>
      <c r="P232" s="292"/>
      <c r="Q232" s="292"/>
      <c r="R232" s="292"/>
      <c r="S232" s="292"/>
      <c r="T232" s="292"/>
      <c r="U232" s="292"/>
      <c r="V232" s="292"/>
      <c r="W232" s="292"/>
      <c r="X232" s="292"/>
      <c r="Y232" s="292"/>
      <c r="Z232" s="292"/>
      <c r="AA232" s="292"/>
      <c r="AB232" s="292"/>
      <c r="AC232" s="292"/>
      <c r="AD232" s="292"/>
      <c r="AE232" s="292"/>
      <c r="AF232" s="292"/>
      <c r="AG232" s="292"/>
      <c r="AH232" s="292"/>
      <c r="AI232" s="292"/>
      <c r="AJ232" s="292"/>
      <c r="AK232" s="292"/>
      <c r="AL232" s="292"/>
      <c r="AM232" s="292"/>
      <c r="AN232" s="292"/>
      <c r="AO232" s="292"/>
      <c r="AP232" s="292"/>
      <c r="AQ232" s="292"/>
      <c r="AR232" s="292"/>
      <c r="AS232" s="292"/>
      <c r="AT232" s="292"/>
      <c r="AU232" s="292"/>
      <c r="AV232" s="292"/>
      <c r="AW232" s="292"/>
      <c r="AX232" s="292"/>
      <c r="AY232" s="292"/>
      <c r="AZ232" s="292"/>
      <c r="BA232" s="292"/>
      <c r="BB232" s="292"/>
      <c r="BC232" s="292"/>
      <c r="BD232" s="292"/>
      <c r="BE232" s="292"/>
      <c r="BF232" s="292"/>
      <c r="BG232" s="292"/>
      <c r="BH232" s="292"/>
      <c r="BI232" s="292"/>
      <c r="BJ232" s="292"/>
      <c r="BK232" s="292"/>
      <c r="BL232" s="292"/>
      <c r="BM232" s="292"/>
      <c r="BN232" s="292"/>
      <c r="BO232" s="292"/>
      <c r="BP232" s="292"/>
      <c r="BQ232" s="292"/>
      <c r="BR232" s="292"/>
      <c r="BS232" s="292"/>
      <c r="BT232" s="292"/>
      <c r="BU232" s="292"/>
      <c r="BV232" s="292"/>
      <c r="BW232" s="292"/>
      <c r="BX232" s="292"/>
      <c r="BY232" s="292"/>
      <c r="BZ232" s="292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92"/>
      <c r="C233" s="292"/>
      <c r="D233" s="292"/>
      <c r="E233" s="292"/>
      <c r="F233" s="292"/>
      <c r="G233" s="292"/>
      <c r="H233" s="292"/>
      <c r="I233" s="292"/>
      <c r="J233" s="292"/>
      <c r="K233" s="292"/>
      <c r="L233" s="292"/>
      <c r="M233" s="292"/>
      <c r="N233" s="292"/>
      <c r="O233" s="292"/>
      <c r="P233" s="292"/>
      <c r="Q233" s="292"/>
      <c r="R233" s="292"/>
      <c r="S233" s="292"/>
      <c r="T233" s="292"/>
      <c r="U233" s="292"/>
      <c r="V233" s="292"/>
      <c r="W233" s="292"/>
      <c r="X233" s="292"/>
      <c r="Y233" s="292"/>
      <c r="Z233" s="292"/>
      <c r="AA233" s="292"/>
      <c r="AB233" s="292"/>
      <c r="AC233" s="292"/>
      <c r="AD233" s="292"/>
      <c r="AE233" s="292"/>
      <c r="AF233" s="292"/>
      <c r="AG233" s="292"/>
      <c r="AH233" s="292"/>
      <c r="AI233" s="292"/>
      <c r="AJ233" s="292"/>
      <c r="AK233" s="292"/>
      <c r="AL233" s="292"/>
      <c r="AM233" s="292"/>
      <c r="AN233" s="292"/>
      <c r="AO233" s="292"/>
      <c r="AP233" s="292"/>
      <c r="AQ233" s="292"/>
      <c r="AR233" s="292"/>
      <c r="AS233" s="292"/>
      <c r="AT233" s="292"/>
      <c r="AU233" s="292"/>
      <c r="AV233" s="292"/>
      <c r="AW233" s="292"/>
      <c r="AX233" s="292"/>
      <c r="AY233" s="292"/>
      <c r="AZ233" s="292"/>
      <c r="BA233" s="292"/>
      <c r="BB233" s="292"/>
      <c r="BC233" s="292"/>
      <c r="BD233" s="292"/>
      <c r="BE233" s="292"/>
      <c r="BF233" s="292"/>
      <c r="BG233" s="292"/>
      <c r="BH233" s="292"/>
      <c r="BI233" s="292"/>
      <c r="BJ233" s="292"/>
      <c r="BK233" s="292"/>
      <c r="BL233" s="292"/>
      <c r="BM233" s="292"/>
      <c r="BN233" s="292"/>
      <c r="BO233" s="292"/>
      <c r="BP233" s="292"/>
      <c r="BQ233" s="292"/>
      <c r="BR233" s="292"/>
      <c r="BS233" s="292"/>
      <c r="BT233" s="292"/>
      <c r="BU233" s="292"/>
      <c r="BV233" s="292"/>
      <c r="BW233" s="292"/>
      <c r="BX233" s="292"/>
      <c r="BY233" s="292"/>
      <c r="BZ233" s="292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92"/>
      <c r="C234" s="292"/>
      <c r="D234" s="292"/>
      <c r="E234" s="292"/>
      <c r="F234" s="292"/>
      <c r="G234" s="292"/>
      <c r="H234" s="292"/>
      <c r="I234" s="292"/>
      <c r="J234" s="292"/>
      <c r="K234" s="292"/>
      <c r="L234" s="292"/>
      <c r="M234" s="292"/>
      <c r="N234" s="292"/>
      <c r="O234" s="292"/>
      <c r="P234" s="292"/>
      <c r="Q234" s="292"/>
      <c r="R234" s="292"/>
      <c r="S234" s="292"/>
      <c r="T234" s="292"/>
      <c r="U234" s="292"/>
      <c r="V234" s="292"/>
      <c r="W234" s="292"/>
      <c r="X234" s="292"/>
      <c r="Y234" s="292"/>
      <c r="Z234" s="292"/>
      <c r="AA234" s="292"/>
      <c r="AB234" s="292"/>
      <c r="AC234" s="292"/>
      <c r="AD234" s="292"/>
      <c r="AE234" s="292"/>
      <c r="AF234" s="292"/>
      <c r="AG234" s="292"/>
      <c r="AH234" s="292"/>
      <c r="AI234" s="292"/>
      <c r="AJ234" s="292"/>
      <c r="AK234" s="292"/>
      <c r="AL234" s="292"/>
      <c r="AM234" s="292"/>
      <c r="AN234" s="292"/>
      <c r="AO234" s="292"/>
      <c r="AP234" s="292"/>
      <c r="AQ234" s="292"/>
      <c r="AR234" s="292"/>
      <c r="AS234" s="292"/>
      <c r="AT234" s="292"/>
      <c r="AU234" s="292"/>
      <c r="AV234" s="292"/>
      <c r="AW234" s="292"/>
      <c r="AX234" s="292"/>
      <c r="AY234" s="292"/>
      <c r="AZ234" s="292"/>
      <c r="BA234" s="292"/>
      <c r="BB234" s="292"/>
      <c r="BC234" s="292"/>
      <c r="BD234" s="292"/>
      <c r="BE234" s="292"/>
      <c r="BF234" s="292"/>
      <c r="BG234" s="292"/>
      <c r="BH234" s="292"/>
      <c r="BI234" s="292"/>
      <c r="BJ234" s="292"/>
      <c r="BK234" s="292"/>
      <c r="BL234" s="292"/>
      <c r="BM234" s="292"/>
      <c r="BN234" s="292"/>
      <c r="BO234" s="292"/>
      <c r="BP234" s="292"/>
      <c r="BQ234" s="292"/>
      <c r="BR234" s="292"/>
      <c r="BS234" s="292"/>
      <c r="BT234" s="292"/>
      <c r="BU234" s="292"/>
      <c r="BV234" s="292"/>
      <c r="BW234" s="292"/>
      <c r="BX234" s="292"/>
      <c r="BY234" s="292"/>
      <c r="BZ234" s="292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92"/>
      <c r="C235" s="292"/>
      <c r="D235" s="292"/>
      <c r="E235" s="292"/>
      <c r="F235" s="292"/>
      <c r="G235" s="292"/>
      <c r="H235" s="292"/>
      <c r="I235" s="292"/>
      <c r="J235" s="292"/>
      <c r="K235" s="292"/>
      <c r="L235" s="292"/>
      <c r="M235" s="292"/>
      <c r="N235" s="292"/>
      <c r="O235" s="292"/>
      <c r="P235" s="292"/>
      <c r="Q235" s="292"/>
      <c r="R235" s="292"/>
      <c r="S235" s="292"/>
      <c r="T235" s="292"/>
      <c r="U235" s="292"/>
      <c r="V235" s="292"/>
      <c r="W235" s="292"/>
      <c r="X235" s="292"/>
      <c r="Y235" s="292"/>
      <c r="Z235" s="292"/>
      <c r="AA235" s="292"/>
      <c r="AB235" s="292"/>
      <c r="AC235" s="292"/>
      <c r="AD235" s="292"/>
      <c r="AE235" s="292"/>
      <c r="AF235" s="292"/>
      <c r="AG235" s="292"/>
      <c r="AH235" s="292"/>
      <c r="AI235" s="292"/>
      <c r="AJ235" s="292"/>
      <c r="AK235" s="292"/>
      <c r="AL235" s="292"/>
      <c r="AM235" s="292"/>
      <c r="AN235" s="292"/>
      <c r="AO235" s="292"/>
      <c r="AP235" s="292"/>
      <c r="AQ235" s="292"/>
      <c r="AR235" s="292"/>
      <c r="AS235" s="292"/>
      <c r="AT235" s="292"/>
      <c r="AU235" s="292"/>
      <c r="AV235" s="292"/>
      <c r="AW235" s="292"/>
      <c r="AX235" s="292"/>
      <c r="AY235" s="292"/>
      <c r="AZ235" s="292"/>
      <c r="BA235" s="292"/>
      <c r="BB235" s="292"/>
      <c r="BC235" s="292"/>
      <c r="BD235" s="292"/>
      <c r="BE235" s="292"/>
      <c r="BF235" s="292"/>
      <c r="BG235" s="292"/>
      <c r="BH235" s="292"/>
      <c r="BI235" s="292"/>
      <c r="BJ235" s="292"/>
      <c r="BK235" s="292"/>
      <c r="BL235" s="292"/>
      <c r="BM235" s="292"/>
      <c r="BN235" s="292"/>
      <c r="BO235" s="292"/>
      <c r="BP235" s="292"/>
      <c r="BQ235" s="292"/>
      <c r="BR235" s="292"/>
      <c r="BS235" s="292"/>
      <c r="BT235" s="292"/>
      <c r="BU235" s="292"/>
      <c r="BV235" s="292"/>
      <c r="BW235" s="292"/>
      <c r="BX235" s="292"/>
      <c r="BY235" s="292"/>
      <c r="BZ235" s="292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92"/>
      <c r="C236" s="292"/>
      <c r="D236" s="292"/>
      <c r="E236" s="292"/>
      <c r="F236" s="292"/>
      <c r="G236" s="292"/>
      <c r="H236" s="292"/>
      <c r="I236" s="292"/>
      <c r="J236" s="292"/>
      <c r="K236" s="292"/>
      <c r="L236" s="292"/>
      <c r="M236" s="292"/>
      <c r="N236" s="292"/>
      <c r="O236" s="292"/>
      <c r="P236" s="292"/>
      <c r="Q236" s="292"/>
      <c r="R236" s="292"/>
      <c r="S236" s="292"/>
      <c r="T236" s="292"/>
      <c r="U236" s="292"/>
      <c r="V236" s="292"/>
      <c r="W236" s="292"/>
      <c r="X236" s="292"/>
      <c r="Y236" s="292"/>
      <c r="Z236" s="292"/>
      <c r="AA236" s="292"/>
      <c r="AB236" s="292"/>
      <c r="AC236" s="292"/>
      <c r="AD236" s="292"/>
      <c r="AE236" s="292"/>
      <c r="AF236" s="292"/>
      <c r="AG236" s="292"/>
      <c r="AH236" s="292"/>
      <c r="AI236" s="292"/>
      <c r="AJ236" s="292"/>
      <c r="AK236" s="292"/>
      <c r="AL236" s="292"/>
      <c r="AM236" s="292"/>
      <c r="AN236" s="292"/>
      <c r="AO236" s="292"/>
      <c r="AP236" s="292"/>
      <c r="AQ236" s="292"/>
      <c r="AR236" s="292"/>
      <c r="AS236" s="292"/>
      <c r="AT236" s="292"/>
      <c r="AU236" s="292"/>
      <c r="AV236" s="292"/>
      <c r="AW236" s="292"/>
      <c r="AX236" s="292"/>
      <c r="AY236" s="292"/>
      <c r="AZ236" s="292"/>
      <c r="BA236" s="292"/>
      <c r="BB236" s="292"/>
      <c r="BC236" s="292"/>
      <c r="BD236" s="292"/>
      <c r="BE236" s="292"/>
      <c r="BF236" s="292"/>
      <c r="BG236" s="292"/>
      <c r="BH236" s="292"/>
      <c r="BI236" s="292"/>
      <c r="BJ236" s="292"/>
      <c r="BK236" s="292"/>
      <c r="BL236" s="292"/>
      <c r="BM236" s="292"/>
      <c r="BN236" s="292"/>
      <c r="BO236" s="292"/>
      <c r="BP236" s="292"/>
      <c r="BQ236" s="292"/>
      <c r="BR236" s="292"/>
      <c r="BS236" s="292"/>
      <c r="BT236" s="292"/>
      <c r="BU236" s="292"/>
      <c r="BV236" s="292"/>
      <c r="BW236" s="292"/>
      <c r="BX236" s="292"/>
      <c r="BY236" s="292"/>
      <c r="BZ236" s="292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92"/>
      <c r="C237" s="292"/>
      <c r="D237" s="292"/>
      <c r="E237" s="292"/>
      <c r="F237" s="292"/>
      <c r="G237" s="292"/>
      <c r="H237" s="292"/>
      <c r="I237" s="292"/>
      <c r="J237" s="292"/>
      <c r="K237" s="292"/>
      <c r="L237" s="292"/>
      <c r="M237" s="292"/>
      <c r="N237" s="292"/>
      <c r="O237" s="292"/>
      <c r="P237" s="292"/>
      <c r="Q237" s="292"/>
      <c r="R237" s="292"/>
      <c r="S237" s="292"/>
      <c r="T237" s="292"/>
      <c r="U237" s="292"/>
      <c r="V237" s="292"/>
      <c r="W237" s="292"/>
      <c r="X237" s="292"/>
      <c r="Y237" s="292"/>
      <c r="Z237" s="292"/>
      <c r="AA237" s="292"/>
      <c r="AB237" s="292"/>
      <c r="AC237" s="292"/>
      <c r="AD237" s="292"/>
      <c r="AE237" s="292"/>
      <c r="AF237" s="292"/>
      <c r="AG237" s="292"/>
      <c r="AH237" s="292"/>
      <c r="AI237" s="292"/>
      <c r="AJ237" s="292"/>
      <c r="AK237" s="292"/>
      <c r="AL237" s="292"/>
      <c r="AM237" s="292"/>
      <c r="AN237" s="292"/>
      <c r="AO237" s="292"/>
      <c r="AP237" s="292"/>
      <c r="AQ237" s="292"/>
      <c r="AR237" s="292"/>
      <c r="AS237" s="292"/>
      <c r="AT237" s="292"/>
      <c r="AU237" s="292"/>
      <c r="AV237" s="292"/>
      <c r="AW237" s="292"/>
      <c r="AX237" s="292"/>
      <c r="AY237" s="292"/>
      <c r="AZ237" s="292"/>
      <c r="BA237" s="292"/>
      <c r="BB237" s="292"/>
      <c r="BC237" s="292"/>
      <c r="BD237" s="292"/>
      <c r="BE237" s="292"/>
      <c r="BF237" s="292"/>
      <c r="BG237" s="292"/>
      <c r="BH237" s="292"/>
      <c r="BI237" s="292"/>
      <c r="BJ237" s="292"/>
      <c r="BK237" s="292"/>
      <c r="BL237" s="292"/>
      <c r="BM237" s="292"/>
      <c r="BN237" s="292"/>
      <c r="BO237" s="292"/>
      <c r="BP237" s="292"/>
      <c r="BQ237" s="292"/>
      <c r="BR237" s="292"/>
      <c r="BS237" s="292"/>
      <c r="BT237" s="292"/>
      <c r="BU237" s="292"/>
      <c r="BV237" s="292"/>
      <c r="BW237" s="292"/>
      <c r="BX237" s="292"/>
      <c r="BY237" s="292"/>
      <c r="BZ237" s="292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  <c r="N238" s="292"/>
      <c r="O238" s="292"/>
      <c r="P238" s="292"/>
      <c r="Q238" s="292"/>
      <c r="R238" s="292"/>
      <c r="S238" s="292"/>
      <c r="T238" s="292"/>
      <c r="U238" s="292"/>
      <c r="V238" s="292"/>
      <c r="W238" s="292"/>
      <c r="X238" s="292"/>
      <c r="Y238" s="292"/>
      <c r="Z238" s="292"/>
      <c r="AA238" s="292"/>
      <c r="AB238" s="292"/>
      <c r="AC238" s="292"/>
      <c r="AD238" s="292"/>
      <c r="AE238" s="292"/>
      <c r="AF238" s="292"/>
      <c r="AG238" s="292"/>
      <c r="AH238" s="292"/>
      <c r="AI238" s="292"/>
      <c r="AJ238" s="292"/>
      <c r="AK238" s="292"/>
      <c r="AL238" s="292"/>
      <c r="AM238" s="292"/>
      <c r="AN238" s="292"/>
      <c r="AO238" s="292"/>
      <c r="AP238" s="292"/>
      <c r="AQ238" s="292"/>
      <c r="AR238" s="292"/>
      <c r="AS238" s="292"/>
      <c r="AT238" s="292"/>
      <c r="AU238" s="292"/>
      <c r="AV238" s="292"/>
      <c r="AW238" s="292"/>
      <c r="AX238" s="292"/>
      <c r="AY238" s="292"/>
      <c r="AZ238" s="292"/>
      <c r="BA238" s="292"/>
      <c r="BB238" s="292"/>
      <c r="BC238" s="292"/>
      <c r="BD238" s="292"/>
      <c r="BE238" s="292"/>
      <c r="BF238" s="292"/>
      <c r="BG238" s="292"/>
      <c r="BH238" s="292"/>
      <c r="BI238" s="292"/>
      <c r="BJ238" s="292"/>
      <c r="BK238" s="292"/>
      <c r="BL238" s="292"/>
      <c r="BM238" s="292"/>
      <c r="BN238" s="292"/>
      <c r="BO238" s="292"/>
      <c r="BP238" s="292"/>
      <c r="BQ238" s="292"/>
      <c r="BR238" s="292"/>
      <c r="BS238" s="292"/>
      <c r="BT238" s="292"/>
      <c r="BU238" s="292"/>
      <c r="BV238" s="292"/>
      <c r="BW238" s="292"/>
      <c r="BX238" s="292"/>
      <c r="BY238" s="292"/>
      <c r="BZ238" s="292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92"/>
      <c r="C239" s="292"/>
      <c r="D239" s="292"/>
      <c r="E239" s="292"/>
      <c r="F239" s="292"/>
      <c r="G239" s="292"/>
      <c r="H239" s="292"/>
      <c r="I239" s="292"/>
      <c r="J239" s="292"/>
      <c r="K239" s="292"/>
      <c r="L239" s="292"/>
      <c r="M239" s="292"/>
      <c r="N239" s="292"/>
      <c r="O239" s="292"/>
      <c r="P239" s="292"/>
      <c r="Q239" s="292"/>
      <c r="R239" s="292"/>
      <c r="S239" s="292"/>
      <c r="T239" s="292"/>
      <c r="U239" s="292"/>
      <c r="V239" s="292"/>
      <c r="W239" s="292"/>
      <c r="X239" s="292"/>
      <c r="Y239" s="292"/>
      <c r="Z239" s="292"/>
      <c r="AA239" s="292"/>
      <c r="AB239" s="292"/>
      <c r="AC239" s="292"/>
      <c r="AD239" s="292"/>
      <c r="AE239" s="292"/>
      <c r="AF239" s="292"/>
      <c r="AG239" s="292"/>
      <c r="AH239" s="292"/>
      <c r="AI239" s="292"/>
      <c r="AJ239" s="292"/>
      <c r="AK239" s="292"/>
      <c r="AL239" s="292"/>
      <c r="AM239" s="292"/>
      <c r="AN239" s="292"/>
      <c r="AO239" s="292"/>
      <c r="AP239" s="292"/>
      <c r="AQ239" s="292"/>
      <c r="AR239" s="292"/>
      <c r="AS239" s="292"/>
      <c r="AT239" s="292"/>
      <c r="AU239" s="292"/>
      <c r="AV239" s="292"/>
      <c r="AW239" s="292"/>
      <c r="AX239" s="292"/>
      <c r="AY239" s="292"/>
      <c r="AZ239" s="292"/>
      <c r="BA239" s="292"/>
      <c r="BB239" s="292"/>
      <c r="BC239" s="292"/>
      <c r="BD239" s="292"/>
      <c r="BE239" s="292"/>
      <c r="BF239" s="292"/>
      <c r="BG239" s="292"/>
      <c r="BH239" s="292"/>
      <c r="BI239" s="292"/>
      <c r="BJ239" s="292"/>
      <c r="BK239" s="292"/>
      <c r="BL239" s="292"/>
      <c r="BM239" s="292"/>
      <c r="BN239" s="292"/>
      <c r="BO239" s="292"/>
      <c r="BP239" s="292"/>
      <c r="BQ239" s="292"/>
      <c r="BR239" s="292"/>
      <c r="BS239" s="292"/>
      <c r="BT239" s="292"/>
      <c r="BU239" s="292"/>
      <c r="BV239" s="292"/>
      <c r="BW239" s="292"/>
      <c r="BX239" s="292"/>
      <c r="BY239" s="292"/>
      <c r="BZ239" s="292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92"/>
      <c r="C240" s="292"/>
      <c r="D240" s="292"/>
      <c r="E240" s="292"/>
      <c r="F240" s="292"/>
      <c r="G240" s="292"/>
      <c r="H240" s="292"/>
      <c r="I240" s="292"/>
      <c r="J240" s="292"/>
      <c r="K240" s="292"/>
      <c r="L240" s="292"/>
      <c r="M240" s="292"/>
      <c r="N240" s="292"/>
      <c r="O240" s="292"/>
      <c r="P240" s="292"/>
      <c r="Q240" s="292"/>
      <c r="R240" s="292"/>
      <c r="S240" s="292"/>
      <c r="T240" s="292"/>
      <c r="U240" s="292"/>
      <c r="V240" s="292"/>
      <c r="W240" s="292"/>
      <c r="X240" s="292"/>
      <c r="Y240" s="292"/>
      <c r="Z240" s="292"/>
      <c r="AA240" s="292"/>
      <c r="AB240" s="292"/>
      <c r="AC240" s="292"/>
      <c r="AD240" s="292"/>
      <c r="AE240" s="292"/>
      <c r="AF240" s="292"/>
      <c r="AG240" s="292"/>
      <c r="AH240" s="292"/>
      <c r="AI240" s="292"/>
      <c r="AJ240" s="292"/>
      <c r="AK240" s="292"/>
      <c r="AL240" s="292"/>
      <c r="AM240" s="292"/>
      <c r="AN240" s="292"/>
      <c r="AO240" s="292"/>
      <c r="AP240" s="292"/>
      <c r="AQ240" s="292"/>
      <c r="AR240" s="292"/>
      <c r="AS240" s="292"/>
      <c r="AT240" s="292"/>
      <c r="AU240" s="292"/>
      <c r="AV240" s="292"/>
      <c r="AW240" s="292"/>
      <c r="AX240" s="292"/>
      <c r="AY240" s="292"/>
      <c r="AZ240" s="292"/>
      <c r="BA240" s="292"/>
      <c r="BB240" s="292"/>
      <c r="BC240" s="292"/>
      <c r="BD240" s="292"/>
      <c r="BE240" s="292"/>
      <c r="BF240" s="292"/>
      <c r="BG240" s="292"/>
      <c r="BH240" s="292"/>
      <c r="BI240" s="292"/>
      <c r="BJ240" s="292"/>
      <c r="BK240" s="292"/>
      <c r="BL240" s="292"/>
      <c r="BM240" s="292"/>
      <c r="BN240" s="292"/>
      <c r="BO240" s="292"/>
      <c r="BP240" s="292"/>
      <c r="BQ240" s="292"/>
      <c r="BR240" s="292"/>
      <c r="BS240" s="292"/>
      <c r="BT240" s="292"/>
      <c r="BU240" s="292"/>
      <c r="BV240" s="292"/>
      <c r="BW240" s="292"/>
      <c r="BX240" s="292"/>
      <c r="BY240" s="292"/>
      <c r="BZ240" s="292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92"/>
      <c r="C241" s="292"/>
      <c r="D241" s="292"/>
      <c r="E241" s="292"/>
      <c r="F241" s="292"/>
      <c r="G241" s="292"/>
      <c r="H241" s="292"/>
      <c r="I241" s="292"/>
      <c r="J241" s="292"/>
      <c r="K241" s="292"/>
      <c r="L241" s="292"/>
      <c r="M241" s="292"/>
      <c r="N241" s="292"/>
      <c r="O241" s="292"/>
      <c r="P241" s="292"/>
      <c r="Q241" s="292"/>
      <c r="R241" s="292"/>
      <c r="S241" s="292"/>
      <c r="T241" s="292"/>
      <c r="U241" s="292"/>
      <c r="V241" s="292"/>
      <c r="W241" s="292"/>
      <c r="X241" s="292"/>
      <c r="Y241" s="292"/>
      <c r="Z241" s="292"/>
      <c r="AA241" s="292"/>
      <c r="AB241" s="292"/>
      <c r="AC241" s="292"/>
      <c r="AD241" s="292"/>
      <c r="AE241" s="292"/>
      <c r="AF241" s="292"/>
      <c r="AG241" s="292"/>
      <c r="AH241" s="292"/>
      <c r="AI241" s="292"/>
      <c r="AJ241" s="292"/>
      <c r="AK241" s="292"/>
      <c r="AL241" s="292"/>
      <c r="AM241" s="292"/>
      <c r="AN241" s="292"/>
      <c r="AO241" s="292"/>
      <c r="AP241" s="292"/>
      <c r="AQ241" s="292"/>
      <c r="AR241" s="292"/>
      <c r="AS241" s="292"/>
      <c r="AT241" s="292"/>
      <c r="AU241" s="292"/>
      <c r="AV241" s="292"/>
      <c r="AW241" s="292"/>
      <c r="AX241" s="292"/>
      <c r="AY241" s="292"/>
      <c r="AZ241" s="292"/>
      <c r="BA241" s="292"/>
      <c r="BB241" s="292"/>
      <c r="BC241" s="292"/>
      <c r="BD241" s="292"/>
      <c r="BE241" s="292"/>
      <c r="BF241" s="292"/>
      <c r="BG241" s="292"/>
      <c r="BH241" s="292"/>
      <c r="BI241" s="292"/>
      <c r="BJ241" s="292"/>
      <c r="BK241" s="292"/>
      <c r="BL241" s="292"/>
      <c r="BM241" s="292"/>
      <c r="BN241" s="292"/>
      <c r="BO241" s="292"/>
      <c r="BP241" s="292"/>
      <c r="BQ241" s="292"/>
      <c r="BR241" s="292"/>
      <c r="BS241" s="292"/>
      <c r="BT241" s="292"/>
      <c r="BU241" s="292"/>
      <c r="BV241" s="292"/>
      <c r="BW241" s="292"/>
      <c r="BX241" s="292"/>
      <c r="BY241" s="292"/>
      <c r="BZ241" s="292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92"/>
      <c r="C242" s="292"/>
      <c r="D242" s="292"/>
      <c r="E242" s="292"/>
      <c r="F242" s="292"/>
      <c r="G242" s="292"/>
      <c r="H242" s="292"/>
      <c r="I242" s="292"/>
      <c r="J242" s="292"/>
      <c r="K242" s="292"/>
      <c r="L242" s="292"/>
      <c r="M242" s="292"/>
      <c r="N242" s="292"/>
      <c r="O242" s="292"/>
      <c r="P242" s="292"/>
      <c r="Q242" s="292"/>
      <c r="R242" s="292"/>
      <c r="S242" s="292"/>
      <c r="T242" s="292"/>
      <c r="U242" s="292"/>
      <c r="V242" s="292"/>
      <c r="W242" s="292"/>
      <c r="X242" s="292"/>
      <c r="Y242" s="292"/>
      <c r="Z242" s="292"/>
      <c r="AA242" s="292"/>
      <c r="AB242" s="292"/>
      <c r="AC242" s="292"/>
      <c r="AD242" s="292"/>
      <c r="AE242" s="292"/>
      <c r="AF242" s="292"/>
      <c r="AG242" s="292"/>
      <c r="AH242" s="292"/>
      <c r="AI242" s="292"/>
      <c r="AJ242" s="292"/>
      <c r="AK242" s="292"/>
      <c r="AL242" s="292"/>
      <c r="AM242" s="292"/>
      <c r="AN242" s="292"/>
      <c r="AO242" s="292"/>
      <c r="AP242" s="292"/>
      <c r="AQ242" s="292"/>
      <c r="AR242" s="292"/>
      <c r="AS242" s="292"/>
      <c r="AT242" s="292"/>
      <c r="AU242" s="292"/>
      <c r="AV242" s="292"/>
      <c r="AW242" s="292"/>
      <c r="AX242" s="292"/>
      <c r="AY242" s="292"/>
      <c r="AZ242" s="292"/>
      <c r="BA242" s="292"/>
      <c r="BB242" s="292"/>
      <c r="BC242" s="292"/>
      <c r="BD242" s="292"/>
      <c r="BE242" s="292"/>
      <c r="BF242" s="292"/>
      <c r="BG242" s="292"/>
      <c r="BH242" s="292"/>
      <c r="BI242" s="292"/>
      <c r="BJ242" s="292"/>
      <c r="BK242" s="292"/>
      <c r="BL242" s="292"/>
      <c r="BM242" s="292"/>
      <c r="BN242" s="292"/>
      <c r="BO242" s="292"/>
      <c r="BP242" s="292"/>
      <c r="BQ242" s="292"/>
      <c r="BR242" s="292"/>
      <c r="BS242" s="292"/>
      <c r="BT242" s="292"/>
      <c r="BU242" s="292"/>
      <c r="BV242" s="292"/>
      <c r="BW242" s="292"/>
      <c r="BX242" s="292"/>
      <c r="BY242" s="292"/>
      <c r="BZ242" s="292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92"/>
      <c r="C243" s="292"/>
      <c r="D243" s="292"/>
      <c r="E243" s="292"/>
      <c r="F243" s="292"/>
      <c r="G243" s="292"/>
      <c r="H243" s="292"/>
      <c r="I243" s="292"/>
      <c r="J243" s="292"/>
      <c r="K243" s="292"/>
      <c r="L243" s="292"/>
      <c r="M243" s="292"/>
      <c r="N243" s="292"/>
      <c r="O243" s="292"/>
      <c r="P243" s="292"/>
      <c r="Q243" s="292"/>
      <c r="R243" s="292"/>
      <c r="S243" s="292"/>
      <c r="T243" s="292"/>
      <c r="U243" s="292"/>
      <c r="V243" s="292"/>
      <c r="W243" s="292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92"/>
      <c r="AI243" s="292"/>
      <c r="AJ243" s="292"/>
      <c r="AK243" s="292"/>
      <c r="AL243" s="292"/>
      <c r="AM243" s="292"/>
      <c r="AN243" s="292"/>
      <c r="AO243" s="292"/>
      <c r="AP243" s="292"/>
      <c r="AQ243" s="292"/>
      <c r="AR243" s="292"/>
      <c r="AS243" s="292"/>
      <c r="AT243" s="292"/>
      <c r="AU243" s="292"/>
      <c r="AV243" s="292"/>
      <c r="AW243" s="292"/>
      <c r="AX243" s="292"/>
      <c r="AY243" s="292"/>
      <c r="AZ243" s="292"/>
      <c r="BA243" s="292"/>
      <c r="BB243" s="292"/>
      <c r="BC243" s="292"/>
      <c r="BD243" s="292"/>
      <c r="BE243" s="292"/>
      <c r="BF243" s="292"/>
      <c r="BG243" s="292"/>
      <c r="BH243" s="292"/>
      <c r="BI243" s="292"/>
      <c r="BJ243" s="292"/>
      <c r="BK243" s="292"/>
      <c r="BL243" s="292"/>
      <c r="BM243" s="292"/>
      <c r="BN243" s="292"/>
      <c r="BO243" s="292"/>
      <c r="BP243" s="292"/>
      <c r="BQ243" s="292"/>
      <c r="BR243" s="292"/>
      <c r="BS243" s="292"/>
      <c r="BT243" s="292"/>
      <c r="BU243" s="292"/>
      <c r="BV243" s="292"/>
      <c r="BW243" s="292"/>
      <c r="BX243" s="292"/>
      <c r="BY243" s="292"/>
      <c r="BZ243" s="292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92"/>
      <c r="C244" s="292"/>
      <c r="D244" s="292"/>
      <c r="E244" s="292"/>
      <c r="F244" s="292"/>
      <c r="G244" s="292"/>
      <c r="H244" s="292"/>
      <c r="I244" s="292"/>
      <c r="J244" s="292"/>
      <c r="K244" s="292"/>
      <c r="L244" s="292"/>
      <c r="M244" s="292"/>
      <c r="N244" s="292"/>
      <c r="O244" s="292"/>
      <c r="P244" s="292"/>
      <c r="Q244" s="292"/>
      <c r="R244" s="292"/>
      <c r="S244" s="292"/>
      <c r="T244" s="292"/>
      <c r="U244" s="292"/>
      <c r="V244" s="292"/>
      <c r="W244" s="292"/>
      <c r="X244" s="292"/>
      <c r="Y244" s="292"/>
      <c r="Z244" s="292"/>
      <c r="AA244" s="292"/>
      <c r="AB244" s="292"/>
      <c r="AC244" s="292"/>
      <c r="AD244" s="292"/>
      <c r="AE244" s="292"/>
      <c r="AF244" s="292"/>
      <c r="AG244" s="292"/>
      <c r="AH244" s="292"/>
      <c r="AI244" s="292"/>
      <c r="AJ244" s="292"/>
      <c r="AK244" s="292"/>
      <c r="AL244" s="292"/>
      <c r="AM244" s="292"/>
      <c r="AN244" s="292"/>
      <c r="AO244" s="292"/>
      <c r="AP244" s="292"/>
      <c r="AQ244" s="292"/>
      <c r="AR244" s="292"/>
      <c r="AS244" s="292"/>
      <c r="AT244" s="292"/>
      <c r="AU244" s="292"/>
      <c r="AV244" s="292"/>
      <c r="AW244" s="292"/>
      <c r="AX244" s="292"/>
      <c r="AY244" s="292"/>
      <c r="AZ244" s="292"/>
      <c r="BA244" s="292"/>
      <c r="BB244" s="292"/>
      <c r="BC244" s="292"/>
      <c r="BD244" s="292"/>
      <c r="BE244" s="292"/>
      <c r="BF244" s="292"/>
      <c r="BG244" s="292"/>
      <c r="BH244" s="292"/>
      <c r="BI244" s="292"/>
      <c r="BJ244" s="292"/>
      <c r="BK244" s="292"/>
      <c r="BL244" s="292"/>
      <c r="BM244" s="292"/>
      <c r="BN244" s="292"/>
      <c r="BO244" s="292"/>
      <c r="BP244" s="292"/>
      <c r="BQ244" s="292"/>
      <c r="BR244" s="292"/>
      <c r="BS244" s="292"/>
      <c r="BT244" s="292"/>
      <c r="BU244" s="292"/>
      <c r="BV244" s="292"/>
      <c r="BW244" s="292"/>
      <c r="BX244" s="292"/>
      <c r="BY244" s="292"/>
      <c r="BZ244" s="292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92"/>
      <c r="C245" s="292"/>
      <c r="D245" s="292"/>
      <c r="E245" s="292"/>
      <c r="F245" s="292"/>
      <c r="G245" s="292"/>
      <c r="H245" s="292"/>
      <c r="I245" s="292"/>
      <c r="J245" s="292"/>
      <c r="K245" s="292"/>
      <c r="L245" s="292"/>
      <c r="M245" s="292"/>
      <c r="N245" s="292"/>
      <c r="O245" s="292"/>
      <c r="P245" s="292"/>
      <c r="Q245" s="292"/>
      <c r="R245" s="292"/>
      <c r="S245" s="292"/>
      <c r="T245" s="292"/>
      <c r="U245" s="292"/>
      <c r="V245" s="292"/>
      <c r="W245" s="292"/>
      <c r="X245" s="292"/>
      <c r="Y245" s="292"/>
      <c r="Z245" s="292"/>
      <c r="AA245" s="292"/>
      <c r="AB245" s="292"/>
      <c r="AC245" s="292"/>
      <c r="AD245" s="292"/>
      <c r="AE245" s="292"/>
      <c r="AF245" s="292"/>
      <c r="AG245" s="292"/>
      <c r="AH245" s="292"/>
      <c r="AI245" s="292"/>
      <c r="AJ245" s="292"/>
      <c r="AK245" s="292"/>
      <c r="AL245" s="292"/>
      <c r="AM245" s="292"/>
      <c r="AN245" s="292"/>
      <c r="AO245" s="292"/>
      <c r="AP245" s="292"/>
      <c r="AQ245" s="292"/>
      <c r="AR245" s="292"/>
      <c r="AS245" s="292"/>
      <c r="AT245" s="292"/>
      <c r="AU245" s="292"/>
      <c r="AV245" s="292"/>
      <c r="AW245" s="292"/>
      <c r="AX245" s="292"/>
      <c r="AY245" s="292"/>
      <c r="AZ245" s="292"/>
      <c r="BA245" s="292"/>
      <c r="BB245" s="292"/>
      <c r="BC245" s="292"/>
      <c r="BD245" s="292"/>
      <c r="BE245" s="292"/>
      <c r="BF245" s="292"/>
      <c r="BG245" s="292"/>
      <c r="BH245" s="292"/>
      <c r="BI245" s="292"/>
      <c r="BJ245" s="292"/>
      <c r="BK245" s="292"/>
      <c r="BL245" s="292"/>
      <c r="BM245" s="292"/>
      <c r="BN245" s="292"/>
      <c r="BO245" s="292"/>
      <c r="BP245" s="292"/>
      <c r="BQ245" s="292"/>
      <c r="BR245" s="292"/>
      <c r="BS245" s="292"/>
      <c r="BT245" s="292"/>
      <c r="BU245" s="292"/>
      <c r="BV245" s="292"/>
      <c r="BW245" s="292"/>
      <c r="BX245" s="292"/>
      <c r="BY245" s="292"/>
      <c r="BZ245" s="292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8" t="s">
        <v>21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8" t="s">
        <v>22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8" t="s">
        <v>23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8" t="s">
        <v>19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8" t="s">
        <v>20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 x14ac:dyDescent="0.25">
      <c r="A268" s="11"/>
      <c r="CA268" s="25"/>
      <c r="CB268" s="39" t="str">
        <f t="shared" si="34"/>
        <v>Riadok bude skrytý.</v>
      </c>
      <c r="CC268" s="33" t="s">
        <v>195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 x14ac:dyDescent="0.25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skrytý.</v>
      </c>
      <c r="CC269" s="33" t="s">
        <v>195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68" t="s">
        <v>27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skrytý.</v>
      </c>
      <c r="CC270" s="33" t="s">
        <v>195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skrytý.</v>
      </c>
      <c r="CC271" s="33" t="s">
        <v>195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68" t="s">
        <v>28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skrytý.</v>
      </c>
      <c r="CC272" s="33" t="s">
        <v>195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skrytý.</v>
      </c>
      <c r="CC273" s="33" t="s">
        <v>195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skrytý.</v>
      </c>
      <c r="CC274" s="33" t="s">
        <v>195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 x14ac:dyDescent="0.25">
      <c r="A290" s="11"/>
      <c r="CA290" s="25"/>
      <c r="CB290" s="39" t="str">
        <f t="shared" si="38"/>
        <v>Riadok bude skrytý.</v>
      </c>
      <c r="CC290" s="33" t="s">
        <v>195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 x14ac:dyDescent="0.25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skrytý.</v>
      </c>
      <c r="CC291" s="33" t="s">
        <v>195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68" t="s">
        <v>29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skrytý.</v>
      </c>
      <c r="CC292" s="33" t="s">
        <v>195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68" t="s">
        <v>30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skrytý.</v>
      </c>
      <c r="CC293" s="33" t="s">
        <v>195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68" t="s">
        <v>31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skrytý.</v>
      </c>
      <c r="CC294" s="33" t="s">
        <v>195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195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skrytý.</v>
      </c>
      <c r="CC313" s="33" t="s">
        <v>195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skrytý.</v>
      </c>
      <c r="CC314" s="33" t="s">
        <v>195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skrytý.</v>
      </c>
      <c r="CC315" s="33" t="s">
        <v>195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skrytý.</v>
      </c>
      <c r="CC316" s="33" t="s">
        <v>195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354" t="s">
        <v>25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skrytý.</v>
      </c>
      <c r="CC317" s="33" t="s">
        <v>195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68" t="s">
        <v>24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skrytý.</v>
      </c>
      <c r="CC318" s="33" t="s">
        <v>195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68" t="s">
        <v>26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skrytý.</v>
      </c>
      <c r="CC319" s="33" t="s">
        <v>195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292"/>
      <c r="C320" s="292"/>
      <c r="D320" s="292"/>
      <c r="E320" s="292"/>
      <c r="F320" s="292"/>
      <c r="G320" s="292"/>
      <c r="H320" s="292"/>
      <c r="I320" s="292"/>
      <c r="J320" s="292"/>
      <c r="K320" s="292"/>
      <c r="L320" s="292"/>
      <c r="M320" s="292"/>
      <c r="N320" s="292"/>
      <c r="O320" s="292"/>
      <c r="P320" s="292"/>
      <c r="Q320" s="292"/>
      <c r="R320" s="292"/>
      <c r="S320" s="292"/>
      <c r="T320" s="292"/>
      <c r="U320" s="292"/>
      <c r="V320" s="292"/>
      <c r="W320" s="292"/>
      <c r="X320" s="292"/>
      <c r="Y320" s="292"/>
      <c r="Z320" s="292"/>
      <c r="AA320" s="292"/>
      <c r="AB320" s="292"/>
      <c r="AC320" s="292"/>
      <c r="AD320" s="292"/>
      <c r="AE320" s="292"/>
      <c r="AF320" s="292"/>
      <c r="AG320" s="292"/>
      <c r="AH320" s="292"/>
      <c r="AI320" s="292"/>
      <c r="AJ320" s="292"/>
      <c r="AK320" s="292"/>
      <c r="AL320" s="292"/>
      <c r="AM320" s="292"/>
      <c r="AN320" s="292"/>
      <c r="AO320" s="292"/>
      <c r="AP320" s="292"/>
      <c r="AQ320" s="292"/>
      <c r="AR320" s="292"/>
      <c r="AS320" s="292"/>
      <c r="AT320" s="292"/>
      <c r="AU320" s="292"/>
      <c r="AV320" s="292"/>
      <c r="AW320" s="292"/>
      <c r="AX320" s="292"/>
      <c r="AY320" s="292"/>
      <c r="AZ320" s="292"/>
      <c r="BA320" s="292"/>
      <c r="BB320" s="292"/>
      <c r="BC320" s="292"/>
      <c r="BD320" s="292"/>
      <c r="BE320" s="292"/>
      <c r="BF320" s="292"/>
      <c r="BG320" s="292"/>
      <c r="BH320" s="292"/>
      <c r="BI320" s="292"/>
      <c r="BJ320" s="292"/>
      <c r="BK320" s="292"/>
      <c r="BL320" s="292"/>
      <c r="BM320" s="292"/>
      <c r="BN320" s="292"/>
      <c r="BO320" s="292"/>
      <c r="BP320" s="292"/>
      <c r="BQ320" s="292"/>
      <c r="BR320" s="292"/>
      <c r="BS320" s="292"/>
      <c r="BT320" s="292"/>
      <c r="BU320" s="292"/>
      <c r="BV320" s="292"/>
      <c r="BW320" s="292"/>
      <c r="BX320" s="292"/>
      <c r="BY320" s="292"/>
      <c r="BZ320" s="292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92"/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292"/>
      <c r="P321" s="292"/>
      <c r="Q321" s="292"/>
      <c r="R321" s="292"/>
      <c r="S321" s="292"/>
      <c r="T321" s="292"/>
      <c r="U321" s="292"/>
      <c r="V321" s="292"/>
      <c r="W321" s="292"/>
      <c r="X321" s="292"/>
      <c r="Y321" s="292"/>
      <c r="Z321" s="292"/>
      <c r="AA321" s="292"/>
      <c r="AB321" s="292"/>
      <c r="AC321" s="292"/>
      <c r="AD321" s="292"/>
      <c r="AE321" s="292"/>
      <c r="AF321" s="292"/>
      <c r="AG321" s="292"/>
      <c r="AH321" s="292"/>
      <c r="AI321" s="292"/>
      <c r="AJ321" s="292"/>
      <c r="AK321" s="292"/>
      <c r="AL321" s="292"/>
      <c r="AM321" s="292"/>
      <c r="AN321" s="292"/>
      <c r="AO321" s="292"/>
      <c r="AP321" s="292"/>
      <c r="AQ321" s="292"/>
      <c r="AR321" s="292"/>
      <c r="AS321" s="292"/>
      <c r="AT321" s="292"/>
      <c r="AU321" s="292"/>
      <c r="AV321" s="292"/>
      <c r="AW321" s="292"/>
      <c r="AX321" s="292"/>
      <c r="AY321" s="292"/>
      <c r="AZ321" s="292"/>
      <c r="BA321" s="292"/>
      <c r="BB321" s="292"/>
      <c r="BC321" s="292"/>
      <c r="BD321" s="292"/>
      <c r="BE321" s="292"/>
      <c r="BF321" s="292"/>
      <c r="BG321" s="292"/>
      <c r="BH321" s="292"/>
      <c r="BI321" s="292"/>
      <c r="BJ321" s="292"/>
      <c r="BK321" s="292"/>
      <c r="BL321" s="292"/>
      <c r="BM321" s="292"/>
      <c r="BN321" s="292"/>
      <c r="BO321" s="292"/>
      <c r="BP321" s="292"/>
      <c r="BQ321" s="292"/>
      <c r="BR321" s="292"/>
      <c r="BS321" s="292"/>
      <c r="BT321" s="292"/>
      <c r="BU321" s="292"/>
      <c r="BV321" s="292"/>
      <c r="BW321" s="292"/>
      <c r="BX321" s="292"/>
      <c r="BY321" s="292"/>
      <c r="BZ321" s="292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92"/>
      <c r="C322" s="292"/>
      <c r="D322" s="292"/>
      <c r="E322" s="292"/>
      <c r="F322" s="292"/>
      <c r="G322" s="292"/>
      <c r="H322" s="292"/>
      <c r="I322" s="292"/>
      <c r="J322" s="292"/>
      <c r="K322" s="292"/>
      <c r="L322" s="292"/>
      <c r="M322" s="292"/>
      <c r="N322" s="292"/>
      <c r="O322" s="292"/>
      <c r="P322" s="292"/>
      <c r="Q322" s="292"/>
      <c r="R322" s="292"/>
      <c r="S322" s="292"/>
      <c r="T322" s="292"/>
      <c r="U322" s="292"/>
      <c r="V322" s="292"/>
      <c r="W322" s="292"/>
      <c r="X322" s="292"/>
      <c r="Y322" s="292"/>
      <c r="Z322" s="292"/>
      <c r="AA322" s="292"/>
      <c r="AB322" s="292"/>
      <c r="AC322" s="292"/>
      <c r="AD322" s="292"/>
      <c r="AE322" s="292"/>
      <c r="AF322" s="292"/>
      <c r="AG322" s="292"/>
      <c r="AH322" s="292"/>
      <c r="AI322" s="292"/>
      <c r="AJ322" s="292"/>
      <c r="AK322" s="292"/>
      <c r="AL322" s="292"/>
      <c r="AM322" s="292"/>
      <c r="AN322" s="292"/>
      <c r="AO322" s="292"/>
      <c r="AP322" s="292"/>
      <c r="AQ322" s="292"/>
      <c r="AR322" s="292"/>
      <c r="AS322" s="292"/>
      <c r="AT322" s="292"/>
      <c r="AU322" s="292"/>
      <c r="AV322" s="292"/>
      <c r="AW322" s="292"/>
      <c r="AX322" s="292"/>
      <c r="AY322" s="292"/>
      <c r="AZ322" s="292"/>
      <c r="BA322" s="292"/>
      <c r="BB322" s="292"/>
      <c r="BC322" s="292"/>
      <c r="BD322" s="292"/>
      <c r="BE322" s="292"/>
      <c r="BF322" s="292"/>
      <c r="BG322" s="292"/>
      <c r="BH322" s="292"/>
      <c r="BI322" s="292"/>
      <c r="BJ322" s="292"/>
      <c r="BK322" s="292"/>
      <c r="BL322" s="292"/>
      <c r="BM322" s="292"/>
      <c r="BN322" s="292"/>
      <c r="BO322" s="292"/>
      <c r="BP322" s="292"/>
      <c r="BQ322" s="292"/>
      <c r="BR322" s="292"/>
      <c r="BS322" s="292"/>
      <c r="BT322" s="292"/>
      <c r="BU322" s="292"/>
      <c r="BV322" s="292"/>
      <c r="BW322" s="292"/>
      <c r="BX322" s="292"/>
      <c r="BY322" s="292"/>
      <c r="BZ322" s="292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92"/>
      <c r="C323" s="292"/>
      <c r="D323" s="292"/>
      <c r="E323" s="292"/>
      <c r="F323" s="292"/>
      <c r="G323" s="292"/>
      <c r="H323" s="292"/>
      <c r="I323" s="292"/>
      <c r="J323" s="292"/>
      <c r="K323" s="292"/>
      <c r="L323" s="292"/>
      <c r="M323" s="292"/>
      <c r="N323" s="292"/>
      <c r="O323" s="292"/>
      <c r="P323" s="292"/>
      <c r="Q323" s="292"/>
      <c r="R323" s="292"/>
      <c r="S323" s="292"/>
      <c r="T323" s="292"/>
      <c r="U323" s="292"/>
      <c r="V323" s="292"/>
      <c r="W323" s="292"/>
      <c r="X323" s="292"/>
      <c r="Y323" s="292"/>
      <c r="Z323" s="292"/>
      <c r="AA323" s="292"/>
      <c r="AB323" s="292"/>
      <c r="AC323" s="292"/>
      <c r="AD323" s="292"/>
      <c r="AE323" s="292"/>
      <c r="AF323" s="292"/>
      <c r="AG323" s="292"/>
      <c r="AH323" s="292"/>
      <c r="AI323" s="292"/>
      <c r="AJ323" s="292"/>
      <c r="AK323" s="292"/>
      <c r="AL323" s="292"/>
      <c r="AM323" s="292"/>
      <c r="AN323" s="292"/>
      <c r="AO323" s="292"/>
      <c r="AP323" s="292"/>
      <c r="AQ323" s="292"/>
      <c r="AR323" s="292"/>
      <c r="AS323" s="292"/>
      <c r="AT323" s="292"/>
      <c r="AU323" s="292"/>
      <c r="AV323" s="292"/>
      <c r="AW323" s="292"/>
      <c r="AX323" s="292"/>
      <c r="AY323" s="292"/>
      <c r="AZ323" s="292"/>
      <c r="BA323" s="292"/>
      <c r="BB323" s="292"/>
      <c r="BC323" s="292"/>
      <c r="BD323" s="292"/>
      <c r="BE323" s="292"/>
      <c r="BF323" s="292"/>
      <c r="BG323" s="292"/>
      <c r="BH323" s="292"/>
      <c r="BI323" s="292"/>
      <c r="BJ323" s="292"/>
      <c r="BK323" s="292"/>
      <c r="BL323" s="292"/>
      <c r="BM323" s="292"/>
      <c r="BN323" s="292"/>
      <c r="BO323" s="292"/>
      <c r="BP323" s="292"/>
      <c r="BQ323" s="292"/>
      <c r="BR323" s="292"/>
      <c r="BS323" s="292"/>
      <c r="BT323" s="292"/>
      <c r="BU323" s="292"/>
      <c r="BV323" s="292"/>
      <c r="BW323" s="292"/>
      <c r="BX323" s="292"/>
      <c r="BY323" s="292"/>
      <c r="BZ323" s="292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92"/>
      <c r="C324" s="292"/>
      <c r="D324" s="292"/>
      <c r="E324" s="292"/>
      <c r="F324" s="292"/>
      <c r="G324" s="292"/>
      <c r="H324" s="292"/>
      <c r="I324" s="292"/>
      <c r="J324" s="292"/>
      <c r="K324" s="292"/>
      <c r="L324" s="292"/>
      <c r="M324" s="292"/>
      <c r="N324" s="292"/>
      <c r="O324" s="292"/>
      <c r="P324" s="292"/>
      <c r="Q324" s="292"/>
      <c r="R324" s="292"/>
      <c r="S324" s="292"/>
      <c r="T324" s="292"/>
      <c r="U324" s="292"/>
      <c r="V324" s="292"/>
      <c r="W324" s="292"/>
      <c r="X324" s="292"/>
      <c r="Y324" s="292"/>
      <c r="Z324" s="292"/>
      <c r="AA324" s="292"/>
      <c r="AB324" s="292"/>
      <c r="AC324" s="292"/>
      <c r="AD324" s="292"/>
      <c r="AE324" s="292"/>
      <c r="AF324" s="292"/>
      <c r="AG324" s="292"/>
      <c r="AH324" s="292"/>
      <c r="AI324" s="292"/>
      <c r="AJ324" s="292"/>
      <c r="AK324" s="292"/>
      <c r="AL324" s="292"/>
      <c r="AM324" s="292"/>
      <c r="AN324" s="292"/>
      <c r="AO324" s="292"/>
      <c r="AP324" s="292"/>
      <c r="AQ324" s="292"/>
      <c r="AR324" s="292"/>
      <c r="AS324" s="292"/>
      <c r="AT324" s="292"/>
      <c r="AU324" s="292"/>
      <c r="AV324" s="292"/>
      <c r="AW324" s="292"/>
      <c r="AX324" s="292"/>
      <c r="AY324" s="292"/>
      <c r="AZ324" s="292"/>
      <c r="BA324" s="292"/>
      <c r="BB324" s="292"/>
      <c r="BC324" s="292"/>
      <c r="BD324" s="292"/>
      <c r="BE324" s="292"/>
      <c r="BF324" s="292"/>
      <c r="BG324" s="292"/>
      <c r="BH324" s="292"/>
      <c r="BI324" s="292"/>
      <c r="BJ324" s="292"/>
      <c r="BK324" s="292"/>
      <c r="BL324" s="292"/>
      <c r="BM324" s="292"/>
      <c r="BN324" s="292"/>
      <c r="BO324" s="292"/>
      <c r="BP324" s="292"/>
      <c r="BQ324" s="292"/>
      <c r="BR324" s="292"/>
      <c r="BS324" s="292"/>
      <c r="BT324" s="292"/>
      <c r="BU324" s="292"/>
      <c r="BV324" s="292"/>
      <c r="BW324" s="292"/>
      <c r="BX324" s="292"/>
      <c r="BY324" s="292"/>
      <c r="BZ324" s="292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92"/>
      <c r="C325" s="292"/>
      <c r="D325" s="292"/>
      <c r="E325" s="292"/>
      <c r="F325" s="292"/>
      <c r="G325" s="292"/>
      <c r="H325" s="292"/>
      <c r="I325" s="292"/>
      <c r="J325" s="292"/>
      <c r="K325" s="292"/>
      <c r="L325" s="292"/>
      <c r="M325" s="292"/>
      <c r="N325" s="292"/>
      <c r="O325" s="292"/>
      <c r="P325" s="292"/>
      <c r="Q325" s="292"/>
      <c r="R325" s="292"/>
      <c r="S325" s="292"/>
      <c r="T325" s="292"/>
      <c r="U325" s="292"/>
      <c r="V325" s="292"/>
      <c r="W325" s="292"/>
      <c r="X325" s="292"/>
      <c r="Y325" s="292"/>
      <c r="Z325" s="292"/>
      <c r="AA325" s="292"/>
      <c r="AB325" s="292"/>
      <c r="AC325" s="292"/>
      <c r="AD325" s="292"/>
      <c r="AE325" s="292"/>
      <c r="AF325" s="292"/>
      <c r="AG325" s="292"/>
      <c r="AH325" s="292"/>
      <c r="AI325" s="292"/>
      <c r="AJ325" s="292"/>
      <c r="AK325" s="292"/>
      <c r="AL325" s="292"/>
      <c r="AM325" s="292"/>
      <c r="AN325" s="292"/>
      <c r="AO325" s="292"/>
      <c r="AP325" s="292"/>
      <c r="AQ325" s="292"/>
      <c r="AR325" s="292"/>
      <c r="AS325" s="292"/>
      <c r="AT325" s="292"/>
      <c r="AU325" s="292"/>
      <c r="AV325" s="292"/>
      <c r="AW325" s="292"/>
      <c r="AX325" s="292"/>
      <c r="AY325" s="292"/>
      <c r="AZ325" s="292"/>
      <c r="BA325" s="292"/>
      <c r="BB325" s="292"/>
      <c r="BC325" s="292"/>
      <c r="BD325" s="292"/>
      <c r="BE325" s="292"/>
      <c r="BF325" s="292"/>
      <c r="BG325" s="292"/>
      <c r="BH325" s="292"/>
      <c r="BI325" s="292"/>
      <c r="BJ325" s="292"/>
      <c r="BK325" s="292"/>
      <c r="BL325" s="292"/>
      <c r="BM325" s="292"/>
      <c r="BN325" s="292"/>
      <c r="BO325" s="292"/>
      <c r="BP325" s="292"/>
      <c r="BQ325" s="292"/>
      <c r="BR325" s="292"/>
      <c r="BS325" s="292"/>
      <c r="BT325" s="292"/>
      <c r="BU325" s="292"/>
      <c r="BV325" s="292"/>
      <c r="BW325" s="292"/>
      <c r="BX325" s="292"/>
      <c r="BY325" s="292"/>
      <c r="BZ325" s="292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92"/>
      <c r="C326" s="292"/>
      <c r="D326" s="292"/>
      <c r="E326" s="292"/>
      <c r="F326" s="292"/>
      <c r="G326" s="292"/>
      <c r="H326" s="292"/>
      <c r="I326" s="292"/>
      <c r="J326" s="292"/>
      <c r="K326" s="292"/>
      <c r="L326" s="292"/>
      <c r="M326" s="292"/>
      <c r="N326" s="292"/>
      <c r="O326" s="292"/>
      <c r="P326" s="292"/>
      <c r="Q326" s="292"/>
      <c r="R326" s="292"/>
      <c r="S326" s="292"/>
      <c r="T326" s="292"/>
      <c r="U326" s="292"/>
      <c r="V326" s="292"/>
      <c r="W326" s="292"/>
      <c r="X326" s="292"/>
      <c r="Y326" s="292"/>
      <c r="Z326" s="292"/>
      <c r="AA326" s="292"/>
      <c r="AB326" s="292"/>
      <c r="AC326" s="292"/>
      <c r="AD326" s="292"/>
      <c r="AE326" s="292"/>
      <c r="AF326" s="292"/>
      <c r="AG326" s="292"/>
      <c r="AH326" s="292"/>
      <c r="AI326" s="292"/>
      <c r="AJ326" s="292"/>
      <c r="AK326" s="292"/>
      <c r="AL326" s="292"/>
      <c r="AM326" s="292"/>
      <c r="AN326" s="292"/>
      <c r="AO326" s="292"/>
      <c r="AP326" s="292"/>
      <c r="AQ326" s="292"/>
      <c r="AR326" s="292"/>
      <c r="AS326" s="292"/>
      <c r="AT326" s="292"/>
      <c r="AU326" s="292"/>
      <c r="AV326" s="292"/>
      <c r="AW326" s="292"/>
      <c r="AX326" s="292"/>
      <c r="AY326" s="292"/>
      <c r="AZ326" s="292"/>
      <c r="BA326" s="292"/>
      <c r="BB326" s="292"/>
      <c r="BC326" s="292"/>
      <c r="BD326" s="292"/>
      <c r="BE326" s="292"/>
      <c r="BF326" s="292"/>
      <c r="BG326" s="292"/>
      <c r="BH326" s="292"/>
      <c r="BI326" s="292"/>
      <c r="BJ326" s="292"/>
      <c r="BK326" s="292"/>
      <c r="BL326" s="292"/>
      <c r="BM326" s="292"/>
      <c r="BN326" s="292"/>
      <c r="BO326" s="292"/>
      <c r="BP326" s="292"/>
      <c r="BQ326" s="292"/>
      <c r="BR326" s="292"/>
      <c r="BS326" s="292"/>
      <c r="BT326" s="292"/>
      <c r="BU326" s="292"/>
      <c r="BV326" s="292"/>
      <c r="BW326" s="292"/>
      <c r="BX326" s="292"/>
      <c r="BY326" s="292"/>
      <c r="BZ326" s="292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92"/>
      <c r="C327" s="292"/>
      <c r="D327" s="292"/>
      <c r="E327" s="292"/>
      <c r="F327" s="292"/>
      <c r="G327" s="292"/>
      <c r="H327" s="292"/>
      <c r="I327" s="292"/>
      <c r="J327" s="292"/>
      <c r="K327" s="292"/>
      <c r="L327" s="292"/>
      <c r="M327" s="292"/>
      <c r="N327" s="292"/>
      <c r="O327" s="292"/>
      <c r="P327" s="292"/>
      <c r="Q327" s="292"/>
      <c r="R327" s="292"/>
      <c r="S327" s="292"/>
      <c r="T327" s="292"/>
      <c r="U327" s="292"/>
      <c r="V327" s="292"/>
      <c r="W327" s="292"/>
      <c r="X327" s="292"/>
      <c r="Y327" s="292"/>
      <c r="Z327" s="292"/>
      <c r="AA327" s="292"/>
      <c r="AB327" s="292"/>
      <c r="AC327" s="292"/>
      <c r="AD327" s="292"/>
      <c r="AE327" s="292"/>
      <c r="AF327" s="292"/>
      <c r="AG327" s="292"/>
      <c r="AH327" s="292"/>
      <c r="AI327" s="292"/>
      <c r="AJ327" s="292"/>
      <c r="AK327" s="292"/>
      <c r="AL327" s="292"/>
      <c r="AM327" s="292"/>
      <c r="AN327" s="292"/>
      <c r="AO327" s="292"/>
      <c r="AP327" s="292"/>
      <c r="AQ327" s="292"/>
      <c r="AR327" s="292"/>
      <c r="AS327" s="292"/>
      <c r="AT327" s="292"/>
      <c r="AU327" s="292"/>
      <c r="AV327" s="292"/>
      <c r="AW327" s="292"/>
      <c r="AX327" s="292"/>
      <c r="AY327" s="292"/>
      <c r="AZ327" s="292"/>
      <c r="BA327" s="292"/>
      <c r="BB327" s="292"/>
      <c r="BC327" s="292"/>
      <c r="BD327" s="292"/>
      <c r="BE327" s="292"/>
      <c r="BF327" s="292"/>
      <c r="BG327" s="292"/>
      <c r="BH327" s="292"/>
      <c r="BI327" s="292"/>
      <c r="BJ327" s="292"/>
      <c r="BK327" s="292"/>
      <c r="BL327" s="292"/>
      <c r="BM327" s="292"/>
      <c r="BN327" s="292"/>
      <c r="BO327" s="292"/>
      <c r="BP327" s="292"/>
      <c r="BQ327" s="292"/>
      <c r="BR327" s="292"/>
      <c r="BS327" s="292"/>
      <c r="BT327" s="292"/>
      <c r="BU327" s="292"/>
      <c r="BV327" s="292"/>
      <c r="BW327" s="292"/>
      <c r="BX327" s="292"/>
      <c r="BY327" s="292"/>
      <c r="BZ327" s="292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92"/>
      <c r="C328" s="292"/>
      <c r="D328" s="292"/>
      <c r="E328" s="292"/>
      <c r="F328" s="292"/>
      <c r="G328" s="292"/>
      <c r="H328" s="292"/>
      <c r="I328" s="292"/>
      <c r="J328" s="292"/>
      <c r="K328" s="292"/>
      <c r="L328" s="292"/>
      <c r="M328" s="292"/>
      <c r="N328" s="292"/>
      <c r="O328" s="292"/>
      <c r="P328" s="292"/>
      <c r="Q328" s="292"/>
      <c r="R328" s="292"/>
      <c r="S328" s="292"/>
      <c r="T328" s="292"/>
      <c r="U328" s="292"/>
      <c r="V328" s="292"/>
      <c r="W328" s="292"/>
      <c r="X328" s="292"/>
      <c r="Y328" s="292"/>
      <c r="Z328" s="292"/>
      <c r="AA328" s="292"/>
      <c r="AB328" s="292"/>
      <c r="AC328" s="292"/>
      <c r="AD328" s="292"/>
      <c r="AE328" s="292"/>
      <c r="AF328" s="292"/>
      <c r="AG328" s="292"/>
      <c r="AH328" s="292"/>
      <c r="AI328" s="292"/>
      <c r="AJ328" s="292"/>
      <c r="AK328" s="292"/>
      <c r="AL328" s="292"/>
      <c r="AM328" s="292"/>
      <c r="AN328" s="292"/>
      <c r="AO328" s="292"/>
      <c r="AP328" s="292"/>
      <c r="AQ328" s="292"/>
      <c r="AR328" s="292"/>
      <c r="AS328" s="292"/>
      <c r="AT328" s="292"/>
      <c r="AU328" s="292"/>
      <c r="AV328" s="292"/>
      <c r="AW328" s="292"/>
      <c r="AX328" s="292"/>
      <c r="AY328" s="292"/>
      <c r="AZ328" s="292"/>
      <c r="BA328" s="292"/>
      <c r="BB328" s="292"/>
      <c r="BC328" s="292"/>
      <c r="BD328" s="292"/>
      <c r="BE328" s="292"/>
      <c r="BF328" s="292"/>
      <c r="BG328" s="292"/>
      <c r="BH328" s="292"/>
      <c r="BI328" s="292"/>
      <c r="BJ328" s="292"/>
      <c r="BK328" s="292"/>
      <c r="BL328" s="292"/>
      <c r="BM328" s="292"/>
      <c r="BN328" s="292"/>
      <c r="BO328" s="292"/>
      <c r="BP328" s="292"/>
      <c r="BQ328" s="292"/>
      <c r="BR328" s="292"/>
      <c r="BS328" s="292"/>
      <c r="BT328" s="292"/>
      <c r="BU328" s="292"/>
      <c r="BV328" s="292"/>
      <c r="BW328" s="292"/>
      <c r="BX328" s="292"/>
      <c r="BY328" s="292"/>
      <c r="BZ328" s="292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92"/>
      <c r="C329" s="292"/>
      <c r="D329" s="292"/>
      <c r="E329" s="292"/>
      <c r="F329" s="292"/>
      <c r="G329" s="292"/>
      <c r="H329" s="292"/>
      <c r="I329" s="292"/>
      <c r="J329" s="292"/>
      <c r="K329" s="292"/>
      <c r="L329" s="292"/>
      <c r="M329" s="292"/>
      <c r="N329" s="292"/>
      <c r="O329" s="292"/>
      <c r="P329" s="292"/>
      <c r="Q329" s="292"/>
      <c r="R329" s="292"/>
      <c r="S329" s="292"/>
      <c r="T329" s="292"/>
      <c r="U329" s="292"/>
      <c r="V329" s="292"/>
      <c r="W329" s="292"/>
      <c r="X329" s="292"/>
      <c r="Y329" s="292"/>
      <c r="Z329" s="292"/>
      <c r="AA329" s="292"/>
      <c r="AB329" s="292"/>
      <c r="AC329" s="292"/>
      <c r="AD329" s="292"/>
      <c r="AE329" s="292"/>
      <c r="AF329" s="292"/>
      <c r="AG329" s="292"/>
      <c r="AH329" s="292"/>
      <c r="AI329" s="292"/>
      <c r="AJ329" s="292"/>
      <c r="AK329" s="292"/>
      <c r="AL329" s="292"/>
      <c r="AM329" s="292"/>
      <c r="AN329" s="292"/>
      <c r="AO329" s="292"/>
      <c r="AP329" s="292"/>
      <c r="AQ329" s="292"/>
      <c r="AR329" s="292"/>
      <c r="AS329" s="292"/>
      <c r="AT329" s="292"/>
      <c r="AU329" s="292"/>
      <c r="AV329" s="292"/>
      <c r="AW329" s="292"/>
      <c r="AX329" s="292"/>
      <c r="AY329" s="292"/>
      <c r="AZ329" s="292"/>
      <c r="BA329" s="292"/>
      <c r="BB329" s="292"/>
      <c r="BC329" s="292"/>
      <c r="BD329" s="292"/>
      <c r="BE329" s="292"/>
      <c r="BF329" s="292"/>
      <c r="BG329" s="292"/>
      <c r="BH329" s="292"/>
      <c r="BI329" s="292"/>
      <c r="BJ329" s="292"/>
      <c r="BK329" s="292"/>
      <c r="BL329" s="292"/>
      <c r="BM329" s="292"/>
      <c r="BN329" s="292"/>
      <c r="BO329" s="292"/>
      <c r="BP329" s="292"/>
      <c r="BQ329" s="292"/>
      <c r="BR329" s="292"/>
      <c r="BS329" s="292"/>
      <c r="BT329" s="292"/>
      <c r="BU329" s="292"/>
      <c r="BV329" s="292"/>
      <c r="BW329" s="292"/>
      <c r="BX329" s="292"/>
      <c r="BY329" s="292"/>
      <c r="BZ329" s="292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92"/>
      <c r="C330" s="292"/>
      <c r="D330" s="292"/>
      <c r="E330" s="292"/>
      <c r="F330" s="292"/>
      <c r="G330" s="292"/>
      <c r="H330" s="292"/>
      <c r="I330" s="292"/>
      <c r="J330" s="292"/>
      <c r="K330" s="292"/>
      <c r="L330" s="292"/>
      <c r="M330" s="292"/>
      <c r="N330" s="292"/>
      <c r="O330" s="292"/>
      <c r="P330" s="292"/>
      <c r="Q330" s="292"/>
      <c r="R330" s="292"/>
      <c r="S330" s="292"/>
      <c r="T330" s="292"/>
      <c r="U330" s="292"/>
      <c r="V330" s="292"/>
      <c r="W330" s="292"/>
      <c r="X330" s="292"/>
      <c r="Y330" s="292"/>
      <c r="Z330" s="292"/>
      <c r="AA330" s="292"/>
      <c r="AB330" s="292"/>
      <c r="AC330" s="292"/>
      <c r="AD330" s="292"/>
      <c r="AE330" s="292"/>
      <c r="AF330" s="292"/>
      <c r="AG330" s="292"/>
      <c r="AH330" s="292"/>
      <c r="AI330" s="292"/>
      <c r="AJ330" s="292"/>
      <c r="AK330" s="292"/>
      <c r="AL330" s="292"/>
      <c r="AM330" s="292"/>
      <c r="AN330" s="292"/>
      <c r="AO330" s="292"/>
      <c r="AP330" s="292"/>
      <c r="AQ330" s="292"/>
      <c r="AR330" s="292"/>
      <c r="AS330" s="292"/>
      <c r="AT330" s="292"/>
      <c r="AU330" s="292"/>
      <c r="AV330" s="292"/>
      <c r="AW330" s="292"/>
      <c r="AX330" s="292"/>
      <c r="AY330" s="292"/>
      <c r="AZ330" s="292"/>
      <c r="BA330" s="292"/>
      <c r="BB330" s="292"/>
      <c r="BC330" s="292"/>
      <c r="BD330" s="292"/>
      <c r="BE330" s="292"/>
      <c r="BF330" s="292"/>
      <c r="BG330" s="292"/>
      <c r="BH330" s="292"/>
      <c r="BI330" s="292"/>
      <c r="BJ330" s="292"/>
      <c r="BK330" s="292"/>
      <c r="BL330" s="292"/>
      <c r="BM330" s="292"/>
      <c r="BN330" s="292"/>
      <c r="BO330" s="292"/>
      <c r="BP330" s="292"/>
      <c r="BQ330" s="292"/>
      <c r="BR330" s="292"/>
      <c r="BS330" s="292"/>
      <c r="BT330" s="292"/>
      <c r="BU330" s="292"/>
      <c r="BV330" s="292"/>
      <c r="BW330" s="292"/>
      <c r="BX330" s="292"/>
      <c r="BY330" s="292"/>
      <c r="BZ330" s="292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92"/>
      <c r="C331" s="292"/>
      <c r="D331" s="292"/>
      <c r="E331" s="292"/>
      <c r="F331" s="292"/>
      <c r="G331" s="292"/>
      <c r="H331" s="292"/>
      <c r="I331" s="292"/>
      <c r="J331" s="292"/>
      <c r="K331" s="292"/>
      <c r="L331" s="292"/>
      <c r="M331" s="292"/>
      <c r="N331" s="292"/>
      <c r="O331" s="292"/>
      <c r="P331" s="292"/>
      <c r="Q331" s="292"/>
      <c r="R331" s="292"/>
      <c r="S331" s="292"/>
      <c r="T331" s="292"/>
      <c r="U331" s="292"/>
      <c r="V331" s="292"/>
      <c r="W331" s="292"/>
      <c r="X331" s="292"/>
      <c r="Y331" s="292"/>
      <c r="Z331" s="292"/>
      <c r="AA331" s="292"/>
      <c r="AB331" s="292"/>
      <c r="AC331" s="292"/>
      <c r="AD331" s="292"/>
      <c r="AE331" s="292"/>
      <c r="AF331" s="292"/>
      <c r="AG331" s="292"/>
      <c r="AH331" s="292"/>
      <c r="AI331" s="292"/>
      <c r="AJ331" s="292"/>
      <c r="AK331" s="292"/>
      <c r="AL331" s="292"/>
      <c r="AM331" s="292"/>
      <c r="AN331" s="292"/>
      <c r="AO331" s="292"/>
      <c r="AP331" s="292"/>
      <c r="AQ331" s="292"/>
      <c r="AR331" s="292"/>
      <c r="AS331" s="292"/>
      <c r="AT331" s="292"/>
      <c r="AU331" s="292"/>
      <c r="AV331" s="292"/>
      <c r="AW331" s="292"/>
      <c r="AX331" s="292"/>
      <c r="AY331" s="292"/>
      <c r="AZ331" s="292"/>
      <c r="BA331" s="292"/>
      <c r="BB331" s="292"/>
      <c r="BC331" s="292"/>
      <c r="BD331" s="292"/>
      <c r="BE331" s="292"/>
      <c r="BF331" s="292"/>
      <c r="BG331" s="292"/>
      <c r="BH331" s="292"/>
      <c r="BI331" s="292"/>
      <c r="BJ331" s="292"/>
      <c r="BK331" s="292"/>
      <c r="BL331" s="292"/>
      <c r="BM331" s="292"/>
      <c r="BN331" s="292"/>
      <c r="BO331" s="292"/>
      <c r="BP331" s="292"/>
      <c r="BQ331" s="292"/>
      <c r="BR331" s="292"/>
      <c r="BS331" s="292"/>
      <c r="BT331" s="292"/>
      <c r="BU331" s="292"/>
      <c r="BV331" s="292"/>
      <c r="BW331" s="292"/>
      <c r="BX331" s="292"/>
      <c r="BY331" s="292"/>
      <c r="BZ331" s="292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92"/>
      <c r="C332" s="292"/>
      <c r="D332" s="292"/>
      <c r="E332" s="292"/>
      <c r="F332" s="292"/>
      <c r="G332" s="292"/>
      <c r="H332" s="292"/>
      <c r="I332" s="292"/>
      <c r="J332" s="292"/>
      <c r="K332" s="292"/>
      <c r="L332" s="292"/>
      <c r="M332" s="292"/>
      <c r="N332" s="292"/>
      <c r="O332" s="292"/>
      <c r="P332" s="292"/>
      <c r="Q332" s="292"/>
      <c r="R332" s="292"/>
      <c r="S332" s="292"/>
      <c r="T332" s="292"/>
      <c r="U332" s="292"/>
      <c r="V332" s="292"/>
      <c r="W332" s="292"/>
      <c r="X332" s="292"/>
      <c r="Y332" s="292"/>
      <c r="Z332" s="292"/>
      <c r="AA332" s="292"/>
      <c r="AB332" s="292"/>
      <c r="AC332" s="292"/>
      <c r="AD332" s="292"/>
      <c r="AE332" s="292"/>
      <c r="AF332" s="292"/>
      <c r="AG332" s="292"/>
      <c r="AH332" s="292"/>
      <c r="AI332" s="292"/>
      <c r="AJ332" s="292"/>
      <c r="AK332" s="292"/>
      <c r="AL332" s="292"/>
      <c r="AM332" s="292"/>
      <c r="AN332" s="292"/>
      <c r="AO332" s="292"/>
      <c r="AP332" s="292"/>
      <c r="AQ332" s="292"/>
      <c r="AR332" s="292"/>
      <c r="AS332" s="292"/>
      <c r="AT332" s="292"/>
      <c r="AU332" s="292"/>
      <c r="AV332" s="292"/>
      <c r="AW332" s="292"/>
      <c r="AX332" s="292"/>
      <c r="AY332" s="292"/>
      <c r="AZ332" s="292"/>
      <c r="BA332" s="292"/>
      <c r="BB332" s="292"/>
      <c r="BC332" s="292"/>
      <c r="BD332" s="292"/>
      <c r="BE332" s="292"/>
      <c r="BF332" s="292"/>
      <c r="BG332" s="292"/>
      <c r="BH332" s="292"/>
      <c r="BI332" s="292"/>
      <c r="BJ332" s="292"/>
      <c r="BK332" s="292"/>
      <c r="BL332" s="292"/>
      <c r="BM332" s="292"/>
      <c r="BN332" s="292"/>
      <c r="BO332" s="292"/>
      <c r="BP332" s="292"/>
      <c r="BQ332" s="292"/>
      <c r="BR332" s="292"/>
      <c r="BS332" s="292"/>
      <c r="BT332" s="292"/>
      <c r="BU332" s="292"/>
      <c r="BV332" s="292"/>
      <c r="BW332" s="292"/>
      <c r="BX332" s="292"/>
      <c r="BY332" s="292"/>
      <c r="BZ332" s="292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92"/>
      <c r="C333" s="292"/>
      <c r="D333" s="292"/>
      <c r="E333" s="292"/>
      <c r="F333" s="292"/>
      <c r="G333" s="292"/>
      <c r="H333" s="292"/>
      <c r="I333" s="292"/>
      <c r="J333" s="292"/>
      <c r="K333" s="292"/>
      <c r="L333" s="292"/>
      <c r="M333" s="292"/>
      <c r="N333" s="292"/>
      <c r="O333" s="292"/>
      <c r="P333" s="292"/>
      <c r="Q333" s="292"/>
      <c r="R333" s="292"/>
      <c r="S333" s="292"/>
      <c r="T333" s="292"/>
      <c r="U333" s="292"/>
      <c r="V333" s="292"/>
      <c r="W333" s="292"/>
      <c r="X333" s="292"/>
      <c r="Y333" s="292"/>
      <c r="Z333" s="292"/>
      <c r="AA333" s="292"/>
      <c r="AB333" s="292"/>
      <c r="AC333" s="292"/>
      <c r="AD333" s="292"/>
      <c r="AE333" s="292"/>
      <c r="AF333" s="292"/>
      <c r="AG333" s="292"/>
      <c r="AH333" s="292"/>
      <c r="AI333" s="292"/>
      <c r="AJ333" s="292"/>
      <c r="AK333" s="292"/>
      <c r="AL333" s="292"/>
      <c r="AM333" s="292"/>
      <c r="AN333" s="292"/>
      <c r="AO333" s="292"/>
      <c r="AP333" s="292"/>
      <c r="AQ333" s="292"/>
      <c r="AR333" s="292"/>
      <c r="AS333" s="292"/>
      <c r="AT333" s="292"/>
      <c r="AU333" s="292"/>
      <c r="AV333" s="292"/>
      <c r="AW333" s="292"/>
      <c r="AX333" s="292"/>
      <c r="AY333" s="292"/>
      <c r="AZ333" s="292"/>
      <c r="BA333" s="292"/>
      <c r="BB333" s="292"/>
      <c r="BC333" s="292"/>
      <c r="BD333" s="292"/>
      <c r="BE333" s="292"/>
      <c r="BF333" s="292"/>
      <c r="BG333" s="292"/>
      <c r="BH333" s="292"/>
      <c r="BI333" s="292"/>
      <c r="BJ333" s="292"/>
      <c r="BK333" s="292"/>
      <c r="BL333" s="292"/>
      <c r="BM333" s="292"/>
      <c r="BN333" s="292"/>
      <c r="BO333" s="292"/>
      <c r="BP333" s="292"/>
      <c r="BQ333" s="292"/>
      <c r="BR333" s="292"/>
      <c r="BS333" s="292"/>
      <c r="BT333" s="292"/>
      <c r="BU333" s="292"/>
      <c r="BV333" s="292"/>
      <c r="BW333" s="292"/>
      <c r="BX333" s="292"/>
      <c r="BY333" s="292"/>
      <c r="BZ333" s="292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81</v>
      </c>
      <c r="C335" s="358" t="s">
        <v>92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2" t="s">
        <v>192</v>
      </c>
      <c r="AF337" s="262"/>
      <c r="AG337" s="262"/>
      <c r="AH337" s="262"/>
      <c r="AI337" s="262"/>
      <c r="AJ337" s="262"/>
      <c r="AK337" s="262"/>
      <c r="AL337" s="262"/>
      <c r="AM337" s="262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6" t="s">
        <v>95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96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5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5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5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5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5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5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5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5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31"/>
      <c r="C350" s="232"/>
      <c r="D350" s="232"/>
      <c r="E350" s="232"/>
      <c r="F350" s="232"/>
      <c r="G350" s="232"/>
      <c r="H350" s="232"/>
      <c r="I350" s="232"/>
      <c r="J350" s="232"/>
      <c r="K350" s="232"/>
      <c r="L350" s="232"/>
      <c r="M350" s="232"/>
      <c r="N350" s="232"/>
      <c r="O350" s="232"/>
      <c r="P350" s="232"/>
      <c r="Q350" s="232"/>
      <c r="R350" s="232"/>
      <c r="S350" s="232"/>
      <c r="T350" s="232"/>
      <c r="U350" s="232"/>
      <c r="V350" s="232"/>
      <c r="W350" s="232"/>
      <c r="X350" s="232"/>
      <c r="Y350" s="232"/>
      <c r="Z350" s="232"/>
      <c r="AA350" s="232"/>
      <c r="AB350" s="232"/>
      <c r="AC350" s="232"/>
      <c r="AD350" s="232"/>
      <c r="AE350" s="232"/>
      <c r="AF350" s="232"/>
      <c r="AG350" s="232"/>
      <c r="AH350" s="232"/>
      <c r="AI350" s="232"/>
      <c r="AJ350" s="232"/>
      <c r="AK350" s="232"/>
      <c r="AL350" s="232"/>
      <c r="AM350" s="232"/>
      <c r="AN350" s="232"/>
      <c r="AO350" s="232"/>
      <c r="AP350" s="232"/>
      <c r="AQ350" s="232"/>
      <c r="AR350" s="233"/>
      <c r="AS350" s="231"/>
      <c r="AT350" s="232"/>
      <c r="AU350" s="232"/>
      <c r="AV350" s="232"/>
      <c r="AW350" s="232"/>
      <c r="AX350" s="232"/>
      <c r="AY350" s="232"/>
      <c r="AZ350" s="232"/>
      <c r="BA350" s="232"/>
      <c r="BB350" s="232"/>
      <c r="BC350" s="232"/>
      <c r="BD350" s="232"/>
      <c r="BE350" s="232"/>
      <c r="BF350" s="232"/>
      <c r="BG350" s="232"/>
      <c r="BH350" s="232"/>
      <c r="BI350" s="232"/>
      <c r="BJ350" s="232"/>
      <c r="BK350" s="232"/>
      <c r="BL350" s="232"/>
      <c r="BM350" s="232"/>
      <c r="BN350" s="232"/>
      <c r="BO350" s="232"/>
      <c r="BP350" s="232"/>
      <c r="BQ350" s="232"/>
      <c r="BR350" s="232"/>
      <c r="BS350" s="232"/>
      <c r="BT350" s="232"/>
      <c r="BU350" s="232"/>
      <c r="BV350" s="232"/>
      <c r="BW350" s="232"/>
      <c r="BX350" s="232"/>
      <c r="BY350" s="232"/>
      <c r="BZ350" s="386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32</v>
      </c>
      <c r="C356" s="8"/>
      <c r="D356" s="8"/>
      <c r="E356" s="8"/>
      <c r="F356" s="8"/>
      <c r="G356" s="8"/>
      <c r="H356" s="8"/>
      <c r="I356" s="8"/>
      <c r="J356" s="114" t="s">
        <v>33</v>
      </c>
      <c r="K356" s="114"/>
      <c r="L356" s="114"/>
      <c r="M356" s="114"/>
      <c r="N356" s="114"/>
      <c r="O356" s="114"/>
      <c r="P356" s="114"/>
      <c r="Q356" s="114"/>
      <c r="R356" s="114"/>
      <c r="S356" s="2" t="s">
        <v>179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180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131" t="s">
        <v>34</v>
      </c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402" t="s">
        <v>97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129" t="s">
        <v>38</v>
      </c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30"/>
      <c r="AB383" s="408">
        <v>229721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55" t="s">
        <v>90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6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7"/>
      <c r="BS384" s="97"/>
      <c r="BT384" s="97"/>
      <c r="BU384" s="97"/>
      <c r="BV384" s="97"/>
      <c r="BW384" s="97"/>
      <c r="BX384" s="97"/>
      <c r="BY384" s="97"/>
      <c r="BZ384" s="98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8" t="s">
        <v>37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2">
        <v>229721</v>
      </c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4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114" t="s">
        <v>156</v>
      </c>
      <c r="K387" s="114"/>
      <c r="L387" s="114"/>
      <c r="M387" s="114"/>
      <c r="N387" s="114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32" t="s">
        <v>36</v>
      </c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4"/>
      <c r="AC390" s="138">
        <f>+AJ38</f>
        <v>2015</v>
      </c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40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35"/>
      <c r="C391" s="136"/>
      <c r="D391" s="136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136"/>
      <c r="AB391" s="137"/>
      <c r="AC391" s="141" t="s">
        <v>89</v>
      </c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  <c r="AQ391" s="142"/>
      <c r="AR391" s="142"/>
      <c r="AS391" s="142"/>
      <c r="AT391" s="142"/>
      <c r="AU391" s="142"/>
      <c r="AV391" s="142"/>
      <c r="AW391" s="142"/>
      <c r="AX391" s="142"/>
      <c r="AY391" s="142"/>
      <c r="AZ391" s="142"/>
      <c r="BA391" s="142"/>
      <c r="BB391" s="143"/>
      <c r="BC391" s="119" t="s">
        <v>101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1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05" t="s">
        <v>99</v>
      </c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7"/>
      <c r="AC392" s="96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8"/>
      <c r="BC392" s="96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8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99" t="s">
        <v>100</v>
      </c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1"/>
      <c r="AC393" s="80" t="s">
        <v>1</v>
      </c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2"/>
      <c r="BC393" s="102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4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114" t="s">
        <v>201</v>
      </c>
      <c r="K397" s="114"/>
      <c r="L397" s="114"/>
      <c r="M397" s="114"/>
      <c r="N397" s="114"/>
      <c r="O397" s="114"/>
      <c r="P397" s="114"/>
      <c r="Q397" s="114"/>
      <c r="R397" s="114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23" t="s">
        <v>123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5"/>
      <c r="AM422" s="395" t="s">
        <v>124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125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26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8"/>
      <c r="AM423" s="144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6"/>
      <c r="BG423" s="115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11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3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54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6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11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3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54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6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11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3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54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6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11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3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54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6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11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3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54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6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11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3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54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6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3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54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6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11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3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54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6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08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10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114" t="s">
        <v>196</v>
      </c>
      <c r="K436" s="114"/>
      <c r="L436" s="114"/>
      <c r="M436" s="114"/>
      <c r="N436" s="114"/>
      <c r="O436" s="114"/>
      <c r="P436" s="114"/>
      <c r="Q436" s="114"/>
      <c r="R436" s="11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57" t="s">
        <v>132</v>
      </c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8"/>
      <c r="BN461" s="158"/>
      <c r="BO461" s="158"/>
      <c r="BP461" s="158"/>
      <c r="BQ461" s="158"/>
      <c r="BR461" s="158"/>
      <c r="BS461" s="158"/>
      <c r="BT461" s="158"/>
      <c r="BU461" s="158"/>
      <c r="BV461" s="158"/>
      <c r="BW461" s="158"/>
      <c r="BX461" s="158"/>
      <c r="BY461" s="158"/>
      <c r="BZ461" s="159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0" t="s">
        <v>128</v>
      </c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 t="s">
        <v>127</v>
      </c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2" t="s">
        <v>129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130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63" t="s">
        <v>131</v>
      </c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4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66" t="str">
        <f t="shared" ref="AF463:AF472" si="76">+IF(B463="","",ROUND(B463*Q463,2))</f>
        <v/>
      </c>
      <c r="AG463" s="166"/>
      <c r="AH463" s="166"/>
      <c r="AI463" s="166"/>
      <c r="AJ463" s="166"/>
      <c r="AK463" s="166"/>
      <c r="AL463" s="166"/>
      <c r="AM463" s="166"/>
      <c r="AN463" s="166"/>
      <c r="AO463" s="166"/>
      <c r="AP463" s="166"/>
      <c r="AQ463" s="166"/>
      <c r="AR463" s="166"/>
      <c r="AS463" s="166"/>
      <c r="AT463" s="166"/>
      <c r="AU463" s="166"/>
      <c r="AV463" s="166"/>
      <c r="AW463" s="172"/>
      <c r="AX463" s="172"/>
      <c r="AY463" s="172"/>
      <c r="AZ463" s="172"/>
      <c r="BA463" s="172"/>
      <c r="BB463" s="172"/>
      <c r="BC463" s="172"/>
      <c r="BD463" s="172"/>
      <c r="BE463" s="172"/>
      <c r="BF463" s="172"/>
      <c r="BG463" s="172"/>
      <c r="BH463" s="172"/>
      <c r="BI463" s="172"/>
      <c r="BJ463" s="172"/>
      <c r="BK463" s="172"/>
      <c r="BL463" s="172"/>
      <c r="BM463" s="172"/>
      <c r="BN463" s="17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66" t="str">
        <f t="shared" si="76"/>
        <v/>
      </c>
      <c r="AG464" s="166"/>
      <c r="AH464" s="166"/>
      <c r="AI464" s="166"/>
      <c r="AJ464" s="166"/>
      <c r="AK464" s="166"/>
      <c r="AL464" s="166"/>
      <c r="AM464" s="166"/>
      <c r="AN464" s="166"/>
      <c r="AO464" s="166"/>
      <c r="AP464" s="166"/>
      <c r="AQ464" s="166"/>
      <c r="AR464" s="166"/>
      <c r="AS464" s="166"/>
      <c r="AT464" s="166"/>
      <c r="AU464" s="166"/>
      <c r="AV464" s="166"/>
      <c r="AW464" s="172"/>
      <c r="AX464" s="172"/>
      <c r="AY464" s="172"/>
      <c r="AZ464" s="172"/>
      <c r="BA464" s="172"/>
      <c r="BB464" s="172"/>
      <c r="BC464" s="172"/>
      <c r="BD464" s="172"/>
      <c r="BE464" s="172"/>
      <c r="BF464" s="172"/>
      <c r="BG464" s="172"/>
      <c r="BH464" s="172"/>
      <c r="BI464" s="172"/>
      <c r="BJ464" s="172"/>
      <c r="BK464" s="172"/>
      <c r="BL464" s="172"/>
      <c r="BM464" s="172"/>
      <c r="BN464" s="17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66" t="str">
        <f t="shared" si="76"/>
        <v/>
      </c>
      <c r="AG465" s="166"/>
      <c r="AH465" s="166"/>
      <c r="AI465" s="166"/>
      <c r="AJ465" s="166"/>
      <c r="AK465" s="166"/>
      <c r="AL465" s="166"/>
      <c r="AM465" s="166"/>
      <c r="AN465" s="166"/>
      <c r="AO465" s="166"/>
      <c r="AP465" s="166"/>
      <c r="AQ465" s="166"/>
      <c r="AR465" s="166"/>
      <c r="AS465" s="166"/>
      <c r="AT465" s="166"/>
      <c r="AU465" s="166"/>
      <c r="AV465" s="166"/>
      <c r="AW465" s="172"/>
      <c r="AX465" s="172"/>
      <c r="AY465" s="172"/>
      <c r="AZ465" s="172"/>
      <c r="BA465" s="172"/>
      <c r="BB465" s="172"/>
      <c r="BC465" s="172"/>
      <c r="BD465" s="172"/>
      <c r="BE465" s="172"/>
      <c r="BF465" s="172"/>
      <c r="BG465" s="172"/>
      <c r="BH465" s="172"/>
      <c r="BI465" s="172"/>
      <c r="BJ465" s="172"/>
      <c r="BK465" s="172"/>
      <c r="BL465" s="172"/>
      <c r="BM465" s="172"/>
      <c r="BN465" s="17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66" t="str">
        <f t="shared" si="76"/>
        <v/>
      </c>
      <c r="AG466" s="166"/>
      <c r="AH466" s="166"/>
      <c r="AI466" s="166"/>
      <c r="AJ466" s="166"/>
      <c r="AK466" s="166"/>
      <c r="AL466" s="166"/>
      <c r="AM466" s="166"/>
      <c r="AN466" s="166"/>
      <c r="AO466" s="166"/>
      <c r="AP466" s="166"/>
      <c r="AQ466" s="166"/>
      <c r="AR466" s="166"/>
      <c r="AS466" s="166"/>
      <c r="AT466" s="166"/>
      <c r="AU466" s="166"/>
      <c r="AV466" s="166"/>
      <c r="AW466" s="172"/>
      <c r="AX466" s="172"/>
      <c r="AY466" s="172"/>
      <c r="AZ466" s="172"/>
      <c r="BA466" s="172"/>
      <c r="BB466" s="172"/>
      <c r="BC466" s="172"/>
      <c r="BD466" s="172"/>
      <c r="BE466" s="172"/>
      <c r="BF466" s="172"/>
      <c r="BG466" s="172"/>
      <c r="BH466" s="172"/>
      <c r="BI466" s="172"/>
      <c r="BJ466" s="172"/>
      <c r="BK466" s="172"/>
      <c r="BL466" s="172"/>
      <c r="BM466" s="172"/>
      <c r="BN466" s="17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66" t="str">
        <f t="shared" si="76"/>
        <v/>
      </c>
      <c r="AG467" s="166"/>
      <c r="AH467" s="166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6"/>
      <c r="AU467" s="166"/>
      <c r="AV467" s="166"/>
      <c r="AW467" s="172"/>
      <c r="AX467" s="172"/>
      <c r="AY467" s="172"/>
      <c r="AZ467" s="172"/>
      <c r="BA467" s="172"/>
      <c r="BB467" s="172"/>
      <c r="BC467" s="172"/>
      <c r="BD467" s="172"/>
      <c r="BE467" s="172"/>
      <c r="BF467" s="172"/>
      <c r="BG467" s="172"/>
      <c r="BH467" s="172"/>
      <c r="BI467" s="172"/>
      <c r="BJ467" s="172"/>
      <c r="BK467" s="172"/>
      <c r="BL467" s="172"/>
      <c r="BM467" s="172"/>
      <c r="BN467" s="17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66" t="str">
        <f t="shared" si="76"/>
        <v/>
      </c>
      <c r="AG468" s="166"/>
      <c r="AH468" s="166"/>
      <c r="AI468" s="166"/>
      <c r="AJ468" s="166"/>
      <c r="AK468" s="166"/>
      <c r="AL468" s="166"/>
      <c r="AM468" s="166"/>
      <c r="AN468" s="166"/>
      <c r="AO468" s="166"/>
      <c r="AP468" s="166"/>
      <c r="AQ468" s="166"/>
      <c r="AR468" s="166"/>
      <c r="AS468" s="166"/>
      <c r="AT468" s="166"/>
      <c r="AU468" s="166"/>
      <c r="AV468" s="166"/>
      <c r="AW468" s="172"/>
      <c r="AX468" s="172"/>
      <c r="AY468" s="172"/>
      <c r="AZ468" s="172"/>
      <c r="BA468" s="172"/>
      <c r="BB468" s="172"/>
      <c r="BC468" s="172"/>
      <c r="BD468" s="172"/>
      <c r="BE468" s="172"/>
      <c r="BF468" s="172"/>
      <c r="BG468" s="172"/>
      <c r="BH468" s="172"/>
      <c r="BI468" s="172"/>
      <c r="BJ468" s="172"/>
      <c r="BK468" s="172"/>
      <c r="BL468" s="172"/>
      <c r="BM468" s="172"/>
      <c r="BN468" s="17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66" t="str">
        <f t="shared" si="76"/>
        <v/>
      </c>
      <c r="AG469" s="166"/>
      <c r="AH469" s="166"/>
      <c r="AI469" s="166"/>
      <c r="AJ469" s="166"/>
      <c r="AK469" s="166"/>
      <c r="AL469" s="166"/>
      <c r="AM469" s="166"/>
      <c r="AN469" s="166"/>
      <c r="AO469" s="166"/>
      <c r="AP469" s="166"/>
      <c r="AQ469" s="166"/>
      <c r="AR469" s="166"/>
      <c r="AS469" s="166"/>
      <c r="AT469" s="166"/>
      <c r="AU469" s="166"/>
      <c r="AV469" s="166"/>
      <c r="AW469" s="172"/>
      <c r="AX469" s="172"/>
      <c r="AY469" s="172"/>
      <c r="AZ469" s="172"/>
      <c r="BA469" s="172"/>
      <c r="BB469" s="172"/>
      <c r="BC469" s="172"/>
      <c r="BD469" s="172"/>
      <c r="BE469" s="172"/>
      <c r="BF469" s="172"/>
      <c r="BG469" s="172"/>
      <c r="BH469" s="172"/>
      <c r="BI469" s="172"/>
      <c r="BJ469" s="172"/>
      <c r="BK469" s="172"/>
      <c r="BL469" s="172"/>
      <c r="BM469" s="172"/>
      <c r="BN469" s="17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66" t="str">
        <f t="shared" si="76"/>
        <v/>
      </c>
      <c r="AG470" s="166"/>
      <c r="AH470" s="166"/>
      <c r="AI470" s="166"/>
      <c r="AJ470" s="166"/>
      <c r="AK470" s="166"/>
      <c r="AL470" s="166"/>
      <c r="AM470" s="166"/>
      <c r="AN470" s="166"/>
      <c r="AO470" s="166"/>
      <c r="AP470" s="166"/>
      <c r="AQ470" s="166"/>
      <c r="AR470" s="166"/>
      <c r="AS470" s="166"/>
      <c r="AT470" s="166"/>
      <c r="AU470" s="166"/>
      <c r="AV470" s="166"/>
      <c r="AW470" s="172"/>
      <c r="AX470" s="172"/>
      <c r="AY470" s="172"/>
      <c r="AZ470" s="172"/>
      <c r="BA470" s="172"/>
      <c r="BB470" s="172"/>
      <c r="BC470" s="172"/>
      <c r="BD470" s="172"/>
      <c r="BE470" s="172"/>
      <c r="BF470" s="172"/>
      <c r="BG470" s="172"/>
      <c r="BH470" s="172"/>
      <c r="BI470" s="172"/>
      <c r="BJ470" s="172"/>
      <c r="BK470" s="172"/>
      <c r="BL470" s="172"/>
      <c r="BM470" s="172"/>
      <c r="BN470" s="17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66" t="str">
        <f t="shared" si="76"/>
        <v/>
      </c>
      <c r="AG471" s="166"/>
      <c r="AH471" s="166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6"/>
      <c r="AU471" s="166"/>
      <c r="AV471" s="166"/>
      <c r="AW471" s="172"/>
      <c r="AX471" s="172"/>
      <c r="AY471" s="172"/>
      <c r="AZ471" s="172"/>
      <c r="BA471" s="172"/>
      <c r="BB471" s="172"/>
      <c r="BC471" s="172"/>
      <c r="BD471" s="172"/>
      <c r="BE471" s="172"/>
      <c r="BF471" s="172"/>
      <c r="BG471" s="172"/>
      <c r="BH471" s="172"/>
      <c r="BI471" s="172"/>
      <c r="BJ471" s="172"/>
      <c r="BK471" s="172"/>
      <c r="BL471" s="172"/>
      <c r="BM471" s="172"/>
      <c r="BN471" s="17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3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57" t="s">
        <v>133</v>
      </c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  <c r="AU473" s="158"/>
      <c r="AV473" s="158"/>
      <c r="AW473" s="158"/>
      <c r="AX473" s="158"/>
      <c r="AY473" s="158"/>
      <c r="AZ473" s="158"/>
      <c r="BA473" s="158"/>
      <c r="BB473" s="158"/>
      <c r="BC473" s="158"/>
      <c r="BD473" s="158"/>
      <c r="BE473" s="158"/>
      <c r="BF473" s="158"/>
      <c r="BG473" s="158"/>
      <c r="BH473" s="158"/>
      <c r="BI473" s="158"/>
      <c r="BJ473" s="158"/>
      <c r="BK473" s="158"/>
      <c r="BL473" s="158"/>
      <c r="BM473" s="158"/>
      <c r="BN473" s="158"/>
      <c r="BO473" s="158"/>
      <c r="BP473" s="158"/>
      <c r="BQ473" s="158"/>
      <c r="BR473" s="158"/>
      <c r="BS473" s="158"/>
      <c r="BT473" s="158"/>
      <c r="BU473" s="158"/>
      <c r="BV473" s="158"/>
      <c r="BW473" s="158"/>
      <c r="BX473" s="158"/>
      <c r="BY473" s="158"/>
      <c r="BZ473" s="159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0" t="s">
        <v>128</v>
      </c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 t="s">
        <v>127</v>
      </c>
      <c r="R474" s="161"/>
      <c r="S474" s="161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2" t="s">
        <v>129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130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63" t="s">
        <v>131</v>
      </c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4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66" t="str">
        <f t="shared" ref="AF475:AF484" si="81">+IF(B475="","",ROUND(B475*Q475,2))</f>
        <v/>
      </c>
      <c r="AG475" s="166"/>
      <c r="AH475" s="166"/>
      <c r="AI475" s="166"/>
      <c r="AJ475" s="166"/>
      <c r="AK475" s="166"/>
      <c r="AL475" s="166"/>
      <c r="AM475" s="166"/>
      <c r="AN475" s="166"/>
      <c r="AO475" s="166"/>
      <c r="AP475" s="166"/>
      <c r="AQ475" s="166"/>
      <c r="AR475" s="166"/>
      <c r="AS475" s="166"/>
      <c r="AT475" s="166"/>
      <c r="AU475" s="166"/>
      <c r="AV475" s="166"/>
      <c r="AW475" s="172"/>
      <c r="AX475" s="172"/>
      <c r="AY475" s="172"/>
      <c r="AZ475" s="172"/>
      <c r="BA475" s="172"/>
      <c r="BB475" s="172"/>
      <c r="BC475" s="172"/>
      <c r="BD475" s="172"/>
      <c r="BE475" s="172"/>
      <c r="BF475" s="172"/>
      <c r="BG475" s="172"/>
      <c r="BH475" s="172"/>
      <c r="BI475" s="172"/>
      <c r="BJ475" s="172"/>
      <c r="BK475" s="172"/>
      <c r="BL475" s="172"/>
      <c r="BM475" s="172"/>
      <c r="BN475" s="17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66" t="str">
        <f t="shared" si="81"/>
        <v/>
      </c>
      <c r="AG476" s="166"/>
      <c r="AH476" s="166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6"/>
      <c r="AU476" s="166"/>
      <c r="AV476" s="166"/>
      <c r="AW476" s="172"/>
      <c r="AX476" s="172"/>
      <c r="AY476" s="172"/>
      <c r="AZ476" s="172"/>
      <c r="BA476" s="172"/>
      <c r="BB476" s="172"/>
      <c r="BC476" s="172"/>
      <c r="BD476" s="172"/>
      <c r="BE476" s="172"/>
      <c r="BF476" s="172"/>
      <c r="BG476" s="172"/>
      <c r="BH476" s="172"/>
      <c r="BI476" s="172"/>
      <c r="BJ476" s="172"/>
      <c r="BK476" s="172"/>
      <c r="BL476" s="172"/>
      <c r="BM476" s="172"/>
      <c r="BN476" s="17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66" t="str">
        <f t="shared" si="81"/>
        <v/>
      </c>
      <c r="AG477" s="166"/>
      <c r="AH477" s="166"/>
      <c r="AI477" s="166"/>
      <c r="AJ477" s="166"/>
      <c r="AK477" s="166"/>
      <c r="AL477" s="166"/>
      <c r="AM477" s="166"/>
      <c r="AN477" s="166"/>
      <c r="AO477" s="166"/>
      <c r="AP477" s="166"/>
      <c r="AQ477" s="166"/>
      <c r="AR477" s="166"/>
      <c r="AS477" s="166"/>
      <c r="AT477" s="166"/>
      <c r="AU477" s="166"/>
      <c r="AV477" s="166"/>
      <c r="AW477" s="172"/>
      <c r="AX477" s="172"/>
      <c r="AY477" s="172"/>
      <c r="AZ477" s="172"/>
      <c r="BA477" s="172"/>
      <c r="BB477" s="172"/>
      <c r="BC477" s="172"/>
      <c r="BD477" s="172"/>
      <c r="BE477" s="172"/>
      <c r="BF477" s="172"/>
      <c r="BG477" s="172"/>
      <c r="BH477" s="172"/>
      <c r="BI477" s="172"/>
      <c r="BJ477" s="172"/>
      <c r="BK477" s="172"/>
      <c r="BL477" s="172"/>
      <c r="BM477" s="172"/>
      <c r="BN477" s="17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66" t="str">
        <f t="shared" si="81"/>
        <v/>
      </c>
      <c r="AG478" s="166"/>
      <c r="AH478" s="166"/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6"/>
      <c r="AU478" s="166"/>
      <c r="AV478" s="166"/>
      <c r="AW478" s="172"/>
      <c r="AX478" s="172"/>
      <c r="AY478" s="172"/>
      <c r="AZ478" s="172"/>
      <c r="BA478" s="172"/>
      <c r="BB478" s="172"/>
      <c r="BC478" s="172"/>
      <c r="BD478" s="172"/>
      <c r="BE478" s="172"/>
      <c r="BF478" s="172"/>
      <c r="BG478" s="172"/>
      <c r="BH478" s="172"/>
      <c r="BI478" s="172"/>
      <c r="BJ478" s="172"/>
      <c r="BK478" s="172"/>
      <c r="BL478" s="172"/>
      <c r="BM478" s="172"/>
      <c r="BN478" s="17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66" t="str">
        <f t="shared" si="81"/>
        <v/>
      </c>
      <c r="AG479" s="166"/>
      <c r="AH479" s="166"/>
      <c r="AI479" s="166"/>
      <c r="AJ479" s="166"/>
      <c r="AK479" s="166"/>
      <c r="AL479" s="166"/>
      <c r="AM479" s="166"/>
      <c r="AN479" s="166"/>
      <c r="AO479" s="166"/>
      <c r="AP479" s="166"/>
      <c r="AQ479" s="166"/>
      <c r="AR479" s="166"/>
      <c r="AS479" s="166"/>
      <c r="AT479" s="166"/>
      <c r="AU479" s="166"/>
      <c r="AV479" s="166"/>
      <c r="AW479" s="172"/>
      <c r="AX479" s="172"/>
      <c r="AY479" s="172"/>
      <c r="AZ479" s="172"/>
      <c r="BA479" s="172"/>
      <c r="BB479" s="172"/>
      <c r="BC479" s="172"/>
      <c r="BD479" s="172"/>
      <c r="BE479" s="172"/>
      <c r="BF479" s="172"/>
      <c r="BG479" s="172"/>
      <c r="BH479" s="172"/>
      <c r="BI479" s="172"/>
      <c r="BJ479" s="172"/>
      <c r="BK479" s="172"/>
      <c r="BL479" s="172"/>
      <c r="BM479" s="172"/>
      <c r="BN479" s="17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66" t="str">
        <f t="shared" si="81"/>
        <v/>
      </c>
      <c r="AG480" s="166"/>
      <c r="AH480" s="166"/>
      <c r="AI480" s="166"/>
      <c r="AJ480" s="166"/>
      <c r="AK480" s="166"/>
      <c r="AL480" s="166"/>
      <c r="AM480" s="166"/>
      <c r="AN480" s="166"/>
      <c r="AO480" s="166"/>
      <c r="AP480" s="166"/>
      <c r="AQ480" s="166"/>
      <c r="AR480" s="166"/>
      <c r="AS480" s="166"/>
      <c r="AT480" s="166"/>
      <c r="AU480" s="166"/>
      <c r="AV480" s="166"/>
      <c r="AW480" s="172"/>
      <c r="AX480" s="172"/>
      <c r="AY480" s="172"/>
      <c r="AZ480" s="172"/>
      <c r="BA480" s="172"/>
      <c r="BB480" s="172"/>
      <c r="BC480" s="172"/>
      <c r="BD480" s="172"/>
      <c r="BE480" s="172"/>
      <c r="BF480" s="172"/>
      <c r="BG480" s="172"/>
      <c r="BH480" s="172"/>
      <c r="BI480" s="172"/>
      <c r="BJ480" s="172"/>
      <c r="BK480" s="172"/>
      <c r="BL480" s="172"/>
      <c r="BM480" s="172"/>
      <c r="BN480" s="17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66" t="str">
        <f t="shared" si="81"/>
        <v/>
      </c>
      <c r="AG481" s="166"/>
      <c r="AH481" s="166"/>
      <c r="AI481" s="166"/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6"/>
      <c r="AU481" s="166"/>
      <c r="AV481" s="166"/>
      <c r="AW481" s="172"/>
      <c r="AX481" s="172"/>
      <c r="AY481" s="172"/>
      <c r="AZ481" s="172"/>
      <c r="BA481" s="172"/>
      <c r="BB481" s="172"/>
      <c r="BC481" s="172"/>
      <c r="BD481" s="172"/>
      <c r="BE481" s="172"/>
      <c r="BF481" s="172"/>
      <c r="BG481" s="172"/>
      <c r="BH481" s="172"/>
      <c r="BI481" s="172"/>
      <c r="BJ481" s="172"/>
      <c r="BK481" s="172"/>
      <c r="BL481" s="172"/>
      <c r="BM481" s="172"/>
      <c r="BN481" s="17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66" t="str">
        <f t="shared" si="81"/>
        <v/>
      </c>
      <c r="AG482" s="166"/>
      <c r="AH482" s="166"/>
      <c r="AI482" s="166"/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6"/>
      <c r="AU482" s="166"/>
      <c r="AV482" s="166"/>
      <c r="AW482" s="172"/>
      <c r="AX482" s="172"/>
      <c r="AY482" s="172"/>
      <c r="AZ482" s="172"/>
      <c r="BA482" s="172"/>
      <c r="BB482" s="172"/>
      <c r="BC482" s="172"/>
      <c r="BD482" s="172"/>
      <c r="BE482" s="172"/>
      <c r="BF482" s="172"/>
      <c r="BG482" s="172"/>
      <c r="BH482" s="172"/>
      <c r="BI482" s="172"/>
      <c r="BJ482" s="172"/>
      <c r="BK482" s="172"/>
      <c r="BL482" s="172"/>
      <c r="BM482" s="172"/>
      <c r="BN482" s="17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66" t="str">
        <f t="shared" si="81"/>
        <v/>
      </c>
      <c r="AG483" s="166"/>
      <c r="AH483" s="166"/>
      <c r="AI483" s="166"/>
      <c r="AJ483" s="166"/>
      <c r="AK483" s="166"/>
      <c r="AL483" s="166"/>
      <c r="AM483" s="166"/>
      <c r="AN483" s="166"/>
      <c r="AO483" s="166"/>
      <c r="AP483" s="166"/>
      <c r="AQ483" s="166"/>
      <c r="AR483" s="166"/>
      <c r="AS483" s="166"/>
      <c r="AT483" s="166"/>
      <c r="AU483" s="166"/>
      <c r="AV483" s="166"/>
      <c r="AW483" s="172"/>
      <c r="AX483" s="172"/>
      <c r="AY483" s="172"/>
      <c r="AZ483" s="172"/>
      <c r="BA483" s="172"/>
      <c r="BB483" s="172"/>
      <c r="BC483" s="172"/>
      <c r="BD483" s="172"/>
      <c r="BE483" s="172"/>
      <c r="BF483" s="172"/>
      <c r="BG483" s="172"/>
      <c r="BH483" s="172"/>
      <c r="BI483" s="172"/>
      <c r="BJ483" s="172"/>
      <c r="BK483" s="172"/>
      <c r="BL483" s="172"/>
      <c r="BM483" s="172"/>
      <c r="BN483" s="17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3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57" t="s">
        <v>135</v>
      </c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  <c r="AU485" s="158"/>
      <c r="AV485" s="158"/>
      <c r="AW485" s="158"/>
      <c r="AX485" s="158"/>
      <c r="AY485" s="158"/>
      <c r="AZ485" s="158"/>
      <c r="BA485" s="158"/>
      <c r="BB485" s="158"/>
      <c r="BC485" s="158"/>
      <c r="BD485" s="158"/>
      <c r="BE485" s="158"/>
      <c r="BF485" s="158"/>
      <c r="BG485" s="158"/>
      <c r="BH485" s="158"/>
      <c r="BI485" s="158"/>
      <c r="BJ485" s="158"/>
      <c r="BK485" s="158"/>
      <c r="BL485" s="158"/>
      <c r="BM485" s="158"/>
      <c r="BN485" s="158"/>
      <c r="BO485" s="158"/>
      <c r="BP485" s="158"/>
      <c r="BQ485" s="158"/>
      <c r="BR485" s="158"/>
      <c r="BS485" s="158"/>
      <c r="BT485" s="158"/>
      <c r="BU485" s="158"/>
      <c r="BV485" s="158"/>
      <c r="BW485" s="158"/>
      <c r="BX485" s="158"/>
      <c r="BY485" s="158"/>
      <c r="BZ485" s="159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0" t="s">
        <v>128</v>
      </c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 t="s">
        <v>134</v>
      </c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61"/>
      <c r="Z486" s="161"/>
      <c r="AA486" s="161"/>
      <c r="AB486" s="191" t="s">
        <v>129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61" t="s">
        <v>128</v>
      </c>
      <c r="AP486" s="161"/>
      <c r="AQ486" s="161"/>
      <c r="AR486" s="161"/>
      <c r="AS486" s="161"/>
      <c r="AT486" s="161"/>
      <c r="AU486" s="161"/>
      <c r="AV486" s="161"/>
      <c r="AW486" s="161"/>
      <c r="AX486" s="161"/>
      <c r="AY486" s="161"/>
      <c r="AZ486" s="161" t="s">
        <v>136</v>
      </c>
      <c r="BA486" s="161"/>
      <c r="BB486" s="161"/>
      <c r="BC486" s="161"/>
      <c r="BD486" s="161"/>
      <c r="BE486" s="161"/>
      <c r="BF486" s="161"/>
      <c r="BG486" s="161"/>
      <c r="BH486" s="161"/>
      <c r="BI486" s="161"/>
      <c r="BJ486" s="161"/>
      <c r="BK486" s="161"/>
      <c r="BL486" s="161"/>
      <c r="BM486" s="161"/>
      <c r="BN486" s="161"/>
      <c r="BO486" s="162" t="s">
        <v>129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20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1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79" t="str">
        <f t="shared" ref="BO487:BO496" si="87">IF(AO487="","",ROUND(AO487*AZ487,2))</f>
        <v/>
      </c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80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1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79" t="str">
        <f t="shared" si="87"/>
        <v/>
      </c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80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1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79" t="str">
        <f t="shared" si="87"/>
        <v/>
      </c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80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1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79" t="str">
        <f t="shared" si="87"/>
        <v/>
      </c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80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1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79" t="str">
        <f t="shared" si="87"/>
        <v/>
      </c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80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1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79" t="str">
        <f t="shared" si="87"/>
        <v/>
      </c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80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1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79" t="str">
        <f t="shared" si="87"/>
        <v/>
      </c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80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1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79" t="str">
        <f t="shared" si="87"/>
        <v/>
      </c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80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1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79" t="str">
        <f t="shared" si="87"/>
        <v/>
      </c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80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29" t="s">
        <v>137</v>
      </c>
      <c r="C497" s="330"/>
      <c r="D497" s="330"/>
      <c r="E497" s="330"/>
      <c r="F497" s="330"/>
      <c r="G497" s="330"/>
      <c r="H497" s="330"/>
      <c r="I497" s="330"/>
      <c r="J497" s="330"/>
      <c r="K497" s="330"/>
      <c r="L497" s="330"/>
      <c r="M497" s="330"/>
      <c r="N497" s="330"/>
      <c r="O497" s="330"/>
      <c r="P497" s="330"/>
      <c r="Q497" s="330"/>
      <c r="R497" s="330"/>
      <c r="S497" s="330"/>
      <c r="T497" s="330"/>
      <c r="U497" s="330"/>
      <c r="V497" s="330"/>
      <c r="W497" s="330"/>
      <c r="X497" s="330"/>
      <c r="Y497" s="330"/>
      <c r="Z497" s="330"/>
      <c r="AA497" s="330"/>
      <c r="AB497" s="330"/>
      <c r="AC497" s="330"/>
      <c r="AD497" s="330"/>
      <c r="AE497" s="330"/>
      <c r="AF497" s="330"/>
      <c r="AG497" s="330"/>
      <c r="AH497" s="330"/>
      <c r="AI497" s="330"/>
      <c r="AJ497" s="330"/>
      <c r="AK497" s="330"/>
      <c r="AL497" s="330"/>
      <c r="AM497" s="330"/>
      <c r="AN497" s="330"/>
      <c r="AO497" s="330"/>
      <c r="AP497" s="330"/>
      <c r="AQ497" s="330"/>
      <c r="AR497" s="330"/>
      <c r="AS497" s="330"/>
      <c r="AT497" s="330"/>
      <c r="AU497" s="330"/>
      <c r="AV497" s="330"/>
      <c r="AW497" s="330"/>
      <c r="AX497" s="330"/>
      <c r="AY497" s="330"/>
      <c r="AZ497" s="330"/>
      <c r="BA497" s="330"/>
      <c r="BB497" s="330"/>
      <c r="BC497" s="330"/>
      <c r="BD497" s="330"/>
      <c r="BE497" s="330"/>
      <c r="BF497" s="330"/>
      <c r="BG497" s="330"/>
      <c r="BH497" s="330"/>
      <c r="BI497" s="330"/>
      <c r="BJ497" s="330"/>
      <c r="BK497" s="330"/>
      <c r="BL497" s="330"/>
      <c r="BM497" s="330"/>
      <c r="BN497" s="330"/>
      <c r="BO497" s="330"/>
      <c r="BP497" s="330"/>
      <c r="BQ497" s="330"/>
      <c r="BR497" s="330"/>
      <c r="BS497" s="330"/>
      <c r="BT497" s="330"/>
      <c r="BU497" s="330"/>
      <c r="BV497" s="330"/>
      <c r="BW497" s="330"/>
      <c r="BX497" s="330"/>
      <c r="BY497" s="330"/>
      <c r="BZ497" s="3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88" t="s">
        <v>128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127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138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4"/>
      <c r="AK498" s="191" t="s">
        <v>129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62" t="s">
        <v>130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63" t="s">
        <v>131</v>
      </c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4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1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9" t="str">
        <f t="shared" ref="AK499:AK508" si="89">IF(B499*M499=0,"",B499*M499)</f>
        <v/>
      </c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2"/>
      <c r="AX499" s="172"/>
      <c r="AY499" s="172"/>
      <c r="AZ499" s="172"/>
      <c r="BA499" s="172"/>
      <c r="BB499" s="172"/>
      <c r="BC499" s="172"/>
      <c r="BD499" s="172"/>
      <c r="BE499" s="172"/>
      <c r="BF499" s="172"/>
      <c r="BG499" s="172"/>
      <c r="BH499" s="172"/>
      <c r="BI499" s="172"/>
      <c r="BJ499" s="172"/>
      <c r="BK499" s="172"/>
      <c r="BL499" s="172"/>
      <c r="BM499" s="172"/>
      <c r="BN499" s="17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1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9" t="str">
        <f t="shared" si="89"/>
        <v/>
      </c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2"/>
      <c r="AX500" s="172"/>
      <c r="AY500" s="172"/>
      <c r="AZ500" s="172"/>
      <c r="BA500" s="172"/>
      <c r="BB500" s="172"/>
      <c r="BC500" s="172"/>
      <c r="BD500" s="172"/>
      <c r="BE500" s="172"/>
      <c r="BF500" s="172"/>
      <c r="BG500" s="172"/>
      <c r="BH500" s="172"/>
      <c r="BI500" s="172"/>
      <c r="BJ500" s="172"/>
      <c r="BK500" s="172"/>
      <c r="BL500" s="172"/>
      <c r="BM500" s="172"/>
      <c r="BN500" s="17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1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9" t="str">
        <f t="shared" si="89"/>
        <v/>
      </c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2"/>
      <c r="AX501" s="172"/>
      <c r="AY501" s="172"/>
      <c r="AZ501" s="172"/>
      <c r="BA501" s="172"/>
      <c r="BB501" s="172"/>
      <c r="BC501" s="172"/>
      <c r="BD501" s="172"/>
      <c r="BE501" s="172"/>
      <c r="BF501" s="172"/>
      <c r="BG501" s="172"/>
      <c r="BH501" s="172"/>
      <c r="BI501" s="172"/>
      <c r="BJ501" s="172"/>
      <c r="BK501" s="172"/>
      <c r="BL501" s="172"/>
      <c r="BM501" s="172"/>
      <c r="BN501" s="17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1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9" t="str">
        <f t="shared" si="89"/>
        <v/>
      </c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2"/>
      <c r="AX502" s="172"/>
      <c r="AY502" s="172"/>
      <c r="AZ502" s="172"/>
      <c r="BA502" s="172"/>
      <c r="BB502" s="172"/>
      <c r="BC502" s="172"/>
      <c r="BD502" s="172"/>
      <c r="BE502" s="172"/>
      <c r="BF502" s="172"/>
      <c r="BG502" s="172"/>
      <c r="BH502" s="172"/>
      <c r="BI502" s="172"/>
      <c r="BJ502" s="172"/>
      <c r="BK502" s="172"/>
      <c r="BL502" s="172"/>
      <c r="BM502" s="172"/>
      <c r="BN502" s="17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1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9" t="str">
        <f t="shared" si="89"/>
        <v/>
      </c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2"/>
      <c r="AX503" s="172"/>
      <c r="AY503" s="172"/>
      <c r="AZ503" s="172"/>
      <c r="BA503" s="172"/>
      <c r="BB503" s="172"/>
      <c r="BC503" s="172"/>
      <c r="BD503" s="172"/>
      <c r="BE503" s="172"/>
      <c r="BF503" s="172"/>
      <c r="BG503" s="172"/>
      <c r="BH503" s="172"/>
      <c r="BI503" s="172"/>
      <c r="BJ503" s="172"/>
      <c r="BK503" s="172"/>
      <c r="BL503" s="172"/>
      <c r="BM503" s="172"/>
      <c r="BN503" s="17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1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9" t="str">
        <f t="shared" si="89"/>
        <v/>
      </c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2"/>
      <c r="AX504" s="172"/>
      <c r="AY504" s="172"/>
      <c r="AZ504" s="172"/>
      <c r="BA504" s="172"/>
      <c r="BB504" s="172"/>
      <c r="BC504" s="172"/>
      <c r="BD504" s="172"/>
      <c r="BE504" s="172"/>
      <c r="BF504" s="172"/>
      <c r="BG504" s="172"/>
      <c r="BH504" s="172"/>
      <c r="BI504" s="172"/>
      <c r="BJ504" s="172"/>
      <c r="BK504" s="172"/>
      <c r="BL504" s="172"/>
      <c r="BM504" s="172"/>
      <c r="BN504" s="17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1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9" t="str">
        <f t="shared" si="89"/>
        <v/>
      </c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2"/>
      <c r="AX505" s="172"/>
      <c r="AY505" s="172"/>
      <c r="AZ505" s="172"/>
      <c r="BA505" s="172"/>
      <c r="BB505" s="172"/>
      <c r="BC505" s="172"/>
      <c r="BD505" s="172"/>
      <c r="BE505" s="172"/>
      <c r="BF505" s="172"/>
      <c r="BG505" s="172"/>
      <c r="BH505" s="172"/>
      <c r="BI505" s="172"/>
      <c r="BJ505" s="172"/>
      <c r="BK505" s="172"/>
      <c r="BL505" s="172"/>
      <c r="BM505" s="172"/>
      <c r="BN505" s="17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1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9" t="str">
        <f t="shared" si="89"/>
        <v/>
      </c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2"/>
      <c r="AX506" s="172"/>
      <c r="AY506" s="172"/>
      <c r="AZ506" s="172"/>
      <c r="BA506" s="172"/>
      <c r="BB506" s="172"/>
      <c r="BC506" s="172"/>
      <c r="BD506" s="172"/>
      <c r="BE506" s="172"/>
      <c r="BF506" s="172"/>
      <c r="BG506" s="172"/>
      <c r="BH506" s="172"/>
      <c r="BI506" s="172"/>
      <c r="BJ506" s="172"/>
      <c r="BK506" s="172"/>
      <c r="BL506" s="172"/>
      <c r="BM506" s="172"/>
      <c r="BN506" s="17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1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9" t="str">
        <f t="shared" si="89"/>
        <v/>
      </c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2"/>
      <c r="AX507" s="172"/>
      <c r="AY507" s="172"/>
      <c r="AZ507" s="172"/>
      <c r="BA507" s="172"/>
      <c r="BB507" s="172"/>
      <c r="BC507" s="172"/>
      <c r="BD507" s="172"/>
      <c r="BE507" s="172"/>
      <c r="BF507" s="172"/>
      <c r="BG507" s="172"/>
      <c r="BH507" s="172"/>
      <c r="BI507" s="172"/>
      <c r="BJ507" s="172"/>
      <c r="BK507" s="172"/>
      <c r="BL507" s="172"/>
      <c r="BM507" s="172"/>
      <c r="BN507" s="17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301"/>
      <c r="Y508" s="301"/>
      <c r="Z508" s="301"/>
      <c r="AA508" s="301"/>
      <c r="AB508" s="301"/>
      <c r="AC508" s="301"/>
      <c r="AD508" s="301"/>
      <c r="AE508" s="301"/>
      <c r="AF508" s="301"/>
      <c r="AG508" s="301"/>
      <c r="AH508" s="301"/>
      <c r="AI508" s="301"/>
      <c r="AJ508" s="301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32</v>
      </c>
      <c r="C512" s="1"/>
      <c r="D512" s="1"/>
      <c r="E512" s="1"/>
      <c r="F512" s="1"/>
      <c r="G512" s="1"/>
      <c r="H512" s="1"/>
      <c r="I512" s="1"/>
      <c r="J512" s="114" t="s">
        <v>196</v>
      </c>
      <c r="K512" s="114"/>
      <c r="L512" s="114"/>
      <c r="M512" s="114"/>
      <c r="N512" s="114"/>
      <c r="O512" s="114"/>
      <c r="P512" s="114"/>
      <c r="Q512" s="114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3" t="s">
        <v>142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214" t="s">
        <v>141</v>
      </c>
      <c r="AS538" s="215"/>
      <c r="AT538" s="215"/>
      <c r="AU538" s="215"/>
      <c r="AV538" s="215"/>
      <c r="AW538" s="215"/>
      <c r="AX538" s="215"/>
      <c r="AY538" s="215"/>
      <c r="AZ538" s="215"/>
      <c r="BA538" s="215"/>
      <c r="BB538" s="215"/>
      <c r="BC538" s="215"/>
      <c r="BD538" s="215"/>
      <c r="BE538" s="215"/>
      <c r="BF538" s="215"/>
      <c r="BG538" s="215"/>
      <c r="BH538" s="215"/>
      <c r="BI538" s="215"/>
      <c r="BJ538" s="215"/>
      <c r="BK538" s="215"/>
      <c r="BL538" s="215"/>
      <c r="BM538" s="215"/>
      <c r="BN538" s="215"/>
      <c r="BO538" s="215"/>
      <c r="BP538" s="215"/>
      <c r="BQ538" s="215"/>
      <c r="BR538" s="215"/>
      <c r="BS538" s="215"/>
      <c r="BT538" s="215"/>
      <c r="BU538" s="215"/>
      <c r="BV538" s="215"/>
      <c r="BW538" s="215"/>
      <c r="BX538" s="215"/>
      <c r="BY538" s="215"/>
      <c r="BZ538" s="216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217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9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11" t="s">
        <v>143</v>
      </c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  <c r="AA540" s="212"/>
      <c r="AB540" s="212"/>
      <c r="AC540" s="212"/>
      <c r="AD540" s="212"/>
      <c r="AE540" s="212"/>
      <c r="AF540" s="212"/>
      <c r="AG540" s="212"/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3"/>
      <c r="AR540" s="96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7"/>
      <c r="BS540" s="97"/>
      <c r="BT540" s="97"/>
      <c r="BU540" s="97"/>
      <c r="BV540" s="97"/>
      <c r="BW540" s="97"/>
      <c r="BX540" s="97"/>
      <c r="BY540" s="97"/>
      <c r="BZ540" s="98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226" t="s">
        <v>144</v>
      </c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8"/>
      <c r="AR541" s="220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2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226" t="s">
        <v>145</v>
      </c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8"/>
      <c r="AR542" s="220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2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226" t="s">
        <v>146</v>
      </c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8"/>
      <c r="AR543" s="220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2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5"/>
      <c r="AR544" s="220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2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5"/>
      <c r="AR545" s="220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2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5"/>
      <c r="AR546" s="220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2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5"/>
      <c r="AR547" s="220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2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5"/>
      <c r="AR548" s="220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2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31"/>
      <c r="C549" s="232"/>
      <c r="D549" s="232"/>
      <c r="E549" s="232"/>
      <c r="F549" s="232"/>
      <c r="G549" s="232"/>
      <c r="H549" s="232"/>
      <c r="I549" s="232"/>
      <c r="J549" s="232"/>
      <c r="K549" s="232"/>
      <c r="L549" s="232"/>
      <c r="M549" s="232"/>
      <c r="N549" s="232"/>
      <c r="O549" s="232"/>
      <c r="P549" s="232"/>
      <c r="Q549" s="232"/>
      <c r="R549" s="232"/>
      <c r="S549" s="232"/>
      <c r="T549" s="232"/>
      <c r="U549" s="232"/>
      <c r="V549" s="232"/>
      <c r="W549" s="232"/>
      <c r="X549" s="232"/>
      <c r="Y549" s="232"/>
      <c r="Z549" s="232"/>
      <c r="AA549" s="232"/>
      <c r="AB549" s="232"/>
      <c r="AC549" s="232"/>
      <c r="AD549" s="232"/>
      <c r="AE549" s="232"/>
      <c r="AF549" s="232"/>
      <c r="AG549" s="232"/>
      <c r="AH549" s="232"/>
      <c r="AI549" s="232"/>
      <c r="AJ549" s="232"/>
      <c r="AK549" s="232"/>
      <c r="AL549" s="232"/>
      <c r="AM549" s="232"/>
      <c r="AN549" s="232"/>
      <c r="AO549" s="232"/>
      <c r="AP549" s="232"/>
      <c r="AQ549" s="233"/>
      <c r="AR549" s="102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4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32</v>
      </c>
      <c r="J551" s="114" t="s">
        <v>196</v>
      </c>
      <c r="K551" s="114"/>
      <c r="L551" s="114"/>
      <c r="M551" s="114"/>
      <c r="N551" s="114"/>
      <c r="O551" s="114"/>
      <c r="P551" s="114"/>
      <c r="Q551" s="114"/>
      <c r="R551" s="114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8" t="s">
        <v>42</v>
      </c>
      <c r="C554" s="309"/>
      <c r="D554" s="309"/>
      <c r="E554" s="309"/>
      <c r="F554" s="309"/>
      <c r="G554" s="309"/>
      <c r="H554" s="309"/>
      <c r="I554" s="309"/>
      <c r="J554" s="309"/>
      <c r="K554" s="309"/>
      <c r="L554" s="309"/>
      <c r="M554" s="309"/>
      <c r="N554" s="309"/>
      <c r="O554" s="309"/>
      <c r="P554" s="309"/>
      <c r="Q554" s="309"/>
      <c r="R554" s="309"/>
      <c r="S554" s="309"/>
      <c r="T554" s="309"/>
      <c r="U554" s="309"/>
      <c r="V554" s="309"/>
      <c r="W554" s="309"/>
      <c r="X554" s="309"/>
      <c r="Y554" s="309"/>
      <c r="Z554" s="309"/>
      <c r="AA554" s="309"/>
      <c r="AB554" s="309"/>
      <c r="AC554" s="309"/>
      <c r="AD554" s="309"/>
      <c r="AE554" s="309"/>
      <c r="AF554" s="310"/>
      <c r="AG554" s="365" t="s">
        <v>147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11"/>
      <c r="C555" s="312"/>
      <c r="D555" s="312"/>
      <c r="E555" s="312"/>
      <c r="F555" s="312"/>
      <c r="G555" s="312"/>
      <c r="H555" s="312"/>
      <c r="I555" s="312"/>
      <c r="J555" s="312"/>
      <c r="K555" s="312"/>
      <c r="L555" s="312"/>
      <c r="M555" s="312"/>
      <c r="N555" s="312"/>
      <c r="O555" s="312"/>
      <c r="P555" s="312"/>
      <c r="Q555" s="312"/>
      <c r="R555" s="312"/>
      <c r="S555" s="312"/>
      <c r="T555" s="312"/>
      <c r="U555" s="312"/>
      <c r="V555" s="312"/>
      <c r="W555" s="312"/>
      <c r="X555" s="312"/>
      <c r="Y555" s="312"/>
      <c r="Z555" s="312"/>
      <c r="AA555" s="312"/>
      <c r="AB555" s="312"/>
      <c r="AC555" s="312"/>
      <c r="AD555" s="312"/>
      <c r="AE555" s="312"/>
      <c r="AF555" s="313"/>
      <c r="AG555" s="373" t="s">
        <v>148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149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8" t="s">
        <v>150</v>
      </c>
      <c r="BL555" s="368"/>
      <c r="BM555" s="368"/>
      <c r="BN555" s="368"/>
      <c r="BO555" s="368"/>
      <c r="BP555" s="368"/>
      <c r="BQ555" s="368"/>
      <c r="BR555" s="368"/>
      <c r="BS555" s="368"/>
      <c r="BT555" s="368"/>
      <c r="BU555" s="368"/>
      <c r="BV555" s="368"/>
      <c r="BW555" s="368"/>
      <c r="BX555" s="368"/>
      <c r="BY555" s="368"/>
      <c r="BZ555" s="36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0" t="s">
        <v>43</v>
      </c>
      <c r="C556" s="371"/>
      <c r="D556" s="371"/>
      <c r="E556" s="371"/>
      <c r="F556" s="371"/>
      <c r="G556" s="371"/>
      <c r="H556" s="371"/>
      <c r="I556" s="371"/>
      <c r="J556" s="371"/>
      <c r="K556" s="371"/>
      <c r="L556" s="371"/>
      <c r="M556" s="371"/>
      <c r="N556" s="371"/>
      <c r="O556" s="371"/>
      <c r="P556" s="371"/>
      <c r="Q556" s="371"/>
      <c r="R556" s="371"/>
      <c r="S556" s="371"/>
      <c r="T556" s="371"/>
      <c r="U556" s="371"/>
      <c r="V556" s="371"/>
      <c r="W556" s="371"/>
      <c r="X556" s="371"/>
      <c r="Y556" s="371"/>
      <c r="Z556" s="371"/>
      <c r="AA556" s="371"/>
      <c r="AB556" s="371"/>
      <c r="AC556" s="371"/>
      <c r="AD556" s="371"/>
      <c r="AE556" s="371"/>
      <c r="AF556" s="372"/>
      <c r="AG556" s="115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2" t="s">
        <v>44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54"/>
      <c r="AH557" s="155"/>
      <c r="AI557" s="155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6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2" t="s">
        <v>45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54"/>
      <c r="AH558" s="155"/>
      <c r="AI558" s="155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6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2" t="s">
        <v>46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54"/>
      <c r="AH559" s="155"/>
      <c r="AI559" s="155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6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2" t="s">
        <v>47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54"/>
      <c r="AH560" s="155"/>
      <c r="AI560" s="155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6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9"/>
      <c r="AG561" s="154"/>
      <c r="AH561" s="155"/>
      <c r="AI561" s="155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6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9"/>
      <c r="AG562" s="154"/>
      <c r="AH562" s="155"/>
      <c r="AI562" s="155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6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9"/>
      <c r="AG563" s="154"/>
      <c r="AH563" s="155"/>
      <c r="AI563" s="155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6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9"/>
      <c r="AG564" s="154"/>
      <c r="AH564" s="155"/>
      <c r="AI564" s="155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6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9"/>
      <c r="AG565" s="154"/>
      <c r="AH565" s="155"/>
      <c r="AI565" s="155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6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9"/>
      <c r="AG566" s="154"/>
      <c r="AH566" s="155"/>
      <c r="AI566" s="155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6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9"/>
      <c r="AG567" s="154"/>
      <c r="AH567" s="155"/>
      <c r="AI567" s="155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6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9"/>
      <c r="AG568" s="154"/>
      <c r="AH568" s="155"/>
      <c r="AI568" s="155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6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9"/>
      <c r="AG569" s="154"/>
      <c r="AH569" s="155"/>
      <c r="AI569" s="155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6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31"/>
      <c r="C570" s="232"/>
      <c r="D570" s="232"/>
      <c r="E570" s="232"/>
      <c r="F570" s="232"/>
      <c r="G570" s="232"/>
      <c r="H570" s="232"/>
      <c r="I570" s="232"/>
      <c r="J570" s="232"/>
      <c r="K570" s="232"/>
      <c r="L570" s="232"/>
      <c r="M570" s="232"/>
      <c r="N570" s="232"/>
      <c r="O570" s="232"/>
      <c r="P570" s="232"/>
      <c r="Q570" s="232"/>
      <c r="R570" s="232"/>
      <c r="S570" s="232"/>
      <c r="T570" s="232"/>
      <c r="U570" s="232"/>
      <c r="V570" s="232"/>
      <c r="W570" s="232"/>
      <c r="X570" s="232"/>
      <c r="Y570" s="232"/>
      <c r="Z570" s="232"/>
      <c r="AA570" s="232"/>
      <c r="AB570" s="232"/>
      <c r="AC570" s="232"/>
      <c r="AD570" s="232"/>
      <c r="AE570" s="232"/>
      <c r="AF570" s="386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114" t="s">
        <v>197</v>
      </c>
      <c r="K594" s="114"/>
      <c r="L594" s="114"/>
      <c r="M594" s="114"/>
      <c r="N594" s="114"/>
      <c r="O594" s="114"/>
      <c r="P594" s="114"/>
      <c r="Q594" s="114"/>
      <c r="R594" s="114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114" t="s">
        <v>197</v>
      </c>
      <c r="K619" s="114"/>
      <c r="L619" s="114"/>
      <c r="M619" s="114"/>
      <c r="N619" s="114"/>
      <c r="O619" s="114"/>
      <c r="P619" s="114"/>
      <c r="Q619" s="114"/>
      <c r="R619" s="114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1" t="s">
        <v>49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14" t="s">
        <v>102</v>
      </c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AY644" s="315"/>
      <c r="AZ644" s="315"/>
      <c r="BA644" s="315"/>
      <c r="BB644" s="315"/>
      <c r="BC644" s="315"/>
      <c r="BD644" s="315"/>
      <c r="BE644" s="315"/>
      <c r="BF644" s="315"/>
      <c r="BG644" s="315"/>
      <c r="BH644" s="315"/>
      <c r="BI644" s="315"/>
      <c r="BJ644" s="315"/>
      <c r="BK644" s="315"/>
      <c r="BL644" s="315"/>
      <c r="BM644" s="315"/>
      <c r="BN644" s="315"/>
      <c r="BO644" s="315"/>
      <c r="BP644" s="315"/>
      <c r="BQ644" s="315"/>
      <c r="BR644" s="315"/>
      <c r="BS644" s="315"/>
      <c r="BT644" s="315"/>
      <c r="BU644" s="315"/>
      <c r="BV644" s="315"/>
      <c r="BW644" s="315"/>
      <c r="BX644" s="315"/>
      <c r="BY644" s="315"/>
      <c r="BZ644" s="316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20" t="s">
        <v>50</v>
      </c>
      <c r="AL645" s="321"/>
      <c r="AM645" s="321"/>
      <c r="AN645" s="321"/>
      <c r="AO645" s="321"/>
      <c r="AP645" s="321"/>
      <c r="AQ645" s="321"/>
      <c r="AR645" s="321"/>
      <c r="AS645" s="321"/>
      <c r="AT645" s="321"/>
      <c r="AU645" s="321"/>
      <c r="AV645" s="321"/>
      <c r="AW645" s="321"/>
      <c r="AX645" s="322"/>
      <c r="AY645" s="320" t="s">
        <v>51</v>
      </c>
      <c r="AZ645" s="321"/>
      <c r="BA645" s="321"/>
      <c r="BB645" s="321"/>
      <c r="BC645" s="321"/>
      <c r="BD645" s="321"/>
      <c r="BE645" s="321"/>
      <c r="BF645" s="321"/>
      <c r="BG645" s="321"/>
      <c r="BH645" s="321"/>
      <c r="BI645" s="321"/>
      <c r="BJ645" s="321"/>
      <c r="BK645" s="321"/>
      <c r="BL645" s="322"/>
      <c r="BM645" s="320" t="s">
        <v>52</v>
      </c>
      <c r="BN645" s="321"/>
      <c r="BO645" s="321"/>
      <c r="BP645" s="321"/>
      <c r="BQ645" s="321"/>
      <c r="BR645" s="321"/>
      <c r="BS645" s="321"/>
      <c r="BT645" s="321"/>
      <c r="BU645" s="321"/>
      <c r="BV645" s="321"/>
      <c r="BW645" s="321"/>
      <c r="BX645" s="321"/>
      <c r="BY645" s="321"/>
      <c r="BZ645" s="322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17">
        <f>AJ38</f>
        <v>2015</v>
      </c>
      <c r="AL646" s="318"/>
      <c r="AM646" s="318"/>
      <c r="AN646" s="318"/>
      <c r="AO646" s="318"/>
      <c r="AP646" s="318"/>
      <c r="AQ646" s="318"/>
      <c r="AR646" s="318"/>
      <c r="AS646" s="318"/>
      <c r="AT646" s="318"/>
      <c r="AU646" s="318"/>
      <c r="AV646" s="318"/>
      <c r="AW646" s="318"/>
      <c r="AX646" s="318"/>
      <c r="AY646" s="318"/>
      <c r="AZ646" s="318"/>
      <c r="BA646" s="318"/>
      <c r="BB646" s="318"/>
      <c r="BC646" s="318"/>
      <c r="BD646" s="318"/>
      <c r="BE646" s="318"/>
      <c r="BF646" s="318"/>
      <c r="BG646" s="318"/>
      <c r="BH646" s="318"/>
      <c r="BI646" s="318"/>
      <c r="BJ646" s="318"/>
      <c r="BK646" s="318"/>
      <c r="BL646" s="318"/>
      <c r="BM646" s="318"/>
      <c r="BN646" s="318"/>
      <c r="BO646" s="318"/>
      <c r="BP646" s="318"/>
      <c r="BQ646" s="318"/>
      <c r="BR646" s="318"/>
      <c r="BS646" s="318"/>
      <c r="BT646" s="318"/>
      <c r="BU646" s="318"/>
      <c r="BV646" s="318"/>
      <c r="BW646" s="318"/>
      <c r="BX646" s="318"/>
      <c r="BY646" s="318"/>
      <c r="BZ646" s="318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98" t="s">
        <v>103</v>
      </c>
      <c r="C647" s="299"/>
      <c r="D647" s="299"/>
      <c r="E647" s="299"/>
      <c r="F647" s="299"/>
      <c r="G647" s="299"/>
      <c r="H647" s="299"/>
      <c r="I647" s="299"/>
      <c r="J647" s="299"/>
      <c r="K647" s="299"/>
      <c r="L647" s="299"/>
      <c r="M647" s="299"/>
      <c r="N647" s="299"/>
      <c r="O647" s="299"/>
      <c r="P647" s="299"/>
      <c r="Q647" s="299"/>
      <c r="R647" s="299"/>
      <c r="S647" s="299"/>
      <c r="T647" s="299"/>
      <c r="U647" s="299"/>
      <c r="V647" s="299"/>
      <c r="W647" s="299"/>
      <c r="X647" s="299"/>
      <c r="Y647" s="299"/>
      <c r="Z647" s="299"/>
      <c r="AA647" s="299"/>
      <c r="AB647" s="299"/>
      <c r="AC647" s="299"/>
      <c r="AD647" s="299"/>
      <c r="AE647" s="299"/>
      <c r="AF647" s="299"/>
      <c r="AG647" s="299"/>
      <c r="AH647" s="299"/>
      <c r="AI647" s="299"/>
      <c r="AJ647" s="299"/>
      <c r="AK647" s="300"/>
      <c r="AL647" s="300"/>
      <c r="AM647" s="300"/>
      <c r="AN647" s="300"/>
      <c r="AO647" s="300"/>
      <c r="AP647" s="300"/>
      <c r="AQ647" s="300"/>
      <c r="AR647" s="300"/>
      <c r="AS647" s="300"/>
      <c r="AT647" s="300"/>
      <c r="AU647" s="300"/>
      <c r="AV647" s="300"/>
      <c r="AW647" s="300"/>
      <c r="AX647" s="300"/>
      <c r="AY647" s="300"/>
      <c r="AZ647" s="300"/>
      <c r="BA647" s="300"/>
      <c r="BB647" s="300"/>
      <c r="BC647" s="300"/>
      <c r="BD647" s="300"/>
      <c r="BE647" s="300"/>
      <c r="BF647" s="300"/>
      <c r="BG647" s="300"/>
      <c r="BH647" s="300"/>
      <c r="BI647" s="300"/>
      <c r="BJ647" s="300"/>
      <c r="BK647" s="300"/>
      <c r="BL647" s="300"/>
      <c r="BM647" s="300"/>
      <c r="BN647" s="300"/>
      <c r="BO647" s="300"/>
      <c r="BP647" s="300"/>
      <c r="BQ647" s="300"/>
      <c r="BR647" s="300"/>
      <c r="BS647" s="300"/>
      <c r="BT647" s="300"/>
      <c r="BU647" s="300"/>
      <c r="BV647" s="300"/>
      <c r="BW647" s="300"/>
      <c r="BX647" s="300"/>
      <c r="BY647" s="300"/>
      <c r="BZ647" s="319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02" t="s">
        <v>115</v>
      </c>
      <c r="C648" s="303"/>
      <c r="D648" s="303"/>
      <c r="E648" s="303"/>
      <c r="F648" s="303"/>
      <c r="G648" s="303"/>
      <c r="H648" s="303"/>
      <c r="I648" s="303"/>
      <c r="J648" s="303"/>
      <c r="K648" s="303"/>
      <c r="L648" s="303"/>
      <c r="M648" s="303"/>
      <c r="N648" s="303"/>
      <c r="O648" s="303"/>
      <c r="P648" s="303"/>
      <c r="Q648" s="303"/>
      <c r="R648" s="303"/>
      <c r="S648" s="303"/>
      <c r="T648" s="303"/>
      <c r="U648" s="303"/>
      <c r="V648" s="303"/>
      <c r="W648" s="303"/>
      <c r="X648" s="303"/>
      <c r="Y648" s="303"/>
      <c r="Z648" s="303"/>
      <c r="AA648" s="303"/>
      <c r="AB648" s="303"/>
      <c r="AC648" s="303"/>
      <c r="AD648" s="303"/>
      <c r="AE648" s="303"/>
      <c r="AF648" s="303"/>
      <c r="AG648" s="303"/>
      <c r="AH648" s="303"/>
      <c r="AI648" s="303"/>
      <c r="AJ648" s="303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04"/>
      <c r="C649" s="305"/>
      <c r="D649" s="305"/>
      <c r="E649" s="305"/>
      <c r="F649" s="305"/>
      <c r="G649" s="305"/>
      <c r="H649" s="305"/>
      <c r="I649" s="305"/>
      <c r="J649" s="305"/>
      <c r="K649" s="305"/>
      <c r="L649" s="305"/>
      <c r="M649" s="305"/>
      <c r="N649" s="305"/>
      <c r="O649" s="305"/>
      <c r="P649" s="305"/>
      <c r="Q649" s="305"/>
      <c r="R649" s="305"/>
      <c r="S649" s="305"/>
      <c r="T649" s="305"/>
      <c r="U649" s="305"/>
      <c r="V649" s="305"/>
      <c r="W649" s="305"/>
      <c r="X649" s="305"/>
      <c r="Y649" s="305"/>
      <c r="Z649" s="305"/>
      <c r="AA649" s="305"/>
      <c r="AB649" s="305"/>
      <c r="AC649" s="305"/>
      <c r="AD649" s="305"/>
      <c r="AE649" s="305"/>
      <c r="AF649" s="305"/>
      <c r="AG649" s="305"/>
      <c r="AH649" s="305"/>
      <c r="AI649" s="305"/>
      <c r="AJ649" s="305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06"/>
      <c r="C650" s="307"/>
      <c r="D650" s="307"/>
      <c r="E650" s="307"/>
      <c r="F650" s="307"/>
      <c r="G650" s="307"/>
      <c r="H650" s="307"/>
      <c r="I650" s="307"/>
      <c r="J650" s="307"/>
      <c r="K650" s="307"/>
      <c r="L650" s="307"/>
      <c r="M650" s="307"/>
      <c r="N650" s="307"/>
      <c r="O650" s="307"/>
      <c r="P650" s="307"/>
      <c r="Q650" s="307"/>
      <c r="R650" s="307"/>
      <c r="S650" s="307"/>
      <c r="T650" s="307"/>
      <c r="U650" s="307"/>
      <c r="V650" s="307"/>
      <c r="W650" s="307"/>
      <c r="X650" s="307"/>
      <c r="Y650" s="307"/>
      <c r="Z650" s="307"/>
      <c r="AA650" s="307"/>
      <c r="AB650" s="307"/>
      <c r="AC650" s="307"/>
      <c r="AD650" s="307"/>
      <c r="AE650" s="307"/>
      <c r="AF650" s="307"/>
      <c r="AG650" s="307"/>
      <c r="AH650" s="307"/>
      <c r="AI650" s="307"/>
      <c r="AJ650" s="307"/>
      <c r="AK650" s="296"/>
      <c r="AL650" s="296"/>
      <c r="AM650" s="296"/>
      <c r="AN650" s="296"/>
      <c r="AO650" s="296"/>
      <c r="AP650" s="296"/>
      <c r="AQ650" s="296"/>
      <c r="AR650" s="296"/>
      <c r="AS650" s="296"/>
      <c r="AT650" s="296"/>
      <c r="AU650" s="296"/>
      <c r="AV650" s="296"/>
      <c r="AW650" s="296"/>
      <c r="AX650" s="296"/>
      <c r="AY650" s="296"/>
      <c r="AZ650" s="296"/>
      <c r="BA650" s="296"/>
      <c r="BB650" s="296"/>
      <c r="BC650" s="296"/>
      <c r="BD650" s="296"/>
      <c r="BE650" s="296"/>
      <c r="BF650" s="296"/>
      <c r="BG650" s="296"/>
      <c r="BH650" s="296"/>
      <c r="BI650" s="296"/>
      <c r="BJ650" s="296"/>
      <c r="BK650" s="296"/>
      <c r="BL650" s="296"/>
      <c r="BM650" s="296"/>
      <c r="BN650" s="296"/>
      <c r="BO650" s="296"/>
      <c r="BP650" s="296"/>
      <c r="BQ650" s="296"/>
      <c r="BR650" s="296"/>
      <c r="BS650" s="296"/>
      <c r="BT650" s="296"/>
      <c r="BU650" s="296"/>
      <c r="BV650" s="296"/>
      <c r="BW650" s="296"/>
      <c r="BX650" s="296"/>
      <c r="BY650" s="296"/>
      <c r="BZ650" s="297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43" t="s">
        <v>106</v>
      </c>
      <c r="C651" s="244"/>
      <c r="D651" s="244"/>
      <c r="E651" s="244"/>
      <c r="F651" s="244"/>
      <c r="G651" s="244"/>
      <c r="H651" s="244"/>
      <c r="I651" s="244"/>
      <c r="J651" s="244"/>
      <c r="K651" s="244"/>
      <c r="L651" s="244"/>
      <c r="M651" s="244"/>
      <c r="N651" s="244"/>
      <c r="O651" s="244"/>
      <c r="P651" s="244"/>
      <c r="Q651" s="244"/>
      <c r="R651" s="244"/>
      <c r="S651" s="244"/>
      <c r="T651" s="244"/>
      <c r="U651" s="244"/>
      <c r="V651" s="244"/>
      <c r="W651" s="244"/>
      <c r="X651" s="244"/>
      <c r="Y651" s="244"/>
      <c r="Z651" s="244"/>
      <c r="AA651" s="245" t="s">
        <v>53</v>
      </c>
      <c r="AB651" s="245"/>
      <c r="AC651" s="245"/>
      <c r="AD651" s="245"/>
      <c r="AE651" s="245"/>
      <c r="AF651" s="245"/>
      <c r="AG651" s="245"/>
      <c r="AH651" s="245"/>
      <c r="AI651" s="245"/>
      <c r="AJ651" s="246"/>
      <c r="AK651" s="247">
        <f>+SUM(AK652:AX654)</f>
        <v>0</v>
      </c>
      <c r="AL651" s="247"/>
      <c r="AM651" s="247"/>
      <c r="AN651" s="247"/>
      <c r="AO651" s="247"/>
      <c r="AP651" s="247"/>
      <c r="AQ651" s="247"/>
      <c r="AR651" s="247"/>
      <c r="AS651" s="247"/>
      <c r="AT651" s="247"/>
      <c r="AU651" s="247"/>
      <c r="AV651" s="247"/>
      <c r="AW651" s="247"/>
      <c r="AX651" s="247"/>
      <c r="AY651" s="247">
        <f>+SUM(AY652:BL654)</f>
        <v>0</v>
      </c>
      <c r="AZ651" s="247"/>
      <c r="BA651" s="247"/>
      <c r="BB651" s="247"/>
      <c r="BC651" s="247"/>
      <c r="BD651" s="247"/>
      <c r="BE651" s="247"/>
      <c r="BF651" s="247"/>
      <c r="BG651" s="247"/>
      <c r="BH651" s="247"/>
      <c r="BI651" s="247"/>
      <c r="BJ651" s="247"/>
      <c r="BK651" s="247"/>
      <c r="BL651" s="247"/>
      <c r="BM651" s="247">
        <f>+SUM(BM652:BZ654)</f>
        <v>0</v>
      </c>
      <c r="BN651" s="247"/>
      <c r="BO651" s="247"/>
      <c r="BP651" s="247"/>
      <c r="BQ651" s="247"/>
      <c r="BR651" s="247"/>
      <c r="BS651" s="247"/>
      <c r="BT651" s="247"/>
      <c r="BU651" s="247"/>
      <c r="BV651" s="247"/>
      <c r="BW651" s="247"/>
      <c r="BX651" s="247"/>
      <c r="BY651" s="247"/>
      <c r="BZ651" s="248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8" t="s">
        <v>104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155"/>
      <c r="BA652" s="155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155"/>
      <c r="BS652" s="155"/>
      <c r="BT652" s="155"/>
      <c r="BU652" s="155"/>
      <c r="BV652" s="155"/>
      <c r="BW652" s="155"/>
      <c r="BX652" s="155"/>
      <c r="BY652" s="155"/>
      <c r="BZ652" s="156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8" t="s">
        <v>105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155"/>
      <c r="BA653" s="155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155"/>
      <c r="BS653" s="155"/>
      <c r="BT653" s="155"/>
      <c r="BU653" s="155"/>
      <c r="BV653" s="155"/>
      <c r="BW653" s="155"/>
      <c r="BX653" s="155"/>
      <c r="BY653" s="155"/>
      <c r="BZ653" s="156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8" t="s">
        <v>107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155"/>
      <c r="BA654" s="155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155"/>
      <c r="BS654" s="155"/>
      <c r="BT654" s="155"/>
      <c r="BU654" s="155"/>
      <c r="BV654" s="155"/>
      <c r="BW654" s="155"/>
      <c r="BX654" s="155"/>
      <c r="BY654" s="155"/>
      <c r="BZ654" s="156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34" t="s">
        <v>109</v>
      </c>
      <c r="C655" s="235"/>
      <c r="D655" s="235"/>
      <c r="E655" s="235"/>
      <c r="F655" s="235"/>
      <c r="G655" s="235"/>
      <c r="H655" s="235"/>
      <c r="I655" s="235"/>
      <c r="J655" s="235"/>
      <c r="K655" s="235"/>
      <c r="L655" s="235"/>
      <c r="M655" s="235"/>
      <c r="N655" s="235"/>
      <c r="O655" s="235"/>
      <c r="P655" s="235"/>
      <c r="Q655" s="235"/>
      <c r="R655" s="235"/>
      <c r="S655" s="235"/>
      <c r="T655" s="235"/>
      <c r="U655" s="235"/>
      <c r="V655" s="235"/>
      <c r="W655" s="235"/>
      <c r="X655" s="235"/>
      <c r="Y655" s="235"/>
      <c r="Z655" s="235"/>
      <c r="AA655" s="235"/>
      <c r="AB655" s="235"/>
      <c r="AC655" s="235"/>
      <c r="AD655" s="235"/>
      <c r="AE655" s="235"/>
      <c r="AF655" s="235"/>
      <c r="AG655" s="235"/>
      <c r="AH655" s="235"/>
      <c r="AI655" s="235"/>
      <c r="AJ655" s="235"/>
      <c r="AK655" s="236"/>
      <c r="AL655" s="237"/>
      <c r="AM655" s="237"/>
      <c r="AN655" s="237"/>
      <c r="AO655" s="237"/>
      <c r="AP655" s="237"/>
      <c r="AQ655" s="237"/>
      <c r="AR655" s="237"/>
      <c r="AS655" s="237"/>
      <c r="AT655" s="237"/>
      <c r="AU655" s="237"/>
      <c r="AV655" s="237"/>
      <c r="AW655" s="237"/>
      <c r="AX655" s="237"/>
      <c r="AY655" s="237"/>
      <c r="AZ655" s="237"/>
      <c r="BA655" s="237"/>
      <c r="BB655" s="237"/>
      <c r="BC655" s="237"/>
      <c r="BD655" s="237"/>
      <c r="BE655" s="237"/>
      <c r="BF655" s="237"/>
      <c r="BG655" s="237"/>
      <c r="BH655" s="237"/>
      <c r="BI655" s="237"/>
      <c r="BJ655" s="237"/>
      <c r="BK655" s="237"/>
      <c r="BL655" s="237"/>
      <c r="BM655" s="237"/>
      <c r="BN655" s="237"/>
      <c r="BO655" s="237"/>
      <c r="BP655" s="237"/>
      <c r="BQ655" s="237"/>
      <c r="BR655" s="237"/>
      <c r="BS655" s="237"/>
      <c r="BT655" s="237"/>
      <c r="BU655" s="237"/>
      <c r="BV655" s="237"/>
      <c r="BW655" s="237"/>
      <c r="BX655" s="237"/>
      <c r="BY655" s="237"/>
      <c r="BZ655" s="238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8" t="s">
        <v>110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39"/>
      <c r="AL656" s="239"/>
      <c r="AM656" s="239"/>
      <c r="AN656" s="239"/>
      <c r="AO656" s="239"/>
      <c r="AP656" s="239"/>
      <c r="AQ656" s="239"/>
      <c r="AR656" s="239"/>
      <c r="AS656" s="239"/>
      <c r="AT656" s="239"/>
      <c r="AU656" s="239"/>
      <c r="AV656" s="239"/>
      <c r="AW656" s="239"/>
      <c r="AX656" s="239"/>
      <c r="AY656" s="239"/>
      <c r="AZ656" s="239"/>
      <c r="BA656" s="239"/>
      <c r="BB656" s="239"/>
      <c r="BC656" s="239"/>
      <c r="BD656" s="239"/>
      <c r="BE656" s="239"/>
      <c r="BF656" s="239"/>
      <c r="BG656" s="239"/>
      <c r="BH656" s="239"/>
      <c r="BI656" s="239"/>
      <c r="BJ656" s="239"/>
      <c r="BK656" s="239"/>
      <c r="BL656" s="239"/>
      <c r="BM656" s="239"/>
      <c r="BN656" s="239"/>
      <c r="BO656" s="239"/>
      <c r="BP656" s="239"/>
      <c r="BQ656" s="239"/>
      <c r="BR656" s="239"/>
      <c r="BS656" s="239"/>
      <c r="BT656" s="239"/>
      <c r="BU656" s="239"/>
      <c r="BV656" s="239"/>
      <c r="BW656" s="239"/>
      <c r="BX656" s="239"/>
      <c r="BY656" s="239"/>
      <c r="BZ656" s="240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8" t="s">
        <v>114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155"/>
      <c r="BA657" s="155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155"/>
      <c r="BS657" s="155"/>
      <c r="BT657" s="155"/>
      <c r="BU657" s="155"/>
      <c r="BV657" s="155"/>
      <c r="BW657" s="155"/>
      <c r="BX657" s="155"/>
      <c r="BY657" s="155"/>
      <c r="BZ657" s="156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8" t="s">
        <v>111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30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8" t="s">
        <v>112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30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41" t="s">
        <v>113</v>
      </c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4" t="s">
        <v>108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158</v>
      </c>
      <c r="K665" s="262" t="s">
        <v>193</v>
      </c>
      <c r="L665" s="262"/>
      <c r="M665" s="262"/>
      <c r="N665" s="262"/>
      <c r="O665" s="262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F149:BP149"/>
    <mergeCell ref="B219:BZ219"/>
    <mergeCell ref="B161:BZ161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333:BZ333"/>
    <mergeCell ref="B273:BZ273"/>
    <mergeCell ref="C225:BZ225"/>
    <mergeCell ref="B274:BZ274"/>
    <mergeCell ref="B270:BZ270"/>
    <mergeCell ref="B294:BZ294"/>
    <mergeCell ref="B288:BZ288"/>
    <mergeCell ref="B282:BZ282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19:BZ119"/>
    <mergeCell ref="BF118:BP11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B462:P462"/>
    <mergeCell ref="Q462:AE462"/>
    <mergeCell ref="AF462:AV46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Monika</cp:lastModifiedBy>
  <cp:lastPrinted>2015-06-24T08:14:27Z</cp:lastPrinted>
  <dcterms:created xsi:type="dcterms:W3CDTF">2012-01-12T21:00:01Z</dcterms:created>
  <dcterms:modified xsi:type="dcterms:W3CDTF">2016-03-29T06:40:28Z</dcterms:modified>
</cp:coreProperties>
</file>