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9155" windowHeight="8505" activeTab="4"/>
  </bookViews>
  <sheets>
    <sheet name="DNM_2015" sheetId="2" r:id="rId1"/>
    <sheet name="DNM_2014" sheetId="6" r:id="rId2"/>
    <sheet name="DHM_2015" sheetId="7" r:id="rId3"/>
    <sheet name="DHM_2014" sheetId="9" r:id="rId4"/>
    <sheet name="DFM_2015" sheetId="10" r:id="rId5"/>
    <sheet name="DFM_2014" sheetId="12" r:id="rId6"/>
  </sheets>
  <definedNames>
    <definedName name="_MailAutoSig" localSheetId="5">DFM_2014!$M$9</definedName>
  </definedNames>
  <calcPr calcId="144525"/>
</workbook>
</file>

<file path=xl/calcChain.xml><?xml version="1.0" encoding="utf-8"?>
<calcChain xmlns="http://schemas.openxmlformats.org/spreadsheetml/2006/main">
  <c r="H21" i="12" l="1"/>
  <c r="I20" i="12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J26" i="9" s="1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F21" i="12" s="1"/>
  <c r="E18" i="12"/>
  <c r="E21" i="12" s="1"/>
  <c r="D18" i="12"/>
  <c r="C18" i="12"/>
  <c r="K18" i="12" s="1"/>
  <c r="K17" i="12"/>
  <c r="K15" i="12"/>
  <c r="J13" i="12"/>
  <c r="I13" i="12"/>
  <c r="I21" i="12" s="1"/>
  <c r="G13" i="12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D26" i="9" s="1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G26" i="6" s="1"/>
  <c r="F23" i="6"/>
  <c r="E23" i="6"/>
  <c r="E26" i="6" s="1"/>
  <c r="D23" i="6"/>
  <c r="C23" i="6"/>
  <c r="J23" i="6" s="1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J25" i="6" l="1"/>
  <c r="K23" i="7"/>
  <c r="I26" i="9"/>
  <c r="G21" i="12"/>
  <c r="C26" i="6"/>
  <c r="C26" i="7"/>
  <c r="D26" i="2"/>
  <c r="K25" i="9"/>
  <c r="J18" i="6"/>
  <c r="J13" i="2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9" l="1"/>
  <c r="J26" i="6"/>
  <c r="K26" i="7"/>
  <c r="K21" i="10"/>
  <c r="J26" i="2"/>
</calcChain>
</file>

<file path=xl/sharedStrings.xml><?xml version="1.0" encoding="utf-8"?>
<sst xmlns="http://schemas.openxmlformats.org/spreadsheetml/2006/main" count="238" uniqueCount="55">
  <si>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</si>
  <si>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</si>
  <si>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</si>
  <si>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</si>
  <si>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</si>
  <si>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</si>
  <si>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</si>
  <si>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</si>
  <si>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</si>
  <si>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</si>
  <si>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</si>
  <si>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</si>
  <si>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</si>
  <si>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</si>
  <si>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</si>
  <si>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</si>
  <si>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</si>
  <si>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</si>
  <si>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</si>
  <si>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</si>
  <si>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</si>
  <si>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</si>
  <si>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</si>
  <si>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</si>
  <si>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</si>
  <si>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</si>
  <si>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</si>
  <si>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</si>
  <si>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</si>
  <si>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</si>
  <si>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</si>
  <si>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</si>
  <si>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</si>
  <si>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</si>
  <si>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</si>
  <si>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</si>
  <si>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</si>
  <si>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</si>
  <si>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</si>
  <si>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</si>
  <si>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</si>
  <si>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</si>
  <si>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</si>
  <si>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</si>
  <si>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</si>
  <si>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</si>
  <si>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</si>
  <si>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</si>
  <si>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</si>
  <si>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</si>
  <si>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</si>
  <si>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</si>
  <si>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Tempus-Trans  s r. o.</t>
  </si>
  <si>
    <t>Tempus-Trans  s .r. o.</t>
  </si>
  <si>
    <t>Tempus-Trans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</si>
</sst>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7" zoomScaleNormal="100" workbookViewId="0">
      <selection activeCell="J16" sqref="J1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52568</v>
      </c>
      <c r="E9" s="31">
        <v>0</v>
      </c>
      <c r="F9" s="31">
        <v>1347365</v>
      </c>
      <c r="G9" s="31">
        <v>0</v>
      </c>
      <c r="H9" s="31">
        <v>0</v>
      </c>
      <c r="I9" s="31">
        <v>0</v>
      </c>
      <c r="J9" s="9">
        <f>SUM(C9:I9)</f>
        <v>1399933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52568</v>
      </c>
      <c r="E13" s="10">
        <f t="shared" si="1"/>
        <v>0</v>
      </c>
      <c r="F13" s="10">
        <f t="shared" si="1"/>
        <v>1347365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1399933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52568</v>
      </c>
      <c r="E15" s="31">
        <v>0</v>
      </c>
      <c r="F15" s="31">
        <v>359297</v>
      </c>
      <c r="G15" s="31">
        <v>0</v>
      </c>
      <c r="H15" s="31">
        <v>0</v>
      </c>
      <c r="I15" s="31">
        <v>0</v>
      </c>
      <c r="J15" s="9">
        <f t="shared" si="0"/>
        <v>411865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89825</v>
      </c>
      <c r="G16" s="31">
        <v>0</v>
      </c>
      <c r="H16" s="31">
        <v>0</v>
      </c>
      <c r="I16" s="31">
        <v>0</v>
      </c>
      <c r="J16" s="9">
        <f t="shared" si="0"/>
        <v>89825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52568</v>
      </c>
      <c r="E18" s="10">
        <f t="shared" si="2"/>
        <v>0</v>
      </c>
      <c r="F18" s="10">
        <f t="shared" si="2"/>
        <v>449122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501690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988068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988068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898243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898243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7" zoomScaleNormal="100" workbookViewId="0">
      <selection activeCell="F26" sqref="F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52568</v>
      </c>
      <c r="E9" s="32">
        <v>0</v>
      </c>
      <c r="F9" s="32">
        <v>1347365</v>
      </c>
      <c r="G9" s="32">
        <v>0</v>
      </c>
      <c r="H9" s="32">
        <v>0</v>
      </c>
      <c r="I9" s="32">
        <v>0</v>
      </c>
      <c r="J9" s="33">
        <f>SUM(C9:I9)</f>
        <v>1399933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52568</v>
      </c>
      <c r="E13" s="35">
        <f t="shared" ref="E13:I13" si="0">SUM(E9,E10,-E11,E12)</f>
        <v>0</v>
      </c>
      <c r="F13" s="35">
        <f t="shared" si="0"/>
        <v>1347365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1399933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52568</v>
      </c>
      <c r="E15" s="32">
        <v>0</v>
      </c>
      <c r="F15" s="32">
        <v>269473</v>
      </c>
      <c r="G15" s="32">
        <v>0</v>
      </c>
      <c r="H15" s="32">
        <v>0</v>
      </c>
      <c r="I15" s="32">
        <v>0</v>
      </c>
      <c r="J15" s="33">
        <f>SUM(C15:I15)</f>
        <v>322041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89824</v>
      </c>
      <c r="G16" s="32">
        <v>0</v>
      </c>
      <c r="H16" s="32">
        <v>0</v>
      </c>
      <c r="I16" s="32">
        <v>0</v>
      </c>
      <c r="J16" s="33">
        <f>SUM(C16:I16)</f>
        <v>89824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52568</v>
      </c>
      <c r="E18" s="34">
        <f t="shared" si="1"/>
        <v>0</v>
      </c>
      <c r="F18" s="34">
        <f t="shared" si="1"/>
        <v>359297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411865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1077892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1077892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988068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988068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1260027</v>
      </c>
      <c r="D9" s="32">
        <v>19808</v>
      </c>
      <c r="E9" s="32">
        <v>1315501</v>
      </c>
      <c r="F9" s="32">
        <v>0</v>
      </c>
      <c r="G9" s="32">
        <v>0</v>
      </c>
      <c r="H9" s="32">
        <v>0</v>
      </c>
      <c r="I9" s="32">
        <v>728924</v>
      </c>
      <c r="J9" s="39">
        <v>0</v>
      </c>
      <c r="K9" s="33">
        <f>SUM(C9:J9)</f>
        <v>3324260</v>
      </c>
    </row>
    <row r="10" spans="1:13" x14ac:dyDescent="0.25">
      <c r="A10" s="41"/>
      <c r="B10" s="15" t="s">
        <v>6</v>
      </c>
      <c r="C10" s="32">
        <v>533438</v>
      </c>
      <c r="D10" s="32">
        <v>466563</v>
      </c>
      <c r="E10" s="32">
        <v>4448</v>
      </c>
      <c r="F10" s="32">
        <v>0</v>
      </c>
      <c r="G10" s="32">
        <v>0</v>
      </c>
      <c r="H10" s="32">
        <v>0</v>
      </c>
      <c r="I10" s="32">
        <v>1004449</v>
      </c>
      <c r="J10" s="39">
        <v>0</v>
      </c>
      <c r="K10" s="33">
        <f>SUM(C10:J10)</f>
        <v>2008898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31268</v>
      </c>
      <c r="F11" s="32">
        <v>0</v>
      </c>
      <c r="G11" s="32">
        <v>0</v>
      </c>
      <c r="H11" s="32">
        <v>0</v>
      </c>
      <c r="I11" s="32">
        <v>1004449</v>
      </c>
      <c r="J11" s="39">
        <v>0</v>
      </c>
      <c r="K11" s="33">
        <f>SUM(C11:J11)</f>
        <v>1035717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1793465</v>
      </c>
      <c r="D13" s="34">
        <f t="shared" ref="D13:I13" si="0">SUM(D9,D10,-D11,D12)</f>
        <v>486371</v>
      </c>
      <c r="E13" s="34">
        <f>SUM(E9,E10,-E11,E12)</f>
        <v>1288681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728924</v>
      </c>
      <c r="J13" s="34">
        <f>SUM(J9,J10,-J11,J12)</f>
        <v>0</v>
      </c>
      <c r="K13" s="33">
        <f>SUM(C13:J13)</f>
        <v>4297441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6623</v>
      </c>
      <c r="E15" s="32">
        <v>1222896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1229519</v>
      </c>
    </row>
    <row r="16" spans="1:13" x14ac:dyDescent="0.25">
      <c r="A16" s="41"/>
      <c r="B16" s="15" t="s">
        <v>6</v>
      </c>
      <c r="C16" s="32"/>
      <c r="D16" s="32">
        <v>5526</v>
      </c>
      <c r="E16" s="32">
        <v>47600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53126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31268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31268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12149</v>
      </c>
      <c r="E18" s="34">
        <f t="shared" si="1"/>
        <v>1239228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1251377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1260027</v>
      </c>
      <c r="D25" s="37">
        <f t="shared" ref="D25:J25" si="6">SUM(D9,-D15,-D20)</f>
        <v>13185</v>
      </c>
      <c r="E25" s="37">
        <f t="shared" si="6"/>
        <v>92605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728924</v>
      </c>
      <c r="J25" s="37">
        <f t="shared" si="6"/>
        <v>0</v>
      </c>
      <c r="K25" s="33">
        <f>SUM(C25:J25)</f>
        <v>2094741</v>
      </c>
    </row>
    <row r="26" spans="1:11" x14ac:dyDescent="0.25">
      <c r="A26" s="41"/>
      <c r="B26" s="16" t="s">
        <v>14</v>
      </c>
      <c r="C26" s="34">
        <f>SUM(C13,-C18,-C23)</f>
        <v>1793465</v>
      </c>
      <c r="D26" s="34">
        <f t="shared" ref="D26:J26" si="7">SUM(D13,-D18,-D23)</f>
        <v>474222</v>
      </c>
      <c r="E26" s="34">
        <f t="shared" si="7"/>
        <v>49453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728924</v>
      </c>
      <c r="J26" s="34">
        <f t="shared" si="7"/>
        <v>0</v>
      </c>
      <c r="K26" s="38">
        <f>SUM(C26:J26)</f>
        <v>3046064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zoomScaleNormal="100" workbookViewId="0">
      <selection activeCell="D26" sqref="D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1260027</v>
      </c>
      <c r="D9" s="32">
        <v>19808</v>
      </c>
      <c r="E9" s="32">
        <v>1459504</v>
      </c>
      <c r="F9" s="32">
        <v>0</v>
      </c>
      <c r="G9" s="32">
        <v>0</v>
      </c>
      <c r="H9" s="32">
        <v>0</v>
      </c>
      <c r="I9" s="32">
        <v>728924</v>
      </c>
      <c r="J9" s="39">
        <v>0</v>
      </c>
      <c r="K9" s="33">
        <f>SUM(C9:J9)</f>
        <v>3468263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20159</v>
      </c>
      <c r="F10" s="32">
        <v>0</v>
      </c>
      <c r="G10" s="32">
        <v>0</v>
      </c>
      <c r="H10" s="32">
        <v>0</v>
      </c>
      <c r="I10" s="32">
        <v>20159</v>
      </c>
      <c r="J10" s="32">
        <v>0</v>
      </c>
      <c r="K10" s="33">
        <f>SUM(C10:J10)</f>
        <v>40318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164162</v>
      </c>
      <c r="F11" s="32">
        <v>0</v>
      </c>
      <c r="G11" s="32">
        <v>0</v>
      </c>
      <c r="H11" s="32">
        <v>0</v>
      </c>
      <c r="I11" s="32">
        <v>20159</v>
      </c>
      <c r="J11" s="32">
        <v>0</v>
      </c>
      <c r="K11" s="33">
        <f>SUM(C11:J11)</f>
        <v>184321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1260027</v>
      </c>
      <c r="D13" s="34">
        <f t="shared" ref="D13:I13" si="0">SUM(D9,D10,-D11,D12)</f>
        <v>19808</v>
      </c>
      <c r="E13" s="34">
        <f t="shared" si="0"/>
        <v>1315501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728924</v>
      </c>
      <c r="J13" s="34">
        <f>SUM(J9,J10,-J11,J12)</f>
        <v>0</v>
      </c>
      <c r="K13" s="33">
        <f>SUM(C13:J13)</f>
        <v>3324260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5715</v>
      </c>
      <c r="E15" s="32">
        <v>1331754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1337469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908</v>
      </c>
      <c r="E16" s="32">
        <v>55507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56415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164365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164365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6623</v>
      </c>
      <c r="E18" s="34">
        <f t="shared" si="1"/>
        <v>1222896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1229519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1260027</v>
      </c>
      <c r="D25" s="37">
        <f t="shared" si="3"/>
        <v>14093</v>
      </c>
      <c r="E25" s="37">
        <f>SUM(E9,-E15,-E20)</f>
        <v>127750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728924</v>
      </c>
      <c r="J25" s="37">
        <f t="shared" si="3"/>
        <v>0</v>
      </c>
      <c r="K25" s="33">
        <f>SUM(C25:J25)</f>
        <v>2130794</v>
      </c>
    </row>
    <row r="26" spans="1:11" x14ac:dyDescent="0.25">
      <c r="A26" s="41"/>
      <c r="B26" s="16" t="s">
        <v>14</v>
      </c>
      <c r="C26" s="34">
        <f t="shared" ref="C26:H26" si="4">SUM(C13,-C18,-C23)</f>
        <v>1260027</v>
      </c>
      <c r="D26" s="34">
        <f>SUM(D13,-D18,-D23)</f>
        <v>13185</v>
      </c>
      <c r="E26" s="34">
        <f t="shared" si="4"/>
        <v>92605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728924</v>
      </c>
      <c r="J26" s="34">
        <f>SUM(J13,-J18,-J23)</f>
        <v>0</v>
      </c>
      <c r="K26" s="38">
        <f>SUM(C26:J26)</f>
        <v>2094741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4" zoomScaleNormal="100" workbookViewId="0">
      <selection activeCell="C18" sqref="C18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12768288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12768288</v>
      </c>
    </row>
    <row r="10" spans="1:13" x14ac:dyDescent="0.25">
      <c r="A10" s="41"/>
      <c r="B10" s="15" t="s">
        <v>6</v>
      </c>
      <c r="C10" s="32">
        <v>264132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264132</v>
      </c>
    </row>
    <row r="11" spans="1:13" x14ac:dyDescent="0.25">
      <c r="A11" s="41"/>
      <c r="B11" s="15" t="s">
        <v>7</v>
      </c>
      <c r="C11" s="32">
        <v>6816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6816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13025604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13025604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26827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26827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6816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6816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20011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20011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12741461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12741461</v>
      </c>
    </row>
    <row r="21" spans="1:11" x14ac:dyDescent="0.25">
      <c r="A21" s="41"/>
      <c r="B21" s="16" t="s">
        <v>14</v>
      </c>
      <c r="C21" s="34">
        <f t="shared" ref="C21:J21" si="6">SUM(C13,-C18)</f>
        <v>13005593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13005593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5" zoomScaleNormal="100" workbookViewId="0">
      <selection activeCell="C21" sqref="C2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12626753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12626753</v>
      </c>
    </row>
    <row r="10" spans="1:13" x14ac:dyDescent="0.25">
      <c r="A10" s="41"/>
      <c r="B10" s="15" t="s">
        <v>6</v>
      </c>
      <c r="C10" s="32">
        <v>159579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159579</v>
      </c>
    </row>
    <row r="11" spans="1:13" x14ac:dyDescent="0.25">
      <c r="A11" s="41"/>
      <c r="B11" s="15" t="s">
        <v>7</v>
      </c>
      <c r="C11" s="32">
        <v>18044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18044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12768288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12768288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44871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44871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18044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18044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26827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26827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12581882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12581882</v>
      </c>
    </row>
    <row r="21" spans="1:11" x14ac:dyDescent="0.25">
      <c r="A21" s="41"/>
      <c r="B21" s="16" t="s">
        <v>14</v>
      </c>
      <c r="C21" s="34">
        <f t="shared" ref="C21:I21" si="3">SUM(C13,-C18)</f>
        <v>12741461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12741461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DNM_2015</vt:lpstr>
      <vt:lpstr>DNM_2014</vt:lpstr>
      <vt:lpstr>DHM_2015</vt:lpstr>
      <vt:lpstr>DHM_2014</vt:lpstr>
      <vt:lpstr>DFM_2015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user</cp:lastModifiedBy>
  <cp:lastPrinted>2016-02-22T11:51:27Z</cp:lastPrinted>
  <dcterms:created xsi:type="dcterms:W3CDTF">2011-11-04T12:05:36Z</dcterms:created>
  <dcterms:modified xsi:type="dcterms:W3CDTF">2016-03-18T10:42:52Z</dcterms:modified>
</cp:coreProperties>
</file>