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75" windowWidth="14835" windowHeight="8445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CF!$A$1:$D$125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25725"/>
</workbook>
</file>

<file path=xl/calcChain.xml><?xml version="1.0" encoding="utf-8"?>
<calcChain xmlns="http://schemas.openxmlformats.org/spreadsheetml/2006/main">
  <c r="C75" i="12"/>
  <c r="C81"/>
  <c r="D75"/>
  <c r="D23"/>
  <c r="D9"/>
  <c r="D37" l="1"/>
  <c r="D28"/>
  <c r="D33"/>
  <c r="C23"/>
  <c r="C66"/>
  <c r="C9"/>
  <c r="C93"/>
  <c r="C64"/>
  <c r="D99"/>
  <c r="D66"/>
  <c r="D93" s="1"/>
  <c r="D64"/>
  <c r="C28" l="1"/>
  <c r="C37"/>
  <c r="C95" s="1"/>
  <c r="C33"/>
  <c r="D95"/>
  <c r="D100" s="1"/>
  <c r="C100" l="1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<sst xmlns="http://schemas.openxmlformats.org/spreadsheetml/2006/main" count="190" uniqueCount="190">
  <si>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</si>
  <si>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</si>
  <si>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</si>
  <si>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</si>
  <si>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</si>
  <si>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</si>
  <si>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</si>
  <si>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</si>
  <si>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</si>
  <si>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</si>
  <si>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</si>
  <si>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</si>
  <si>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</si>
  <si>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</si>
  <si>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</si>
  <si>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</si>
  <si>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</si>
  <si>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</si>
  <si>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</si>
  <si>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</si>
  <si>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</si>
  <si>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</si>
  <si>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</si>
  <si>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</si>
  <si>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</si>
  <si>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</si>
  <si>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</si>
  <si>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</si>
  <si>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</si>
  <si>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</si>
  <si>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</si>
  <si>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</si>
  <si>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</si>
  <si>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</si>
  <si>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</si>
  <si>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</si>
  <si>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</si>
  <si>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</si>
  <si>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</si>
  <si>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</si>
  <si>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</si>
  <si>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</si>
  <si>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</si>
  <si>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</si>
  <si>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</si>
  <si>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</si>
  <si>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</si>
  <si>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</si>
  <si>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</si>
  <si>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</si>
  <si>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</si>
  <si>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</si>
  <si>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</si>
  <si>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</si>
  <si>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</si>
  <si>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</si>
  <si>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</si>
  <si>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</si>
  <si>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</si>
  <si>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</si>
  <si>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</si>
  <si>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</si>
  <si>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</si>
  <si>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</si>
  <si>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</si>
  <si>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</si>
  <si>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</si>
  <si>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</si>
  <si>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</si>
  <si>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</si>
  <si>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</si>
  <si>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</si>
  <si>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</si>
  <si>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</si>
  <si>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</si>
  <si>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</si>
  <si>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</si>
  <si>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</si>
  <si>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</si>
  <si>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</si>
  <si>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</si>
  <si>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</si>
  <si>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</si>
  <si>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</si>
  <si>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</si>
  <si>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</si>
  <si>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</si>
  <si>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</si>
  <si>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</si>
  <si>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</si>
  <si>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</si>
  <si>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</si>
  <si>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</si>
  <si>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</si>
  <si>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</si>
  <si>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</si>
  <si>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</si>
  <si>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</si>
  <si>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</si>
  <si>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</si>
  <si>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</si>
  <si>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</si>
  <si>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</si>
  <si>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</si>
  <si>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</si>
  <si>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</si>
  <si>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</si>
  <si>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</si>
  <si>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</si>
  <si>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</si>
  <si>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</si>
  <si>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</si>
  <si>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</si>
  <si>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</si>
  <si>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</si>
  <si>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</si>
  <si>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</si>
  <si>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</si>
  <si>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</si>
  <si>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</si>
  <si>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</si>
  <si>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</si>
  <si>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</si>
  <si>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</si>
  <si>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</si>
  <si>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</si>
  <si>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</si>
  <si>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</si>
  <si>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</si>
  <si>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</si>
  <si>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</si>
  <si>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</si>
  <si>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</si>
  <si>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</si>
  <si>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</si>
  <si>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</si>
  <si>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</si>
  <si>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</si>
  <si>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</si>
  <si>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</si>
  <si>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</si>
  <si>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</si>
  <si>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</si>
  <si>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</si>
  <si>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</si>
  <si>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</si>
  <si>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</si>
  <si>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</si>
  <si>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</si>
  <si>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</si>
  <si>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</si>
  <si>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</si>
  <si>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</si>
  <si>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</si>
  <si>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</si>
  <si>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</si>
  <si>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</si>
  <si>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</si>
  <si>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</si>
  <si>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</si>
  <si>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</si>
  <si>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</si>
  <si>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</si>
  <si>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</si>
  <si>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</si>
  <si>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</si>
  <si>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</si>
  <si>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</si>
  <si>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</si>
  <si>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</si>
  <si>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</si>
  <si>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</si>
  <si>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</si>
  <si>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</si>
  <si>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</si>
  <si>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</si>
  <si>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</si>
  <si>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</si>
  <si>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</si>
  <si>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</si>
  <si>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</si>
  <si>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</si>
  <si>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</si>
  <si>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</si>
  <si>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 xml:space="preserve">oproti roku 2010: </t>
  </si>
  <si>
    <t>FAPO, s.r.o.</t>
  </si>
  <si>
    <r>
      <t>Peňažné toky z prevádzkovej činnosti</t>
    </r>
    <r>
      <rPr>
        <i/>
        <sz val="10"/>
        <rFont val="Calibri"/>
        <family val="2"/>
        <charset val="238"/>
        <scheme val="minor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</si>
  <si>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  <scheme val="minor"/>
      </rPr>
      <t>pozostávajú z pokladnice a bankových účtov</t>
    </r>
  </si>
  <si>
    <t>Výdavky na zaplatené úroky, s výnimkou tých, ktoré sa začleňujú do finan. činností (-)</t>
  </si>
  <si>
    <t>za obdobie roka 2014</t>
  </si>
</sst>
</file>

<file path=xl/styles.xml><?xml version="1.0" encoding="utf-8"?>
<styleSheet xmlns="http://schemas.openxmlformats.org/spreadsheetml/2006/main">
  <fonts count="17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60">
    <xf numFmtId="0" fontId="0" fillId="0" borderId="0" xfId="0"/>
    <xf numFmtId="0" fontId="7" fillId="0" borderId="0" xfId="5" applyFont="1"/>
    <xf numFmtId="0" fontId="8" fillId="0" borderId="5" xfId="5" applyFont="1" applyBorder="1"/>
    <xf numFmtId="0" fontId="10" fillId="0" borderId="5" xfId="5" applyFont="1" applyBorder="1" applyAlignment="1">
      <alignment horizontal="left" indent="1"/>
    </xf>
    <xf numFmtId="3" fontId="12" fillId="0" borderId="6" xfId="5" applyNumberFormat="1" applyFont="1" applyBorder="1" applyAlignme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8" fillId="0" borderId="1" xfId="5" applyNumberFormat="1" applyFont="1" applyBorder="1" applyAlignment="1">
      <alignment vertical="center"/>
    </xf>
    <xf numFmtId="0" fontId="11" fillId="0" borderId="0" xfId="5" applyFont="1"/>
    <xf numFmtId="0" fontId="10" fillId="0" borderId="0" xfId="5" applyFont="1"/>
    <xf numFmtId="0" fontId="6" fillId="2" borderId="1" xfId="5" applyFont="1" applyFill="1" applyBorder="1" applyAlignment="1">
      <alignment vertical="center"/>
    </xf>
    <xf numFmtId="3" fontId="8" fillId="2" borderId="1" xfId="5" applyNumberFormat="1" applyFont="1" applyFill="1" applyBorder="1" applyAlignment="1">
      <alignment vertical="center"/>
    </xf>
    <xf numFmtId="0" fontId="7" fillId="0" borderId="0" xfId="5" applyFont="1" applyAlignment="1">
      <alignment horizontal="left" indent="1"/>
    </xf>
    <xf numFmtId="0" fontId="8" fillId="0" borderId="5" xfId="5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 indent="1" shrinkToFit="1"/>
    </xf>
    <xf numFmtId="3" fontId="8" fillId="0" borderId="5" xfId="5" applyNumberFormat="1" applyFont="1" applyBorder="1" applyAlignment="1"/>
    <xf numFmtId="0" fontId="7" fillId="0" borderId="1" xfId="5" applyFont="1" applyBorder="1" applyAlignment="1">
      <alignment vertical="center"/>
    </xf>
    <xf numFmtId="0" fontId="7" fillId="0" borderId="1" xfId="5" applyFont="1" applyBorder="1"/>
    <xf numFmtId="0" fontId="15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horizontal="left" vertical="center" wrapText="1" indent="1" shrinkToFit="1"/>
    </xf>
    <xf numFmtId="0" fontId="7" fillId="2" borderId="1" xfId="0" applyFont="1" applyFill="1" applyBorder="1" applyAlignment="1">
      <alignment horizontal="left" vertical="center" wrapText="1" indent="1" shrinkToFit="1"/>
    </xf>
    <xf numFmtId="0" fontId="6" fillId="0" borderId="1" xfId="5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1" shrinkToFit="1"/>
    </xf>
    <xf numFmtId="0" fontId="9" fillId="0" borderId="0" xfId="0" applyFont="1" applyBorder="1" applyAlignment="1">
      <alignment horizontal="right" vertical="center" wrapText="1" shrinkToFit="1"/>
    </xf>
    <xf numFmtId="3" fontId="7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vertical="center" wrapText="1" shrinkToFit="1"/>
    </xf>
    <xf numFmtId="0" fontId="8" fillId="0" borderId="0" xfId="5" applyFont="1" applyAlignment="1">
      <alignment horizontal="right"/>
    </xf>
    <xf numFmtId="0" fontId="7" fillId="0" borderId="0" xfId="5" applyFont="1" applyBorder="1"/>
    <xf numFmtId="0" fontId="7" fillId="0" borderId="0" xfId="5" applyFont="1" applyAlignment="1">
      <alignment horizontal="center"/>
    </xf>
    <xf numFmtId="0" fontId="13" fillId="3" borderId="1" xfId="5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 indent="1" shrinkToFit="1"/>
    </xf>
    <xf numFmtId="3" fontId="8" fillId="3" borderId="1" xfId="6" applyNumberFormat="1" applyFont="1" applyFill="1" applyBorder="1" applyAlignment="1">
      <alignment vertical="center"/>
    </xf>
    <xf numFmtId="0" fontId="13" fillId="4" borderId="1" xfId="5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 indent="1" shrinkToFit="1"/>
    </xf>
    <xf numFmtId="3" fontId="8" fillId="4" borderId="1" xfId="5" applyNumberFormat="1" applyFont="1" applyFill="1" applyBorder="1" applyAlignment="1">
      <alignment vertical="center"/>
    </xf>
    <xf numFmtId="0" fontId="14" fillId="3" borderId="1" xfId="5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 wrapText="1" indent="1" shrinkToFit="1"/>
    </xf>
    <xf numFmtId="3" fontId="10" fillId="3" borderId="1" xfId="5" applyNumberFormat="1" applyFont="1" applyFill="1" applyBorder="1" applyAlignment="1">
      <alignment vertical="center"/>
    </xf>
    <xf numFmtId="0" fontId="14" fillId="4" borderId="1" xfId="5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 wrapText="1" indent="1" shrinkToFit="1"/>
    </xf>
    <xf numFmtId="3" fontId="10" fillId="4" borderId="1" xfId="5" applyNumberFormat="1" applyFont="1" applyFill="1" applyBorder="1" applyAlignment="1">
      <alignment vertical="center"/>
    </xf>
    <xf numFmtId="0" fontId="6" fillId="5" borderId="1" xfId="5" applyFont="1" applyFill="1" applyBorder="1" applyAlignment="1">
      <alignment vertical="center"/>
    </xf>
    <xf numFmtId="3" fontId="8" fillId="5" borderId="1" xfId="5" applyNumberFormat="1" applyFont="1" applyFill="1" applyBorder="1" applyAlignment="1">
      <alignment vertical="center"/>
    </xf>
    <xf numFmtId="0" fontId="6" fillId="3" borderId="1" xfId="5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 indent="1" shrinkToFit="1"/>
    </xf>
    <xf numFmtId="3" fontId="8" fillId="3" borderId="1" xfId="5" applyNumberFormat="1" applyFont="1" applyFill="1" applyBorder="1" applyAlignment="1">
      <alignment vertical="center"/>
    </xf>
    <xf numFmtId="0" fontId="9" fillId="6" borderId="4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 indent="1" shrinkToFi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3" fontId="7" fillId="0" borderId="1" xfId="5" applyNumberFormat="1" applyFont="1" applyBorder="1"/>
  </cellXfs>
  <cellStyles count="7">
    <cellStyle name="Followed Hyperlink" xfId="1"/>
    <cellStyle name="Hyperlink" xfId="2"/>
    <cellStyle name="Normal_250496_headcount" xfId="3"/>
    <cellStyle name="normálne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10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3"/>
  <sheetViews>
    <sheetView showGridLines="0" showZeros="0" tabSelected="1" topLeftCell="A99" zoomScale="110" zoomScaleNormal="110" workbookViewId="0">
      <pane ySplit="10950" topLeftCell="A100"/>
      <selection activeCell="C26" sqref="C26"/>
      <selection pane="bottomLeft" activeCell="C101" sqref="C101"/>
    </sheetView>
  </sheetViews>
  <sheetFormatPr defaultRowHeight="11.45" customHeight="1"/>
  <cols>
    <col min="1" max="1" width="6.5703125" style="1" bestFit="1" customWidth="1"/>
    <col min="2" max="2" width="66.42578125" style="1" customWidth="1"/>
    <col min="3" max="3" width="9.85546875" style="1" bestFit="1" customWidth="1"/>
    <col min="4" max="4" width="9.85546875" style="1" customWidth="1"/>
    <col min="5" max="5" width="9.140625" style="31"/>
    <col min="6" max="16384" width="9.140625" style="1"/>
  </cols>
  <sheetData>
    <row r="1" spans="1:4" ht="15.75">
      <c r="A1" s="54" t="s">
        <v>59</v>
      </c>
      <c r="B1" s="54"/>
      <c r="C1" s="54"/>
      <c r="D1" s="54"/>
    </row>
    <row r="2" spans="1:4" ht="15.75">
      <c r="A2" s="54" t="s">
        <v>189</v>
      </c>
      <c r="B2" s="54"/>
      <c r="C2" s="54"/>
      <c r="D2" s="54"/>
    </row>
    <row r="3" spans="1:4" ht="15.75" customHeight="1">
      <c r="A3" s="57" t="s">
        <v>185</v>
      </c>
      <c r="B3" s="57"/>
      <c r="C3" s="57"/>
      <c r="D3" s="57"/>
    </row>
    <row r="4" spans="1:4" ht="15" customHeight="1">
      <c r="A4" s="58"/>
      <c r="B4" s="58"/>
      <c r="C4" s="58"/>
      <c r="D4" s="58"/>
    </row>
    <row r="5" spans="1:4" ht="12.75">
      <c r="A5" s="55" t="s">
        <v>60</v>
      </c>
      <c r="B5" s="55" t="s">
        <v>61</v>
      </c>
      <c r="C5" s="52" t="s">
        <v>178</v>
      </c>
      <c r="D5" s="53"/>
    </row>
    <row r="6" spans="1:4" ht="36">
      <c r="A6" s="56"/>
      <c r="B6" s="56"/>
      <c r="C6" s="49" t="s">
        <v>122</v>
      </c>
      <c r="D6" s="50" t="s">
        <v>62</v>
      </c>
    </row>
    <row r="7" spans="1:4" ht="15">
      <c r="A7" s="2" t="s">
        <v>111</v>
      </c>
      <c r="B7" s="3" t="s">
        <v>186</v>
      </c>
      <c r="C7" s="4"/>
      <c r="D7" s="4"/>
    </row>
    <row r="8" spans="1:4" ht="12.75">
      <c r="A8" s="32" t="s">
        <v>112</v>
      </c>
      <c r="B8" s="33" t="s">
        <v>113</v>
      </c>
      <c r="C8" s="34">
        <v>-7199</v>
      </c>
      <c r="D8" s="34">
        <v>-1153</v>
      </c>
    </row>
    <row r="9" spans="1:4" ht="24">
      <c r="A9" s="35" t="s">
        <v>114</v>
      </c>
      <c r="B9" s="36" t="s">
        <v>115</v>
      </c>
      <c r="C9" s="37">
        <f>SUM(C10:C22)</f>
        <v>57464</v>
      </c>
      <c r="D9" s="37">
        <f>SUM(D10:D22)</f>
        <v>215549</v>
      </c>
    </row>
    <row r="10" spans="1:4" ht="12.75">
      <c r="A10" s="5" t="s">
        <v>116</v>
      </c>
      <c r="B10" s="6" t="s">
        <v>63</v>
      </c>
      <c r="C10" s="7">
        <v>123443</v>
      </c>
      <c r="D10" s="7">
        <v>130762</v>
      </c>
    </row>
    <row r="11" spans="1:4" ht="36">
      <c r="A11" s="5" t="s">
        <v>64</v>
      </c>
      <c r="B11" s="6" t="s">
        <v>65</v>
      </c>
      <c r="C11" s="7">
        <v>-80428</v>
      </c>
      <c r="D11" s="7"/>
    </row>
    <row r="12" spans="1:4" ht="12.75">
      <c r="A12" s="5" t="s">
        <v>66</v>
      </c>
      <c r="B12" s="6" t="s">
        <v>67</v>
      </c>
      <c r="C12" s="7"/>
      <c r="D12" s="7"/>
    </row>
    <row r="13" spans="1:4" ht="12.75">
      <c r="A13" s="5" t="s">
        <v>68</v>
      </c>
      <c r="B13" s="6" t="s">
        <v>69</v>
      </c>
      <c r="C13" s="7"/>
      <c r="D13" s="7"/>
    </row>
    <row r="14" spans="1:4" ht="12.75">
      <c r="A14" s="5" t="s">
        <v>117</v>
      </c>
      <c r="B14" s="6" t="s">
        <v>118</v>
      </c>
      <c r="C14" s="7">
        <v>-3407</v>
      </c>
      <c r="D14" s="7"/>
    </row>
    <row r="15" spans="1:4" ht="12.75">
      <c r="A15" s="5" t="s">
        <v>119</v>
      </c>
      <c r="B15" s="6" t="s">
        <v>120</v>
      </c>
      <c r="C15" s="7">
        <v>32086</v>
      </c>
      <c r="D15" s="7">
        <v>27435</v>
      </c>
    </row>
    <row r="16" spans="1:4" ht="12.75">
      <c r="A16" s="5" t="s">
        <v>121</v>
      </c>
      <c r="B16" s="6" t="s">
        <v>70</v>
      </c>
      <c r="C16" s="59"/>
      <c r="D16" s="59"/>
    </row>
    <row r="17" spans="1:21" ht="12.75">
      <c r="A17" s="5" t="s">
        <v>71</v>
      </c>
      <c r="B17" s="6" t="s">
        <v>72</v>
      </c>
      <c r="C17" s="7">
        <v>40987</v>
      </c>
      <c r="D17" s="7">
        <v>45437</v>
      </c>
    </row>
    <row r="18" spans="1:21" ht="12.75">
      <c r="A18" s="5" t="s">
        <v>73</v>
      </c>
      <c r="B18" s="6" t="s">
        <v>74</v>
      </c>
      <c r="C18" s="7">
        <v>-1358</v>
      </c>
      <c r="D18" s="7">
        <v>-1891</v>
      </c>
    </row>
    <row r="19" spans="1:21" ht="24">
      <c r="A19" s="5" t="s">
        <v>75</v>
      </c>
      <c r="B19" s="6" t="s">
        <v>76</v>
      </c>
      <c r="C19" s="7"/>
      <c r="D19" s="7"/>
    </row>
    <row r="20" spans="1:21" ht="24">
      <c r="A20" s="5" t="s">
        <v>77</v>
      </c>
      <c r="B20" s="6" t="s">
        <v>78</v>
      </c>
      <c r="C20" s="7"/>
      <c r="D20" s="7"/>
    </row>
    <row r="21" spans="1:21" ht="24">
      <c r="A21" s="5" t="s">
        <v>79</v>
      </c>
      <c r="B21" s="6" t="s">
        <v>80</v>
      </c>
      <c r="C21" s="7">
        <v>-53859</v>
      </c>
      <c r="D21" s="7"/>
    </row>
    <row r="22" spans="1:21" ht="36">
      <c r="A22" s="5" t="s">
        <v>81</v>
      </c>
      <c r="B22" s="6" t="s">
        <v>82</v>
      </c>
      <c r="C22" s="7"/>
      <c r="D22" s="7">
        <v>13806</v>
      </c>
    </row>
    <row r="23" spans="1:21" ht="48">
      <c r="A23" s="35" t="s">
        <v>83</v>
      </c>
      <c r="B23" s="36" t="s">
        <v>179</v>
      </c>
      <c r="C23" s="37">
        <f>SUM(C24:C26)</f>
        <v>2528</v>
      </c>
      <c r="D23" s="37">
        <f>SUM(D24:D26)</f>
        <v>-130384</v>
      </c>
      <c r="U23" s="8"/>
    </row>
    <row r="24" spans="1:21" ht="12.75">
      <c r="A24" s="5" t="s">
        <v>84</v>
      </c>
      <c r="B24" s="6" t="s">
        <v>85</v>
      </c>
      <c r="C24" s="7">
        <v>-50918</v>
      </c>
      <c r="D24" s="7">
        <v>121590</v>
      </c>
    </row>
    <row r="25" spans="1:21" ht="12.75">
      <c r="A25" s="5" t="s">
        <v>86</v>
      </c>
      <c r="B25" s="6" t="s">
        <v>87</v>
      </c>
      <c r="C25" s="7">
        <v>115051</v>
      </c>
      <c r="D25" s="7">
        <v>-41932</v>
      </c>
    </row>
    <row r="26" spans="1:21" ht="12.75">
      <c r="A26" s="5" t="s">
        <v>88</v>
      </c>
      <c r="B26" s="6" t="s">
        <v>89</v>
      </c>
      <c r="C26" s="7">
        <v>-61605</v>
      </c>
      <c r="D26" s="7">
        <v>-210042</v>
      </c>
    </row>
    <row r="27" spans="1:21" ht="24">
      <c r="A27" s="5" t="s">
        <v>90</v>
      </c>
      <c r="B27" s="6" t="s">
        <v>91</v>
      </c>
      <c r="C27" s="7"/>
      <c r="D27" s="7"/>
    </row>
    <row r="28" spans="1:21" ht="36">
      <c r="A28" s="38"/>
      <c r="B28" s="39" t="s">
        <v>182</v>
      </c>
      <c r="C28" s="40">
        <f>C8+C9+C23</f>
        <v>52793</v>
      </c>
      <c r="D28" s="40">
        <f>D8+D9+D23</f>
        <v>84012</v>
      </c>
      <c r="U28" s="9"/>
    </row>
    <row r="29" spans="1:21" ht="12.75">
      <c r="A29" s="35" t="s">
        <v>125</v>
      </c>
      <c r="B29" s="36" t="s">
        <v>126</v>
      </c>
      <c r="C29" s="37"/>
      <c r="D29" s="37"/>
    </row>
    <row r="30" spans="1:21" ht="12.75" customHeight="1">
      <c r="A30" s="35" t="s">
        <v>127</v>
      </c>
      <c r="B30" s="36" t="s">
        <v>188</v>
      </c>
      <c r="C30" s="37">
        <v>-40987</v>
      </c>
      <c r="D30" s="37"/>
    </row>
    <row r="31" spans="1:21" ht="24">
      <c r="A31" s="35" t="s">
        <v>128</v>
      </c>
      <c r="B31" s="36" t="s">
        <v>129</v>
      </c>
      <c r="C31" s="37"/>
      <c r="D31" s="37"/>
    </row>
    <row r="32" spans="1:21" ht="24">
      <c r="A32" s="35" t="s">
        <v>130</v>
      </c>
      <c r="B32" s="36" t="s">
        <v>124</v>
      </c>
      <c r="C32" s="37"/>
      <c r="D32" s="37"/>
    </row>
    <row r="33" spans="1:4" ht="12.75">
      <c r="A33" s="41"/>
      <c r="B33" s="42" t="s">
        <v>181</v>
      </c>
      <c r="C33" s="43">
        <f>C8+C9+C23+C29+C30+C31+C32</f>
        <v>11806</v>
      </c>
      <c r="D33" s="43">
        <f>D8+D9+D23+D29+D30+D31+D32</f>
        <v>84012</v>
      </c>
    </row>
    <row r="34" spans="1:4" ht="24">
      <c r="A34" s="35" t="s">
        <v>17</v>
      </c>
      <c r="B34" s="36" t="s">
        <v>18</v>
      </c>
      <c r="C34" s="37">
        <v>-31323</v>
      </c>
      <c r="D34" s="37">
        <v>-3185</v>
      </c>
    </row>
    <row r="35" spans="1:4" ht="12.75">
      <c r="A35" s="35" t="s">
        <v>19</v>
      </c>
      <c r="B35" s="36" t="s">
        <v>20</v>
      </c>
      <c r="C35" s="37"/>
      <c r="D35" s="37"/>
    </row>
    <row r="36" spans="1:4" ht="12.75">
      <c r="A36" s="35" t="s">
        <v>21</v>
      </c>
      <c r="B36" s="36" t="s">
        <v>22</v>
      </c>
      <c r="C36" s="37"/>
      <c r="D36" s="37"/>
    </row>
    <row r="37" spans="1:4" ht="15.75">
      <c r="A37" s="46"/>
      <c r="B37" s="47" t="s">
        <v>180</v>
      </c>
      <c r="C37" s="48">
        <f>C8+C9+C23+C29+C30+C31+C32+C34+C35+C36</f>
        <v>-19517</v>
      </c>
      <c r="D37" s="48">
        <f>D8+D9+D23+D29+D30+D31+D32+D34+D35+D36</f>
        <v>80827</v>
      </c>
    </row>
    <row r="38" spans="1:4" ht="12.75">
      <c r="B38" s="12"/>
    </row>
    <row r="39" spans="1:4" ht="12.75">
      <c r="B39" s="12"/>
    </row>
    <row r="40" spans="1:4" ht="12.75">
      <c r="B40" s="12"/>
      <c r="C40" s="24"/>
      <c r="D40" s="24"/>
    </row>
    <row r="41" spans="1:4" ht="12.75">
      <c r="B41" s="12"/>
    </row>
    <row r="42" spans="1:4" ht="12.75">
      <c r="B42" s="12"/>
    </row>
    <row r="43" spans="1:4" ht="33" customHeight="1">
      <c r="A43" s="13" t="s">
        <v>123</v>
      </c>
      <c r="B43" s="14" t="s">
        <v>131</v>
      </c>
      <c r="C43" s="15"/>
      <c r="D43" s="15"/>
    </row>
    <row r="44" spans="1:4" ht="12.75">
      <c r="A44" s="16" t="s">
        <v>153</v>
      </c>
      <c r="B44" s="6" t="s">
        <v>132</v>
      </c>
      <c r="C44" s="7"/>
      <c r="D44" s="7"/>
    </row>
    <row r="45" spans="1:4" ht="12.75">
      <c r="A45" s="16" t="s">
        <v>133</v>
      </c>
      <c r="B45" s="6" t="s">
        <v>134</v>
      </c>
      <c r="C45" s="7">
        <v>-30863</v>
      </c>
      <c r="D45" s="7">
        <v>-77903</v>
      </c>
    </row>
    <row r="46" spans="1:4" ht="48">
      <c r="A46" s="16" t="s">
        <v>135</v>
      </c>
      <c r="B46" s="6" t="s">
        <v>136</v>
      </c>
      <c r="C46" s="7"/>
      <c r="D46" s="7"/>
    </row>
    <row r="47" spans="1:4" ht="12.75">
      <c r="A47" s="16" t="s">
        <v>137</v>
      </c>
      <c r="B47" s="6" t="s">
        <v>138</v>
      </c>
      <c r="C47" s="7"/>
      <c r="D47" s="7"/>
    </row>
    <row r="48" spans="1:4" ht="12.75">
      <c r="A48" s="16" t="s">
        <v>139</v>
      </c>
      <c r="B48" s="6" t="s">
        <v>140</v>
      </c>
      <c r="C48" s="7">
        <v>134287</v>
      </c>
      <c r="D48" s="7"/>
    </row>
    <row r="49" spans="1:4" ht="36">
      <c r="A49" s="16" t="s">
        <v>141</v>
      </c>
      <c r="B49" s="6" t="s">
        <v>152</v>
      </c>
      <c r="C49" s="7"/>
      <c r="D49" s="7"/>
    </row>
    <row r="50" spans="1:4" ht="24">
      <c r="A50" s="16" t="s">
        <v>142</v>
      </c>
      <c r="B50" s="6" t="s">
        <v>143</v>
      </c>
      <c r="C50" s="7"/>
      <c r="D50" s="7"/>
    </row>
    <row r="51" spans="1:4" ht="24">
      <c r="A51" s="16" t="s">
        <v>144</v>
      </c>
      <c r="B51" s="6" t="s">
        <v>145</v>
      </c>
      <c r="C51" s="7"/>
      <c r="D51" s="7"/>
    </row>
    <row r="52" spans="1:4" ht="36">
      <c r="A52" s="16" t="s">
        <v>146</v>
      </c>
      <c r="B52" s="6" t="s">
        <v>147</v>
      </c>
      <c r="C52" s="7"/>
      <c r="D52" s="7"/>
    </row>
    <row r="53" spans="1:4" ht="36">
      <c r="A53" s="16" t="s">
        <v>148</v>
      </c>
      <c r="B53" s="6" t="s">
        <v>149</v>
      </c>
      <c r="C53" s="7"/>
      <c r="D53" s="7"/>
    </row>
    <row r="54" spans="1:4" ht="24">
      <c r="A54" s="16" t="s">
        <v>150</v>
      </c>
      <c r="B54" s="6" t="s">
        <v>151</v>
      </c>
      <c r="C54" s="7"/>
      <c r="D54" s="7"/>
    </row>
    <row r="55" spans="1:4" ht="12.75">
      <c r="A55" s="16" t="s">
        <v>23</v>
      </c>
      <c r="B55" s="6" t="s">
        <v>24</v>
      </c>
      <c r="C55" s="7"/>
      <c r="D55" s="7"/>
    </row>
    <row r="56" spans="1:4" ht="24">
      <c r="A56" s="16" t="s">
        <v>25</v>
      </c>
      <c r="B56" s="6" t="s">
        <v>26</v>
      </c>
      <c r="C56" s="7"/>
      <c r="D56" s="7"/>
    </row>
    <row r="57" spans="1:4" ht="36">
      <c r="A57" s="16" t="s">
        <v>27</v>
      </c>
      <c r="B57" s="6" t="s">
        <v>28</v>
      </c>
      <c r="C57" s="7"/>
      <c r="D57" s="7"/>
    </row>
    <row r="58" spans="1:4" ht="36">
      <c r="A58" s="16" t="s">
        <v>29</v>
      </c>
      <c r="B58" s="6" t="s">
        <v>30</v>
      </c>
      <c r="C58" s="7"/>
      <c r="D58" s="7"/>
    </row>
    <row r="59" spans="1:4" ht="24">
      <c r="A59" s="16" t="s">
        <v>31</v>
      </c>
      <c r="B59" s="6" t="s">
        <v>32</v>
      </c>
      <c r="C59" s="7"/>
      <c r="D59" s="7"/>
    </row>
    <row r="60" spans="1:4" ht="12.75">
      <c r="A60" s="16" t="s">
        <v>33</v>
      </c>
      <c r="B60" s="6" t="s">
        <v>34</v>
      </c>
      <c r="C60" s="7"/>
      <c r="D60" s="7"/>
    </row>
    <row r="61" spans="1:4" ht="12.75">
      <c r="A61" s="16" t="s">
        <v>35</v>
      </c>
      <c r="B61" s="6" t="s">
        <v>36</v>
      </c>
      <c r="C61" s="7"/>
      <c r="D61" s="7"/>
    </row>
    <row r="62" spans="1:4" ht="12.75">
      <c r="A62" s="16" t="s">
        <v>37</v>
      </c>
      <c r="B62" s="6" t="s">
        <v>38</v>
      </c>
      <c r="C62" s="7"/>
      <c r="D62" s="7"/>
    </row>
    <row r="63" spans="1:4" ht="12.75">
      <c r="A63" s="16" t="s">
        <v>39</v>
      </c>
      <c r="B63" s="6" t="s">
        <v>40</v>
      </c>
      <c r="C63" s="7"/>
      <c r="D63" s="7"/>
    </row>
    <row r="64" spans="1:4" ht="15.75">
      <c r="A64" s="46"/>
      <c r="B64" s="47" t="s">
        <v>41</v>
      </c>
      <c r="C64" s="48">
        <f>SUM(C44:C63)</f>
        <v>103424</v>
      </c>
      <c r="D64" s="48">
        <f>SUM(D44:D63)</f>
        <v>-77903</v>
      </c>
    </row>
    <row r="65" spans="1:4" ht="32.25" customHeight="1">
      <c r="A65" s="13" t="s">
        <v>154</v>
      </c>
      <c r="B65" s="14" t="s">
        <v>42</v>
      </c>
      <c r="C65" s="15"/>
      <c r="D65" s="15"/>
    </row>
    <row r="66" spans="1:4" ht="12.75">
      <c r="A66" s="17" t="s">
        <v>43</v>
      </c>
      <c r="B66" s="6" t="s">
        <v>44</v>
      </c>
      <c r="C66" s="7">
        <f>SUM(C67:C74)</f>
        <v>0</v>
      </c>
      <c r="D66" s="7">
        <f>SUM(D67:D74)</f>
        <v>0</v>
      </c>
    </row>
    <row r="67" spans="1:4" ht="12.75">
      <c r="A67" s="17" t="s">
        <v>45</v>
      </c>
      <c r="B67" s="6" t="s">
        <v>46</v>
      </c>
      <c r="C67" s="7"/>
      <c r="D67" s="7"/>
    </row>
    <row r="68" spans="1:4" ht="24">
      <c r="A68" s="17" t="s">
        <v>47</v>
      </c>
      <c r="B68" s="6" t="s">
        <v>48</v>
      </c>
      <c r="C68" s="7"/>
      <c r="D68" s="7"/>
    </row>
    <row r="69" spans="1:4" ht="12.75">
      <c r="A69" s="17" t="s">
        <v>49</v>
      </c>
      <c r="B69" s="6" t="s">
        <v>50</v>
      </c>
      <c r="C69" s="7"/>
      <c r="D69" s="7"/>
    </row>
    <row r="70" spans="1:4" ht="12.75">
      <c r="A70" s="17" t="s">
        <v>51</v>
      </c>
      <c r="B70" s="6" t="s">
        <v>52</v>
      </c>
      <c r="C70" s="7"/>
      <c r="D70" s="7"/>
    </row>
    <row r="71" spans="1:4" ht="24">
      <c r="A71" s="17" t="s">
        <v>53</v>
      </c>
      <c r="B71" s="6" t="s">
        <v>54</v>
      </c>
      <c r="C71" s="7"/>
      <c r="D71" s="7"/>
    </row>
    <row r="72" spans="1:4" ht="12.75">
      <c r="A72" s="17" t="s">
        <v>55</v>
      </c>
      <c r="B72" s="6" t="s">
        <v>56</v>
      </c>
      <c r="C72" s="7"/>
      <c r="D72" s="7"/>
    </row>
    <row r="73" spans="1:4" ht="24">
      <c r="A73" s="17" t="s">
        <v>57</v>
      </c>
      <c r="B73" s="6" t="s">
        <v>58</v>
      </c>
      <c r="C73" s="7"/>
      <c r="D73" s="7">
        <v>0</v>
      </c>
    </row>
    <row r="74" spans="1:4" ht="12.75">
      <c r="A74" s="17" t="s">
        <v>155</v>
      </c>
      <c r="B74" s="6" t="s">
        <v>156</v>
      </c>
      <c r="C74" s="7"/>
      <c r="D74" s="7"/>
    </row>
    <row r="75" spans="1:4" ht="24">
      <c r="A75" s="17" t="s">
        <v>157</v>
      </c>
      <c r="B75" s="6" t="s">
        <v>158</v>
      </c>
      <c r="C75" s="7">
        <f>SUM(C76:C85)</f>
        <v>-210876</v>
      </c>
      <c r="D75" s="7">
        <f>SUM(D76:D85)</f>
        <v>-125052</v>
      </c>
    </row>
    <row r="76" spans="1:4" ht="12.75">
      <c r="A76" s="17" t="s">
        <v>159</v>
      </c>
      <c r="B76" s="6" t="s">
        <v>160</v>
      </c>
      <c r="C76" s="7"/>
      <c r="D76" s="7"/>
    </row>
    <row r="77" spans="1:4" ht="12.75">
      <c r="A77" s="17" t="s">
        <v>161</v>
      </c>
      <c r="B77" s="6" t="s">
        <v>162</v>
      </c>
      <c r="C77" s="7"/>
      <c r="D77" s="7"/>
    </row>
    <row r="78" spans="1:4" ht="36">
      <c r="A78" s="17" t="s">
        <v>163</v>
      </c>
      <c r="B78" s="6" t="s">
        <v>164</v>
      </c>
      <c r="C78" s="7"/>
      <c r="D78" s="7"/>
    </row>
    <row r="79" spans="1:4" ht="36">
      <c r="A79" s="17" t="s">
        <v>165</v>
      </c>
      <c r="B79" s="6" t="s">
        <v>166</v>
      </c>
      <c r="C79" s="7"/>
      <c r="D79" s="7"/>
    </row>
    <row r="80" spans="1:4" ht="12.75">
      <c r="A80" s="17" t="s">
        <v>167</v>
      </c>
      <c r="B80" s="6" t="s">
        <v>168</v>
      </c>
      <c r="C80" s="7"/>
      <c r="D80" s="7"/>
    </row>
    <row r="81" spans="1:4" ht="12.75">
      <c r="A81" s="17" t="s">
        <v>169</v>
      </c>
      <c r="B81" s="6" t="s">
        <v>170</v>
      </c>
      <c r="C81" s="7">
        <f>-187745-23131</f>
        <v>-210876</v>
      </c>
      <c r="D81" s="7">
        <v>-125052</v>
      </c>
    </row>
    <row r="82" spans="1:4" ht="24">
      <c r="A82" s="17" t="s">
        <v>171</v>
      </c>
      <c r="B82" s="6" t="s">
        <v>172</v>
      </c>
      <c r="C82" s="7">
        <v>0</v>
      </c>
      <c r="D82" s="7"/>
    </row>
    <row r="83" spans="1:4" ht="24">
      <c r="A83" s="17" t="s">
        <v>173</v>
      </c>
      <c r="B83" s="6" t="s">
        <v>174</v>
      </c>
      <c r="C83" s="7"/>
      <c r="D83" s="7"/>
    </row>
    <row r="84" spans="1:4" ht="36">
      <c r="A84" s="17" t="s">
        <v>175</v>
      </c>
      <c r="B84" s="6" t="s">
        <v>176</v>
      </c>
      <c r="C84" s="7"/>
      <c r="D84" s="7"/>
    </row>
    <row r="85" spans="1:4" ht="36">
      <c r="A85" s="17" t="s">
        <v>177</v>
      </c>
      <c r="B85" s="6" t="s">
        <v>0</v>
      </c>
      <c r="C85" s="7"/>
      <c r="D85" s="7"/>
    </row>
    <row r="86" spans="1:4" ht="24">
      <c r="A86" s="17" t="s">
        <v>1</v>
      </c>
      <c r="B86" s="6" t="s">
        <v>2</v>
      </c>
      <c r="C86" s="7"/>
      <c r="D86" s="7"/>
    </row>
    <row r="87" spans="1:4" ht="24">
      <c r="A87" s="17" t="s">
        <v>3</v>
      </c>
      <c r="B87" s="6" t="s">
        <v>4</v>
      </c>
      <c r="C87" s="7"/>
      <c r="D87" s="7"/>
    </row>
    <row r="88" spans="1:4" ht="24">
      <c r="A88" s="17" t="s">
        <v>5</v>
      </c>
      <c r="B88" s="6" t="s">
        <v>92</v>
      </c>
      <c r="C88" s="7"/>
      <c r="D88" s="7"/>
    </row>
    <row r="89" spans="1:4" ht="24">
      <c r="A89" s="17" t="s">
        <v>93</v>
      </c>
      <c r="B89" s="6" t="s">
        <v>94</v>
      </c>
      <c r="C89" s="7"/>
      <c r="D89" s="7"/>
    </row>
    <row r="90" spans="1:4" ht="24">
      <c r="A90" s="17" t="s">
        <v>95</v>
      </c>
      <c r="B90" s="6" t="s">
        <v>96</v>
      </c>
      <c r="C90" s="7"/>
      <c r="D90" s="7"/>
    </row>
    <row r="91" spans="1:4" ht="12.75">
      <c r="A91" s="17" t="s">
        <v>97</v>
      </c>
      <c r="B91" s="6" t="s">
        <v>98</v>
      </c>
      <c r="C91" s="7"/>
      <c r="D91" s="7"/>
    </row>
    <row r="92" spans="1:4" ht="12.75">
      <c r="A92" s="17" t="s">
        <v>99</v>
      </c>
      <c r="B92" s="6" t="s">
        <v>100</v>
      </c>
      <c r="C92" s="7"/>
      <c r="D92" s="7"/>
    </row>
    <row r="93" spans="1:4" ht="15.75">
      <c r="A93" s="46"/>
      <c r="B93" s="47" t="s">
        <v>101</v>
      </c>
      <c r="C93" s="48">
        <f>C66+C75+C86+C87+C88+C89+C90+C91+C92</f>
        <v>-210876</v>
      </c>
      <c r="D93" s="48">
        <f>D66+D75+D86+D87+D88+D89+D90+D91+D92</f>
        <v>-125052</v>
      </c>
    </row>
    <row r="94" spans="1:4" ht="12.75">
      <c r="A94" s="18"/>
      <c r="B94" s="19"/>
      <c r="C94" s="18"/>
      <c r="D94" s="18"/>
    </row>
    <row r="95" spans="1:4" ht="25.5" customHeight="1">
      <c r="A95" s="16" t="s">
        <v>102</v>
      </c>
      <c r="B95" s="6" t="s">
        <v>103</v>
      </c>
      <c r="C95" s="7">
        <f>C93+C64+C37</f>
        <v>-126969</v>
      </c>
      <c r="D95" s="7">
        <f>D93+D64+D37</f>
        <v>-122128</v>
      </c>
    </row>
    <row r="96" spans="1:4" ht="25.5" customHeight="1">
      <c r="A96" s="10" t="s">
        <v>104</v>
      </c>
      <c r="B96" s="20" t="s">
        <v>105</v>
      </c>
      <c r="C96" s="11">
        <v>899830</v>
      </c>
      <c r="D96" s="11">
        <v>1021958</v>
      </c>
    </row>
    <row r="97" spans="1:4" ht="25.5" customHeight="1">
      <c r="A97" s="10" t="s">
        <v>106</v>
      </c>
      <c r="B97" s="20" t="s">
        <v>107</v>
      </c>
      <c r="C97" s="11">
        <v>772861</v>
      </c>
      <c r="D97" s="11">
        <v>899830</v>
      </c>
    </row>
    <row r="98" spans="1:4" ht="25.5">
      <c r="A98" s="21" t="s">
        <v>108</v>
      </c>
      <c r="B98" s="22" t="s">
        <v>109</v>
      </c>
      <c r="C98" s="7"/>
      <c r="D98" s="7"/>
    </row>
    <row r="99" spans="1:4" ht="38.25">
      <c r="A99" s="44" t="s">
        <v>110</v>
      </c>
      <c r="B99" s="51" t="s">
        <v>6</v>
      </c>
      <c r="C99" s="45">
        <v>772861</v>
      </c>
      <c r="D99" s="45">
        <f>D97+D98</f>
        <v>899830</v>
      </c>
    </row>
    <row r="100" spans="1:4" ht="12.75">
      <c r="B100" s="23">
        <v>0</v>
      </c>
      <c r="C100" s="24">
        <f>C95+C96-C99</f>
        <v>0</v>
      </c>
      <c r="D100" s="24">
        <f>D95+D96-D99</f>
        <v>0</v>
      </c>
    </row>
    <row r="101" spans="1:4" ht="12.75">
      <c r="B101" s="23">
        <v>0</v>
      </c>
      <c r="C101" s="24"/>
    </row>
    <row r="102" spans="1:4" ht="12.75">
      <c r="B102" s="25"/>
      <c r="C102" s="24"/>
    </row>
    <row r="103" spans="1:4" ht="12.75">
      <c r="B103" s="25"/>
    </row>
    <row r="104" spans="1:4" ht="12.75">
      <c r="B104" s="25"/>
    </row>
    <row r="105" spans="1:4" ht="12.75">
      <c r="B105" s="25"/>
    </row>
    <row r="106" spans="1:4" ht="15.75">
      <c r="A106" s="26" t="s">
        <v>183</v>
      </c>
      <c r="B106" s="25"/>
    </row>
    <row r="107" spans="1:4" ht="12.75">
      <c r="B107" s="25"/>
    </row>
    <row r="108" spans="1:4" ht="12.75">
      <c r="A108" s="27" t="s">
        <v>187</v>
      </c>
      <c r="B108" s="25"/>
    </row>
    <row r="109" spans="1:4" ht="12.75">
      <c r="A109" s="27"/>
      <c r="B109" s="25"/>
    </row>
    <row r="110" spans="1:4" ht="12.75">
      <c r="A110" s="27" t="s">
        <v>7</v>
      </c>
      <c r="B110" s="25"/>
    </row>
    <row r="111" spans="1:4" ht="12.75">
      <c r="A111" s="27"/>
      <c r="B111" s="28"/>
    </row>
    <row r="112" spans="1:4" ht="12.75">
      <c r="A112" s="27"/>
      <c r="B112" s="28"/>
    </row>
    <row r="113" spans="1:3" ht="12.75">
      <c r="A113" s="27" t="s">
        <v>8</v>
      </c>
      <c r="B113" s="25"/>
    </row>
    <row r="114" spans="1:3" ht="12.75">
      <c r="A114" s="27" t="s">
        <v>184</v>
      </c>
      <c r="C114" s="29" t="s">
        <v>9</v>
      </c>
    </row>
    <row r="115" spans="1:3" ht="12.75">
      <c r="A115" s="27"/>
      <c r="B115" s="25"/>
    </row>
    <row r="116" spans="1:3" ht="12.75">
      <c r="A116" s="27" t="s">
        <v>10</v>
      </c>
      <c r="B116" s="25"/>
      <c r="C116" s="29" t="s">
        <v>11</v>
      </c>
    </row>
    <row r="117" spans="1:3" ht="12.75">
      <c r="A117" s="27" t="s">
        <v>12</v>
      </c>
      <c r="B117" s="25"/>
    </row>
    <row r="118" spans="1:3" ht="12.75">
      <c r="B118" s="25"/>
    </row>
    <row r="119" spans="1:3" ht="12.75">
      <c r="A119" s="27" t="s">
        <v>13</v>
      </c>
      <c r="B119" s="25"/>
    </row>
    <row r="120" spans="1:3" ht="12.75">
      <c r="B120" s="27" t="s">
        <v>14</v>
      </c>
    </row>
    <row r="121" spans="1:3" ht="12.75">
      <c r="B121" s="27" t="s">
        <v>15</v>
      </c>
    </row>
    <row r="122" spans="1:3" ht="12.75">
      <c r="A122" s="27"/>
      <c r="B122" s="27" t="s">
        <v>16</v>
      </c>
    </row>
    <row r="123" spans="1:3" ht="12.75"/>
    <row r="124" spans="1:3" ht="12.75">
      <c r="A124" s="27"/>
      <c r="B124" s="25"/>
    </row>
    <row r="125" spans="1:3" ht="12.75">
      <c r="A125" s="27"/>
      <c r="B125" s="25"/>
    </row>
    <row r="126" spans="1:3" ht="12.75">
      <c r="B126" s="25"/>
    </row>
    <row r="127" spans="1:3" ht="12.75">
      <c r="B127" s="25"/>
    </row>
    <row r="128" spans="1:3" ht="12.75">
      <c r="B128" s="25"/>
    </row>
    <row r="129" spans="2:2" ht="12.75">
      <c r="B129" s="25"/>
    </row>
    <row r="130" spans="2:2" ht="12.75">
      <c r="B130" s="25"/>
    </row>
    <row r="131" spans="2:2" ht="12.75">
      <c r="B131" s="25"/>
    </row>
    <row r="132" spans="2:2" ht="12.75">
      <c r="B132" s="25"/>
    </row>
    <row r="133" spans="2:2" ht="12.75">
      <c r="B133" s="25"/>
    </row>
    <row r="134" spans="2:2" ht="12.75">
      <c r="B134" s="25"/>
    </row>
    <row r="135" spans="2:2" ht="12.75">
      <c r="B135" s="25"/>
    </row>
    <row r="136" spans="2:2" ht="12.75">
      <c r="B136" s="25"/>
    </row>
    <row r="137" spans="2:2" ht="12.75">
      <c r="B137" s="25"/>
    </row>
    <row r="138" spans="2:2" ht="12.75">
      <c r="B138" s="25"/>
    </row>
    <row r="139" spans="2:2" ht="12.75">
      <c r="B139" s="25"/>
    </row>
    <row r="140" spans="2:2" ht="12.75">
      <c r="B140" s="25"/>
    </row>
    <row r="141" spans="2:2" ht="12.75">
      <c r="B141" s="25"/>
    </row>
    <row r="142" spans="2:2" ht="12.75">
      <c r="B142" s="25"/>
    </row>
    <row r="143" spans="2:2" ht="12.75">
      <c r="B143" s="25"/>
    </row>
    <row r="144" spans="2:2" ht="12.75">
      <c r="B144" s="25"/>
    </row>
    <row r="145" spans="2:2" ht="12.75">
      <c r="B145" s="25"/>
    </row>
    <row r="146" spans="2:2" ht="12.75">
      <c r="B146" s="25"/>
    </row>
    <row r="147" spans="2:2" ht="12.75">
      <c r="B147" s="25"/>
    </row>
    <row r="148" spans="2:2" ht="12.75">
      <c r="B148" s="25"/>
    </row>
    <row r="149" spans="2:2" ht="12.75">
      <c r="B149" s="25"/>
    </row>
    <row r="150" spans="2:2" ht="12.75">
      <c r="B150" s="25"/>
    </row>
    <row r="151" spans="2:2" ht="12.75">
      <c r="B151" s="25"/>
    </row>
    <row r="152" spans="2:2" ht="12.75">
      <c r="B152" s="25"/>
    </row>
    <row r="153" spans="2:2" ht="12.75">
      <c r="B153" s="25"/>
    </row>
    <row r="154" spans="2:2" ht="12.75">
      <c r="B154" s="25"/>
    </row>
    <row r="155" spans="2:2" ht="12.75">
      <c r="B155" s="25"/>
    </row>
    <row r="156" spans="2:2" ht="12.75">
      <c r="B156" s="25"/>
    </row>
    <row r="157" spans="2:2" ht="12.75">
      <c r="B157" s="25"/>
    </row>
    <row r="158" spans="2:2" ht="12.75">
      <c r="B158" s="30"/>
    </row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</sheetData>
  <mergeCells count="6">
    <mergeCell ref="C5:D5"/>
    <mergeCell ref="A1:D1"/>
    <mergeCell ref="A2:D2"/>
    <mergeCell ref="A5:A6"/>
    <mergeCell ref="B5:B6"/>
    <mergeCell ref="A3:D4"/>
  </mergeCells>
  <phoneticPr fontId="0" type="noConversion"/>
  <printOptions horizontalCentered="1"/>
  <pageMargins left="0.78740157480314965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D audit s.r.o.</dc:creator>
  <cp:lastModifiedBy>ucto</cp:lastModifiedBy>
  <cp:lastPrinted>2014-06-06T14:31:41Z</cp:lastPrinted>
  <dcterms:created xsi:type="dcterms:W3CDTF">2004-06-30T12:17:23Z</dcterms:created>
  <dcterms:modified xsi:type="dcterms:W3CDTF">2016-03-30T17:14:35Z</dcterms:modified>
</cp:coreProperties>
</file>