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896"/>
  </bookViews>
  <sheets>
    <sheet name="pozn." sheetId="33" r:id="rId1"/>
  </sheets>
  <definedNames>
    <definedName name="_xlnm.Print_Titles" localSheetId="0">pozn.!$1:$1</definedName>
  </definedNames>
  <calcPr calcId="145621"/>
</workbook>
</file>

<file path=xl/calcChain.xml><?xml version="1.0" encoding="utf-8"?>
<calcChain xmlns="http://schemas.openxmlformats.org/spreadsheetml/2006/main">
  <c r="I462" i="33" l="1"/>
  <c r="I461" i="33"/>
  <c r="I460" i="33"/>
  <c r="I457" i="33"/>
  <c r="I447" i="33"/>
  <c r="I437" i="33"/>
  <c r="I436" i="33"/>
  <c r="I435" i="33"/>
  <c r="I432" i="33"/>
  <c r="I422" i="33"/>
  <c r="J405" i="33"/>
  <c r="G405" i="33"/>
  <c r="J373" i="33"/>
  <c r="G373" i="33"/>
  <c r="E324" i="33"/>
  <c r="D324" i="33"/>
  <c r="J310" i="33"/>
  <c r="J295" i="33"/>
  <c r="G310" i="33"/>
  <c r="G295" i="33"/>
  <c r="J286" i="33"/>
  <c r="H251" i="33"/>
  <c r="F251" i="33"/>
  <c r="J250" i="33"/>
  <c r="H228" i="33"/>
  <c r="G228" i="33"/>
  <c r="K227" i="33"/>
  <c r="K223" i="33"/>
  <c r="K228" i="33" s="1"/>
  <c r="H213" i="33"/>
  <c r="E213" i="33"/>
  <c r="G199" i="33"/>
  <c r="K199" i="33" s="1"/>
  <c r="K192" i="33"/>
  <c r="K183" i="33"/>
  <c r="K181" i="33"/>
  <c r="F171" i="33"/>
  <c r="K171" i="33" s="1"/>
  <c r="K167" i="33"/>
  <c r="F164" i="33"/>
  <c r="K164" i="33" s="1"/>
  <c r="K162" i="33"/>
  <c r="K159" i="33"/>
  <c r="K133" i="33"/>
  <c r="K132" i="33"/>
  <c r="K126" i="33"/>
  <c r="K125" i="33"/>
  <c r="K144" i="33" s="1"/>
  <c r="K124" i="33"/>
  <c r="F134" i="33"/>
  <c r="K134" i="33" s="1"/>
  <c r="K146" i="33" s="1"/>
  <c r="K130" i="33"/>
  <c r="F127" i="33"/>
  <c r="F146" i="33" s="1"/>
  <c r="K122" i="33"/>
  <c r="G64" i="33"/>
  <c r="F64" i="33"/>
  <c r="J244" i="33" l="1"/>
  <c r="J251" i="33" s="1"/>
  <c r="F144" i="33"/>
</calcChain>
</file>

<file path=xl/sharedStrings.xml><?xml version="1.0" encoding="utf-8"?>
<sst xmlns="http://schemas.openxmlformats.org/spreadsheetml/2006/main" count="557" uniqueCount="306">
  <si>
    <t>bankové poplatky</t>
  </si>
  <si>
    <t>Samostatné hnuteľné veci a súbory hnuteľných vecí</t>
  </si>
  <si>
    <t>Peniaze na ceste</t>
  </si>
  <si>
    <t>Základné imanie</t>
  </si>
  <si>
    <t>Neuhradená strata minulých rokov</t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</si>
  <si>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</si>
  <si>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</si>
  <si>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</si>
  <si>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</si>
  <si>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</si>
  <si>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</si>
  <si>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</si>
  <si>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</si>
  <si>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</si>
  <si>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</si>
  <si>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</si>
  <si>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</si>
  <si>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</si>
  <si>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x</t>
  </si>
  <si>
    <t>Slovensko</t>
  </si>
  <si>
    <t>SPOLU :</t>
  </si>
  <si>
    <t>Miroslav Hostačný</t>
  </si>
  <si>
    <t xml:space="preserve">Jamrichová Eva </t>
  </si>
  <si>
    <t>Reprezentačné</t>
  </si>
  <si>
    <t>IČO : 36303356</t>
  </si>
  <si>
    <t>Jamrichová Eva</t>
  </si>
  <si>
    <t>Pohľadávky</t>
  </si>
  <si>
    <t>Po lehote splatnosti</t>
  </si>
  <si>
    <t>A.</t>
  </si>
  <si>
    <t>B.</t>
  </si>
  <si>
    <t>E.</t>
  </si>
  <si>
    <t>F.</t>
  </si>
  <si>
    <t>G.</t>
  </si>
  <si>
    <t>H.</t>
  </si>
  <si>
    <t>Zásoby</t>
  </si>
  <si>
    <t>odpisy</t>
  </si>
  <si>
    <t>Poznámky Úč POD 3-01</t>
  </si>
  <si>
    <t>Informácia o účtovnej jednotke</t>
  </si>
  <si>
    <t>Obchodné meno a sídlo spoločnosti :</t>
  </si>
  <si>
    <t>Deň založenia :</t>
  </si>
  <si>
    <t>Vznik účtovnej jednotky :</t>
  </si>
  <si>
    <t>zapísaná v obchodnom registri Okresného súdu Trenčín</t>
  </si>
  <si>
    <t>Opis hospodárskej činnosti :</t>
  </si>
  <si>
    <t xml:space="preserve">Účtovná jednotka sa rozhodla účtovať ako malá účtovná jednotka 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</si>
  <si>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</si>
  <si>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</si>
  <si>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</si>
  <si>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</si>
  <si>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</si>
  <si>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</si>
  <si>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</si>
  <si>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</si>
  <si>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</si>
  <si>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</si>
  <si>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Účtovná závierka spoločnosti k 31.12.2015 je zostavená ako riadna účtovná závierka podľa § 17 ods.6 zákona č. 431/2002 Z.z. </t>
  </si>
  <si>
    <t>o účtovníctve v znení neskorších predpisov, a to za účtovné obdobie od 01.01.2015 do 31.12.2015.</t>
  </si>
  <si>
    <t xml:space="preserve">Dátum schválenia účtovnej závierky za predchádzajúce účtovne obdobie </t>
  </si>
  <si>
    <t>Informácie o členoch orgánov účtovnej jednotky</t>
  </si>
  <si>
    <t>Konateľ :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</si>
  <si>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</si>
  <si>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</si>
  <si>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</si>
  <si>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</si>
  <si>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</si>
  <si>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</si>
  <si>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</si>
  <si>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</si>
  <si>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</si>
  <si>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</si>
  <si>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</si>
  <si>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</si>
  <si>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</si>
  <si>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</si>
  <si>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</si>
  <si>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</si>
  <si>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</si>
  <si>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</si>
  <si>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</si>
  <si>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</t>
  </si>
  <si>
    <t>boli počas účtovného obdobia dodržané.</t>
  </si>
  <si>
    <t>Dlhodobý nehmotný a dlhodobý hmotný majetok</t>
  </si>
  <si>
    <t xml:space="preserve">Odpisy dlhodobého nehmotného majetku sú stanovené vychádzajúc z predpokladanej doby jeho použivania. Majetok sa začína  </t>
  </si>
  <si>
    <t>odpisovať v mesiaci, kedy bol zaradený do užívania . O dlhodobom nehmotnom majetku, ktorého obstarávacia cena je 2 400 EUR</t>
  </si>
  <si>
    <t>a menej sa účtuje priamo do nákladov.</t>
  </si>
  <si>
    <t xml:space="preserve">Odpisy dlhodobého hmotného majetku sú stanovené vychádzajúc z predpokladanej doby jeho použivania a predpokladaného </t>
  </si>
  <si>
    <t>priebehu jeho opotrebenia</t>
  </si>
  <si>
    <t xml:space="preserve">Odpisovať sa začína prvým dňom mesiaca nasledujúceho po uvedení dlhodobého majetku do používania. O dlhodobom hmotnom </t>
  </si>
  <si>
    <t xml:space="preserve">majetku, ktorého obstarávacia cena je 1 700 EUR a menej, sa účtuje ako o zásobách. </t>
  </si>
  <si>
    <t>Pozemky sa neodpisujú.</t>
  </si>
  <si>
    <t>Spôsob oceňovania majetku</t>
  </si>
  <si>
    <t>Dlhodobý nehmotný majetok obstaraný kúpou sa oceňuje obstarávacou cenou</t>
  </si>
  <si>
    <t>Dlhodobý hmotný majetok obstaraný kúpou sa oceňuje obstarávacou cenou</t>
  </si>
  <si>
    <t>Nakupované zásoby sú oceňované obstarávacou cenou, ktorá zahŕňa cenu zásob a náklady súvisiace s obstaraním /clo, preprava,</t>
  </si>
  <si>
    <t>poistné provízia, skonto/</t>
  </si>
  <si>
    <t>Nakupované zásoby sa pri úbytku oceňujú obstarávacími cenami.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</si>
  <si>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</si>
  <si>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</si>
  <si>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</si>
  <si>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</si>
  <si>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</t>
  </si>
  <si>
    <t>súvisias účtovným obdobím.</t>
  </si>
  <si>
    <t>Záväzky</t>
  </si>
  <si>
    <t xml:space="preserve">Záväzky pri ich vzniku sa oceňujú menovitou hodnotou. Záväzky pri ich prevzatí sa oceňujú obstarávacou cenou. Ak sa </t>
  </si>
  <si>
    <t>pri inventarizácií zistí, že suma záväzkov je iná ako ich výška v účtovníctve, uvedú sa záväzky v účtovníctve a v účtovnej závierke</t>
  </si>
  <si>
    <t>v tomto zistenom ocenení.</t>
  </si>
  <si>
    <t>Výnosy</t>
  </si>
  <si>
    <t>Tržby za vlastné výkony a tovar neobsahujú daň z pridanej hodnoty a sú znížené o zľavy a zrážky /rabay, bonusy, skontá,</t>
  </si>
  <si>
    <t>dobropisy a pod./</t>
  </si>
  <si>
    <t>Informácie o údajoch na strane aktív súvahy</t>
  </si>
  <si>
    <t>Informácie k časti F. písm. a/ prílohy č.3 o dlhodobom hmotnom majetku</t>
  </si>
  <si>
    <t>Dlhodobý hmotný majetok</t>
  </si>
  <si>
    <t>Pozemky</t>
  </si>
  <si>
    <t>Stavby</t>
  </si>
  <si>
    <t>Pestovateľské celky trvalých porastov</t>
  </si>
  <si>
    <t>Základné stádo a ťažné zvieratá</t>
  </si>
  <si>
    <t>Ostatný DHM</t>
  </si>
  <si>
    <t>Poskytnuté preddavky na DHM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</si>
  <si>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</si>
  <si>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</si>
  <si>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</si>
  <si>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</si>
  <si>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</si>
  <si>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</si>
  <si>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</si>
  <si>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</si>
  <si>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</si>
  <si>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</si>
  <si>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</si>
  <si>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</si>
  <si>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</si>
  <si>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Tabuľka č. 2</t>
  </si>
  <si>
    <t>Informácie k časti F. písm. o/ prílohy č.3 o opravných položkách k zásobám - stav zásob</t>
  </si>
  <si>
    <t>Zučtovanie OP z dôvodu zániku opodstatnenosti</t>
  </si>
  <si>
    <t>Materiál</t>
  </si>
  <si>
    <t>Zásoby spolu</t>
  </si>
  <si>
    <t>Informácie k časti F. písm. r/ prílohy č.3 o vývoji opravnej položky k pohľadávkam</t>
  </si>
  <si>
    <t>Stav OP na začiatku účtovného obdobia</t>
  </si>
  <si>
    <t>Tvorba OP</t>
  </si>
  <si>
    <t>Zučtovanie OP z dôvodu vyradenia majetku z účtovníctva</t>
  </si>
  <si>
    <t>Stav OP na konci účtovného obdobia</t>
  </si>
  <si>
    <t>Pohľadávky z obchodného styku</t>
  </si>
  <si>
    <t>Pohľadávky voči dcérskej účtovnej jednotke a materskej ÚJ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</si>
  <si>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</si>
  <si>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</si>
  <si>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</si>
  <si>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</si>
  <si>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k časti F. písm. s/ prílohy č.3 o vekovej štruktúre pohľadávok</t>
  </si>
  <si>
    <t>V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</si>
  <si>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</si>
  <si>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</si>
  <si>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</si>
  <si>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</si>
  <si>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</si>
  <si>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</si>
  <si>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</si>
  <si>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</si>
  <si>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</si>
  <si>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</si>
  <si>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</si>
  <si>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</si>
  <si>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</si>
  <si>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</si>
  <si>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</si>
  <si>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</si>
  <si>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</si>
  <si>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</si>
  <si>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</si>
  <si>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</si>
  <si>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</si>
  <si>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</si>
  <si>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</si>
  <si>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</si>
  <si>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</si>
  <si>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</si>
  <si>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</si>
  <si>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Informácie k časti G. písm. c/  prílohy č.3 o 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</si>
  <si>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</si>
  <si>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</si>
  <si>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</si>
  <si>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</si>
  <si>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</si>
  <si>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</si>
  <si>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</si>
  <si>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</si>
  <si>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</si>
  <si>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</si>
  <si>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</si>
  <si>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</si>
  <si>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</si>
  <si>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</si>
  <si>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</si>
  <si>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</si>
  <si>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</si>
  <si>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</si>
  <si>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</si>
  <si>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</si>
  <si>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</si>
  <si>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</si>
  <si>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</si>
  <si>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Významné položky pri aktivácii nákladov, z toho :</t>
  </si>
  <si>
    <t>Ostatné významné položky z hospodárskej činnosti, z toho :</t>
  </si>
  <si>
    <t>tržby za služby</t>
  </si>
  <si>
    <t>ostatné výnosy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</si>
  <si>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</si>
  <si>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</si>
  <si>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</si>
  <si>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</si>
  <si>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</si>
  <si>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</si>
  <si>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</si>
  <si>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</si>
  <si>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</si>
  <si>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</si>
  <si>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</si>
  <si>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</si>
  <si>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</si>
  <si>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</si>
  <si>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</si>
  <si>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</si>
  <si>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</si>
  <si>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</si>
  <si>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</si>
  <si>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</si>
  <si>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</si>
  <si>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</si>
  <si>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</si>
  <si>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</si>
  <si>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 xml:space="preserve">Ostatné významné položky nákladov z hospod.činnosti, z toho </t>
  </si>
  <si>
    <t>materiál, energia, plyn</t>
  </si>
  <si>
    <t>mzdové náklady</t>
  </si>
  <si>
    <t>odvody</t>
  </si>
  <si>
    <t>ostatné dane</t>
  </si>
  <si>
    <t>ostatné prevádzkové náklady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</si>
  <si>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</si>
  <si>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</si>
  <si>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</si>
  <si>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</si>
  <si>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Mimoriadne náklady, z toho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</si>
  <si>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</si>
  <si>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</si>
  <si>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</si>
  <si>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</si>
  <si>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</si>
  <si>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</si>
  <si>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</si>
  <si>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</si>
  <si>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</si>
  <si>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</si>
  <si>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</si>
  <si>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</si>
  <si>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</si>
  <si>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</si>
  <si>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</si>
  <si>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</si>
  <si>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</si>
  <si>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</si>
  <si>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</si>
  <si>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</si>
  <si>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</si>
  <si>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</si>
  <si>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Zostavené :</t>
  </si>
  <si>
    <t>podpis štatutárneho orgánu</t>
  </si>
  <si>
    <t>BETOMAX s.r.o., J. Matušku 1043,  957 01 Bánovce nad Bebravou od 23.12.2014</t>
  </si>
  <si>
    <t>Mirdan spol. s.r.o., J. Matušku 1043,  957 01 Bánovce nad Bebravou do 22.12.2014</t>
  </si>
  <si>
    <t>05.03.1997</t>
  </si>
  <si>
    <t>Deň zápisu do obchodného registra : 05.03.1997</t>
  </si>
  <si>
    <t>oddiel sro, vložka číslo 11026/R</t>
  </si>
  <si>
    <t>Stavebné práce</t>
  </si>
  <si>
    <t>DIČ : 2021396454</t>
  </si>
  <si>
    <t>Eva Hostačná Jamrichová</t>
  </si>
  <si>
    <t>Obchodné meno spoločnosť MIRDAN s.r.o. - do 22.12.2014</t>
  </si>
  <si>
    <t>Obchodné meno spoločnosť BETOMAX s.r.o. - od 23.12.2014 spoločník Jamrichová Eva</t>
  </si>
  <si>
    <t>Účtovná závierka za rok 2014 bola schválená rozhodnutím valného zhromaždenia  dňa 24.03.2015</t>
  </si>
  <si>
    <t>Spoločník, akcionár do dňa zmeny v štruktúre spoločníkov, akcionárov</t>
  </si>
  <si>
    <t>Dátum zmeny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</si>
  <si>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</si>
  <si>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</si>
  <si>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</si>
  <si>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</si>
  <si>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</si>
  <si>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</si>
  <si>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</si>
  <si>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</si>
  <si>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</si>
  <si>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</si>
  <si>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</si>
  <si>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</si>
  <si>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</si>
  <si>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</si>
  <si>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Informácie k časti H. písm. b/  prílohy č.3 o zmene stavu vnútroorganizačných zásob</t>
  </si>
  <si>
    <t>Zmena stavu vnútroorganizačných zásob</t>
  </si>
  <si>
    <t>Konečný zostatok</t>
  </si>
  <si>
    <t>Začiatočný stav</t>
  </si>
  <si>
    <t>Nedokončená výroba</t>
  </si>
  <si>
    <t>Manká a škody</t>
  </si>
  <si>
    <t>Dary</t>
  </si>
  <si>
    <t xml:space="preserve">Iné </t>
  </si>
  <si>
    <t>Zmena stavu vnutroorganizačných zásob vo výkaze ziskov a strát</t>
  </si>
  <si>
    <t>Informácie k časti H. písm. c/  až f/ prílohy č.3 o výnosoch pri aktivácii nákladov a o výnosoch z hospodárskej činnosti, finančnej činnosti</t>
  </si>
  <si>
    <t>a mimoriadnej činnosti</t>
  </si>
  <si>
    <t>tržby za tovar</t>
  </si>
  <si>
    <t>vha</t>
  </si>
  <si>
    <t>tovar</t>
  </si>
  <si>
    <t>zákonné sociálne náklady</t>
  </si>
  <si>
    <t>ostatné sociálne zabezpečenie</t>
  </si>
  <si>
    <t>ostatné finančné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</si>
</sst>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6" formatCode="000,00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MS Sans Serif"/>
      <family val="2"/>
      <charset val="238"/>
    </font>
    <font>
      <b/>
      <sz val="8"/>
      <name val="Arial CE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"/>
      <family val="2"/>
      <charset val="238"/>
    </font>
    <font>
      <b/>
      <sz val="16"/>
      <name val="Arial Black"/>
      <family val="2"/>
      <charset val="238"/>
    </font>
    <font>
      <b/>
      <sz val="8"/>
      <name val="Arial Black"/>
      <family val="2"/>
      <charset val="238"/>
    </font>
    <font>
      <b/>
      <sz val="10"/>
      <name val="Arial Black"/>
      <family val="2"/>
      <charset val="238"/>
    </font>
    <font>
      <b/>
      <sz val="12"/>
      <name val="Arial Black"/>
      <family val="2"/>
      <charset val="238"/>
    </font>
    <font>
      <b/>
      <sz val="11"/>
      <name val="Arial Black"/>
      <family val="2"/>
      <charset val="238"/>
    </font>
    <font>
      <b/>
      <sz val="12"/>
      <name val="Arial Black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11"/>
      <name val="Haettenschweiler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9">
    <xf numFmtId="0" fontId="0" fillId="0" borderId="0" xfId="0"/>
    <xf numFmtId="0" fontId="3" fillId="0" borderId="0" xfId="0" applyFont="1" applyFill="1"/>
    <xf numFmtId="3" fontId="3" fillId="0" borderId="0" xfId="2" applyNumberFormat="1" applyFont="1" applyFill="1" applyAlignment="1">
      <alignment horizontal="center"/>
    </xf>
    <xf numFmtId="4" fontId="3" fillId="0" borderId="0" xfId="1" applyNumberFormat="1" applyFont="1" applyFill="1" applyAlignment="1">
      <alignment horizontal="right"/>
    </xf>
    <xf numFmtId="0" fontId="3" fillId="0" borderId="1" xfId="0" applyFont="1" applyFill="1" applyBorder="1"/>
    <xf numFmtId="4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Fill="1" applyAlignment="1"/>
    <xf numFmtId="0" fontId="6" fillId="0" borderId="0" xfId="0" applyFont="1"/>
    <xf numFmtId="3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0" fontId="7" fillId="0" borderId="0" xfId="0" applyFont="1" applyFill="1"/>
    <xf numFmtId="4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4" fontId="3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center"/>
    </xf>
    <xf numFmtId="0" fontId="11" fillId="0" borderId="0" xfId="0" applyFont="1" applyFill="1"/>
    <xf numFmtId="0" fontId="3" fillId="0" borderId="0" xfId="0" applyFont="1" applyFill="1" applyAlignment="1">
      <alignment vertical="center"/>
    </xf>
    <xf numFmtId="0" fontId="3" fillId="0" borderId="16" xfId="0" applyFont="1" applyFill="1" applyBorder="1" applyAlignment="1">
      <alignment horizontal="center"/>
    </xf>
    <xf numFmtId="4" fontId="3" fillId="0" borderId="0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2" fillId="0" borderId="0" xfId="0" applyFont="1" applyAlignment="1">
      <alignment vertical="center"/>
    </xf>
    <xf numFmtId="0" fontId="11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" fontId="3" fillId="0" borderId="0" xfId="2" applyNumberFormat="1" applyFont="1" applyFill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center" vertical="center"/>
    </xf>
    <xf numFmtId="1" fontId="3" fillId="0" borderId="0" xfId="2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 wrapText="1"/>
    </xf>
    <xf numFmtId="4" fontId="9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 applyAlignment="1">
      <alignment horizontal="right" vertical="center" wrapText="1"/>
    </xf>
    <xf numFmtId="3" fontId="9" fillId="0" borderId="0" xfId="0" applyNumberFormat="1" applyFont="1" applyAlignment="1">
      <alignment horizontal="center" vertical="center" wrapText="1"/>
    </xf>
    <xf numFmtId="3" fontId="3" fillId="0" borderId="0" xfId="0" applyNumberFormat="1" applyFont="1" applyFill="1" applyAlignment="1">
      <alignment horizontal="center"/>
    </xf>
    <xf numFmtId="166" fontId="3" fillId="0" borderId="0" xfId="2" applyNumberFormat="1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49" fontId="3" fillId="0" borderId="0" xfId="2" applyNumberFormat="1" applyFont="1" applyFill="1" applyAlignment="1">
      <alignment horizontal="center"/>
    </xf>
    <xf numFmtId="0" fontId="10" fillId="0" borderId="0" xfId="0" applyFont="1" applyAlignment="1">
      <alignment vertical="center"/>
    </xf>
    <xf numFmtId="0" fontId="3" fillId="0" borderId="0" xfId="0" applyFont="1" applyFill="1" applyAlignment="1">
      <alignment horizontal="right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4" fillId="0" borderId="0" xfId="0" applyFont="1" applyFill="1"/>
    <xf numFmtId="0" fontId="6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3" fontId="3" fillId="0" borderId="1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4" fontId="3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4" fontId="3" fillId="0" borderId="1" xfId="0" applyNumberFormat="1" applyFont="1" applyFill="1" applyBorder="1" applyAlignment="1">
      <alignment horizontal="right" vertical="center"/>
    </xf>
    <xf numFmtId="49" fontId="3" fillId="0" borderId="0" xfId="0" applyNumberFormat="1" applyFont="1" applyFill="1"/>
    <xf numFmtId="4" fontId="11" fillId="0" borderId="3" xfId="0" applyNumberFormat="1" applyFont="1" applyFill="1" applyBorder="1" applyAlignment="1">
      <alignment horizontal="left"/>
    </xf>
    <xf numFmtId="4" fontId="11" fillId="0" borderId="6" xfId="0" applyNumberFormat="1" applyFont="1" applyFill="1" applyBorder="1" applyAlignment="1">
      <alignment horizontal="left"/>
    </xf>
    <xf numFmtId="4" fontId="11" fillId="0" borderId="4" xfId="0" applyNumberFormat="1" applyFont="1" applyFill="1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4" fontId="3" fillId="0" borderId="27" xfId="0" applyNumberFormat="1" applyFont="1" applyFill="1" applyBorder="1"/>
    <xf numFmtId="4" fontId="3" fillId="0" borderId="22" xfId="0" applyNumberFormat="1" applyFont="1" applyFill="1" applyBorder="1"/>
    <xf numFmtId="4" fontId="3" fillId="0" borderId="16" xfId="0" applyNumberFormat="1" applyFont="1" applyFill="1" applyBorder="1" applyAlignment="1">
      <alignment horizontal="center" vertical="center"/>
    </xf>
    <xf numFmtId="4" fontId="3" fillId="0" borderId="16" xfId="0" applyNumberFormat="1" applyFont="1" applyFill="1" applyBorder="1"/>
    <xf numFmtId="0" fontId="13" fillId="0" borderId="0" xfId="0" applyFont="1" applyFill="1" applyAlignment="1">
      <alignment horizont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8" fillId="0" borderId="0" xfId="0" applyFont="1" applyFill="1" applyAlignment="1">
      <alignment horizontal="center"/>
    </xf>
    <xf numFmtId="4" fontId="3" fillId="0" borderId="0" xfId="2" applyNumberFormat="1" applyFont="1" applyFill="1" applyAlignment="1">
      <alignment horizontal="right"/>
    </xf>
    <xf numFmtId="4" fontId="19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center" vertical="center" wrapText="1"/>
    </xf>
    <xf numFmtId="38" fontId="3" fillId="0" borderId="0" xfId="2" applyNumberFormat="1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right"/>
    </xf>
    <xf numFmtId="14" fontId="6" fillId="0" borderId="0" xfId="0" applyNumberFormat="1" applyFont="1" applyFill="1" applyAlignment="1">
      <alignment horizontal="left"/>
    </xf>
    <xf numFmtId="4" fontId="3" fillId="0" borderId="28" xfId="0" applyNumberFormat="1" applyFont="1" applyFill="1" applyBorder="1" applyAlignment="1">
      <alignment horizontal="left"/>
    </xf>
    <xf numFmtId="4" fontId="3" fillId="0" borderId="24" xfId="0" applyNumberFormat="1" applyFont="1" applyFill="1" applyBorder="1" applyAlignment="1">
      <alignment horizontal="left"/>
    </xf>
    <xf numFmtId="4" fontId="3" fillId="0" borderId="15" xfId="0" applyNumberFormat="1" applyFont="1" applyFill="1" applyBorder="1" applyAlignment="1">
      <alignment horizontal="left"/>
    </xf>
    <xf numFmtId="4" fontId="3" fillId="0" borderId="26" xfId="0" applyNumberFormat="1" applyFont="1" applyFill="1" applyBorder="1" applyAlignment="1">
      <alignment horizontal="left"/>
    </xf>
    <xf numFmtId="4" fontId="3" fillId="0" borderId="10" xfId="0" applyNumberFormat="1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left" vertical="center" wrapText="1"/>
    </xf>
    <xf numFmtId="4" fontId="3" fillId="0" borderId="17" xfId="0" applyNumberFormat="1" applyFont="1" applyFill="1" applyBorder="1" applyAlignment="1">
      <alignment horizontal="left" vertical="center" wrapText="1"/>
    </xf>
    <xf numFmtId="4" fontId="3" fillId="0" borderId="18" xfId="0" applyNumberFormat="1" applyFont="1" applyFill="1" applyBorder="1" applyAlignment="1">
      <alignment horizontal="left" vertical="center" wrapText="1"/>
    </xf>
    <xf numFmtId="4" fontId="3" fillId="0" borderId="22" xfId="0" applyNumberFormat="1" applyFont="1" applyFill="1" applyBorder="1" applyAlignment="1">
      <alignment horizontal="center" vertical="center"/>
    </xf>
    <xf numFmtId="4" fontId="3" fillId="0" borderId="24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32" xfId="0" applyNumberFormat="1" applyFont="1" applyFill="1" applyBorder="1" applyAlignment="1">
      <alignment horizontal="center" vertical="center"/>
    </xf>
    <xf numFmtId="4" fontId="3" fillId="0" borderId="33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" fontId="3" fillId="0" borderId="3" xfId="0" applyNumberFormat="1" applyFont="1" applyFill="1" applyBorder="1" applyAlignment="1">
      <alignment horizontal="center"/>
    </xf>
    <xf numFmtId="4" fontId="3" fillId="0" borderId="4" xfId="0" applyNumberFormat="1" applyFont="1" applyFill="1" applyBorder="1" applyAlignment="1">
      <alignment horizontal="center"/>
    </xf>
    <xf numFmtId="4" fontId="3" fillId="0" borderId="5" xfId="0" applyNumberFormat="1" applyFont="1" applyFill="1" applyBorder="1" applyAlignment="1">
      <alignment horizontal="center"/>
    </xf>
    <xf numFmtId="4" fontId="4" fillId="0" borderId="20" xfId="0" applyNumberFormat="1" applyFont="1" applyFill="1" applyBorder="1" applyAlignment="1">
      <alignment horizontal="left" vertical="center" wrapText="1"/>
    </xf>
    <xf numFmtId="4" fontId="4" fillId="0" borderId="22" xfId="0" applyNumberFormat="1" applyFont="1" applyFill="1" applyBorder="1" applyAlignment="1">
      <alignment horizontal="left" vertical="center" wrapText="1"/>
    </xf>
    <xf numFmtId="4" fontId="4" fillId="0" borderId="8" xfId="0" applyNumberFormat="1" applyFont="1" applyFill="1" applyBorder="1" applyAlignment="1">
      <alignment horizontal="left" vertical="center" wrapText="1"/>
    </xf>
    <xf numFmtId="4" fontId="4" fillId="0" borderId="24" xfId="0" applyNumberFormat="1" applyFont="1" applyFill="1" applyBorder="1" applyAlignment="1">
      <alignment horizontal="left" vertical="center" wrapText="1"/>
    </xf>
    <xf numFmtId="4" fontId="3" fillId="0" borderId="29" xfId="0" applyNumberFormat="1" applyFont="1" applyFill="1" applyBorder="1" applyAlignment="1">
      <alignment horizontal="left"/>
    </xf>
    <xf numFmtId="4" fontId="3" fillId="0" borderId="6" xfId="0" applyNumberFormat="1" applyFont="1" applyFill="1" applyBorder="1" applyAlignment="1">
      <alignment horizontal="left"/>
    </xf>
    <xf numFmtId="4" fontId="3" fillId="0" borderId="27" xfId="0" applyNumberFormat="1" applyFont="1" applyFill="1" applyBorder="1" applyAlignment="1">
      <alignment horizontal="left"/>
    </xf>
    <xf numFmtId="4" fontId="3" fillId="0" borderId="22" xfId="0" applyNumberFormat="1" applyFont="1" applyFill="1" applyBorder="1" applyAlignment="1">
      <alignment horizontal="left"/>
    </xf>
    <xf numFmtId="4" fontId="3" fillId="0" borderId="2" xfId="0" applyNumberFormat="1" applyFont="1" applyFill="1" applyBorder="1" applyAlignment="1"/>
    <xf numFmtId="4" fontId="3" fillId="0" borderId="7" xfId="0" applyNumberFormat="1" applyFont="1" applyFill="1" applyBorder="1" applyAlignment="1"/>
    <xf numFmtId="4" fontId="3" fillId="0" borderId="32" xfId="0" applyNumberFormat="1" applyFont="1" applyFill="1" applyBorder="1" applyAlignment="1"/>
    <xf numFmtId="4" fontId="3" fillId="0" borderId="33" xfId="0" applyNumberFormat="1" applyFont="1" applyFill="1" applyBorder="1" applyAlignment="1"/>
    <xf numFmtId="4" fontId="3" fillId="0" borderId="0" xfId="0" applyNumberFormat="1" applyFont="1" applyFill="1" applyBorder="1" applyAlignment="1">
      <alignment horizontal="left"/>
    </xf>
    <xf numFmtId="4" fontId="3" fillId="0" borderId="4" xfId="0" applyNumberFormat="1" applyFont="1" applyFill="1" applyBorder="1" applyAlignment="1">
      <alignment horizontal="left"/>
    </xf>
    <xf numFmtId="4" fontId="3" fillId="0" borderId="5" xfId="0" applyNumberFormat="1" applyFont="1" applyFill="1" applyBorder="1" applyAlignment="1">
      <alignment horizontal="left"/>
    </xf>
    <xf numFmtId="4" fontId="3" fillId="0" borderId="22" xfId="0" applyNumberFormat="1" applyFont="1" applyFill="1" applyBorder="1" applyAlignment="1"/>
    <xf numFmtId="4" fontId="3" fillId="0" borderId="24" xfId="0" applyNumberFormat="1" applyFont="1" applyFill="1" applyBorder="1" applyAlignment="1"/>
    <xf numFmtId="4" fontId="3" fillId="0" borderId="23" xfId="0" applyNumberFormat="1" applyFont="1" applyFill="1" applyBorder="1" applyAlignment="1">
      <alignment horizontal="left"/>
    </xf>
    <xf numFmtId="4" fontId="3" fillId="0" borderId="27" xfId="0" applyNumberFormat="1" applyFont="1" applyFill="1" applyBorder="1" applyAlignment="1">
      <alignment horizontal="left" vertical="center" wrapText="1"/>
    </xf>
    <xf numFmtId="4" fontId="3" fillId="0" borderId="22" xfId="0" applyNumberFormat="1" applyFont="1" applyFill="1" applyBorder="1" applyAlignment="1">
      <alignment horizontal="left" vertical="center" wrapText="1"/>
    </xf>
    <xf numFmtId="4" fontId="3" fillId="0" borderId="15" xfId="0" applyNumberFormat="1" applyFont="1" applyFill="1" applyBorder="1" applyAlignment="1">
      <alignment horizontal="left" vertical="center" wrapText="1"/>
    </xf>
    <xf numFmtId="4" fontId="3" fillId="0" borderId="26" xfId="0" applyNumberFormat="1" applyFont="1" applyFill="1" applyBorder="1" applyAlignment="1">
      <alignment horizontal="left" vertical="center" wrapText="1"/>
    </xf>
    <xf numFmtId="4" fontId="3" fillId="0" borderId="19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0" borderId="3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4" fontId="9" fillId="0" borderId="3" xfId="0" applyNumberFormat="1" applyFont="1" applyFill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4" fontId="3" fillId="0" borderId="6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right" vertical="center"/>
    </xf>
    <xf numFmtId="4" fontId="19" fillId="0" borderId="4" xfId="0" applyNumberFormat="1" applyFont="1" applyFill="1" applyBorder="1" applyAlignment="1">
      <alignment horizontal="right" vertical="center"/>
    </xf>
    <xf numFmtId="4" fontId="19" fillId="0" borderId="6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4" fontId="3" fillId="0" borderId="6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4" fontId="3" fillId="0" borderId="3" xfId="0" applyNumberFormat="1" applyFont="1" applyFill="1" applyBorder="1" applyAlignment="1">
      <alignment vertical="center"/>
    </xf>
    <xf numFmtId="4" fontId="19" fillId="0" borderId="4" xfId="0" applyNumberFormat="1" applyFont="1" applyFill="1" applyBorder="1" applyAlignment="1">
      <alignment vertical="center"/>
    </xf>
    <xf numFmtId="4" fontId="19" fillId="0" borderId="6" xfId="0" applyNumberFormat="1" applyFont="1" applyFill="1" applyBorder="1" applyAlignment="1">
      <alignment vertical="center"/>
    </xf>
    <xf numFmtId="4" fontId="3" fillId="0" borderId="4" xfId="0" applyNumberFormat="1" applyFont="1" applyFill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/>
    </xf>
    <xf numFmtId="0" fontId="19" fillId="0" borderId="4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4" fontId="19" fillId="0" borderId="4" xfId="0" applyNumberFormat="1" applyFont="1" applyFill="1" applyBorder="1" applyAlignment="1">
      <alignment horizontal="center" vertical="center"/>
    </xf>
    <xf numFmtId="4" fontId="19" fillId="0" borderId="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3"/>
  <sheetViews>
    <sheetView tabSelected="1" topLeftCell="A427" workbookViewId="0">
      <selection activeCell="J100" sqref="J100"/>
    </sheetView>
  </sheetViews>
  <sheetFormatPr defaultRowHeight="15"/>
  <cols>
    <col min="1" max="1" width="3.7109375" customWidth="1"/>
    <col min="2" max="2" width="10.28515625" customWidth="1"/>
    <col min="4" max="4" width="14.7109375" customWidth="1"/>
    <col min="7" max="7" width="10.42578125" customWidth="1"/>
    <col min="8" max="8" width="8.28515625" customWidth="1"/>
    <col min="9" max="9" width="12.42578125" customWidth="1"/>
    <col min="10" max="10" width="8.85546875" customWidth="1"/>
    <col min="11" max="11" width="7.85546875" customWidth="1"/>
    <col min="12" max="12" width="6.85546875" customWidth="1"/>
    <col min="13" max="13" width="6.5703125" customWidth="1"/>
    <col min="14" max="14" width="4.85546875" customWidth="1"/>
    <col min="15" max="15" width="5.42578125" customWidth="1"/>
  </cols>
  <sheetData>
    <row r="1" spans="1:11">
      <c r="A1" s="22" t="s">
        <v>36</v>
      </c>
      <c r="I1" s="22" t="s">
        <v>24</v>
      </c>
      <c r="K1" s="22" t="s">
        <v>268</v>
      </c>
    </row>
    <row r="2" spans="1:11" s="1" customFormat="1" ht="19.5">
      <c r="A2" s="48" t="s">
        <v>28</v>
      </c>
      <c r="B2" s="49" t="s">
        <v>37</v>
      </c>
    </row>
    <row r="3" spans="1:11" s="1" customFormat="1" ht="11.25"/>
    <row r="4" spans="1:11" s="1" customFormat="1" ht="11.25">
      <c r="B4" s="50" t="s">
        <v>38</v>
      </c>
      <c r="E4" s="1" t="s">
        <v>262</v>
      </c>
    </row>
    <row r="5" spans="1:11" s="1" customFormat="1" ht="11.25">
      <c r="B5" s="50"/>
      <c r="E5" s="1" t="s">
        <v>263</v>
      </c>
    </row>
    <row r="6" spans="1:11" s="1" customFormat="1" ht="11.25">
      <c r="B6" s="50"/>
    </row>
    <row r="7" spans="1:11" s="1" customFormat="1" ht="11.25">
      <c r="B7" s="50" t="s">
        <v>39</v>
      </c>
      <c r="E7" s="68" t="s">
        <v>264</v>
      </c>
    </row>
    <row r="8" spans="1:11" s="1" customFormat="1" ht="11.25">
      <c r="B8" s="50"/>
      <c r="I8" s="86"/>
    </row>
    <row r="9" spans="1:11" s="1" customFormat="1" ht="11.25">
      <c r="B9" s="50" t="s">
        <v>40</v>
      </c>
      <c r="E9" s="1" t="s">
        <v>265</v>
      </c>
    </row>
    <row r="10" spans="1:11" s="1" customFormat="1" ht="11.25">
      <c r="B10" s="50"/>
      <c r="E10" s="1" t="s">
        <v>41</v>
      </c>
    </row>
    <row r="11" spans="1:11" s="1" customFormat="1" ht="11.25">
      <c r="B11" s="50"/>
      <c r="E11" s="1" t="s">
        <v>266</v>
      </c>
    </row>
    <row r="12" spans="1:11" s="1" customFormat="1" ht="11.25">
      <c r="B12" s="50"/>
    </row>
    <row r="13" spans="1:11" s="1" customFormat="1" ht="11.25">
      <c r="B13" s="50" t="s">
        <v>42</v>
      </c>
      <c r="E13" s="1" t="s">
        <v>267</v>
      </c>
    </row>
    <row r="14" spans="1:11" s="1" customFormat="1" ht="11.25">
      <c r="I14" s="51"/>
    </row>
    <row r="15" spans="1:11" s="1" customFormat="1" ht="12.75">
      <c r="B15" s="22" t="s">
        <v>43</v>
      </c>
      <c r="C15" s="22"/>
      <c r="D15" s="22"/>
      <c r="E15" s="22"/>
      <c r="F15" s="22"/>
      <c r="G15" s="22"/>
      <c r="I15" s="51"/>
    </row>
    <row r="16" spans="1:11" s="1" customFormat="1" ht="12.75">
      <c r="B16" s="22"/>
      <c r="C16" s="22"/>
      <c r="D16" s="22"/>
      <c r="E16" s="22"/>
      <c r="F16" s="22"/>
      <c r="G16" s="22"/>
      <c r="I16" s="51"/>
    </row>
    <row r="17" spans="1:10" s="1" customFormat="1" ht="18.75">
      <c r="A17" s="52" t="s">
        <v>44</v>
      </c>
      <c r="B17" s="27" t="s">
        <v>45</v>
      </c>
    </row>
    <row r="18" spans="1:10" s="1" customFormat="1" ht="11.25">
      <c r="A18" s="15"/>
    </row>
    <row r="19" spans="1:10" s="1" customFormat="1" ht="11.25">
      <c r="A19" s="15"/>
      <c r="B19" s="1" t="s">
        <v>46</v>
      </c>
    </row>
    <row r="20" spans="1:10" s="1" customFormat="1" ht="11.25">
      <c r="A20" s="15"/>
    </row>
    <row r="21" spans="1:10" s="1" customFormat="1" ht="24" customHeight="1">
      <c r="B21" s="165" t="s">
        <v>47</v>
      </c>
      <c r="C21" s="166"/>
      <c r="D21" s="167"/>
      <c r="E21" s="165" t="s">
        <v>48</v>
      </c>
      <c r="F21" s="166"/>
      <c r="G21" s="167"/>
      <c r="H21" s="165" t="s">
        <v>49</v>
      </c>
      <c r="I21" s="166"/>
      <c r="J21" s="167"/>
    </row>
    <row r="22" spans="1:10" s="1" customFormat="1">
      <c r="B22" s="149" t="s">
        <v>50</v>
      </c>
      <c r="C22" s="150"/>
      <c r="D22" s="151"/>
      <c r="E22" s="139">
        <v>0</v>
      </c>
      <c r="F22" s="188"/>
      <c r="G22" s="189"/>
      <c r="H22" s="139">
        <v>0</v>
      </c>
      <c r="I22" s="188"/>
      <c r="J22" s="189"/>
    </row>
    <row r="23" spans="1:10" s="1" customFormat="1">
      <c r="B23" s="149" t="s">
        <v>51</v>
      </c>
      <c r="C23" s="190"/>
      <c r="D23" s="191"/>
      <c r="E23" s="139">
        <v>0</v>
      </c>
      <c r="F23" s="188"/>
      <c r="G23" s="189"/>
      <c r="H23" s="139">
        <v>0</v>
      </c>
      <c r="I23" s="188"/>
      <c r="J23" s="189"/>
    </row>
    <row r="24" spans="1:10" s="1" customFormat="1">
      <c r="B24" s="149" t="s">
        <v>52</v>
      </c>
      <c r="C24" s="190"/>
      <c r="D24" s="191"/>
      <c r="E24" s="139">
        <v>0</v>
      </c>
      <c r="F24" s="188"/>
      <c r="G24" s="189"/>
      <c r="H24" s="139">
        <v>0</v>
      </c>
      <c r="I24" s="188"/>
      <c r="J24" s="189"/>
    </row>
    <row r="25" spans="1:10" s="1" customFormat="1" ht="12.75">
      <c r="A25" s="53" t="s">
        <v>44</v>
      </c>
      <c r="B25" s="54" t="s">
        <v>53</v>
      </c>
    </row>
    <row r="26" spans="1:10" s="1" customFormat="1" ht="11.25"/>
    <row r="27" spans="1:10" s="1" customFormat="1" ht="11.25">
      <c r="B27" s="1" t="s">
        <v>54</v>
      </c>
    </row>
    <row r="28" spans="1:10" s="1" customFormat="1" ht="11.25">
      <c r="B28" s="1" t="s">
        <v>55</v>
      </c>
    </row>
    <row r="29" spans="1:10" s="1" customFormat="1" ht="11.25"/>
    <row r="30" spans="1:10" s="1" customFormat="1" ht="11.25">
      <c r="B30" s="1" t="s">
        <v>56</v>
      </c>
    </row>
    <row r="31" spans="1:10" s="1" customFormat="1" ht="11.25">
      <c r="B31" s="1" t="s">
        <v>272</v>
      </c>
    </row>
    <row r="32" spans="1:10" s="1" customFormat="1" ht="11.25"/>
    <row r="33" spans="1:11" s="1" customFormat="1" ht="19.5">
      <c r="A33" s="77" t="s">
        <v>29</v>
      </c>
      <c r="B33" s="78" t="s">
        <v>57</v>
      </c>
    </row>
    <row r="34" spans="1:11" s="1" customFormat="1" ht="11.25"/>
    <row r="35" spans="1:11" s="1" customFormat="1" ht="11.25">
      <c r="A35" s="15" t="s">
        <v>5</v>
      </c>
      <c r="B35" s="1" t="s">
        <v>270</v>
      </c>
    </row>
    <row r="36" spans="1:11" s="1" customFormat="1" ht="11.25">
      <c r="B36" s="1" t="s">
        <v>271</v>
      </c>
    </row>
    <row r="37" spans="1:11" s="1" customFormat="1" ht="11.25">
      <c r="B37" s="1" t="s">
        <v>58</v>
      </c>
      <c r="C37" s="1" t="s">
        <v>269</v>
      </c>
    </row>
    <row r="38" spans="1:11" s="1" customFormat="1" ht="11.25">
      <c r="C38" s="1" t="s">
        <v>21</v>
      </c>
    </row>
    <row r="39" spans="1:11" s="1" customFormat="1" ht="11.25"/>
    <row r="40" spans="1:11" s="1" customFormat="1" ht="11.25">
      <c r="A40" s="15" t="s">
        <v>6</v>
      </c>
      <c r="B40" s="1" t="s">
        <v>59</v>
      </c>
      <c r="K40" s="55"/>
    </row>
    <row r="41" spans="1:11" s="1" customFormat="1" ht="11.25">
      <c r="B41" s="1" t="s">
        <v>60</v>
      </c>
    </row>
    <row r="42" spans="1:11" s="1" customFormat="1" ht="11.25">
      <c r="B42" s="1" t="s">
        <v>61</v>
      </c>
    </row>
    <row r="43" spans="1:11" s="1" customFormat="1" ht="11.25"/>
    <row r="44" spans="1:11" s="1" customFormat="1" ht="18.75">
      <c r="B44" s="27" t="s">
        <v>62</v>
      </c>
    </row>
    <row r="45" spans="1:11" s="1" customFormat="1" ht="11.25"/>
    <row r="46" spans="1:11" s="1" customFormat="1" ht="11.25">
      <c r="B46" s="1" t="s">
        <v>63</v>
      </c>
    </row>
    <row r="47" spans="1:11" s="1" customFormat="1" ht="11.25">
      <c r="B47" s="194" t="s">
        <v>64</v>
      </c>
      <c r="C47" s="195"/>
      <c r="D47" s="200" t="s">
        <v>65</v>
      </c>
      <c r="E47" s="201"/>
      <c r="F47" s="194" t="s">
        <v>66</v>
      </c>
      <c r="G47" s="195"/>
      <c r="H47" s="194" t="s">
        <v>67</v>
      </c>
      <c r="I47" s="195"/>
    </row>
    <row r="48" spans="1:11" s="1" customFormat="1" ht="11.25">
      <c r="B48" s="196"/>
      <c r="C48" s="197"/>
      <c r="D48" s="202"/>
      <c r="E48" s="203"/>
      <c r="F48" s="196"/>
      <c r="G48" s="197"/>
      <c r="H48" s="196"/>
      <c r="I48" s="197"/>
    </row>
    <row r="49" spans="2:11" s="1" customFormat="1" ht="11.25">
      <c r="B49" s="198"/>
      <c r="C49" s="199"/>
      <c r="D49" s="18" t="s">
        <v>68</v>
      </c>
      <c r="E49" s="18" t="s">
        <v>69</v>
      </c>
      <c r="F49" s="198"/>
      <c r="G49" s="199"/>
      <c r="H49" s="198"/>
      <c r="I49" s="199"/>
    </row>
    <row r="50" spans="2:11" s="1" customFormat="1" ht="11.25">
      <c r="B50" s="168" t="s">
        <v>70</v>
      </c>
      <c r="C50" s="112"/>
      <c r="D50" s="18" t="s">
        <v>71</v>
      </c>
      <c r="E50" s="18" t="s">
        <v>72</v>
      </c>
      <c r="F50" s="168" t="s">
        <v>73</v>
      </c>
      <c r="G50" s="112"/>
      <c r="H50" s="168" t="s">
        <v>74</v>
      </c>
      <c r="I50" s="112"/>
    </row>
    <row r="51" spans="2:11" s="1" customFormat="1" ht="11.25">
      <c r="B51" s="145" t="s">
        <v>22</v>
      </c>
      <c r="C51" s="147"/>
      <c r="D51" s="19">
        <v>6700</v>
      </c>
      <c r="E51" s="57">
        <v>100</v>
      </c>
      <c r="F51" s="192">
        <v>100</v>
      </c>
      <c r="G51" s="193"/>
      <c r="H51" s="192" t="s">
        <v>18</v>
      </c>
      <c r="I51" s="193"/>
    </row>
    <row r="52" spans="2:11" s="1" customFormat="1" ht="11.25">
      <c r="B52" s="145"/>
      <c r="C52" s="147"/>
      <c r="D52" s="19"/>
      <c r="E52" s="57"/>
      <c r="F52" s="192"/>
      <c r="G52" s="193"/>
      <c r="H52" s="192"/>
      <c r="I52" s="193"/>
    </row>
    <row r="53" spans="2:11" s="1" customFormat="1" ht="11.25">
      <c r="B53" s="145"/>
      <c r="C53" s="147"/>
      <c r="D53" s="19"/>
      <c r="E53" s="57"/>
      <c r="F53" s="192"/>
      <c r="G53" s="193"/>
      <c r="H53" s="192"/>
      <c r="I53" s="193"/>
    </row>
    <row r="54" spans="2:11" s="1" customFormat="1" ht="11.25">
      <c r="B54" s="145" t="s">
        <v>75</v>
      </c>
      <c r="C54" s="147"/>
      <c r="D54" s="19">
        <v>6700</v>
      </c>
      <c r="E54" s="57">
        <v>100</v>
      </c>
      <c r="F54" s="192">
        <v>100</v>
      </c>
      <c r="G54" s="193"/>
      <c r="H54" s="192" t="s">
        <v>18</v>
      </c>
      <c r="I54" s="193"/>
    </row>
    <row r="55" spans="2:11" s="1" customFormat="1" ht="11.25">
      <c r="J55" s="9"/>
      <c r="K55" s="9"/>
    </row>
    <row r="56" spans="2:11" s="1" customFormat="1" ht="11.25">
      <c r="B56" s="1" t="s">
        <v>130</v>
      </c>
      <c r="J56" s="9"/>
      <c r="K56" s="9"/>
    </row>
    <row r="57" spans="2:11" s="1" customFormat="1" ht="11.25"/>
    <row r="58" spans="2:11" s="1" customFormat="1" ht="11.25">
      <c r="B58" s="165" t="s">
        <v>273</v>
      </c>
      <c r="C58" s="166"/>
      <c r="D58" s="166"/>
      <c r="E58" s="167"/>
      <c r="F58" s="194" t="s">
        <v>65</v>
      </c>
      <c r="G58" s="195"/>
      <c r="H58" s="194" t="s">
        <v>66</v>
      </c>
      <c r="I58" s="195"/>
      <c r="J58" s="194" t="s">
        <v>67</v>
      </c>
      <c r="K58" s="195"/>
    </row>
    <row r="59" spans="2:11" s="1" customFormat="1" ht="11.25">
      <c r="B59" s="204" t="s">
        <v>64</v>
      </c>
      <c r="C59" s="205"/>
      <c r="D59" s="204" t="s">
        <v>274</v>
      </c>
      <c r="E59" s="205"/>
      <c r="F59" s="198"/>
      <c r="G59" s="199"/>
      <c r="H59" s="196"/>
      <c r="I59" s="197"/>
      <c r="J59" s="196"/>
      <c r="K59" s="197"/>
    </row>
    <row r="60" spans="2:11" s="1" customFormat="1" ht="21.75" customHeight="1">
      <c r="B60" s="206"/>
      <c r="C60" s="207"/>
      <c r="D60" s="206"/>
      <c r="E60" s="207"/>
      <c r="F60" s="18" t="s">
        <v>68</v>
      </c>
      <c r="G60" s="18" t="s">
        <v>69</v>
      </c>
      <c r="H60" s="198"/>
      <c r="I60" s="199"/>
      <c r="J60" s="198"/>
      <c r="K60" s="199"/>
    </row>
    <row r="61" spans="2:11" s="1" customFormat="1" ht="11.25">
      <c r="B61" s="168" t="s">
        <v>70</v>
      </c>
      <c r="C61" s="112"/>
      <c r="D61" s="168" t="s">
        <v>71</v>
      </c>
      <c r="E61" s="112"/>
      <c r="F61" s="18" t="s">
        <v>72</v>
      </c>
      <c r="G61" s="18" t="s">
        <v>73</v>
      </c>
      <c r="H61" s="168" t="s">
        <v>74</v>
      </c>
      <c r="I61" s="112"/>
      <c r="J61" s="168" t="s">
        <v>117</v>
      </c>
      <c r="K61" s="112"/>
    </row>
    <row r="62" spans="2:11" s="1" customFormat="1" ht="11.25">
      <c r="B62" s="145" t="s">
        <v>25</v>
      </c>
      <c r="C62" s="147"/>
      <c r="D62" s="208">
        <v>41996</v>
      </c>
      <c r="E62" s="112"/>
      <c r="F62" s="4">
        <v>6700</v>
      </c>
      <c r="G62" s="4">
        <v>100</v>
      </c>
      <c r="H62" s="168"/>
      <c r="I62" s="112"/>
      <c r="J62" s="168"/>
      <c r="K62" s="112"/>
    </row>
    <row r="63" spans="2:11" s="1" customFormat="1" ht="11.25">
      <c r="B63" s="145"/>
      <c r="C63" s="147"/>
      <c r="D63" s="168"/>
      <c r="E63" s="112"/>
      <c r="F63" s="4"/>
      <c r="G63" s="4"/>
      <c r="H63" s="168"/>
      <c r="I63" s="112"/>
      <c r="J63" s="168"/>
      <c r="K63" s="112"/>
    </row>
    <row r="64" spans="2:11" s="1" customFormat="1" ht="11.25">
      <c r="B64" s="145" t="s">
        <v>75</v>
      </c>
      <c r="C64" s="147"/>
      <c r="D64" s="168"/>
      <c r="E64" s="112"/>
      <c r="F64" s="4">
        <f>SUM(F62:F63)</f>
        <v>6700</v>
      </c>
      <c r="G64" s="4">
        <f>SUM(G62:G63)</f>
        <v>100</v>
      </c>
      <c r="H64" s="168"/>
      <c r="I64" s="112"/>
      <c r="J64" s="168"/>
      <c r="K64" s="112"/>
    </row>
    <row r="65" spans="1:2" s="1" customFormat="1" ht="11.25"/>
    <row r="66" spans="1:2" s="1" customFormat="1" ht="19.5">
      <c r="A66" s="48" t="s">
        <v>30</v>
      </c>
      <c r="B66" s="49" t="s">
        <v>76</v>
      </c>
    </row>
    <row r="67" spans="1:2" s="1" customFormat="1" ht="11.25"/>
    <row r="68" spans="1:2" s="1" customFormat="1" ht="11.25">
      <c r="A68" s="15" t="s">
        <v>44</v>
      </c>
      <c r="B68" s="1" t="s">
        <v>77</v>
      </c>
    </row>
    <row r="69" spans="1:2" s="1" customFormat="1" ht="11.25">
      <c r="B69" s="1" t="s">
        <v>78</v>
      </c>
    </row>
    <row r="70" spans="1:2" s="1" customFormat="1" ht="11.25">
      <c r="B70" s="1" t="s">
        <v>79</v>
      </c>
    </row>
    <row r="71" spans="1:2" s="1" customFormat="1" ht="11.25"/>
    <row r="72" spans="1:2" s="1" customFormat="1" ht="11.25">
      <c r="A72" s="15" t="s">
        <v>44</v>
      </c>
      <c r="B72" s="1" t="s">
        <v>80</v>
      </c>
    </row>
    <row r="73" spans="1:2" s="1" customFormat="1" ht="11.25">
      <c r="B73" s="1" t="s">
        <v>81</v>
      </c>
    </row>
    <row r="74" spans="1:2" s="1" customFormat="1" ht="11.25">
      <c r="B74" s="1" t="s">
        <v>82</v>
      </c>
    </row>
    <row r="75" spans="1:2" s="1" customFormat="1" ht="11.25">
      <c r="B75" s="1" t="s">
        <v>83</v>
      </c>
    </row>
    <row r="76" spans="1:2" s="1" customFormat="1" ht="11.25"/>
    <row r="77" spans="1:2" s="1" customFormat="1" ht="11.25" customHeight="1">
      <c r="B77" s="1" t="s">
        <v>84</v>
      </c>
    </row>
    <row r="78" spans="1:2" s="1" customFormat="1" ht="11.25" customHeight="1">
      <c r="B78" s="1" t="s">
        <v>85</v>
      </c>
    </row>
    <row r="79" spans="1:2" s="1" customFormat="1" ht="11.25" customHeight="1"/>
    <row r="80" spans="1:2" s="1" customFormat="1" ht="11.25" customHeight="1">
      <c r="B80" s="1" t="s">
        <v>86</v>
      </c>
    </row>
    <row r="81" spans="1:2" s="1" customFormat="1" ht="11.25" customHeight="1">
      <c r="B81" s="1" t="s">
        <v>87</v>
      </c>
    </row>
    <row r="82" spans="1:2" s="1" customFormat="1" ht="11.25" customHeight="1">
      <c r="B82" s="1" t="s">
        <v>88</v>
      </c>
    </row>
    <row r="83" spans="1:2" s="23" customFormat="1" ht="16.5" customHeight="1">
      <c r="A83" s="29" t="s">
        <v>44</v>
      </c>
      <c r="B83" s="79" t="s">
        <v>89</v>
      </c>
    </row>
    <row r="84" spans="1:2" s="1" customFormat="1" ht="11.25" customHeight="1">
      <c r="A84" s="15"/>
      <c r="B84" s="56"/>
    </row>
    <row r="85" spans="1:2" s="1" customFormat="1" ht="11.25" customHeight="1">
      <c r="A85" s="15" t="s">
        <v>44</v>
      </c>
      <c r="B85" s="1" t="s">
        <v>90</v>
      </c>
    </row>
    <row r="86" spans="1:2" s="1" customFormat="1" ht="11.25" customHeight="1">
      <c r="A86" s="15"/>
    </row>
    <row r="87" spans="1:2" s="1" customFormat="1" ht="11.25" customHeight="1">
      <c r="A87" s="15" t="s">
        <v>44</v>
      </c>
      <c r="B87" s="1" t="s">
        <v>91</v>
      </c>
    </row>
    <row r="88" spans="1:2" s="1" customFormat="1" ht="11.25" customHeight="1"/>
    <row r="89" spans="1:2" s="1" customFormat="1" ht="11.25" customHeight="1">
      <c r="A89" s="15" t="s">
        <v>44</v>
      </c>
      <c r="B89" s="1" t="s">
        <v>34</v>
      </c>
    </row>
    <row r="90" spans="1:2" s="1" customFormat="1" ht="11.25" customHeight="1">
      <c r="A90" s="15"/>
      <c r="B90" s="1" t="s">
        <v>92</v>
      </c>
    </row>
    <row r="91" spans="1:2" s="1" customFormat="1" ht="11.25" customHeight="1">
      <c r="A91" s="15"/>
      <c r="B91" s="1" t="s">
        <v>93</v>
      </c>
    </row>
    <row r="92" spans="1:2" s="1" customFormat="1" ht="11.25" customHeight="1">
      <c r="A92" s="15"/>
      <c r="B92" s="1" t="s">
        <v>94</v>
      </c>
    </row>
    <row r="93" spans="1:2" s="1" customFormat="1" ht="11.25" customHeight="1">
      <c r="A93" s="15"/>
    </row>
    <row r="94" spans="1:2" s="1" customFormat="1" ht="11.25" customHeight="1">
      <c r="A94" s="15" t="s">
        <v>44</v>
      </c>
      <c r="B94" s="1" t="s">
        <v>26</v>
      </c>
    </row>
    <row r="95" spans="1:2" s="1" customFormat="1" ht="11.25" customHeight="1">
      <c r="A95" s="15"/>
      <c r="B95" s="1" t="s">
        <v>95</v>
      </c>
    </row>
    <row r="96" spans="1:2" s="1" customFormat="1" ht="11.25" customHeight="1">
      <c r="A96" s="15"/>
    </row>
    <row r="97" spans="1:2" s="1" customFormat="1" ht="11.25" customHeight="1">
      <c r="A97" s="15" t="s">
        <v>44</v>
      </c>
      <c r="B97" s="1" t="s">
        <v>96</v>
      </c>
    </row>
    <row r="98" spans="1:2" s="1" customFormat="1" ht="11.25" customHeight="1">
      <c r="A98" s="15"/>
      <c r="B98" s="1" t="s">
        <v>97</v>
      </c>
    </row>
    <row r="99" spans="1:2" s="1" customFormat="1" ht="11.25" customHeight="1">
      <c r="A99" s="15"/>
    </row>
    <row r="100" spans="1:2" s="1" customFormat="1" ht="11.25" customHeight="1">
      <c r="A100" s="15" t="s">
        <v>44</v>
      </c>
      <c r="B100" s="1" t="s">
        <v>98</v>
      </c>
    </row>
    <row r="101" spans="1:2" s="1" customFormat="1" ht="11.25" customHeight="1">
      <c r="A101" s="15"/>
      <c r="B101" s="1" t="s">
        <v>99</v>
      </c>
    </row>
    <row r="102" spans="1:2" s="1" customFormat="1" ht="11.25" customHeight="1">
      <c r="A102" s="15"/>
      <c r="B102" s="1" t="s">
        <v>100</v>
      </c>
    </row>
    <row r="103" spans="1:2" s="1" customFormat="1" ht="11.25" customHeight="1">
      <c r="A103" s="15"/>
    </row>
    <row r="104" spans="1:2" s="1" customFormat="1" ht="11.25" customHeight="1">
      <c r="A104" s="15" t="s">
        <v>44</v>
      </c>
      <c r="B104" s="1" t="s">
        <v>101</v>
      </c>
    </row>
    <row r="105" spans="1:2" s="1" customFormat="1" ht="11.25" customHeight="1">
      <c r="A105" s="15"/>
      <c r="B105" s="1" t="s">
        <v>102</v>
      </c>
    </row>
    <row r="106" spans="1:2" s="1" customFormat="1" ht="11.25" customHeight="1">
      <c r="A106" s="15"/>
      <c r="B106" s="1" t="s">
        <v>103</v>
      </c>
    </row>
    <row r="107" spans="1:2" s="1" customFormat="1" ht="11.25" customHeight="1">
      <c r="A107" s="15"/>
      <c r="B107" s="1" t="s">
        <v>104</v>
      </c>
    </row>
    <row r="108" spans="1:2" s="1" customFormat="1" ht="11.25" customHeight="1">
      <c r="A108" s="15"/>
    </row>
    <row r="109" spans="1:2" s="1" customFormat="1" ht="11.25" customHeight="1">
      <c r="A109" s="15" t="s">
        <v>44</v>
      </c>
      <c r="B109" s="1" t="s">
        <v>105</v>
      </c>
    </row>
    <row r="110" spans="1:2" s="1" customFormat="1" ht="11.25" customHeight="1">
      <c r="A110" s="15"/>
      <c r="B110" s="1" t="s">
        <v>106</v>
      </c>
    </row>
    <row r="111" spans="1:2" s="1" customFormat="1" ht="11.25" customHeight="1">
      <c r="A111" s="15"/>
      <c r="B111" s="1" t="s">
        <v>107</v>
      </c>
    </row>
    <row r="112" spans="1:2" ht="11.25" customHeight="1"/>
    <row r="113" spans="1:15" s="1" customFormat="1" ht="19.5">
      <c r="A113" s="77" t="s">
        <v>31</v>
      </c>
      <c r="B113" s="78" t="s">
        <v>108</v>
      </c>
    </row>
    <row r="114" spans="1:15" s="1" customFormat="1" ht="19.5">
      <c r="A114" s="77"/>
      <c r="B114" s="78"/>
    </row>
    <row r="115" spans="1:15" s="1" customFormat="1" ht="11.25">
      <c r="A115" s="15" t="s">
        <v>7</v>
      </c>
      <c r="B115" s="1" t="s">
        <v>109</v>
      </c>
    </row>
    <row r="116" spans="1:15" s="1" customFormat="1" ht="11.25">
      <c r="A116" s="15"/>
    </row>
    <row r="117" spans="1:15" s="1" customFormat="1" ht="12" thickBot="1">
      <c r="B117" s="1" t="s">
        <v>63</v>
      </c>
    </row>
    <row r="118" spans="1:15" s="1" customFormat="1" ht="11.25">
      <c r="B118" s="104" t="s">
        <v>110</v>
      </c>
      <c r="C118" s="105"/>
      <c r="D118" s="108" t="s">
        <v>48</v>
      </c>
      <c r="E118" s="109"/>
      <c r="F118" s="109"/>
      <c r="G118" s="109"/>
      <c r="H118" s="109"/>
      <c r="I118" s="109"/>
      <c r="J118" s="109"/>
      <c r="K118" s="110"/>
    </row>
    <row r="119" spans="1:15" s="1" customFormat="1" ht="59.25" customHeight="1">
      <c r="B119" s="106"/>
      <c r="C119" s="107"/>
      <c r="D119" s="26" t="s">
        <v>111</v>
      </c>
      <c r="E119" s="26" t="s">
        <v>112</v>
      </c>
      <c r="F119" s="26" t="s">
        <v>1</v>
      </c>
      <c r="G119" s="26" t="s">
        <v>113</v>
      </c>
      <c r="H119" s="26" t="s">
        <v>114</v>
      </c>
      <c r="I119" s="26" t="s">
        <v>115</v>
      </c>
      <c r="J119" s="26" t="s">
        <v>116</v>
      </c>
      <c r="K119" s="72" t="s">
        <v>75</v>
      </c>
    </row>
    <row r="120" spans="1:15" s="1" customFormat="1" ht="15" customHeight="1">
      <c r="B120" s="111" t="s">
        <v>70</v>
      </c>
      <c r="C120" s="112"/>
      <c r="D120" s="18" t="s">
        <v>71</v>
      </c>
      <c r="E120" s="18" t="s">
        <v>72</v>
      </c>
      <c r="F120" s="18" t="s">
        <v>73</v>
      </c>
      <c r="G120" s="18" t="s">
        <v>74</v>
      </c>
      <c r="H120" s="18" t="s">
        <v>117</v>
      </c>
      <c r="I120" s="18" t="s">
        <v>118</v>
      </c>
      <c r="J120" s="18" t="s">
        <v>119</v>
      </c>
      <c r="K120" s="24" t="s">
        <v>120</v>
      </c>
    </row>
    <row r="121" spans="1:15" s="1" customFormat="1" ht="15" customHeight="1" thickBot="1">
      <c r="B121" s="73" t="s">
        <v>121</v>
      </c>
      <c r="C121" s="74"/>
      <c r="D121" s="113"/>
      <c r="E121" s="114"/>
      <c r="F121" s="114"/>
      <c r="G121" s="114"/>
      <c r="H121" s="114"/>
      <c r="I121" s="114"/>
      <c r="J121" s="114"/>
      <c r="K121" s="115"/>
    </row>
    <row r="122" spans="1:15" s="1" customFormat="1" ht="15" customHeight="1">
      <c r="B122" s="91" t="s">
        <v>122</v>
      </c>
      <c r="C122" s="92"/>
      <c r="D122" s="95"/>
      <c r="E122" s="97"/>
      <c r="F122" s="97">
        <v>1174</v>
      </c>
      <c r="G122" s="97"/>
      <c r="H122" s="97"/>
      <c r="I122" s="97"/>
      <c r="J122" s="97"/>
      <c r="K122" s="102">
        <f>SUM(E122:J123)</f>
        <v>1174</v>
      </c>
      <c r="L122" s="7"/>
      <c r="M122" s="43"/>
      <c r="N122" s="38"/>
      <c r="O122" s="38"/>
    </row>
    <row r="123" spans="1:15" s="1" customFormat="1" ht="15" customHeight="1" thickBot="1">
      <c r="B123" s="93"/>
      <c r="C123" s="94"/>
      <c r="D123" s="96"/>
      <c r="E123" s="98"/>
      <c r="F123" s="98"/>
      <c r="G123" s="98"/>
      <c r="H123" s="98"/>
      <c r="I123" s="98"/>
      <c r="J123" s="98"/>
      <c r="K123" s="103"/>
      <c r="M123" s="43"/>
      <c r="N123" s="3"/>
      <c r="O123" s="38"/>
    </row>
    <row r="124" spans="1:15" s="1" customFormat="1" ht="15" customHeight="1">
      <c r="B124" s="87" t="s">
        <v>123</v>
      </c>
      <c r="C124" s="88"/>
      <c r="D124" s="59"/>
      <c r="E124" s="59"/>
      <c r="F124" s="59">
        <v>8500</v>
      </c>
      <c r="G124" s="59"/>
      <c r="H124" s="59"/>
      <c r="I124" s="59"/>
      <c r="J124" s="59"/>
      <c r="K124" s="75">
        <f>SUM(F124:J124)</f>
        <v>8500</v>
      </c>
      <c r="L124" s="14"/>
      <c r="M124" s="44"/>
      <c r="N124" s="38"/>
      <c r="O124" s="3"/>
    </row>
    <row r="125" spans="1:15" s="1" customFormat="1" ht="15" customHeight="1">
      <c r="B125" s="120" t="s">
        <v>124</v>
      </c>
      <c r="C125" s="121"/>
      <c r="D125" s="59"/>
      <c r="E125" s="59"/>
      <c r="F125" s="59">
        <v>1174</v>
      </c>
      <c r="G125" s="59"/>
      <c r="H125" s="59"/>
      <c r="I125" s="59"/>
      <c r="J125" s="59"/>
      <c r="K125" s="75">
        <f>SUM(F125:J125)</f>
        <v>1174</v>
      </c>
      <c r="M125" s="44"/>
      <c r="N125" s="38"/>
      <c r="O125" s="38"/>
    </row>
    <row r="126" spans="1:15" s="1" customFormat="1" ht="15" customHeight="1" thickBot="1">
      <c r="B126" s="122" t="s">
        <v>125</v>
      </c>
      <c r="C126" s="123"/>
      <c r="D126" s="59"/>
      <c r="E126" s="59"/>
      <c r="F126" s="59"/>
      <c r="G126" s="59"/>
      <c r="H126" s="59"/>
      <c r="I126" s="59"/>
      <c r="J126" s="59"/>
      <c r="K126" s="75">
        <f>SUM(F126:J126)</f>
        <v>0</v>
      </c>
      <c r="M126" s="43"/>
      <c r="N126" s="38"/>
      <c r="O126" s="38"/>
    </row>
    <row r="127" spans="1:15" s="1" customFormat="1" ht="15" customHeight="1">
      <c r="B127" s="91" t="s">
        <v>126</v>
      </c>
      <c r="C127" s="92"/>
      <c r="D127" s="95"/>
      <c r="E127" s="97"/>
      <c r="F127" s="97">
        <f>F122+F124-F125</f>
        <v>8500</v>
      </c>
      <c r="G127" s="97"/>
      <c r="H127" s="97"/>
      <c r="I127" s="97"/>
      <c r="J127" s="97"/>
      <c r="K127" s="102">
        <v>8500</v>
      </c>
      <c r="M127" s="43"/>
      <c r="N127" s="14"/>
      <c r="O127" s="14"/>
    </row>
    <row r="128" spans="1:15" s="1" customFormat="1" ht="15" customHeight="1" thickBot="1">
      <c r="B128" s="93"/>
      <c r="C128" s="94"/>
      <c r="D128" s="96"/>
      <c r="E128" s="98"/>
      <c r="F128" s="98"/>
      <c r="G128" s="98"/>
      <c r="H128" s="98"/>
      <c r="I128" s="98"/>
      <c r="J128" s="98"/>
      <c r="K128" s="103"/>
      <c r="M128" s="43"/>
      <c r="N128" s="14"/>
      <c r="O128" s="14"/>
    </row>
    <row r="129" spans="2:15" s="1" customFormat="1" ht="15" customHeight="1" thickBot="1">
      <c r="B129" s="89" t="s">
        <v>127</v>
      </c>
      <c r="C129" s="90"/>
      <c r="D129" s="99"/>
      <c r="E129" s="100"/>
      <c r="F129" s="100"/>
      <c r="G129" s="100"/>
      <c r="H129" s="100"/>
      <c r="I129" s="100"/>
      <c r="J129" s="100"/>
      <c r="K129" s="101"/>
      <c r="M129" s="45"/>
      <c r="N129" s="3"/>
      <c r="O129" s="7"/>
    </row>
    <row r="130" spans="2:15" s="1" customFormat="1" ht="15" customHeight="1">
      <c r="B130" s="91" t="s">
        <v>122</v>
      </c>
      <c r="C130" s="92"/>
      <c r="D130" s="95"/>
      <c r="E130" s="97"/>
      <c r="F130" s="97">
        <v>1174</v>
      </c>
      <c r="G130" s="97"/>
      <c r="H130" s="97"/>
      <c r="I130" s="97"/>
      <c r="J130" s="97"/>
      <c r="K130" s="102">
        <f>SUM(E130:J131)</f>
        <v>1174</v>
      </c>
      <c r="M130" s="45"/>
      <c r="N130" s="3"/>
      <c r="O130" s="7"/>
    </row>
    <row r="131" spans="2:15" s="1" customFormat="1" ht="15" customHeight="1" thickBot="1">
      <c r="B131" s="93"/>
      <c r="C131" s="94"/>
      <c r="D131" s="96"/>
      <c r="E131" s="98"/>
      <c r="F131" s="98"/>
      <c r="G131" s="98"/>
      <c r="H131" s="98"/>
      <c r="I131" s="98"/>
      <c r="J131" s="98"/>
      <c r="K131" s="103"/>
      <c r="M131" s="21"/>
      <c r="N131" s="3"/>
      <c r="O131" s="7"/>
    </row>
    <row r="132" spans="2:15" s="1" customFormat="1" ht="15" customHeight="1">
      <c r="B132" s="87" t="s">
        <v>123</v>
      </c>
      <c r="C132" s="88"/>
      <c r="D132" s="59"/>
      <c r="E132" s="59"/>
      <c r="F132" s="59">
        <v>354</v>
      </c>
      <c r="G132" s="59"/>
      <c r="H132" s="59"/>
      <c r="I132" s="59"/>
      <c r="J132" s="59"/>
      <c r="K132" s="75">
        <f>SUM(F132:J132)</f>
        <v>354</v>
      </c>
      <c r="M132" s="21"/>
      <c r="N132" s="3"/>
      <c r="O132" s="14"/>
    </row>
    <row r="133" spans="2:15" s="1" customFormat="1" ht="15" customHeight="1" thickBot="1">
      <c r="B133" s="122" t="s">
        <v>124</v>
      </c>
      <c r="C133" s="123"/>
      <c r="D133" s="59"/>
      <c r="E133" s="59"/>
      <c r="F133" s="59">
        <v>1174</v>
      </c>
      <c r="G133" s="59"/>
      <c r="H133" s="59"/>
      <c r="I133" s="59"/>
      <c r="J133" s="59"/>
      <c r="K133" s="75">
        <f>SUM(F133:J133)</f>
        <v>1174</v>
      </c>
      <c r="M133" s="43"/>
      <c r="N133" s="7"/>
      <c r="O133" s="7"/>
    </row>
    <row r="134" spans="2:15" s="1" customFormat="1" ht="15" customHeight="1">
      <c r="B134" s="91" t="s">
        <v>126</v>
      </c>
      <c r="C134" s="92"/>
      <c r="D134" s="95"/>
      <c r="E134" s="97"/>
      <c r="F134" s="97">
        <f>F129-F131+F132</f>
        <v>354</v>
      </c>
      <c r="G134" s="97"/>
      <c r="H134" s="97"/>
      <c r="I134" s="97"/>
      <c r="J134" s="97"/>
      <c r="K134" s="102">
        <f>SUM(E134:J135)</f>
        <v>354</v>
      </c>
      <c r="M134" s="43"/>
      <c r="N134" s="7"/>
      <c r="O134" s="7"/>
    </row>
    <row r="135" spans="2:15" s="1" customFormat="1" ht="15" customHeight="1" thickBot="1">
      <c r="B135" s="93"/>
      <c r="C135" s="94"/>
      <c r="D135" s="96"/>
      <c r="E135" s="98"/>
      <c r="F135" s="98"/>
      <c r="G135" s="98"/>
      <c r="H135" s="98"/>
      <c r="I135" s="98"/>
      <c r="J135" s="98"/>
      <c r="K135" s="103"/>
      <c r="M135" s="43"/>
      <c r="N135" s="7"/>
      <c r="O135" s="7"/>
    </row>
    <row r="136" spans="2:15" s="1" customFormat="1" ht="15" customHeight="1" thickBot="1">
      <c r="B136" s="89" t="s">
        <v>128</v>
      </c>
      <c r="C136" s="128"/>
      <c r="D136" s="129"/>
      <c r="E136" s="129"/>
      <c r="F136" s="129"/>
      <c r="G136" s="129"/>
      <c r="H136" s="129"/>
      <c r="I136" s="129"/>
      <c r="J136" s="129"/>
      <c r="K136" s="130"/>
      <c r="M136" s="43"/>
      <c r="N136" s="38"/>
      <c r="O136" s="38"/>
    </row>
    <row r="137" spans="2:15" s="1" customFormat="1" ht="15" customHeight="1">
      <c r="B137" s="91" t="s">
        <v>122</v>
      </c>
      <c r="C137" s="92"/>
      <c r="D137" s="131"/>
      <c r="E137" s="124"/>
      <c r="F137" s="124"/>
      <c r="G137" s="124"/>
      <c r="H137" s="124"/>
      <c r="I137" s="124"/>
      <c r="J137" s="124"/>
      <c r="K137" s="126"/>
      <c r="M137" s="43"/>
      <c r="N137" s="3"/>
      <c r="O137" s="3"/>
    </row>
    <row r="138" spans="2:15" s="1" customFormat="1" ht="15" customHeight="1" thickBot="1">
      <c r="B138" s="93"/>
      <c r="C138" s="94"/>
      <c r="D138" s="132"/>
      <c r="E138" s="125"/>
      <c r="F138" s="125"/>
      <c r="G138" s="125"/>
      <c r="H138" s="125"/>
      <c r="I138" s="125"/>
      <c r="J138" s="125"/>
      <c r="K138" s="127"/>
      <c r="L138" s="14"/>
      <c r="M138" s="44"/>
      <c r="N138" s="3"/>
    </row>
    <row r="139" spans="2:15" s="1" customFormat="1" ht="15" customHeight="1">
      <c r="B139" s="87" t="s">
        <v>123</v>
      </c>
      <c r="C139" s="88"/>
      <c r="D139" s="17"/>
      <c r="E139" s="17"/>
      <c r="F139" s="17"/>
      <c r="G139" s="17"/>
      <c r="H139" s="17"/>
      <c r="I139" s="17"/>
      <c r="J139" s="17"/>
      <c r="K139" s="76"/>
      <c r="L139" s="14"/>
      <c r="M139" s="44"/>
      <c r="N139" s="3"/>
    </row>
    <row r="140" spans="2:15" s="1" customFormat="1" ht="15" customHeight="1" thickBot="1">
      <c r="B140" s="122" t="s">
        <v>124</v>
      </c>
      <c r="C140" s="123"/>
      <c r="D140" s="17"/>
      <c r="E140" s="17"/>
      <c r="F140" s="17"/>
      <c r="G140" s="17"/>
      <c r="H140" s="17"/>
      <c r="I140" s="17"/>
      <c r="J140" s="17"/>
      <c r="K140" s="76"/>
      <c r="M140" s="44"/>
      <c r="N140" s="3"/>
    </row>
    <row r="141" spans="2:15" s="1" customFormat="1" ht="15" customHeight="1">
      <c r="B141" s="91" t="s">
        <v>126</v>
      </c>
      <c r="C141" s="92"/>
      <c r="D141" s="131"/>
      <c r="E141" s="124"/>
      <c r="F141" s="124"/>
      <c r="G141" s="124"/>
      <c r="H141" s="124"/>
      <c r="I141" s="124"/>
      <c r="J141" s="124"/>
      <c r="K141" s="126"/>
      <c r="M141" s="44"/>
      <c r="N141" s="38"/>
    </row>
    <row r="142" spans="2:15" s="1" customFormat="1" ht="15" customHeight="1" thickBot="1">
      <c r="B142" s="93"/>
      <c r="C142" s="94"/>
      <c r="D142" s="132"/>
      <c r="E142" s="125"/>
      <c r="F142" s="125"/>
      <c r="G142" s="125"/>
      <c r="H142" s="125"/>
      <c r="I142" s="125"/>
      <c r="J142" s="125"/>
      <c r="K142" s="127"/>
      <c r="M142" s="44"/>
      <c r="N142" s="38"/>
    </row>
    <row r="143" spans="2:15" s="1" customFormat="1" ht="15" customHeight="1">
      <c r="B143" s="69" t="s">
        <v>129</v>
      </c>
      <c r="C143" s="71"/>
      <c r="D143" s="71"/>
      <c r="E143" s="71"/>
      <c r="F143" s="71"/>
      <c r="G143" s="71"/>
      <c r="H143" s="71"/>
      <c r="I143" s="71"/>
      <c r="J143" s="71"/>
      <c r="K143" s="70"/>
      <c r="M143" s="43"/>
      <c r="N143" s="20"/>
    </row>
    <row r="144" spans="2:15" s="1" customFormat="1" ht="15" customHeight="1">
      <c r="B144" s="116" t="s">
        <v>122</v>
      </c>
      <c r="C144" s="117"/>
      <c r="D144" s="97"/>
      <c r="E144" s="97"/>
      <c r="F144" s="97">
        <f>F125-F133</f>
        <v>0</v>
      </c>
      <c r="G144" s="97"/>
      <c r="H144" s="97"/>
      <c r="I144" s="97"/>
      <c r="J144" s="97"/>
      <c r="K144" s="97">
        <f>K125-K133</f>
        <v>0</v>
      </c>
      <c r="M144" s="43"/>
      <c r="N144" s="20"/>
    </row>
    <row r="145" spans="2:15" s="14" customFormat="1" ht="15" customHeight="1">
      <c r="B145" s="118"/>
      <c r="C145" s="119"/>
      <c r="D145" s="98"/>
      <c r="E145" s="98"/>
      <c r="F145" s="98"/>
      <c r="G145" s="98"/>
      <c r="H145" s="98"/>
      <c r="I145" s="98"/>
      <c r="J145" s="98"/>
      <c r="K145" s="98"/>
    </row>
    <row r="146" spans="2:15" s="14" customFormat="1" ht="15" customHeight="1">
      <c r="B146" s="116" t="s">
        <v>126</v>
      </c>
      <c r="C146" s="117"/>
      <c r="D146" s="97"/>
      <c r="E146" s="97"/>
      <c r="F146" s="97">
        <f>F127-F134</f>
        <v>8146</v>
      </c>
      <c r="G146" s="97"/>
      <c r="H146" s="97"/>
      <c r="I146" s="97"/>
      <c r="J146" s="97"/>
      <c r="K146" s="97">
        <f>K127-K134</f>
        <v>8146</v>
      </c>
    </row>
    <row r="147" spans="2:15" s="14" customFormat="1" ht="15" customHeight="1">
      <c r="B147" s="118"/>
      <c r="C147" s="119"/>
      <c r="D147" s="98"/>
      <c r="E147" s="98"/>
      <c r="F147" s="98"/>
      <c r="G147" s="98"/>
      <c r="H147" s="98"/>
      <c r="I147" s="98"/>
      <c r="J147" s="98"/>
      <c r="K147" s="98"/>
    </row>
    <row r="148" spans="2:15" s="1" customFormat="1" ht="15" customHeight="1"/>
    <row r="149" spans="2:15" s="1" customFormat="1" ht="15" customHeight="1"/>
    <row r="150" spans="2:15" s="1" customFormat="1" ht="15" customHeight="1"/>
    <row r="151" spans="2:15" s="1" customFormat="1" ht="15" customHeight="1"/>
    <row r="152" spans="2:15" s="1" customFormat="1" ht="15" customHeight="1"/>
    <row r="153" spans="2:15" s="1" customFormat="1" ht="15" customHeight="1"/>
    <row r="154" spans="2:15" s="1" customFormat="1" ht="15" customHeight="1" thickBot="1">
      <c r="B154" s="1" t="s">
        <v>130</v>
      </c>
    </row>
    <row r="155" spans="2:15" s="1" customFormat="1" ht="11.25">
      <c r="B155" s="104" t="s">
        <v>110</v>
      </c>
      <c r="C155" s="105"/>
      <c r="D155" s="108" t="s">
        <v>49</v>
      </c>
      <c r="E155" s="109"/>
      <c r="F155" s="109"/>
      <c r="G155" s="109"/>
      <c r="H155" s="109"/>
      <c r="I155" s="109"/>
      <c r="J155" s="109"/>
      <c r="K155" s="110"/>
    </row>
    <row r="156" spans="2:15" s="1" customFormat="1" ht="67.5">
      <c r="B156" s="106"/>
      <c r="C156" s="107"/>
      <c r="D156" s="26" t="s">
        <v>111</v>
      </c>
      <c r="E156" s="26" t="s">
        <v>112</v>
      </c>
      <c r="F156" s="26" t="s">
        <v>1</v>
      </c>
      <c r="G156" s="26" t="s">
        <v>113</v>
      </c>
      <c r="H156" s="26" t="s">
        <v>114</v>
      </c>
      <c r="I156" s="26" t="s">
        <v>115</v>
      </c>
      <c r="J156" s="26" t="s">
        <v>116</v>
      </c>
      <c r="K156" s="72" t="s">
        <v>75</v>
      </c>
    </row>
    <row r="157" spans="2:15" s="1" customFormat="1" ht="11.25">
      <c r="B157" s="111" t="s">
        <v>70</v>
      </c>
      <c r="C157" s="112"/>
      <c r="D157" s="18" t="s">
        <v>71</v>
      </c>
      <c r="E157" s="18" t="s">
        <v>72</v>
      </c>
      <c r="F157" s="18" t="s">
        <v>73</v>
      </c>
      <c r="G157" s="18" t="s">
        <v>74</v>
      </c>
      <c r="H157" s="18" t="s">
        <v>117</v>
      </c>
      <c r="I157" s="18" t="s">
        <v>118</v>
      </c>
      <c r="J157" s="18" t="s">
        <v>119</v>
      </c>
      <c r="K157" s="24" t="s">
        <v>120</v>
      </c>
    </row>
    <row r="158" spans="2:15" s="1" customFormat="1" ht="12" thickBot="1">
      <c r="B158" s="73" t="s">
        <v>121</v>
      </c>
      <c r="C158" s="74"/>
      <c r="D158" s="113"/>
      <c r="E158" s="114"/>
      <c r="F158" s="114"/>
      <c r="G158" s="114"/>
      <c r="H158" s="114"/>
      <c r="I158" s="114"/>
      <c r="J158" s="114"/>
      <c r="K158" s="115"/>
    </row>
    <row r="159" spans="2:15" s="1" customFormat="1" ht="11.25">
      <c r="B159" s="91" t="s">
        <v>122</v>
      </c>
      <c r="C159" s="92"/>
      <c r="D159" s="95"/>
      <c r="E159" s="97"/>
      <c r="F159" s="97">
        <v>1174</v>
      </c>
      <c r="G159" s="97"/>
      <c r="H159" s="97"/>
      <c r="I159" s="97"/>
      <c r="J159" s="97"/>
      <c r="K159" s="102">
        <f>SUM(E159:J160)</f>
        <v>1174</v>
      </c>
      <c r="L159" s="7"/>
      <c r="M159" s="43"/>
      <c r="N159" s="38"/>
      <c r="O159" s="38"/>
    </row>
    <row r="160" spans="2:15" s="1" customFormat="1" ht="12" thickBot="1">
      <c r="B160" s="93"/>
      <c r="C160" s="94"/>
      <c r="D160" s="96"/>
      <c r="E160" s="98"/>
      <c r="F160" s="98"/>
      <c r="G160" s="98"/>
      <c r="H160" s="98"/>
      <c r="I160" s="98"/>
      <c r="J160" s="98"/>
      <c r="K160" s="103"/>
      <c r="M160" s="43"/>
      <c r="N160" s="3"/>
      <c r="O160" s="38"/>
    </row>
    <row r="161" spans="2:15" s="1" customFormat="1" ht="11.25">
      <c r="B161" s="87" t="s">
        <v>123</v>
      </c>
      <c r="C161" s="88"/>
      <c r="D161" s="59"/>
      <c r="E161" s="59"/>
      <c r="F161" s="59"/>
      <c r="G161" s="59"/>
      <c r="H161" s="59"/>
      <c r="I161" s="59"/>
      <c r="J161" s="59"/>
      <c r="K161" s="75"/>
      <c r="L161" s="14"/>
      <c r="M161" s="44"/>
      <c r="N161" s="38"/>
      <c r="O161" s="3"/>
    </row>
    <row r="162" spans="2:15" s="1" customFormat="1" ht="11.25">
      <c r="B162" s="120" t="s">
        <v>124</v>
      </c>
      <c r="C162" s="121"/>
      <c r="D162" s="59"/>
      <c r="E162" s="59"/>
      <c r="F162" s="59">
        <v>0</v>
      </c>
      <c r="G162" s="59"/>
      <c r="H162" s="59"/>
      <c r="I162" s="59"/>
      <c r="J162" s="59"/>
      <c r="K162" s="102">
        <f>SUM(E162:J163)</f>
        <v>0</v>
      </c>
      <c r="M162" s="44"/>
      <c r="N162" s="38"/>
      <c r="O162" s="38"/>
    </row>
    <row r="163" spans="2:15" s="1" customFormat="1" ht="12" thickBot="1">
      <c r="B163" s="122" t="s">
        <v>125</v>
      </c>
      <c r="C163" s="123"/>
      <c r="D163" s="59"/>
      <c r="E163" s="59"/>
      <c r="F163" s="59"/>
      <c r="G163" s="59"/>
      <c r="H163" s="59"/>
      <c r="I163" s="59"/>
      <c r="J163" s="59"/>
      <c r="K163" s="103"/>
      <c r="M163" s="43"/>
      <c r="N163" s="38"/>
      <c r="O163" s="38"/>
    </row>
    <row r="164" spans="2:15" s="1" customFormat="1" ht="11.25">
      <c r="B164" s="91" t="s">
        <v>126</v>
      </c>
      <c r="C164" s="92"/>
      <c r="D164" s="95"/>
      <c r="E164" s="97"/>
      <c r="F164" s="97">
        <f>F159+F161-F162</f>
        <v>1174</v>
      </c>
      <c r="G164" s="97"/>
      <c r="H164" s="97"/>
      <c r="I164" s="97"/>
      <c r="J164" s="97"/>
      <c r="K164" s="102">
        <f>SUM(E164:J165)</f>
        <v>1174</v>
      </c>
      <c r="M164" s="43"/>
      <c r="N164" s="14"/>
      <c r="O164" s="14"/>
    </row>
    <row r="165" spans="2:15" s="1" customFormat="1" ht="12" thickBot="1">
      <c r="B165" s="93"/>
      <c r="C165" s="94"/>
      <c r="D165" s="96"/>
      <c r="E165" s="98"/>
      <c r="F165" s="98"/>
      <c r="G165" s="98"/>
      <c r="H165" s="98"/>
      <c r="I165" s="98"/>
      <c r="J165" s="98"/>
      <c r="K165" s="103"/>
      <c r="M165" s="43"/>
      <c r="N165" s="14"/>
      <c r="O165" s="14"/>
    </row>
    <row r="166" spans="2:15" s="1" customFormat="1" ht="12" thickBot="1">
      <c r="B166" s="89" t="s">
        <v>127</v>
      </c>
      <c r="C166" s="90"/>
      <c r="D166" s="99"/>
      <c r="E166" s="100"/>
      <c r="F166" s="100"/>
      <c r="G166" s="100"/>
      <c r="H166" s="100"/>
      <c r="I166" s="100"/>
      <c r="J166" s="100"/>
      <c r="K166" s="101"/>
      <c r="M166" s="45"/>
      <c r="N166" s="3"/>
      <c r="O166" s="7"/>
    </row>
    <row r="167" spans="2:15" s="1" customFormat="1" ht="11.25">
      <c r="B167" s="91" t="s">
        <v>122</v>
      </c>
      <c r="C167" s="92"/>
      <c r="D167" s="95"/>
      <c r="E167" s="97"/>
      <c r="F167" s="97">
        <v>1174</v>
      </c>
      <c r="G167" s="97"/>
      <c r="H167" s="97"/>
      <c r="I167" s="97"/>
      <c r="J167" s="97"/>
      <c r="K167" s="102">
        <f>SUM(E167:J168)</f>
        <v>1174</v>
      </c>
      <c r="M167" s="45"/>
      <c r="N167" s="3"/>
      <c r="O167" s="7"/>
    </row>
    <row r="168" spans="2:15" s="1" customFormat="1" ht="12" thickBot="1">
      <c r="B168" s="93"/>
      <c r="C168" s="94"/>
      <c r="D168" s="96"/>
      <c r="E168" s="98"/>
      <c r="F168" s="98"/>
      <c r="G168" s="98"/>
      <c r="H168" s="98"/>
      <c r="I168" s="98"/>
      <c r="J168" s="98"/>
      <c r="K168" s="103"/>
      <c r="M168" s="21"/>
      <c r="N168" s="3"/>
      <c r="O168" s="7"/>
    </row>
    <row r="169" spans="2:15" s="1" customFormat="1" ht="11.25">
      <c r="B169" s="87" t="s">
        <v>123</v>
      </c>
      <c r="C169" s="88"/>
      <c r="D169" s="59"/>
      <c r="E169" s="59"/>
      <c r="F169" s="59"/>
      <c r="G169" s="59"/>
      <c r="H169" s="59"/>
      <c r="I169" s="59"/>
      <c r="J169" s="59"/>
      <c r="K169" s="75"/>
      <c r="M169" s="21"/>
      <c r="N169" s="3"/>
      <c r="O169" s="14"/>
    </row>
    <row r="170" spans="2:15" s="1" customFormat="1" ht="12" thickBot="1">
      <c r="B170" s="122" t="s">
        <v>124</v>
      </c>
      <c r="C170" s="123"/>
      <c r="D170" s="59"/>
      <c r="E170" s="59"/>
      <c r="F170" s="59">
        <v>0</v>
      </c>
      <c r="G170" s="59"/>
      <c r="H170" s="59"/>
      <c r="I170" s="59"/>
      <c r="J170" s="59"/>
      <c r="K170" s="75"/>
      <c r="M170" s="43"/>
      <c r="N170" s="7"/>
      <c r="O170" s="7"/>
    </row>
    <row r="171" spans="2:15" s="1" customFormat="1" ht="11.25">
      <c r="B171" s="91" t="s">
        <v>126</v>
      </c>
      <c r="C171" s="92"/>
      <c r="D171" s="95"/>
      <c r="E171" s="97"/>
      <c r="F171" s="97">
        <f>F167-F170</f>
        <v>1174</v>
      </c>
      <c r="G171" s="97"/>
      <c r="H171" s="97"/>
      <c r="I171" s="97"/>
      <c r="J171" s="97"/>
      <c r="K171" s="102">
        <f>SUM(E171:J172)</f>
        <v>1174</v>
      </c>
      <c r="M171" s="43"/>
      <c r="N171" s="7"/>
      <c r="O171" s="7"/>
    </row>
    <row r="172" spans="2:15" s="1" customFormat="1" ht="12" thickBot="1">
      <c r="B172" s="93"/>
      <c r="C172" s="94"/>
      <c r="D172" s="96"/>
      <c r="E172" s="98"/>
      <c r="F172" s="98"/>
      <c r="G172" s="98"/>
      <c r="H172" s="98"/>
      <c r="I172" s="98"/>
      <c r="J172" s="98"/>
      <c r="K172" s="103"/>
      <c r="M172" s="43"/>
      <c r="N172" s="7"/>
      <c r="O172" s="7"/>
    </row>
    <row r="173" spans="2:15" s="1" customFormat="1" ht="12" thickBot="1">
      <c r="B173" s="89" t="s">
        <v>128</v>
      </c>
      <c r="C173" s="128"/>
      <c r="D173" s="129"/>
      <c r="E173" s="129"/>
      <c r="F173" s="129"/>
      <c r="G173" s="129"/>
      <c r="H173" s="129"/>
      <c r="I173" s="129"/>
      <c r="J173" s="129"/>
      <c r="K173" s="130"/>
      <c r="M173" s="43"/>
      <c r="N173" s="38"/>
      <c r="O173" s="38"/>
    </row>
    <row r="174" spans="2:15" s="1" customFormat="1" ht="11.25">
      <c r="B174" s="91" t="s">
        <v>122</v>
      </c>
      <c r="C174" s="92"/>
      <c r="D174" s="131"/>
      <c r="E174" s="124"/>
      <c r="F174" s="124"/>
      <c r="G174" s="124"/>
      <c r="H174" s="124"/>
      <c r="I174" s="124"/>
      <c r="J174" s="124"/>
      <c r="K174" s="126"/>
      <c r="M174" s="43"/>
      <c r="N174" s="3"/>
      <c r="O174" s="3"/>
    </row>
    <row r="175" spans="2:15" s="1" customFormat="1" ht="12" thickBot="1">
      <c r="B175" s="93"/>
      <c r="C175" s="94"/>
      <c r="D175" s="132"/>
      <c r="E175" s="125"/>
      <c r="F175" s="125"/>
      <c r="G175" s="125"/>
      <c r="H175" s="125"/>
      <c r="I175" s="125"/>
      <c r="J175" s="125"/>
      <c r="K175" s="127"/>
      <c r="L175" s="14"/>
      <c r="M175" s="44"/>
      <c r="N175" s="3"/>
    </row>
    <row r="176" spans="2:15" s="1" customFormat="1" ht="11.25">
      <c r="B176" s="87" t="s">
        <v>123</v>
      </c>
      <c r="C176" s="88"/>
      <c r="D176" s="17"/>
      <c r="E176" s="17"/>
      <c r="F176" s="17"/>
      <c r="G176" s="17"/>
      <c r="H176" s="17"/>
      <c r="I176" s="17"/>
      <c r="J176" s="17"/>
      <c r="K176" s="76"/>
      <c r="L176" s="14"/>
      <c r="M176" s="44"/>
      <c r="N176" s="3"/>
    </row>
    <row r="177" spans="1:14" s="1" customFormat="1" ht="12" thickBot="1">
      <c r="B177" s="122" t="s">
        <v>124</v>
      </c>
      <c r="C177" s="123"/>
      <c r="D177" s="17"/>
      <c r="E177" s="17"/>
      <c r="F177" s="17"/>
      <c r="G177" s="17"/>
      <c r="H177" s="17"/>
      <c r="I177" s="17"/>
      <c r="J177" s="17"/>
      <c r="K177" s="76"/>
      <c r="M177" s="44"/>
      <c r="N177" s="3"/>
    </row>
    <row r="178" spans="1:14" s="1" customFormat="1" ht="11.25">
      <c r="B178" s="91" t="s">
        <v>126</v>
      </c>
      <c r="C178" s="92"/>
      <c r="D178" s="131"/>
      <c r="E178" s="124"/>
      <c r="F178" s="124"/>
      <c r="G178" s="124"/>
      <c r="H178" s="124"/>
      <c r="I178" s="124"/>
      <c r="J178" s="124"/>
      <c r="K178" s="126"/>
      <c r="M178" s="44"/>
      <c r="N178" s="38"/>
    </row>
    <row r="179" spans="1:14" s="1" customFormat="1" ht="12" thickBot="1">
      <c r="B179" s="93"/>
      <c r="C179" s="94"/>
      <c r="D179" s="132"/>
      <c r="E179" s="125"/>
      <c r="F179" s="125"/>
      <c r="G179" s="125"/>
      <c r="H179" s="125"/>
      <c r="I179" s="125"/>
      <c r="J179" s="125"/>
      <c r="K179" s="127"/>
      <c r="M179" s="44"/>
      <c r="N179" s="38"/>
    </row>
    <row r="180" spans="1:14" s="1" customFormat="1" ht="11.25">
      <c r="B180" s="87" t="s">
        <v>129</v>
      </c>
      <c r="C180" s="133"/>
      <c r="D180" s="129"/>
      <c r="E180" s="129"/>
      <c r="F180" s="129"/>
      <c r="G180" s="129"/>
      <c r="H180" s="129"/>
      <c r="I180" s="129"/>
      <c r="J180" s="129"/>
      <c r="K180" s="130"/>
      <c r="M180" s="43"/>
      <c r="N180" s="5"/>
    </row>
    <row r="181" spans="1:14" s="1" customFormat="1" ht="11.25">
      <c r="B181" s="134" t="s">
        <v>122</v>
      </c>
      <c r="C181" s="135"/>
      <c r="D181" s="97"/>
      <c r="E181" s="97"/>
      <c r="F181" s="97">
        <v>0</v>
      </c>
      <c r="G181" s="97"/>
      <c r="H181" s="97"/>
      <c r="I181" s="97"/>
      <c r="J181" s="97"/>
      <c r="K181" s="102">
        <f>SUM(E181:J182)</f>
        <v>0</v>
      </c>
      <c r="M181" s="43"/>
      <c r="N181" s="5"/>
    </row>
    <row r="182" spans="1:14" s="1" customFormat="1" ht="12" thickBot="1">
      <c r="B182" s="136"/>
      <c r="C182" s="137"/>
      <c r="D182" s="98"/>
      <c r="E182" s="98"/>
      <c r="F182" s="98"/>
      <c r="G182" s="98"/>
      <c r="H182" s="98"/>
      <c r="I182" s="98"/>
      <c r="J182" s="98"/>
      <c r="K182" s="103"/>
      <c r="M182" s="43"/>
      <c r="N182" s="20"/>
    </row>
    <row r="183" spans="1:14" s="1" customFormat="1" ht="11.25">
      <c r="B183" s="91" t="s">
        <v>126</v>
      </c>
      <c r="C183" s="92"/>
      <c r="D183" s="95"/>
      <c r="E183" s="97"/>
      <c r="F183" s="97">
        <v>0</v>
      </c>
      <c r="G183" s="97"/>
      <c r="H183" s="97"/>
      <c r="I183" s="97"/>
      <c r="J183" s="97"/>
      <c r="K183" s="102">
        <f>SUM(E183:J184)</f>
        <v>0</v>
      </c>
      <c r="M183" s="43"/>
      <c r="N183" s="20"/>
    </row>
    <row r="184" spans="1:14" s="1" customFormat="1" ht="12" thickBot="1">
      <c r="B184" s="93"/>
      <c r="C184" s="94"/>
      <c r="D184" s="148"/>
      <c r="E184" s="138"/>
      <c r="F184" s="138"/>
      <c r="G184" s="138"/>
      <c r="H184" s="138"/>
      <c r="I184" s="138"/>
      <c r="J184" s="138"/>
      <c r="K184" s="103"/>
      <c r="M184" s="43"/>
      <c r="N184" s="20"/>
    </row>
    <row r="185" spans="1:14" s="14" customFormat="1" ht="11.25">
      <c r="B185" s="60"/>
      <c r="C185" s="60"/>
      <c r="D185" s="61"/>
      <c r="E185" s="61"/>
      <c r="F185" s="61"/>
      <c r="G185" s="61"/>
      <c r="H185" s="61"/>
      <c r="I185" s="61"/>
      <c r="J185" s="61"/>
      <c r="K185" s="61"/>
    </row>
    <row r="186" spans="1:14" s="1" customFormat="1" ht="18.75">
      <c r="A186" s="52" t="s">
        <v>44</v>
      </c>
      <c r="B186" s="27" t="s">
        <v>34</v>
      </c>
    </row>
    <row r="187" spans="1:14" s="1" customFormat="1">
      <c r="A187" s="58"/>
      <c r="B187" s="56"/>
    </row>
    <row r="188" spans="1:14" s="1" customFormat="1" ht="11.25">
      <c r="A188" s="15"/>
      <c r="B188" s="1" t="s">
        <v>131</v>
      </c>
    </row>
    <row r="189" spans="1:14" s="1" customFormat="1" ht="11.25">
      <c r="B189" s="1" t="s">
        <v>63</v>
      </c>
    </row>
    <row r="190" spans="1:14" s="1" customFormat="1" ht="72" customHeight="1">
      <c r="B190" s="139" t="s">
        <v>34</v>
      </c>
      <c r="C190" s="140"/>
      <c r="D190" s="140"/>
      <c r="E190" s="140"/>
      <c r="F190" s="141"/>
      <c r="G190" s="26" t="s">
        <v>136</v>
      </c>
      <c r="H190" s="26" t="s">
        <v>137</v>
      </c>
      <c r="I190" s="26" t="s">
        <v>132</v>
      </c>
      <c r="J190" s="26" t="s">
        <v>138</v>
      </c>
      <c r="K190" s="26" t="s">
        <v>139</v>
      </c>
    </row>
    <row r="191" spans="1:14" s="1" customFormat="1" ht="11.25">
      <c r="B191" s="142" t="s">
        <v>70</v>
      </c>
      <c r="C191" s="143"/>
      <c r="D191" s="143"/>
      <c r="E191" s="143"/>
      <c r="F191" s="144"/>
      <c r="G191" s="18" t="s">
        <v>71</v>
      </c>
      <c r="H191" s="18" t="s">
        <v>72</v>
      </c>
      <c r="I191" s="18" t="s">
        <v>73</v>
      </c>
      <c r="J191" s="18" t="s">
        <v>74</v>
      </c>
      <c r="K191" s="18" t="s">
        <v>117</v>
      </c>
    </row>
    <row r="192" spans="1:14" s="1" customFormat="1" ht="11.25">
      <c r="B192" s="145" t="s">
        <v>133</v>
      </c>
      <c r="C192" s="146"/>
      <c r="D192" s="146"/>
      <c r="E192" s="146"/>
      <c r="F192" s="147"/>
      <c r="G192" s="59">
        <v>703</v>
      </c>
      <c r="H192" s="59"/>
      <c r="I192" s="59"/>
      <c r="J192" s="59"/>
      <c r="K192" s="59">
        <f>G192+H192-J192</f>
        <v>703</v>
      </c>
    </row>
    <row r="193" spans="1:17" s="1" customFormat="1" ht="11.25">
      <c r="B193" s="145" t="s">
        <v>275</v>
      </c>
      <c r="C193" s="146"/>
      <c r="D193" s="146"/>
      <c r="E193" s="146"/>
      <c r="F193" s="147"/>
      <c r="G193" s="59"/>
      <c r="H193" s="59"/>
      <c r="I193" s="59"/>
      <c r="J193" s="59"/>
      <c r="K193" s="59"/>
    </row>
    <row r="194" spans="1:17" s="1" customFormat="1" ht="11.25">
      <c r="B194" s="145" t="s">
        <v>276</v>
      </c>
      <c r="C194" s="146"/>
      <c r="D194" s="146"/>
      <c r="E194" s="146"/>
      <c r="F194" s="147"/>
      <c r="G194" s="59"/>
      <c r="H194" s="59"/>
      <c r="I194" s="59"/>
      <c r="J194" s="59"/>
      <c r="K194" s="59"/>
    </row>
    <row r="195" spans="1:17" s="1" customFormat="1" ht="11.25">
      <c r="B195" s="145" t="s">
        <v>277</v>
      </c>
      <c r="C195" s="146"/>
      <c r="D195" s="146"/>
      <c r="E195" s="146"/>
      <c r="F195" s="147"/>
      <c r="G195" s="59"/>
      <c r="H195" s="59"/>
      <c r="I195" s="59"/>
      <c r="J195" s="59"/>
      <c r="K195" s="59"/>
    </row>
    <row r="196" spans="1:17" s="1" customFormat="1" ht="11.25">
      <c r="B196" s="145" t="s">
        <v>278</v>
      </c>
      <c r="C196" s="146"/>
      <c r="D196" s="146"/>
      <c r="E196" s="146"/>
      <c r="F196" s="147"/>
      <c r="G196" s="59"/>
      <c r="H196" s="59"/>
      <c r="I196" s="59"/>
      <c r="J196" s="59"/>
      <c r="K196" s="59"/>
    </row>
    <row r="197" spans="1:17" s="1" customFormat="1" ht="11.25">
      <c r="B197" s="145" t="s">
        <v>279</v>
      </c>
      <c r="C197" s="146"/>
      <c r="D197" s="146"/>
      <c r="E197" s="146"/>
      <c r="F197" s="147"/>
      <c r="G197" s="59"/>
      <c r="H197" s="59"/>
      <c r="I197" s="59"/>
      <c r="J197" s="59"/>
      <c r="K197" s="59"/>
    </row>
    <row r="198" spans="1:17" s="1" customFormat="1" ht="11.25">
      <c r="B198" s="145" t="s">
        <v>280</v>
      </c>
      <c r="C198" s="146"/>
      <c r="D198" s="146"/>
      <c r="E198" s="146"/>
      <c r="F198" s="147"/>
      <c r="G198" s="59"/>
      <c r="H198" s="59"/>
      <c r="I198" s="59"/>
      <c r="J198" s="59"/>
      <c r="K198" s="59"/>
    </row>
    <row r="199" spans="1:17" s="1" customFormat="1" ht="11.25">
      <c r="B199" s="145" t="s">
        <v>134</v>
      </c>
      <c r="C199" s="146"/>
      <c r="D199" s="146"/>
      <c r="E199" s="146"/>
      <c r="F199" s="147"/>
      <c r="G199" s="59">
        <f>SUM(G192:G198)</f>
        <v>703</v>
      </c>
      <c r="H199" s="59"/>
      <c r="I199" s="59"/>
      <c r="J199" s="59"/>
      <c r="K199" s="59">
        <f>G199+H199-J199</f>
        <v>703</v>
      </c>
    </row>
    <row r="200" spans="1:17" s="1" customFormat="1" ht="11.25"/>
    <row r="201" spans="1:17" s="1" customFormat="1">
      <c r="A201" s="80" t="s">
        <v>44</v>
      </c>
      <c r="B201" s="56" t="s">
        <v>155</v>
      </c>
    </row>
    <row r="202" spans="1:17" s="1" customFormat="1" ht="11.25">
      <c r="A202" s="15"/>
    </row>
    <row r="203" spans="1:17" s="1" customFormat="1" ht="11.25">
      <c r="A203" s="15"/>
      <c r="B203" s="1" t="s">
        <v>156</v>
      </c>
    </row>
    <row r="204" spans="1:17" s="1" customFormat="1" ht="11.25">
      <c r="A204" s="15"/>
    </row>
    <row r="205" spans="1:17" s="1" customFormat="1" ht="11.25">
      <c r="A205" s="15" t="s">
        <v>8</v>
      </c>
      <c r="B205" s="1" t="s">
        <v>157</v>
      </c>
    </row>
    <row r="206" spans="1:17" s="1" customFormat="1" ht="11.25">
      <c r="B206" s="1" t="s">
        <v>63</v>
      </c>
    </row>
    <row r="207" spans="1:17" s="1" customFormat="1" ht="28.5" customHeight="1">
      <c r="B207" s="165" t="s">
        <v>47</v>
      </c>
      <c r="C207" s="166"/>
      <c r="D207" s="167"/>
      <c r="E207" s="165" t="s">
        <v>48</v>
      </c>
      <c r="F207" s="166"/>
      <c r="G207" s="167"/>
      <c r="H207" s="165" t="s">
        <v>49</v>
      </c>
      <c r="I207" s="166"/>
      <c r="J207" s="167"/>
    </row>
    <row r="208" spans="1:17" s="1" customFormat="1" ht="11.25">
      <c r="B208" s="165" t="s">
        <v>70</v>
      </c>
      <c r="C208" s="166"/>
      <c r="D208" s="167"/>
      <c r="E208" s="165" t="s">
        <v>71</v>
      </c>
      <c r="F208" s="166"/>
      <c r="G208" s="167"/>
      <c r="H208" s="165" t="s">
        <v>72</v>
      </c>
      <c r="I208" s="166"/>
      <c r="J208" s="167"/>
      <c r="P208" s="41"/>
      <c r="Q208" s="39"/>
    </row>
    <row r="209" spans="1:17" s="1" customFormat="1">
      <c r="B209" s="170" t="s">
        <v>158</v>
      </c>
      <c r="C209" s="171"/>
      <c r="D209" s="172"/>
      <c r="E209" s="99">
        <v>376.87</v>
      </c>
      <c r="F209" s="211"/>
      <c r="G209" s="212"/>
      <c r="H209" s="99">
        <v>3.71</v>
      </c>
      <c r="I209" s="211"/>
      <c r="J209" s="212"/>
      <c r="N209" s="11"/>
      <c r="O209" s="12"/>
      <c r="P209" s="41"/>
      <c r="Q209" s="39"/>
    </row>
    <row r="210" spans="1:17" s="1" customFormat="1">
      <c r="B210" s="170" t="s">
        <v>159</v>
      </c>
      <c r="C210" s="209"/>
      <c r="D210" s="210"/>
      <c r="E210" s="99">
        <v>1683.12</v>
      </c>
      <c r="F210" s="211"/>
      <c r="G210" s="212"/>
      <c r="H210" s="99">
        <v>60.52</v>
      </c>
      <c r="I210" s="211"/>
      <c r="J210" s="212"/>
      <c r="N210" s="11"/>
      <c r="O210" s="12"/>
      <c r="P210" s="41"/>
      <c r="Q210" s="39"/>
    </row>
    <row r="211" spans="1:17" s="1" customFormat="1">
      <c r="B211" s="170" t="s">
        <v>160</v>
      </c>
      <c r="C211" s="209"/>
      <c r="D211" s="210"/>
      <c r="E211" s="99"/>
      <c r="F211" s="211"/>
      <c r="G211" s="212"/>
      <c r="H211" s="99"/>
      <c r="I211" s="211"/>
      <c r="J211" s="212"/>
      <c r="P211" s="41"/>
      <c r="Q211" s="39"/>
    </row>
    <row r="212" spans="1:17" s="1" customFormat="1">
      <c r="B212" s="170" t="s">
        <v>2</v>
      </c>
      <c r="C212" s="209"/>
      <c r="D212" s="210"/>
      <c r="E212" s="99"/>
      <c r="F212" s="211"/>
      <c r="G212" s="212"/>
      <c r="H212" s="99"/>
      <c r="I212" s="211"/>
      <c r="J212" s="212"/>
      <c r="P212" s="41"/>
      <c r="Q212" s="39"/>
    </row>
    <row r="213" spans="1:17" s="1" customFormat="1">
      <c r="B213" s="170" t="s">
        <v>75</v>
      </c>
      <c r="C213" s="213"/>
      <c r="D213" s="214"/>
      <c r="E213" s="99">
        <f>SUM(E209:G212)</f>
        <v>2059.9899999999998</v>
      </c>
      <c r="F213" s="211"/>
      <c r="G213" s="212"/>
      <c r="H213" s="99">
        <f>SUM(H209:J212)</f>
        <v>64.23</v>
      </c>
      <c r="I213" s="211"/>
      <c r="J213" s="212"/>
    </row>
    <row r="214" spans="1:17" s="1" customFormat="1" ht="11.25"/>
    <row r="215" spans="1:17" s="1" customFormat="1" ht="11.25"/>
    <row r="216" spans="1:17" s="1" customFormat="1" ht="11.25"/>
    <row r="217" spans="1:17" s="1" customFormat="1" ht="11.25"/>
    <row r="218" spans="1:17" s="1" customFormat="1" ht="18.75">
      <c r="A218" s="52" t="s">
        <v>44</v>
      </c>
      <c r="B218" s="27" t="s">
        <v>26</v>
      </c>
    </row>
    <row r="219" spans="1:17" s="1" customFormat="1">
      <c r="A219" s="58"/>
      <c r="B219" s="56"/>
    </row>
    <row r="220" spans="1:17" s="1" customFormat="1" ht="11.25">
      <c r="A220" s="15"/>
      <c r="B220" s="1" t="s">
        <v>135</v>
      </c>
    </row>
    <row r="221" spans="1:17" s="1" customFormat="1" ht="67.5">
      <c r="B221" s="142" t="s">
        <v>26</v>
      </c>
      <c r="C221" s="143"/>
      <c r="D221" s="143"/>
      <c r="E221" s="143"/>
      <c r="F221" s="144"/>
      <c r="G221" s="26" t="s">
        <v>136</v>
      </c>
      <c r="H221" s="26" t="s">
        <v>137</v>
      </c>
      <c r="I221" s="26" t="s">
        <v>132</v>
      </c>
      <c r="J221" s="26" t="s">
        <v>138</v>
      </c>
      <c r="K221" s="26" t="s">
        <v>139</v>
      </c>
    </row>
    <row r="222" spans="1:17" s="1" customFormat="1" ht="11.25">
      <c r="B222" s="142" t="s">
        <v>70</v>
      </c>
      <c r="C222" s="143"/>
      <c r="D222" s="143"/>
      <c r="E222" s="143"/>
      <c r="F222" s="144"/>
      <c r="G222" s="18" t="s">
        <v>71</v>
      </c>
      <c r="H222" s="18" t="s">
        <v>72</v>
      </c>
      <c r="I222" s="18" t="s">
        <v>73</v>
      </c>
      <c r="J222" s="18" t="s">
        <v>74</v>
      </c>
      <c r="K222" s="18" t="s">
        <v>117</v>
      </c>
    </row>
    <row r="223" spans="1:17" s="1" customFormat="1" ht="11.25">
      <c r="B223" s="149" t="s">
        <v>140</v>
      </c>
      <c r="C223" s="150"/>
      <c r="D223" s="150"/>
      <c r="E223" s="150"/>
      <c r="F223" s="151"/>
      <c r="G223" s="19">
        <v>0</v>
      </c>
      <c r="H223" s="19">
        <v>15865.6</v>
      </c>
      <c r="I223" s="19"/>
      <c r="J223" s="19"/>
      <c r="K223" s="19">
        <f>SUM(G223:J223)</f>
        <v>15865.6</v>
      </c>
    </row>
    <row r="224" spans="1:17" s="1" customFormat="1" ht="11.25">
      <c r="B224" s="149" t="s">
        <v>141</v>
      </c>
      <c r="C224" s="150"/>
      <c r="D224" s="150"/>
      <c r="E224" s="150"/>
      <c r="F224" s="151"/>
      <c r="G224" s="17"/>
      <c r="H224" s="17"/>
      <c r="I224" s="17"/>
      <c r="J224" s="17"/>
      <c r="K224" s="17"/>
    </row>
    <row r="225" spans="1:21" s="1" customFormat="1" ht="11.25">
      <c r="B225" s="149" t="s">
        <v>142</v>
      </c>
      <c r="C225" s="150"/>
      <c r="D225" s="150"/>
      <c r="E225" s="150"/>
      <c r="F225" s="151"/>
      <c r="G225" s="17"/>
      <c r="H225" s="17"/>
      <c r="I225" s="17"/>
      <c r="J225" s="17"/>
      <c r="K225" s="17"/>
    </row>
    <row r="226" spans="1:21" s="1" customFormat="1" ht="11.25">
      <c r="B226" s="149" t="s">
        <v>143</v>
      </c>
      <c r="C226" s="150"/>
      <c r="D226" s="150"/>
      <c r="E226" s="150"/>
      <c r="F226" s="151"/>
      <c r="G226" s="17"/>
      <c r="H226" s="17"/>
      <c r="I226" s="17"/>
      <c r="J226" s="17"/>
      <c r="K226" s="17"/>
    </row>
    <row r="227" spans="1:21" s="1" customFormat="1" ht="11.25">
      <c r="B227" s="149" t="s">
        <v>144</v>
      </c>
      <c r="C227" s="150"/>
      <c r="D227" s="150"/>
      <c r="E227" s="150"/>
      <c r="F227" s="151"/>
      <c r="G227" s="19">
        <v>0</v>
      </c>
      <c r="H227" s="17">
        <v>8571.31</v>
      </c>
      <c r="I227" s="17"/>
      <c r="J227" s="17"/>
      <c r="K227" s="17">
        <f>SUM(G227:J227)</f>
        <v>8571.31</v>
      </c>
    </row>
    <row r="228" spans="1:21" s="1" customFormat="1" ht="11.25">
      <c r="B228" s="149" t="s">
        <v>145</v>
      </c>
      <c r="C228" s="150"/>
      <c r="D228" s="150"/>
      <c r="E228" s="150"/>
      <c r="F228" s="151"/>
      <c r="G228" s="19">
        <f>SUM(G223:G227)</f>
        <v>0</v>
      </c>
      <c r="H228" s="19">
        <f>SUM(H223:H227)</f>
        <v>24436.91</v>
      </c>
      <c r="I228" s="17"/>
      <c r="J228" s="17"/>
      <c r="K228" s="19">
        <f>SUM(K223:K227)</f>
        <v>24436.91</v>
      </c>
    </row>
    <row r="229" spans="1:21" s="1" customFormat="1" ht="11.25"/>
    <row r="230" spans="1:21" s="1" customFormat="1" ht="11.25"/>
    <row r="231" spans="1:21" s="1" customFormat="1" ht="11.25">
      <c r="A231" s="15"/>
      <c r="B231" s="1" t="s">
        <v>146</v>
      </c>
    </row>
    <row r="232" spans="1:21" s="1" customFormat="1" ht="11.25">
      <c r="A232" s="15"/>
      <c r="B232" s="1" t="s">
        <v>63</v>
      </c>
    </row>
    <row r="233" spans="1:21" s="1" customFormat="1" ht="11.25">
      <c r="B233" s="152" t="s">
        <v>47</v>
      </c>
      <c r="C233" s="153"/>
      <c r="D233" s="153"/>
      <c r="E233" s="154"/>
      <c r="F233" s="152" t="s">
        <v>147</v>
      </c>
      <c r="G233" s="154"/>
      <c r="H233" s="152" t="s">
        <v>27</v>
      </c>
      <c r="I233" s="154"/>
      <c r="J233" s="152" t="s">
        <v>145</v>
      </c>
      <c r="K233" s="154"/>
    </row>
    <row r="234" spans="1:21" s="1" customFormat="1" ht="11.25">
      <c r="B234" s="155"/>
      <c r="C234" s="156"/>
      <c r="D234" s="156"/>
      <c r="E234" s="157"/>
      <c r="F234" s="155"/>
      <c r="G234" s="157"/>
      <c r="H234" s="155"/>
      <c r="I234" s="157"/>
      <c r="J234" s="155"/>
      <c r="K234" s="157"/>
    </row>
    <row r="235" spans="1:21" s="1" customFormat="1" ht="11.25">
      <c r="B235" s="142" t="s">
        <v>70</v>
      </c>
      <c r="C235" s="143"/>
      <c r="D235" s="143"/>
      <c r="E235" s="144"/>
      <c r="F235" s="142" t="s">
        <v>71</v>
      </c>
      <c r="G235" s="144"/>
      <c r="H235" s="142" t="s">
        <v>72</v>
      </c>
      <c r="I235" s="144"/>
      <c r="J235" s="142" t="s">
        <v>73</v>
      </c>
      <c r="K235" s="144"/>
    </row>
    <row r="236" spans="1:21" s="1" customFormat="1" ht="11.25">
      <c r="B236" s="158" t="s">
        <v>148</v>
      </c>
      <c r="C236" s="159"/>
      <c r="D236" s="159"/>
      <c r="E236" s="159"/>
      <c r="F236" s="159"/>
      <c r="G236" s="159"/>
      <c r="H236" s="159"/>
      <c r="I236" s="159"/>
      <c r="J236" s="159"/>
      <c r="K236" s="160"/>
    </row>
    <row r="237" spans="1:21" s="1" customFormat="1" ht="11.25">
      <c r="B237" s="158" t="s">
        <v>140</v>
      </c>
      <c r="C237" s="159"/>
      <c r="D237" s="159"/>
      <c r="E237" s="160"/>
      <c r="F237" s="161"/>
      <c r="G237" s="162"/>
      <c r="H237" s="161"/>
      <c r="I237" s="162"/>
      <c r="J237" s="161"/>
      <c r="K237" s="162"/>
      <c r="P237" s="6"/>
      <c r="Q237" s="35"/>
      <c r="R237" s="31"/>
    </row>
    <row r="238" spans="1:21" s="1" customFormat="1" ht="11.25">
      <c r="B238" s="158" t="s">
        <v>149</v>
      </c>
      <c r="C238" s="159"/>
      <c r="D238" s="159"/>
      <c r="E238" s="160"/>
      <c r="F238" s="161"/>
      <c r="G238" s="162"/>
      <c r="H238" s="161"/>
      <c r="I238" s="162"/>
      <c r="J238" s="161"/>
      <c r="K238" s="162"/>
      <c r="M238" s="37"/>
      <c r="N238" s="8"/>
      <c r="P238" s="6"/>
      <c r="Q238" s="35"/>
      <c r="R238" s="31"/>
    </row>
    <row r="239" spans="1:21" s="1" customFormat="1" ht="11.25">
      <c r="B239" s="158" t="s">
        <v>142</v>
      </c>
      <c r="C239" s="159"/>
      <c r="D239" s="159"/>
      <c r="E239" s="160"/>
      <c r="F239" s="161"/>
      <c r="G239" s="162"/>
      <c r="H239" s="161"/>
      <c r="I239" s="162"/>
      <c r="J239" s="161"/>
      <c r="K239" s="162"/>
      <c r="M239" s="37"/>
      <c r="N239" s="8"/>
      <c r="P239" s="25"/>
      <c r="Q239" s="25"/>
      <c r="R239" s="32"/>
      <c r="S239" s="30"/>
      <c r="T239" s="33"/>
      <c r="U239" s="34"/>
    </row>
    <row r="240" spans="1:21" s="1" customFormat="1" ht="11.25">
      <c r="B240" s="158" t="s">
        <v>143</v>
      </c>
      <c r="C240" s="159"/>
      <c r="D240" s="159"/>
      <c r="E240" s="160"/>
      <c r="F240" s="161"/>
      <c r="G240" s="162"/>
      <c r="H240" s="161"/>
      <c r="I240" s="162"/>
      <c r="J240" s="161"/>
      <c r="K240" s="162"/>
      <c r="M240" s="37"/>
      <c r="N240" s="8"/>
      <c r="P240" s="25"/>
      <c r="Q240" s="25"/>
      <c r="R240" s="32"/>
      <c r="S240" s="30"/>
      <c r="T240" s="33"/>
      <c r="U240" s="34"/>
    </row>
    <row r="241" spans="1:21" s="1" customFormat="1" ht="11.25">
      <c r="B241" s="158" t="s">
        <v>144</v>
      </c>
      <c r="C241" s="159"/>
      <c r="D241" s="159"/>
      <c r="E241" s="160"/>
      <c r="F241" s="161"/>
      <c r="G241" s="162"/>
      <c r="H241" s="161"/>
      <c r="I241" s="162"/>
      <c r="J241" s="161"/>
      <c r="K241" s="162"/>
      <c r="M241" s="37"/>
      <c r="N241" s="8"/>
      <c r="P241" s="25"/>
      <c r="Q241" s="25"/>
      <c r="R241" s="32"/>
      <c r="S241" s="30"/>
      <c r="T241" s="33"/>
      <c r="U241" s="34"/>
    </row>
    <row r="242" spans="1:21" s="1" customFormat="1" ht="11.25">
      <c r="B242" s="158" t="s">
        <v>150</v>
      </c>
      <c r="C242" s="159"/>
      <c r="D242" s="159"/>
      <c r="E242" s="160"/>
      <c r="F242" s="161"/>
      <c r="G242" s="162"/>
      <c r="H242" s="161"/>
      <c r="I242" s="162"/>
      <c r="J242" s="161"/>
      <c r="K242" s="162"/>
      <c r="P242" s="25"/>
      <c r="Q242" s="25"/>
      <c r="R242" s="32"/>
      <c r="S242" s="30"/>
      <c r="T242" s="33"/>
      <c r="U242" s="34"/>
    </row>
    <row r="243" spans="1:21" s="1" customFormat="1" ht="11.25">
      <c r="B243" s="158" t="s">
        <v>151</v>
      </c>
      <c r="C243" s="159"/>
      <c r="D243" s="159"/>
      <c r="E243" s="159"/>
      <c r="F243" s="159"/>
      <c r="G243" s="159"/>
      <c r="H243" s="159"/>
      <c r="I243" s="159"/>
      <c r="J243" s="159"/>
      <c r="K243" s="160"/>
    </row>
    <row r="244" spans="1:21" s="1" customFormat="1" ht="11.25">
      <c r="B244" s="158" t="s">
        <v>140</v>
      </c>
      <c r="C244" s="159"/>
      <c r="D244" s="159"/>
      <c r="E244" s="160"/>
      <c r="F244" s="163">
        <v>4889</v>
      </c>
      <c r="G244" s="164"/>
      <c r="H244" s="163">
        <v>10976.6</v>
      </c>
      <c r="I244" s="164"/>
      <c r="J244" s="163">
        <f>SUM(F244:I244)</f>
        <v>15865.6</v>
      </c>
      <c r="K244" s="164"/>
    </row>
    <row r="245" spans="1:21" s="1" customFormat="1" ht="11.25">
      <c r="B245" s="158" t="s">
        <v>149</v>
      </c>
      <c r="C245" s="159"/>
      <c r="D245" s="159"/>
      <c r="E245" s="160"/>
      <c r="F245" s="163"/>
      <c r="G245" s="164"/>
      <c r="H245" s="163"/>
      <c r="I245" s="164"/>
      <c r="J245" s="163"/>
      <c r="K245" s="164"/>
    </row>
    <row r="246" spans="1:21" s="1" customFormat="1" ht="11.25">
      <c r="B246" s="158" t="s">
        <v>142</v>
      </c>
      <c r="C246" s="159"/>
      <c r="D246" s="159"/>
      <c r="E246" s="160"/>
      <c r="F246" s="163"/>
      <c r="G246" s="164"/>
      <c r="H246" s="163"/>
      <c r="I246" s="164"/>
      <c r="J246" s="163"/>
      <c r="K246" s="164"/>
    </row>
    <row r="247" spans="1:21" s="1" customFormat="1" ht="11.25">
      <c r="B247" s="158" t="s">
        <v>143</v>
      </c>
      <c r="C247" s="159"/>
      <c r="D247" s="159"/>
      <c r="E247" s="160"/>
      <c r="F247" s="163"/>
      <c r="G247" s="164"/>
      <c r="H247" s="163"/>
      <c r="I247" s="164"/>
      <c r="J247" s="163"/>
      <c r="K247" s="164"/>
    </row>
    <row r="248" spans="1:21" s="1" customFormat="1" ht="11.25">
      <c r="B248" s="62" t="s">
        <v>152</v>
      </c>
      <c r="C248" s="63"/>
      <c r="D248" s="63"/>
      <c r="E248" s="64"/>
      <c r="F248" s="163"/>
      <c r="G248" s="164"/>
      <c r="H248" s="163"/>
      <c r="I248" s="164"/>
      <c r="J248" s="163"/>
      <c r="K248" s="164"/>
    </row>
    <row r="249" spans="1:21" s="1" customFormat="1" ht="11.25">
      <c r="B249" s="158" t="s">
        <v>153</v>
      </c>
      <c r="C249" s="159"/>
      <c r="D249" s="159"/>
      <c r="E249" s="160"/>
      <c r="F249" s="163"/>
      <c r="G249" s="164"/>
      <c r="H249" s="163"/>
      <c r="I249" s="164"/>
      <c r="J249" s="163"/>
      <c r="K249" s="164"/>
    </row>
    <row r="250" spans="1:21" s="1" customFormat="1" ht="11.25">
      <c r="B250" s="62" t="s">
        <v>144</v>
      </c>
      <c r="C250" s="63"/>
      <c r="D250" s="63"/>
      <c r="E250" s="64"/>
      <c r="F250" s="163"/>
      <c r="G250" s="164"/>
      <c r="H250" s="163">
        <v>8571.31</v>
      </c>
      <c r="I250" s="164"/>
      <c r="J250" s="163">
        <f>SUM(F250:I250)</f>
        <v>8571.31</v>
      </c>
      <c r="K250" s="164"/>
    </row>
    <row r="251" spans="1:21" s="1" customFormat="1" ht="11.25">
      <c r="B251" s="158" t="s">
        <v>154</v>
      </c>
      <c r="C251" s="159"/>
      <c r="D251" s="159"/>
      <c r="E251" s="160"/>
      <c r="F251" s="163">
        <f>SUM(F244:G250)</f>
        <v>4889</v>
      </c>
      <c r="G251" s="164"/>
      <c r="H251" s="163">
        <f t="shared" ref="H251" si="0">SUM(H244:I250)</f>
        <v>19547.91</v>
      </c>
      <c r="I251" s="164"/>
      <c r="J251" s="163">
        <f t="shared" ref="J251" si="1">SUM(J244:K250)</f>
        <v>24436.91</v>
      </c>
      <c r="K251" s="164"/>
    </row>
    <row r="252" spans="1:21" s="1" customFormat="1" ht="11.25"/>
    <row r="253" spans="1:21" s="1" customFormat="1" ht="19.5">
      <c r="A253" s="77" t="s">
        <v>32</v>
      </c>
      <c r="B253" s="78" t="s">
        <v>161</v>
      </c>
    </row>
    <row r="254" spans="1:21" s="1" customFormat="1" ht="15.75">
      <c r="A254" s="66"/>
      <c r="B254" s="13"/>
    </row>
    <row r="255" spans="1:21" s="1" customFormat="1">
      <c r="A255" s="80" t="s">
        <v>44</v>
      </c>
      <c r="B255" s="56" t="s">
        <v>162</v>
      </c>
    </row>
    <row r="256" spans="1:21" s="1" customFormat="1" ht="11.25">
      <c r="A256" s="15"/>
    </row>
    <row r="257" spans="1:12" s="1" customFormat="1" ht="11.25">
      <c r="A257" s="15"/>
      <c r="B257" s="1" t="s">
        <v>163</v>
      </c>
    </row>
    <row r="258" spans="1:12" s="1" customFormat="1" ht="11.25">
      <c r="A258" s="15"/>
    </row>
    <row r="259" spans="1:12" s="1" customFormat="1" ht="11.25">
      <c r="A259" s="15" t="s">
        <v>9</v>
      </c>
      <c r="B259" s="1" t="s">
        <v>164</v>
      </c>
    </row>
    <row r="260" spans="1:12" s="1" customFormat="1" ht="11.25">
      <c r="A260" s="15"/>
      <c r="B260" s="1" t="s">
        <v>63</v>
      </c>
    </row>
    <row r="261" spans="1:12" s="1" customFormat="1" ht="42" customHeight="1">
      <c r="B261" s="142" t="s">
        <v>47</v>
      </c>
      <c r="C261" s="143"/>
      <c r="D261" s="143"/>
      <c r="E261" s="143"/>
      <c r="F261" s="143"/>
      <c r="G261" s="143"/>
      <c r="H261" s="143"/>
      <c r="I261" s="144"/>
      <c r="J261" s="165" t="s">
        <v>49</v>
      </c>
      <c r="K261" s="166"/>
      <c r="L261" s="167"/>
    </row>
    <row r="262" spans="1:12" s="1" customFormat="1" ht="15" customHeight="1">
      <c r="B262" s="168" t="s">
        <v>70</v>
      </c>
      <c r="C262" s="169"/>
      <c r="D262" s="169"/>
      <c r="E262" s="169"/>
      <c r="F262" s="169"/>
      <c r="G262" s="169"/>
      <c r="H262" s="169"/>
      <c r="I262" s="112"/>
      <c r="J262" s="165" t="s">
        <v>71</v>
      </c>
      <c r="K262" s="166"/>
      <c r="L262" s="167"/>
    </row>
    <row r="263" spans="1:12" s="1" customFormat="1" ht="15" customHeight="1">
      <c r="B263" s="170" t="s">
        <v>165</v>
      </c>
      <c r="C263" s="171"/>
      <c r="D263" s="171"/>
      <c r="E263" s="171"/>
      <c r="F263" s="171"/>
      <c r="G263" s="171"/>
      <c r="H263" s="171"/>
      <c r="I263" s="172"/>
      <c r="J263" s="142">
        <v>0</v>
      </c>
      <c r="K263" s="143"/>
      <c r="L263" s="144"/>
    </row>
    <row r="264" spans="1:12" s="1" customFormat="1" ht="15" customHeight="1">
      <c r="B264" s="170" t="s">
        <v>166</v>
      </c>
      <c r="C264" s="171"/>
      <c r="D264" s="171"/>
      <c r="E264" s="171"/>
      <c r="F264" s="171"/>
      <c r="G264" s="171"/>
      <c r="H264" s="171"/>
      <c r="I264" s="172"/>
      <c r="J264" s="142" t="s">
        <v>48</v>
      </c>
      <c r="K264" s="143"/>
      <c r="L264" s="144"/>
    </row>
    <row r="265" spans="1:12" s="1" customFormat="1" ht="15" customHeight="1">
      <c r="B265" s="170" t="s">
        <v>167</v>
      </c>
      <c r="C265" s="171"/>
      <c r="D265" s="171"/>
      <c r="E265" s="171"/>
      <c r="F265" s="171"/>
      <c r="G265" s="171"/>
      <c r="H265" s="171"/>
      <c r="I265" s="172"/>
      <c r="J265" s="142"/>
      <c r="K265" s="143"/>
      <c r="L265" s="144"/>
    </row>
    <row r="266" spans="1:12" s="1" customFormat="1" ht="15" customHeight="1">
      <c r="B266" s="170" t="s">
        <v>168</v>
      </c>
      <c r="C266" s="171"/>
      <c r="D266" s="171"/>
      <c r="E266" s="171"/>
      <c r="F266" s="171"/>
      <c r="G266" s="171"/>
      <c r="H266" s="171"/>
      <c r="I266" s="172"/>
      <c r="J266" s="142"/>
      <c r="K266" s="143"/>
      <c r="L266" s="144"/>
    </row>
    <row r="267" spans="1:12" s="1" customFormat="1" ht="15" customHeight="1">
      <c r="B267" s="170" t="s">
        <v>169</v>
      </c>
      <c r="C267" s="171"/>
      <c r="D267" s="171"/>
      <c r="E267" s="171"/>
      <c r="F267" s="171"/>
      <c r="G267" s="171"/>
      <c r="H267" s="171"/>
      <c r="I267" s="172"/>
      <c r="J267" s="142"/>
      <c r="K267" s="143"/>
      <c r="L267" s="144"/>
    </row>
    <row r="268" spans="1:12" s="1" customFormat="1" ht="15" customHeight="1">
      <c r="B268" s="170" t="s">
        <v>170</v>
      </c>
      <c r="C268" s="171"/>
      <c r="D268" s="171"/>
      <c r="E268" s="171"/>
      <c r="F268" s="171"/>
      <c r="G268" s="171"/>
      <c r="H268" s="171"/>
      <c r="I268" s="172"/>
      <c r="J268" s="142"/>
      <c r="K268" s="143"/>
      <c r="L268" s="144"/>
    </row>
    <row r="269" spans="1:12" s="1" customFormat="1" ht="15" customHeight="1">
      <c r="B269" s="170" t="s">
        <v>171</v>
      </c>
      <c r="C269" s="171"/>
      <c r="D269" s="171"/>
      <c r="E269" s="171"/>
      <c r="F269" s="171"/>
      <c r="G269" s="171"/>
      <c r="H269" s="171"/>
      <c r="I269" s="172"/>
      <c r="J269" s="142"/>
      <c r="K269" s="143"/>
      <c r="L269" s="144"/>
    </row>
    <row r="270" spans="1:12" s="1" customFormat="1" ht="15" customHeight="1">
      <c r="B270" s="170" t="s">
        <v>172</v>
      </c>
      <c r="C270" s="171"/>
      <c r="D270" s="171"/>
      <c r="E270" s="171"/>
      <c r="F270" s="171"/>
      <c r="G270" s="171"/>
      <c r="H270" s="171"/>
      <c r="I270" s="172"/>
      <c r="J270" s="142"/>
      <c r="K270" s="143"/>
      <c r="L270" s="144"/>
    </row>
    <row r="271" spans="1:12" s="1" customFormat="1" ht="15" customHeight="1">
      <c r="B271" s="170" t="s">
        <v>173</v>
      </c>
      <c r="C271" s="171"/>
      <c r="D271" s="171"/>
      <c r="E271" s="171"/>
      <c r="F271" s="171"/>
      <c r="G271" s="171"/>
      <c r="H271" s="171"/>
      <c r="I271" s="172"/>
      <c r="J271" s="142"/>
      <c r="K271" s="143"/>
      <c r="L271" s="144"/>
    </row>
    <row r="272" spans="1:12" s="1" customFormat="1" ht="15" customHeight="1">
      <c r="B272" s="170" t="s">
        <v>174</v>
      </c>
      <c r="C272" s="171"/>
      <c r="D272" s="171"/>
      <c r="E272" s="171"/>
      <c r="F272" s="171"/>
      <c r="G272" s="171"/>
      <c r="H272" s="171"/>
      <c r="I272" s="172"/>
      <c r="J272" s="142"/>
      <c r="K272" s="143"/>
      <c r="L272" s="144"/>
    </row>
    <row r="273" spans="2:12" s="1" customFormat="1" ht="15" customHeight="1">
      <c r="B273" s="170" t="s">
        <v>75</v>
      </c>
      <c r="C273" s="171"/>
      <c r="D273" s="171"/>
      <c r="E273" s="171"/>
      <c r="F273" s="171"/>
      <c r="G273" s="171"/>
      <c r="H273" s="171"/>
      <c r="I273" s="172"/>
      <c r="J273" s="142"/>
      <c r="K273" s="143"/>
      <c r="L273" s="144"/>
    </row>
    <row r="274" spans="2:12" s="1" customFormat="1" ht="15" customHeight="1"/>
    <row r="275" spans="2:12" s="1" customFormat="1" ht="15" customHeight="1">
      <c r="B275" s="1" t="s">
        <v>281</v>
      </c>
    </row>
    <row r="276" spans="2:12" s="1" customFormat="1" ht="34.5" customHeight="1">
      <c r="B276" s="142" t="s">
        <v>47</v>
      </c>
      <c r="C276" s="143"/>
      <c r="D276" s="143"/>
      <c r="E276" s="143"/>
      <c r="F276" s="143"/>
      <c r="G276" s="143"/>
      <c r="H276" s="143"/>
      <c r="I276" s="144"/>
      <c r="J276" s="165" t="s">
        <v>49</v>
      </c>
      <c r="K276" s="166"/>
      <c r="L276" s="167"/>
    </row>
    <row r="277" spans="2:12" s="1" customFormat="1" ht="15" customHeight="1">
      <c r="B277" s="168" t="s">
        <v>70</v>
      </c>
      <c r="C277" s="169"/>
      <c r="D277" s="169"/>
      <c r="E277" s="169"/>
      <c r="F277" s="169"/>
      <c r="G277" s="169"/>
      <c r="H277" s="169"/>
      <c r="I277" s="112"/>
      <c r="J277" s="165" t="s">
        <v>71</v>
      </c>
      <c r="K277" s="166"/>
      <c r="L277" s="167"/>
    </row>
    <row r="278" spans="2:12" s="1" customFormat="1" ht="15" customHeight="1">
      <c r="B278" s="170" t="s">
        <v>282</v>
      </c>
      <c r="C278" s="171"/>
      <c r="D278" s="171"/>
      <c r="E278" s="171"/>
      <c r="F278" s="171"/>
      <c r="G278" s="171"/>
      <c r="H278" s="171"/>
      <c r="I278" s="172"/>
      <c r="J278" s="99">
        <v>141.74</v>
      </c>
      <c r="K278" s="100"/>
      <c r="L278" s="174"/>
    </row>
    <row r="279" spans="2:12" s="1" customFormat="1" ht="15" customHeight="1">
      <c r="B279" s="170" t="s">
        <v>283</v>
      </c>
      <c r="C279" s="171"/>
      <c r="D279" s="171"/>
      <c r="E279" s="171"/>
      <c r="F279" s="171"/>
      <c r="G279" s="171"/>
      <c r="H279" s="171"/>
      <c r="I279" s="172"/>
      <c r="J279" s="99" t="s">
        <v>48</v>
      </c>
      <c r="K279" s="100"/>
      <c r="L279" s="174"/>
    </row>
    <row r="280" spans="2:12" s="1" customFormat="1" ht="15" customHeight="1">
      <c r="B280" s="170" t="s">
        <v>284</v>
      </c>
      <c r="C280" s="171"/>
      <c r="D280" s="171"/>
      <c r="E280" s="171"/>
      <c r="F280" s="171"/>
      <c r="G280" s="171"/>
      <c r="H280" s="171"/>
      <c r="I280" s="172"/>
      <c r="J280" s="99"/>
      <c r="K280" s="100"/>
      <c r="L280" s="174"/>
    </row>
    <row r="281" spans="2:12" s="1" customFormat="1" ht="15" customHeight="1">
      <c r="B281" s="170" t="s">
        <v>285</v>
      </c>
      <c r="C281" s="171"/>
      <c r="D281" s="171"/>
      <c r="E281" s="171"/>
      <c r="F281" s="171"/>
      <c r="G281" s="171"/>
      <c r="H281" s="171"/>
      <c r="I281" s="172"/>
      <c r="J281" s="99"/>
      <c r="K281" s="100"/>
      <c r="L281" s="174"/>
    </row>
    <row r="282" spans="2:12" s="1" customFormat="1" ht="15" customHeight="1">
      <c r="B282" s="170" t="s">
        <v>286</v>
      </c>
      <c r="C282" s="171"/>
      <c r="D282" s="171"/>
      <c r="E282" s="171"/>
      <c r="F282" s="171"/>
      <c r="G282" s="171"/>
      <c r="H282" s="171"/>
      <c r="I282" s="172"/>
      <c r="J282" s="99"/>
      <c r="K282" s="100"/>
      <c r="L282" s="174"/>
    </row>
    <row r="283" spans="2:12" s="1" customFormat="1" ht="15" customHeight="1">
      <c r="B283" s="170" t="s">
        <v>287</v>
      </c>
      <c r="C283" s="171"/>
      <c r="D283" s="171"/>
      <c r="E283" s="171"/>
      <c r="F283" s="171"/>
      <c r="G283" s="171"/>
      <c r="H283" s="171"/>
      <c r="I283" s="172"/>
      <c r="J283" s="99"/>
      <c r="K283" s="100"/>
      <c r="L283" s="174"/>
    </row>
    <row r="284" spans="2:12" s="1" customFormat="1" ht="15" customHeight="1">
      <c r="B284" s="170" t="s">
        <v>288</v>
      </c>
      <c r="C284" s="171"/>
      <c r="D284" s="171"/>
      <c r="E284" s="171"/>
      <c r="F284" s="171"/>
      <c r="G284" s="171"/>
      <c r="H284" s="171"/>
      <c r="I284" s="172"/>
      <c r="J284" s="99">
        <v>141.74</v>
      </c>
      <c r="K284" s="100"/>
      <c r="L284" s="174"/>
    </row>
    <row r="285" spans="2:12" s="1" customFormat="1" ht="15" customHeight="1">
      <c r="B285" s="170" t="s">
        <v>174</v>
      </c>
      <c r="C285" s="171"/>
      <c r="D285" s="171"/>
      <c r="E285" s="171"/>
      <c r="F285" s="171"/>
      <c r="G285" s="171"/>
      <c r="H285" s="171"/>
      <c r="I285" s="172"/>
      <c r="J285" s="99"/>
      <c r="K285" s="100"/>
      <c r="L285" s="174"/>
    </row>
    <row r="286" spans="2:12" s="1" customFormat="1" ht="15" customHeight="1">
      <c r="B286" s="170" t="s">
        <v>75</v>
      </c>
      <c r="C286" s="171"/>
      <c r="D286" s="171"/>
      <c r="E286" s="171"/>
      <c r="F286" s="171"/>
      <c r="G286" s="171"/>
      <c r="H286" s="171"/>
      <c r="I286" s="172"/>
      <c r="J286" s="99">
        <f>SUM(J280:L285)</f>
        <v>141.74</v>
      </c>
      <c r="K286" s="100"/>
      <c r="L286" s="174"/>
    </row>
    <row r="287" spans="2:12" s="1" customFormat="1" ht="15" customHeight="1"/>
    <row r="288" spans="2:12" s="1" customFormat="1" ht="15" customHeight="1"/>
    <row r="289" spans="1:12" s="1" customFormat="1" ht="18.75">
      <c r="A289" s="52" t="s">
        <v>44</v>
      </c>
      <c r="B289" s="27" t="s">
        <v>101</v>
      </c>
    </row>
    <row r="290" spans="1:12" s="1" customFormat="1" ht="11.25"/>
    <row r="291" spans="1:12" s="1" customFormat="1" ht="11.25">
      <c r="A291" s="15" t="s">
        <v>10</v>
      </c>
      <c r="B291" s="1" t="s">
        <v>175</v>
      </c>
    </row>
    <row r="292" spans="1:12" s="1" customFormat="1" ht="40.5" customHeight="1">
      <c r="B292" s="142" t="s">
        <v>47</v>
      </c>
      <c r="C292" s="143"/>
      <c r="D292" s="143"/>
      <c r="E292" s="143"/>
      <c r="F292" s="144"/>
      <c r="G292" s="165" t="s">
        <v>48</v>
      </c>
      <c r="H292" s="166"/>
      <c r="I292" s="167"/>
      <c r="J292" s="165" t="s">
        <v>49</v>
      </c>
      <c r="K292" s="166"/>
      <c r="L292" s="167"/>
    </row>
    <row r="293" spans="1:12" s="1" customFormat="1" ht="15" customHeight="1">
      <c r="B293" s="170" t="s">
        <v>176</v>
      </c>
      <c r="C293" s="171"/>
      <c r="D293" s="171"/>
      <c r="E293" s="171"/>
      <c r="F293" s="172"/>
      <c r="G293" s="99">
        <v>61070</v>
      </c>
      <c r="H293" s="211"/>
      <c r="I293" s="212"/>
      <c r="J293" s="99">
        <v>61070</v>
      </c>
      <c r="K293" s="211"/>
      <c r="L293" s="212"/>
    </row>
    <row r="294" spans="1:12" s="1" customFormat="1" ht="15" customHeight="1">
      <c r="B294" s="170" t="s">
        <v>177</v>
      </c>
      <c r="C294" s="171"/>
      <c r="D294" s="171"/>
      <c r="E294" s="171"/>
      <c r="F294" s="172"/>
      <c r="G294" s="99">
        <v>22935.279999999999</v>
      </c>
      <c r="H294" s="211"/>
      <c r="I294" s="212"/>
      <c r="J294" s="99"/>
      <c r="K294" s="211"/>
      <c r="L294" s="212"/>
    </row>
    <row r="295" spans="1:12" s="1" customFormat="1" ht="15" customHeight="1">
      <c r="B295" s="170" t="s">
        <v>178</v>
      </c>
      <c r="C295" s="171"/>
      <c r="D295" s="171"/>
      <c r="E295" s="171"/>
      <c r="F295" s="172"/>
      <c r="G295" s="99">
        <f>SUM(G293:I294)</f>
        <v>84005.28</v>
      </c>
      <c r="H295" s="211"/>
      <c r="I295" s="212"/>
      <c r="J295" s="99">
        <f>SUM(J293:L294)</f>
        <v>61070</v>
      </c>
      <c r="K295" s="211"/>
      <c r="L295" s="212"/>
    </row>
    <row r="296" spans="1:12" s="1" customFormat="1" ht="15" customHeight="1">
      <c r="B296" s="170" t="s">
        <v>179</v>
      </c>
      <c r="C296" s="171"/>
      <c r="D296" s="171"/>
      <c r="E296" s="171"/>
      <c r="F296" s="172"/>
      <c r="G296" s="99"/>
      <c r="H296" s="211"/>
      <c r="I296" s="212"/>
      <c r="J296" s="99"/>
      <c r="K296" s="211"/>
      <c r="L296" s="212"/>
    </row>
    <row r="297" spans="1:12" s="1" customFormat="1" ht="15" customHeight="1">
      <c r="B297" s="170" t="s">
        <v>180</v>
      </c>
      <c r="C297" s="171"/>
      <c r="D297" s="171"/>
      <c r="E297" s="171"/>
      <c r="F297" s="172"/>
      <c r="G297" s="99">
        <v>750</v>
      </c>
      <c r="H297" s="211"/>
      <c r="I297" s="212"/>
      <c r="J297" s="99">
        <v>750</v>
      </c>
      <c r="K297" s="211"/>
      <c r="L297" s="212"/>
    </row>
    <row r="298" spans="1:12" s="1" customFormat="1" ht="15" customHeight="1">
      <c r="B298" s="170" t="s">
        <v>181</v>
      </c>
      <c r="C298" s="171"/>
      <c r="D298" s="171"/>
      <c r="E298" s="171"/>
      <c r="F298" s="172"/>
      <c r="G298" s="99">
        <v>750</v>
      </c>
      <c r="H298" s="211"/>
      <c r="I298" s="212"/>
      <c r="J298" s="99">
        <v>750</v>
      </c>
      <c r="K298" s="211"/>
      <c r="L298" s="212"/>
    </row>
    <row r="299" spans="1:12" s="1" customFormat="1" ht="15" customHeight="1"/>
    <row r="300" spans="1:12" s="1" customFormat="1" ht="15" customHeight="1">
      <c r="A300" s="52" t="s">
        <v>44</v>
      </c>
      <c r="B300" s="27" t="s">
        <v>182</v>
      </c>
    </row>
    <row r="301" spans="1:12" s="1" customFormat="1" ht="15" customHeight="1">
      <c r="A301" s="15"/>
    </row>
    <row r="302" spans="1:12" s="1" customFormat="1" ht="15" customHeight="1">
      <c r="A302" s="15"/>
      <c r="B302" s="1" t="s">
        <v>183</v>
      </c>
    </row>
    <row r="303" spans="1:12" s="1" customFormat="1" ht="15" customHeight="1">
      <c r="A303" s="15"/>
    </row>
    <row r="304" spans="1:12" s="1" customFormat="1" ht="15" customHeight="1">
      <c r="A304" s="15" t="s">
        <v>11</v>
      </c>
      <c r="B304" s="1" t="s">
        <v>184</v>
      </c>
    </row>
    <row r="305" spans="1:12" s="1" customFormat="1" ht="39.75" customHeight="1">
      <c r="B305" s="142" t="s">
        <v>47</v>
      </c>
      <c r="C305" s="143"/>
      <c r="D305" s="143"/>
      <c r="E305" s="143"/>
      <c r="F305" s="144"/>
      <c r="G305" s="165" t="s">
        <v>48</v>
      </c>
      <c r="H305" s="166"/>
      <c r="I305" s="167"/>
      <c r="J305" s="165" t="s">
        <v>49</v>
      </c>
      <c r="K305" s="166"/>
      <c r="L305" s="167"/>
    </row>
    <row r="306" spans="1:12" s="1" customFormat="1" ht="15" customHeight="1">
      <c r="B306" s="170" t="s">
        <v>185</v>
      </c>
      <c r="C306" s="171"/>
      <c r="D306" s="171"/>
      <c r="E306" s="171"/>
      <c r="F306" s="172"/>
      <c r="G306" s="99">
        <v>750</v>
      </c>
      <c r="H306" s="211"/>
      <c r="I306" s="212"/>
      <c r="J306" s="99">
        <v>750</v>
      </c>
      <c r="K306" s="211"/>
      <c r="L306" s="212"/>
    </row>
    <row r="307" spans="1:12" s="1" customFormat="1" ht="15" customHeight="1">
      <c r="B307" s="170" t="s">
        <v>186</v>
      </c>
      <c r="C307" s="171"/>
      <c r="D307" s="171"/>
      <c r="E307" s="171"/>
      <c r="F307" s="172"/>
      <c r="G307" s="99"/>
      <c r="H307" s="211"/>
      <c r="I307" s="212"/>
      <c r="J307" s="99"/>
      <c r="K307" s="211"/>
      <c r="L307" s="212"/>
    </row>
    <row r="308" spans="1:12" s="1" customFormat="1" ht="15" customHeight="1">
      <c r="B308" s="170" t="s">
        <v>187</v>
      </c>
      <c r="C308" s="171"/>
      <c r="D308" s="171"/>
      <c r="E308" s="171"/>
      <c r="F308" s="172"/>
      <c r="G308" s="99"/>
      <c r="H308" s="211"/>
      <c r="I308" s="212"/>
      <c r="J308" s="99"/>
      <c r="K308" s="211"/>
      <c r="L308" s="212"/>
    </row>
    <row r="309" spans="1:12" s="1" customFormat="1" ht="15" customHeight="1">
      <c r="B309" s="170" t="s">
        <v>188</v>
      </c>
      <c r="C309" s="171"/>
      <c r="D309" s="171"/>
      <c r="E309" s="171"/>
      <c r="F309" s="172"/>
      <c r="G309" s="99"/>
      <c r="H309" s="211"/>
      <c r="I309" s="212"/>
      <c r="J309" s="99"/>
      <c r="K309" s="211"/>
      <c r="L309" s="212"/>
    </row>
    <row r="310" spans="1:12" s="1" customFormat="1" ht="15" customHeight="1">
      <c r="B310" s="170" t="s">
        <v>189</v>
      </c>
      <c r="C310" s="171"/>
      <c r="D310" s="171"/>
      <c r="E310" s="171"/>
      <c r="F310" s="172"/>
      <c r="G310" s="99">
        <f>SUM(G307:I309)</f>
        <v>0</v>
      </c>
      <c r="H310" s="211"/>
      <c r="I310" s="212"/>
      <c r="J310" s="99">
        <f>SUM(J307:L309)</f>
        <v>0</v>
      </c>
      <c r="K310" s="211"/>
      <c r="L310" s="212"/>
    </row>
    <row r="311" spans="1:12" s="1" customFormat="1" ht="15" customHeight="1">
      <c r="B311" s="170" t="s">
        <v>190</v>
      </c>
      <c r="C311" s="171"/>
      <c r="D311" s="171"/>
      <c r="E311" s="171"/>
      <c r="F311" s="172"/>
      <c r="G311" s="99">
        <v>0</v>
      </c>
      <c r="H311" s="100"/>
      <c r="I311" s="174"/>
      <c r="J311" s="99">
        <v>0</v>
      </c>
      <c r="K311" s="100"/>
      <c r="L311" s="174"/>
    </row>
    <row r="312" spans="1:12" s="1" customFormat="1" ht="15" customHeight="1">
      <c r="B312" s="170" t="s">
        <v>191</v>
      </c>
      <c r="C312" s="171"/>
      <c r="D312" s="171"/>
      <c r="E312" s="171"/>
      <c r="F312" s="172"/>
      <c r="G312" s="99">
        <v>750</v>
      </c>
      <c r="H312" s="100"/>
      <c r="I312" s="174"/>
      <c r="J312" s="99">
        <v>750</v>
      </c>
      <c r="K312" s="100"/>
      <c r="L312" s="174"/>
    </row>
    <row r="313" spans="1:12" s="1" customFormat="1" ht="15" customHeight="1"/>
    <row r="314" spans="1:12" s="1" customFormat="1" ht="19.5">
      <c r="A314" s="77" t="s">
        <v>33</v>
      </c>
      <c r="B314" s="78" t="s">
        <v>192</v>
      </c>
      <c r="C314" s="22"/>
      <c r="D314" s="22"/>
    </row>
    <row r="315" spans="1:12" s="1" customFormat="1" ht="11.25" customHeight="1">
      <c r="A315" s="66"/>
      <c r="B315" s="49"/>
    </row>
    <row r="316" spans="1:12" s="1" customFormat="1" ht="18.75">
      <c r="A316" s="52" t="s">
        <v>44</v>
      </c>
      <c r="B316" s="27" t="s">
        <v>193</v>
      </c>
    </row>
    <row r="317" spans="1:12" s="1" customFormat="1" ht="11.25"/>
    <row r="318" spans="1:12" s="1" customFormat="1" ht="11.25">
      <c r="A318" s="15" t="s">
        <v>12</v>
      </c>
      <c r="B318" s="1" t="s">
        <v>194</v>
      </c>
    </row>
    <row r="319" spans="1:12" s="1" customFormat="1">
      <c r="B319" s="215" t="s">
        <v>195</v>
      </c>
      <c r="C319" s="216"/>
      <c r="D319" s="218" t="s">
        <v>196</v>
      </c>
      <c r="E319" s="219"/>
      <c r="F319" s="218" t="s">
        <v>197</v>
      </c>
      <c r="G319" s="219"/>
      <c r="H319" s="218" t="s">
        <v>198</v>
      </c>
      <c r="I319" s="219"/>
    </row>
    <row r="320" spans="1:12" s="1" customFormat="1" ht="62.25" customHeight="1">
      <c r="B320" s="217"/>
      <c r="C320" s="107"/>
      <c r="D320" s="26" t="s">
        <v>48</v>
      </c>
      <c r="E320" s="26" t="s">
        <v>49</v>
      </c>
      <c r="F320" s="26" t="s">
        <v>48</v>
      </c>
      <c r="G320" s="26" t="s">
        <v>49</v>
      </c>
      <c r="H320" s="26" t="s">
        <v>48</v>
      </c>
      <c r="I320" s="26" t="s">
        <v>49</v>
      </c>
    </row>
    <row r="321" spans="1:9" s="15" customFormat="1" ht="15" customHeight="1">
      <c r="B321" s="220" t="s">
        <v>70</v>
      </c>
      <c r="C321" s="220"/>
      <c r="D321" s="18" t="s">
        <v>71</v>
      </c>
      <c r="E321" s="18" t="s">
        <v>72</v>
      </c>
      <c r="F321" s="18" t="s">
        <v>73</v>
      </c>
      <c r="G321" s="18" t="s">
        <v>74</v>
      </c>
      <c r="H321" s="18" t="s">
        <v>117</v>
      </c>
      <c r="I321" s="18" t="s">
        <v>118</v>
      </c>
    </row>
    <row r="322" spans="1:9" s="1" customFormat="1" ht="15" customHeight="1">
      <c r="B322" s="173" t="s">
        <v>19</v>
      </c>
      <c r="C322" s="173"/>
      <c r="D322" s="17">
        <v>88816.81</v>
      </c>
      <c r="E322" s="17">
        <v>0</v>
      </c>
      <c r="F322" s="17"/>
      <c r="G322" s="17"/>
      <c r="H322" s="17"/>
      <c r="I322" s="17"/>
    </row>
    <row r="323" spans="1:9" s="1" customFormat="1" ht="15" customHeight="1">
      <c r="B323" s="168"/>
      <c r="C323" s="112"/>
      <c r="D323" s="17"/>
      <c r="E323" s="17"/>
      <c r="F323" s="17"/>
      <c r="G323" s="17"/>
      <c r="H323" s="17"/>
      <c r="I323" s="17"/>
    </row>
    <row r="324" spans="1:9" s="1" customFormat="1" ht="15" customHeight="1">
      <c r="B324" s="173" t="s">
        <v>75</v>
      </c>
      <c r="C324" s="173"/>
      <c r="D324" s="17">
        <f>SUM(D322:D323)</f>
        <v>88816.81</v>
      </c>
      <c r="E324" s="17">
        <f>SUM(E322:E323)</f>
        <v>0</v>
      </c>
      <c r="F324" s="17"/>
      <c r="G324" s="17"/>
      <c r="H324" s="17"/>
      <c r="I324" s="17"/>
    </row>
    <row r="325" spans="1:9" s="1" customFormat="1" ht="15" customHeight="1"/>
    <row r="326" spans="1:9" s="1" customFormat="1" ht="15" customHeight="1"/>
    <row r="327" spans="1:9" s="1" customFormat="1" ht="15" customHeight="1">
      <c r="A327" s="15" t="s">
        <v>13</v>
      </c>
      <c r="B327" s="1" t="s">
        <v>289</v>
      </c>
    </row>
    <row r="328" spans="1:9" s="1" customFormat="1" ht="39.75" customHeight="1">
      <c r="B328" s="194" t="s">
        <v>47</v>
      </c>
      <c r="C328" s="195"/>
      <c r="D328" s="142" t="s">
        <v>48</v>
      </c>
      <c r="E328" s="144"/>
      <c r="F328" s="223" t="s">
        <v>49</v>
      </c>
      <c r="G328" s="224"/>
      <c r="H328" s="223" t="s">
        <v>290</v>
      </c>
      <c r="I328" s="224"/>
    </row>
    <row r="329" spans="1:9" s="1" customFormat="1" ht="11.25">
      <c r="B329" s="196"/>
      <c r="C329" s="197"/>
      <c r="D329" s="204" t="s">
        <v>291</v>
      </c>
      <c r="E329" s="205"/>
      <c r="F329" s="227" t="s">
        <v>291</v>
      </c>
      <c r="G329" s="227" t="s">
        <v>292</v>
      </c>
      <c r="H329" s="227" t="s">
        <v>48</v>
      </c>
      <c r="I329" s="227" t="s">
        <v>49</v>
      </c>
    </row>
    <row r="330" spans="1:9" s="1" customFormat="1" ht="11.25">
      <c r="B330" s="196"/>
      <c r="C330" s="197"/>
      <c r="D330" s="225"/>
      <c r="E330" s="226"/>
      <c r="F330" s="228"/>
      <c r="G330" s="228"/>
      <c r="H330" s="228"/>
      <c r="I330" s="228"/>
    </row>
    <row r="331" spans="1:9" s="1" customFormat="1" ht="11.25">
      <c r="B331" s="198"/>
      <c r="C331" s="199"/>
      <c r="D331" s="206"/>
      <c r="E331" s="207"/>
      <c r="F331" s="229"/>
      <c r="G331" s="229"/>
      <c r="H331" s="229"/>
      <c r="I331" s="229"/>
    </row>
    <row r="332" spans="1:9" s="1" customFormat="1" ht="15" customHeight="1">
      <c r="B332" s="220" t="s">
        <v>70</v>
      </c>
      <c r="C332" s="220"/>
      <c r="D332" s="173"/>
      <c r="E332" s="173"/>
      <c r="F332" s="4"/>
      <c r="G332" s="4"/>
      <c r="H332" s="4"/>
      <c r="I332" s="4"/>
    </row>
    <row r="333" spans="1:9" s="1" customFormat="1" ht="15" customHeight="1">
      <c r="B333" s="173" t="s">
        <v>293</v>
      </c>
      <c r="C333" s="173"/>
      <c r="D333" s="173"/>
      <c r="E333" s="173"/>
      <c r="F333" s="4"/>
      <c r="G333" s="4"/>
      <c r="H333" s="4"/>
      <c r="I333" s="4"/>
    </row>
    <row r="334" spans="1:9" s="1" customFormat="1" ht="15" customHeight="1">
      <c r="B334" s="173" t="s">
        <v>276</v>
      </c>
      <c r="C334" s="173"/>
      <c r="D334" s="173"/>
      <c r="E334" s="173"/>
      <c r="F334" s="4"/>
      <c r="G334" s="4"/>
      <c r="H334" s="4"/>
      <c r="I334" s="4"/>
    </row>
    <row r="335" spans="1:9" s="1" customFormat="1" ht="15" customHeight="1">
      <c r="B335" s="173" t="s">
        <v>277</v>
      </c>
      <c r="C335" s="173"/>
      <c r="D335" s="173"/>
      <c r="E335" s="173"/>
      <c r="F335" s="4"/>
      <c r="G335" s="4"/>
      <c r="H335" s="4"/>
      <c r="I335" s="4"/>
    </row>
    <row r="336" spans="1:9" s="1" customFormat="1" ht="15" customHeight="1">
      <c r="B336" s="173" t="s">
        <v>75</v>
      </c>
      <c r="C336" s="173"/>
      <c r="D336" s="168"/>
      <c r="E336" s="112"/>
      <c r="F336" s="4"/>
      <c r="G336" s="4"/>
      <c r="H336" s="4"/>
      <c r="I336" s="4"/>
    </row>
    <row r="337" spans="1:17" s="1" customFormat="1" ht="15" customHeight="1">
      <c r="B337" s="173" t="s">
        <v>294</v>
      </c>
      <c r="C337" s="173"/>
      <c r="D337" s="168" t="s">
        <v>18</v>
      </c>
      <c r="E337" s="112"/>
      <c r="F337" s="18" t="s">
        <v>18</v>
      </c>
      <c r="G337" s="18" t="s">
        <v>18</v>
      </c>
      <c r="H337" s="4"/>
      <c r="I337" s="4"/>
    </row>
    <row r="338" spans="1:17" s="1" customFormat="1" ht="15" customHeight="1">
      <c r="B338" s="173" t="s">
        <v>23</v>
      </c>
      <c r="C338" s="173"/>
      <c r="D338" s="168" t="s">
        <v>18</v>
      </c>
      <c r="E338" s="112"/>
      <c r="F338" s="18" t="s">
        <v>18</v>
      </c>
      <c r="G338" s="18" t="s">
        <v>18</v>
      </c>
      <c r="H338" s="4"/>
      <c r="I338" s="4"/>
    </row>
    <row r="339" spans="1:17" s="1" customFormat="1" ht="15" customHeight="1">
      <c r="B339" s="173" t="s">
        <v>295</v>
      </c>
      <c r="C339" s="173"/>
      <c r="D339" s="168" t="s">
        <v>18</v>
      </c>
      <c r="E339" s="112"/>
      <c r="F339" s="18" t="s">
        <v>18</v>
      </c>
      <c r="G339" s="18" t="s">
        <v>18</v>
      </c>
      <c r="H339" s="4"/>
      <c r="I339" s="4"/>
    </row>
    <row r="340" spans="1:17" s="1" customFormat="1" ht="15" customHeight="1">
      <c r="B340" s="173" t="s">
        <v>296</v>
      </c>
      <c r="C340" s="173"/>
      <c r="D340" s="168" t="s">
        <v>18</v>
      </c>
      <c r="E340" s="112"/>
      <c r="F340" s="18" t="s">
        <v>18</v>
      </c>
      <c r="G340" s="18" t="s">
        <v>18</v>
      </c>
      <c r="H340" s="4"/>
      <c r="I340" s="4"/>
    </row>
    <row r="341" spans="1:17" s="1" customFormat="1" ht="15" customHeight="1">
      <c r="B341" s="221" t="s">
        <v>297</v>
      </c>
      <c r="C341" s="222"/>
      <c r="D341" s="168" t="s">
        <v>18</v>
      </c>
      <c r="E341" s="112"/>
      <c r="F341" s="18" t="s">
        <v>18</v>
      </c>
      <c r="G341" s="18" t="s">
        <v>18</v>
      </c>
      <c r="H341" s="4"/>
      <c r="I341" s="4"/>
    </row>
    <row r="342" spans="1:17" s="1" customFormat="1" ht="15" customHeight="1">
      <c r="P342" s="28"/>
      <c r="Q342" s="46"/>
    </row>
    <row r="343" spans="1:17" s="1" customFormat="1" ht="15" customHeight="1">
      <c r="P343" s="28"/>
      <c r="Q343" s="46"/>
    </row>
    <row r="344" spans="1:17" s="1" customFormat="1" ht="15" customHeight="1">
      <c r="P344" s="28"/>
      <c r="Q344" s="46"/>
    </row>
    <row r="345" spans="1:17" s="1" customFormat="1" ht="15" customHeight="1">
      <c r="P345" s="28"/>
      <c r="Q345" s="46"/>
    </row>
    <row r="346" spans="1:17" s="1" customFormat="1" ht="15" customHeight="1">
      <c r="P346" s="28"/>
      <c r="Q346" s="46"/>
    </row>
    <row r="347" spans="1:17" s="1" customFormat="1" ht="15" customHeight="1">
      <c r="P347" s="28"/>
      <c r="Q347" s="46"/>
    </row>
    <row r="348" spans="1:17" s="1" customFormat="1" ht="11.25">
      <c r="A348" s="15" t="s">
        <v>14</v>
      </c>
      <c r="B348" s="1" t="s">
        <v>298</v>
      </c>
    </row>
    <row r="349" spans="1:17" s="1" customFormat="1" ht="11.25">
      <c r="B349" s="1" t="s">
        <v>299</v>
      </c>
    </row>
    <row r="350" spans="1:17" s="1" customFormat="1" ht="36" customHeight="1">
      <c r="B350" s="142" t="s">
        <v>47</v>
      </c>
      <c r="C350" s="143"/>
      <c r="D350" s="143"/>
      <c r="E350" s="143"/>
      <c r="F350" s="144"/>
      <c r="G350" s="165" t="s">
        <v>48</v>
      </c>
      <c r="H350" s="166"/>
      <c r="I350" s="167"/>
      <c r="J350" s="165" t="s">
        <v>49</v>
      </c>
      <c r="K350" s="166"/>
      <c r="L350" s="167"/>
      <c r="P350" s="10"/>
    </row>
    <row r="351" spans="1:17" s="1" customFormat="1" ht="15" customHeight="1">
      <c r="B351" s="170" t="s">
        <v>199</v>
      </c>
      <c r="C351" s="171"/>
      <c r="D351" s="171"/>
      <c r="E351" s="171"/>
      <c r="F351" s="172"/>
      <c r="G351" s="175"/>
      <c r="H351" s="176"/>
      <c r="I351" s="177"/>
      <c r="J351" s="175"/>
      <c r="K351" s="178"/>
      <c r="L351" s="179"/>
    </row>
    <row r="352" spans="1:17" s="1" customFormat="1" ht="15" customHeight="1">
      <c r="B352" s="170"/>
      <c r="C352" s="171"/>
      <c r="D352" s="171"/>
      <c r="E352" s="171"/>
      <c r="F352" s="172"/>
      <c r="G352" s="175"/>
      <c r="H352" s="176"/>
      <c r="I352" s="177"/>
      <c r="J352" s="175"/>
      <c r="K352" s="178"/>
      <c r="L352" s="179"/>
    </row>
    <row r="353" spans="1:18" s="1" customFormat="1" ht="15" customHeight="1">
      <c r="B353" s="170" t="s">
        <v>200</v>
      </c>
      <c r="C353" s="171"/>
      <c r="D353" s="171"/>
      <c r="E353" s="171"/>
      <c r="F353" s="172"/>
      <c r="G353" s="175"/>
      <c r="H353" s="176"/>
      <c r="I353" s="177"/>
      <c r="J353" s="175"/>
      <c r="K353" s="178"/>
      <c r="L353" s="179"/>
    </row>
    <row r="354" spans="1:18" s="1" customFormat="1" ht="15" customHeight="1">
      <c r="B354" s="170" t="s">
        <v>201</v>
      </c>
      <c r="C354" s="171"/>
      <c r="D354" s="171"/>
      <c r="E354" s="171"/>
      <c r="F354" s="172"/>
      <c r="G354" s="175">
        <v>88816.81</v>
      </c>
      <c r="H354" s="176"/>
      <c r="I354" s="177"/>
      <c r="J354" s="175"/>
      <c r="K354" s="178"/>
      <c r="L354" s="179"/>
    </row>
    <row r="355" spans="1:18" s="1" customFormat="1" ht="15" customHeight="1">
      <c r="B355" s="170" t="s">
        <v>300</v>
      </c>
      <c r="C355" s="171"/>
      <c r="D355" s="171"/>
      <c r="E355" s="171"/>
      <c r="F355" s="172"/>
      <c r="G355" s="175"/>
      <c r="H355" s="176"/>
      <c r="I355" s="177"/>
      <c r="J355" s="175"/>
      <c r="K355" s="178"/>
      <c r="L355" s="179"/>
    </row>
    <row r="356" spans="1:18" s="1" customFormat="1" ht="15" customHeight="1">
      <c r="B356" s="170" t="s">
        <v>202</v>
      </c>
      <c r="C356" s="230"/>
      <c r="D356" s="230"/>
      <c r="E356" s="230"/>
      <c r="F356" s="231"/>
      <c r="G356" s="175"/>
      <c r="H356" s="178"/>
      <c r="I356" s="179"/>
      <c r="J356" s="175"/>
      <c r="K356" s="178"/>
      <c r="L356" s="179"/>
    </row>
    <row r="357" spans="1:18" s="1" customFormat="1" ht="15" customHeight="1">
      <c r="B357" s="170" t="s">
        <v>203</v>
      </c>
      <c r="C357" s="171"/>
      <c r="D357" s="171"/>
      <c r="E357" s="171"/>
      <c r="F357" s="172"/>
      <c r="G357" s="175"/>
      <c r="H357" s="176"/>
      <c r="I357" s="177"/>
      <c r="J357" s="175"/>
      <c r="K357" s="178"/>
      <c r="L357" s="179"/>
    </row>
    <row r="358" spans="1:18" s="1" customFormat="1" ht="15" customHeight="1">
      <c r="B358" s="170" t="s">
        <v>204</v>
      </c>
      <c r="C358" s="171"/>
      <c r="D358" s="171"/>
      <c r="E358" s="171"/>
      <c r="F358" s="172"/>
      <c r="G358" s="175"/>
      <c r="H358" s="176"/>
      <c r="I358" s="177"/>
      <c r="J358" s="175"/>
      <c r="K358" s="178"/>
      <c r="L358" s="179"/>
    </row>
    <row r="359" spans="1:18" s="1" customFormat="1" ht="15" customHeight="1">
      <c r="B359" s="170" t="s">
        <v>205</v>
      </c>
      <c r="C359" s="171"/>
      <c r="D359" s="171"/>
      <c r="E359" s="171"/>
      <c r="F359" s="172"/>
      <c r="G359" s="175"/>
      <c r="H359" s="178"/>
      <c r="I359" s="179"/>
      <c r="J359" s="175"/>
      <c r="K359" s="178"/>
      <c r="L359" s="179"/>
    </row>
    <row r="360" spans="1:18" s="1" customFormat="1" ht="15" customHeight="1">
      <c r="B360" s="170" t="s">
        <v>206</v>
      </c>
      <c r="C360" s="171"/>
      <c r="D360" s="171"/>
      <c r="E360" s="171"/>
      <c r="F360" s="172"/>
      <c r="G360" s="175">
        <v>0.11</v>
      </c>
      <c r="H360" s="176"/>
      <c r="I360" s="177"/>
      <c r="J360" s="175"/>
      <c r="K360" s="178"/>
      <c r="L360" s="179"/>
    </row>
    <row r="361" spans="1:18" s="1" customFormat="1" ht="15" customHeight="1">
      <c r="B361" s="170" t="s">
        <v>301</v>
      </c>
      <c r="C361" s="171"/>
      <c r="D361" s="171"/>
      <c r="E361" s="171"/>
      <c r="F361" s="172"/>
      <c r="G361" s="175"/>
      <c r="H361" s="176"/>
      <c r="I361" s="177"/>
      <c r="J361" s="175"/>
      <c r="K361" s="178"/>
      <c r="L361" s="179"/>
    </row>
    <row r="362" spans="1:18" s="1" customFormat="1" ht="15" customHeight="1">
      <c r="B362" s="170" t="s">
        <v>207</v>
      </c>
      <c r="C362" s="171"/>
      <c r="D362" s="171"/>
      <c r="E362" s="171"/>
      <c r="F362" s="172"/>
      <c r="G362" s="175"/>
      <c r="H362" s="176"/>
      <c r="I362" s="177"/>
      <c r="J362" s="175"/>
      <c r="K362" s="178"/>
      <c r="L362" s="179"/>
    </row>
    <row r="363" spans="1:18" s="1" customFormat="1" ht="15" customHeight="1">
      <c r="B363" s="170"/>
      <c r="C363" s="171"/>
      <c r="D363" s="171"/>
      <c r="E363" s="171"/>
      <c r="F363" s="172"/>
      <c r="G363" s="175"/>
      <c r="H363" s="176"/>
      <c r="I363" s="177"/>
      <c r="J363" s="175"/>
      <c r="K363" s="178"/>
      <c r="L363" s="179"/>
    </row>
    <row r="364" spans="1:18" s="1" customFormat="1" ht="15" customHeight="1">
      <c r="B364" s="65"/>
      <c r="C364" s="65"/>
      <c r="D364" s="65"/>
      <c r="E364" s="65"/>
      <c r="F364" s="65"/>
      <c r="G364" s="36"/>
      <c r="H364" s="82"/>
      <c r="I364" s="82"/>
      <c r="J364" s="36"/>
      <c r="K364" s="36"/>
      <c r="L364" s="36"/>
    </row>
    <row r="365" spans="1:18" s="1" customFormat="1" ht="15" customHeight="1">
      <c r="A365" s="15" t="s">
        <v>15</v>
      </c>
      <c r="B365" s="1" t="s">
        <v>208</v>
      </c>
      <c r="G365" s="47"/>
      <c r="H365" s="47"/>
      <c r="I365" s="47"/>
      <c r="J365" s="47"/>
      <c r="K365" s="47"/>
      <c r="L365" s="47"/>
    </row>
    <row r="366" spans="1:18" s="1" customFormat="1" ht="39" customHeight="1">
      <c r="B366" s="142" t="s">
        <v>47</v>
      </c>
      <c r="C366" s="143"/>
      <c r="D366" s="143"/>
      <c r="E366" s="143"/>
      <c r="F366" s="144"/>
      <c r="G366" s="165" t="s">
        <v>48</v>
      </c>
      <c r="H366" s="166"/>
      <c r="I366" s="167"/>
      <c r="J366" s="165" t="s">
        <v>49</v>
      </c>
      <c r="K366" s="166"/>
      <c r="L366" s="167"/>
    </row>
    <row r="367" spans="1:18" s="1" customFormat="1">
      <c r="B367" s="170" t="s">
        <v>209</v>
      </c>
      <c r="C367" s="171"/>
      <c r="D367" s="171"/>
      <c r="E367" s="171"/>
      <c r="F367" s="172"/>
      <c r="G367" s="175"/>
      <c r="H367" s="176"/>
      <c r="I367" s="177"/>
      <c r="J367" s="175"/>
      <c r="K367" s="178"/>
      <c r="L367" s="179"/>
    </row>
    <row r="368" spans="1:18" s="1" customFormat="1">
      <c r="B368" s="170" t="s">
        <v>210</v>
      </c>
      <c r="C368" s="171"/>
      <c r="D368" s="171"/>
      <c r="E368" s="171"/>
      <c r="F368" s="172"/>
      <c r="G368" s="175"/>
      <c r="H368" s="176"/>
      <c r="I368" s="177"/>
      <c r="J368" s="175"/>
      <c r="K368" s="178"/>
      <c r="L368" s="179"/>
      <c r="M368" s="2"/>
      <c r="N368" s="3"/>
      <c r="Q368" s="41"/>
      <c r="R368" s="39"/>
    </row>
    <row r="369" spans="1:18" s="1" customFormat="1" ht="11.25">
      <c r="B369" s="170" t="s">
        <v>211</v>
      </c>
      <c r="C369" s="171"/>
      <c r="D369" s="171"/>
      <c r="E369" s="171"/>
      <c r="F369" s="172"/>
      <c r="G369" s="175"/>
      <c r="H369" s="178"/>
      <c r="I369" s="179"/>
      <c r="J369" s="175"/>
      <c r="K369" s="178"/>
      <c r="L369" s="179"/>
      <c r="M369" s="2"/>
      <c r="N369" s="3"/>
      <c r="Q369" s="41"/>
      <c r="R369" s="39"/>
    </row>
    <row r="370" spans="1:18" s="1" customFormat="1">
      <c r="B370" s="170" t="s">
        <v>212</v>
      </c>
      <c r="C370" s="171"/>
      <c r="D370" s="171"/>
      <c r="E370" s="171"/>
      <c r="F370" s="172"/>
      <c r="G370" s="175"/>
      <c r="H370" s="176"/>
      <c r="I370" s="177"/>
      <c r="J370" s="175"/>
      <c r="K370" s="178"/>
      <c r="L370" s="179"/>
      <c r="M370" s="2"/>
      <c r="N370" s="7"/>
    </row>
    <row r="371" spans="1:18" s="1" customFormat="1">
      <c r="B371" s="170" t="s">
        <v>213</v>
      </c>
      <c r="C371" s="171"/>
      <c r="D371" s="171"/>
      <c r="E371" s="171"/>
      <c r="F371" s="172"/>
      <c r="G371" s="175"/>
      <c r="H371" s="176"/>
      <c r="I371" s="177"/>
      <c r="J371" s="175"/>
      <c r="K371" s="178"/>
      <c r="L371" s="179"/>
      <c r="M371" s="2"/>
      <c r="N371" s="7"/>
    </row>
    <row r="372" spans="1:18" s="1" customFormat="1">
      <c r="B372" s="170" t="s">
        <v>214</v>
      </c>
      <c r="C372" s="171"/>
      <c r="D372" s="171"/>
      <c r="E372" s="171"/>
      <c r="F372" s="172"/>
      <c r="G372" s="175">
        <v>88816.81</v>
      </c>
      <c r="H372" s="176"/>
      <c r="I372" s="177"/>
      <c r="J372" s="175">
        <v>0</v>
      </c>
      <c r="K372" s="178"/>
      <c r="L372" s="179"/>
      <c r="M372" s="2"/>
      <c r="N372" s="7"/>
    </row>
    <row r="373" spans="1:18" s="1" customFormat="1" ht="11.25">
      <c r="B373" s="170" t="s">
        <v>215</v>
      </c>
      <c r="C373" s="171"/>
      <c r="D373" s="171"/>
      <c r="E373" s="171"/>
      <c r="F373" s="172"/>
      <c r="G373" s="175">
        <f>SUM(G368:I372)</f>
        <v>88816.81</v>
      </c>
      <c r="H373" s="178"/>
      <c r="I373" s="179"/>
      <c r="J373" s="175">
        <f>SUM(J368:L372)</f>
        <v>0</v>
      </c>
      <c r="K373" s="178"/>
      <c r="L373" s="179"/>
      <c r="M373" s="2"/>
      <c r="N373" s="7"/>
    </row>
    <row r="374" spans="1:18" s="1" customFormat="1" ht="11.25">
      <c r="M374" s="2"/>
      <c r="N374" s="7"/>
    </row>
    <row r="375" spans="1:18" s="1" customFormat="1" ht="18.75">
      <c r="A375" s="52" t="s">
        <v>44</v>
      </c>
      <c r="B375" s="27" t="s">
        <v>216</v>
      </c>
      <c r="C375" s="22"/>
      <c r="D375" s="22"/>
      <c r="E375" s="22"/>
    </row>
    <row r="376" spans="1:18" s="1" customFormat="1" ht="12.75" customHeight="1">
      <c r="A376" s="80"/>
      <c r="B376" s="56"/>
    </row>
    <row r="377" spans="1:18" s="1" customFormat="1" ht="11.25">
      <c r="A377" s="15" t="s">
        <v>16</v>
      </c>
      <c r="B377" s="1" t="s">
        <v>217</v>
      </c>
    </row>
    <row r="378" spans="1:18" s="1" customFormat="1" ht="11.25">
      <c r="B378" s="139" t="s">
        <v>47</v>
      </c>
      <c r="C378" s="140"/>
      <c r="D378" s="140"/>
      <c r="E378" s="140"/>
      <c r="F378" s="141"/>
      <c r="G378" s="165" t="s">
        <v>48</v>
      </c>
      <c r="H378" s="166"/>
      <c r="I378" s="167"/>
      <c r="J378" s="165" t="s">
        <v>49</v>
      </c>
      <c r="K378" s="166"/>
      <c r="L378" s="167"/>
    </row>
    <row r="379" spans="1:18" s="1" customFormat="1" ht="15" customHeight="1">
      <c r="B379" s="149" t="s">
        <v>218</v>
      </c>
      <c r="C379" s="150"/>
      <c r="D379" s="150"/>
      <c r="E379" s="150"/>
      <c r="F379" s="151"/>
      <c r="G379" s="183"/>
      <c r="H379" s="184"/>
      <c r="I379" s="185"/>
      <c r="J379" s="183"/>
      <c r="K379" s="186"/>
      <c r="L379" s="187"/>
    </row>
    <row r="380" spans="1:18" s="1" customFormat="1" ht="15" customHeight="1">
      <c r="B380" s="149" t="s">
        <v>219</v>
      </c>
      <c r="C380" s="150"/>
      <c r="D380" s="150"/>
      <c r="E380" s="150"/>
      <c r="F380" s="151"/>
      <c r="G380" s="183"/>
      <c r="H380" s="184"/>
      <c r="I380" s="185"/>
      <c r="J380" s="183"/>
      <c r="K380" s="186"/>
      <c r="L380" s="187"/>
    </row>
    <row r="381" spans="1:18" s="1" customFormat="1" ht="15" customHeight="1">
      <c r="B381" s="149" t="s">
        <v>220</v>
      </c>
      <c r="C381" s="150"/>
      <c r="D381" s="150"/>
      <c r="E381" s="150"/>
      <c r="F381" s="151"/>
      <c r="G381" s="183"/>
      <c r="H381" s="184"/>
      <c r="I381" s="185"/>
      <c r="J381" s="183"/>
      <c r="K381" s="186"/>
      <c r="L381" s="187"/>
    </row>
    <row r="382" spans="1:18" s="1" customFormat="1" ht="15" customHeight="1">
      <c r="B382" s="149" t="s">
        <v>221</v>
      </c>
      <c r="C382" s="150"/>
      <c r="D382" s="150"/>
      <c r="E382" s="150"/>
      <c r="F382" s="151"/>
      <c r="G382" s="183"/>
      <c r="H382" s="184"/>
      <c r="I382" s="185"/>
      <c r="J382" s="183"/>
      <c r="K382" s="186"/>
      <c r="L382" s="187"/>
    </row>
    <row r="383" spans="1:18" s="1" customFormat="1" ht="15" customHeight="1">
      <c r="B383" s="149" t="s">
        <v>222</v>
      </c>
      <c r="C383" s="150"/>
      <c r="D383" s="150"/>
      <c r="E383" s="150"/>
      <c r="F383" s="151"/>
      <c r="G383" s="183"/>
      <c r="H383" s="184"/>
      <c r="I383" s="185"/>
      <c r="J383" s="183"/>
      <c r="K383" s="186"/>
      <c r="L383" s="187"/>
    </row>
    <row r="384" spans="1:18" s="1" customFormat="1" ht="15" customHeight="1">
      <c r="B384" s="149" t="s">
        <v>223</v>
      </c>
      <c r="C384" s="150"/>
      <c r="D384" s="150"/>
      <c r="E384" s="150"/>
      <c r="F384" s="151"/>
      <c r="G384" s="183"/>
      <c r="H384" s="184"/>
      <c r="I384" s="185"/>
      <c r="J384" s="183"/>
      <c r="K384" s="186"/>
      <c r="L384" s="187"/>
    </row>
    <row r="385" spans="2:19" s="1" customFormat="1" ht="15" customHeight="1">
      <c r="B385" s="149" t="s">
        <v>224</v>
      </c>
      <c r="C385" s="150"/>
      <c r="D385" s="150"/>
      <c r="E385" s="150"/>
      <c r="F385" s="151"/>
      <c r="G385" s="183"/>
      <c r="H385" s="186"/>
      <c r="I385" s="187"/>
      <c r="J385" s="183"/>
      <c r="K385" s="186"/>
      <c r="L385" s="187"/>
    </row>
    <row r="386" spans="2:19" s="1" customFormat="1" ht="15" customHeight="1">
      <c r="B386" s="149" t="s">
        <v>225</v>
      </c>
      <c r="C386" s="150"/>
      <c r="D386" s="150"/>
      <c r="E386" s="150"/>
      <c r="F386" s="151"/>
      <c r="G386" s="183"/>
      <c r="H386" s="186"/>
      <c r="I386" s="187"/>
      <c r="J386" s="183"/>
      <c r="K386" s="186"/>
      <c r="L386" s="187"/>
    </row>
    <row r="387" spans="2:19" s="1" customFormat="1" ht="15" customHeight="1">
      <c r="B387" s="149" t="s">
        <v>226</v>
      </c>
      <c r="C387" s="150"/>
      <c r="D387" s="150"/>
      <c r="E387" s="150"/>
      <c r="F387" s="151"/>
      <c r="G387" s="183">
        <v>32195.1</v>
      </c>
      <c r="H387" s="186"/>
      <c r="I387" s="187"/>
      <c r="J387" s="183">
        <v>100</v>
      </c>
      <c r="K387" s="186"/>
      <c r="L387" s="187"/>
      <c r="M387" s="7"/>
      <c r="N387" s="14"/>
      <c r="O387" s="38"/>
    </row>
    <row r="388" spans="2:19" s="1" customFormat="1" ht="15" customHeight="1">
      <c r="B388" s="149" t="s">
        <v>227</v>
      </c>
      <c r="C388" s="150"/>
      <c r="D388" s="150"/>
      <c r="E388" s="150"/>
      <c r="F388" s="151"/>
      <c r="G388" s="183"/>
      <c r="H388" s="186"/>
      <c r="I388" s="187"/>
      <c r="J388" s="183"/>
      <c r="K388" s="186"/>
      <c r="L388" s="187"/>
      <c r="M388" s="7"/>
      <c r="N388" s="14"/>
      <c r="O388" s="7"/>
    </row>
    <row r="389" spans="2:19" s="1" customFormat="1" ht="15" customHeight="1">
      <c r="B389" s="149" t="s">
        <v>228</v>
      </c>
      <c r="C389" s="150"/>
      <c r="D389" s="150"/>
      <c r="E389" s="150"/>
      <c r="F389" s="151"/>
      <c r="G389" s="183">
        <v>41071.89</v>
      </c>
      <c r="H389" s="186"/>
      <c r="I389" s="187"/>
      <c r="J389" s="183"/>
      <c r="K389" s="186"/>
      <c r="L389" s="187"/>
      <c r="M389" s="7"/>
      <c r="N389" s="14"/>
      <c r="O389" s="38"/>
    </row>
    <row r="390" spans="2:19" s="1" customFormat="1" ht="15" customHeight="1">
      <c r="B390" s="149" t="s">
        <v>302</v>
      </c>
      <c r="C390" s="150"/>
      <c r="D390" s="150"/>
      <c r="E390" s="150"/>
      <c r="F390" s="151"/>
      <c r="G390" s="183"/>
      <c r="H390" s="186"/>
      <c r="I390" s="187"/>
      <c r="J390" s="183"/>
      <c r="K390" s="186"/>
      <c r="L390" s="187"/>
      <c r="M390" s="81"/>
      <c r="N390" s="14"/>
      <c r="O390" s="7"/>
      <c r="Q390" s="41"/>
      <c r="R390" s="40"/>
    </row>
    <row r="391" spans="2:19" s="1" customFormat="1" ht="15" customHeight="1">
      <c r="B391" s="149" t="s">
        <v>229</v>
      </c>
      <c r="C391" s="150"/>
      <c r="D391" s="150"/>
      <c r="E391" s="150"/>
      <c r="F391" s="151"/>
      <c r="G391" s="183"/>
      <c r="H391" s="186"/>
      <c r="I391" s="187"/>
      <c r="J391" s="183"/>
      <c r="K391" s="186"/>
      <c r="L391" s="187"/>
      <c r="M391" s="81"/>
      <c r="N391" s="14"/>
      <c r="O391" s="7"/>
      <c r="Q391" s="41"/>
      <c r="R391" s="40"/>
    </row>
    <row r="392" spans="2:19" s="1" customFormat="1" ht="15" customHeight="1">
      <c r="B392" s="149" t="s">
        <v>230</v>
      </c>
      <c r="C392" s="150"/>
      <c r="D392" s="150"/>
      <c r="E392" s="150"/>
      <c r="F392" s="151"/>
      <c r="G392" s="183"/>
      <c r="H392" s="186"/>
      <c r="I392" s="187"/>
      <c r="J392" s="183"/>
      <c r="K392" s="186"/>
      <c r="L392" s="187"/>
      <c r="M392" s="81"/>
      <c r="N392" s="14"/>
      <c r="O392" s="38"/>
      <c r="Q392" s="41"/>
      <c r="R392" s="40"/>
    </row>
    <row r="393" spans="2:19" s="1" customFormat="1" ht="15" customHeight="1">
      <c r="B393" s="149" t="s">
        <v>303</v>
      </c>
      <c r="C393" s="150"/>
      <c r="D393" s="150"/>
      <c r="E393" s="150"/>
      <c r="F393" s="151"/>
      <c r="G393" s="183"/>
      <c r="H393" s="186"/>
      <c r="I393" s="187"/>
      <c r="J393" s="183"/>
      <c r="K393" s="186"/>
      <c r="L393" s="187"/>
      <c r="M393" s="81"/>
      <c r="N393" s="45"/>
      <c r="O393" s="7"/>
      <c r="Q393" s="41"/>
      <c r="R393" s="40"/>
      <c r="S393" s="14"/>
    </row>
    <row r="394" spans="2:19" s="1" customFormat="1" ht="15" customHeight="1">
      <c r="B394" s="180" t="s">
        <v>304</v>
      </c>
      <c r="C394" s="181"/>
      <c r="D394" s="181"/>
      <c r="E394" s="181"/>
      <c r="F394" s="182"/>
      <c r="G394" s="175"/>
      <c r="H394" s="178"/>
      <c r="I394" s="179"/>
      <c r="J394" s="175"/>
      <c r="K394" s="178"/>
      <c r="L394" s="179"/>
      <c r="M394" s="81"/>
      <c r="N394" s="45"/>
      <c r="O394" s="3"/>
      <c r="Q394" s="41"/>
      <c r="R394" s="40"/>
    </row>
    <row r="395" spans="2:19" s="1" customFormat="1" ht="15" customHeight="1">
      <c r="B395" s="149" t="s">
        <v>231</v>
      </c>
      <c r="C395" s="150"/>
      <c r="D395" s="150"/>
      <c r="E395" s="150"/>
      <c r="F395" s="151"/>
      <c r="G395" s="183">
        <v>410.43</v>
      </c>
      <c r="H395" s="186"/>
      <c r="I395" s="187"/>
      <c r="J395" s="183"/>
      <c r="K395" s="186"/>
      <c r="L395" s="187"/>
      <c r="M395" s="81"/>
      <c r="N395" s="45"/>
      <c r="O395" s="3"/>
      <c r="Q395" s="41"/>
      <c r="R395" s="40"/>
    </row>
    <row r="396" spans="2:19" s="1" customFormat="1" ht="15" customHeight="1">
      <c r="B396" s="149" t="s">
        <v>232</v>
      </c>
      <c r="C396" s="150"/>
      <c r="D396" s="150"/>
      <c r="E396" s="150"/>
      <c r="F396" s="151"/>
      <c r="G396" s="175">
        <v>19.899999999999999</v>
      </c>
      <c r="H396" s="178"/>
      <c r="I396" s="179"/>
      <c r="J396" s="175"/>
      <c r="K396" s="178"/>
      <c r="L396" s="179"/>
      <c r="M396" s="81"/>
      <c r="N396" s="45"/>
      <c r="O396" s="3"/>
      <c r="Q396" s="41"/>
      <c r="R396" s="39"/>
    </row>
    <row r="397" spans="2:19" s="1" customFormat="1" ht="15" customHeight="1">
      <c r="B397" s="149" t="s">
        <v>35</v>
      </c>
      <c r="C397" s="150"/>
      <c r="D397" s="150"/>
      <c r="E397" s="150"/>
      <c r="F397" s="151"/>
      <c r="G397" s="175">
        <v>354</v>
      </c>
      <c r="H397" s="178"/>
      <c r="I397" s="179"/>
      <c r="J397" s="175"/>
      <c r="K397" s="178"/>
      <c r="L397" s="179"/>
      <c r="M397" s="81"/>
      <c r="N397" s="45"/>
      <c r="O397" s="7"/>
      <c r="Q397" s="41"/>
      <c r="R397" s="39"/>
    </row>
    <row r="398" spans="2:19" s="1" customFormat="1" ht="15" customHeight="1">
      <c r="B398" s="149" t="s">
        <v>233</v>
      </c>
      <c r="C398" s="150"/>
      <c r="D398" s="150"/>
      <c r="E398" s="150"/>
      <c r="F398" s="151"/>
      <c r="G398" s="183"/>
      <c r="H398" s="186"/>
      <c r="I398" s="187"/>
      <c r="J398" s="183">
        <v>42</v>
      </c>
      <c r="K398" s="186"/>
      <c r="L398" s="187"/>
      <c r="M398" s="81"/>
      <c r="N398" s="45"/>
      <c r="O398" s="7"/>
      <c r="Q398" s="41"/>
      <c r="R398" s="39"/>
    </row>
    <row r="399" spans="2:19" s="1" customFormat="1" ht="15" customHeight="1">
      <c r="B399" s="149" t="s">
        <v>234</v>
      </c>
      <c r="C399" s="150"/>
      <c r="D399" s="150"/>
      <c r="E399" s="150"/>
      <c r="F399" s="151"/>
      <c r="G399" s="183"/>
      <c r="H399" s="186"/>
      <c r="I399" s="187"/>
      <c r="J399" s="183"/>
      <c r="K399" s="186"/>
      <c r="L399" s="187"/>
      <c r="M399" s="81"/>
      <c r="N399" s="14"/>
      <c r="Q399" s="41"/>
      <c r="R399" s="39"/>
    </row>
    <row r="400" spans="2:19" s="1" customFormat="1" ht="15" customHeight="1">
      <c r="B400" s="149" t="s">
        <v>235</v>
      </c>
      <c r="C400" s="150"/>
      <c r="D400" s="150"/>
      <c r="E400" s="150"/>
      <c r="F400" s="151"/>
      <c r="G400" s="183"/>
      <c r="H400" s="186"/>
      <c r="I400" s="187"/>
      <c r="J400" s="183"/>
      <c r="K400" s="186"/>
      <c r="L400" s="187"/>
      <c r="M400" s="81"/>
      <c r="N400" s="14"/>
      <c r="Q400" s="41"/>
      <c r="R400" s="39"/>
    </row>
    <row r="401" spans="1:18" s="1" customFormat="1" ht="15" customHeight="1">
      <c r="B401" s="149" t="s">
        <v>236</v>
      </c>
      <c r="C401" s="150"/>
      <c r="D401" s="150"/>
      <c r="E401" s="150"/>
      <c r="F401" s="151"/>
      <c r="G401" s="183"/>
      <c r="H401" s="186"/>
      <c r="I401" s="187"/>
      <c r="J401" s="183"/>
      <c r="K401" s="186"/>
      <c r="L401" s="187"/>
      <c r="M401" s="81"/>
      <c r="N401" s="14"/>
      <c r="Q401" s="41"/>
      <c r="R401" s="39"/>
    </row>
    <row r="402" spans="1:18" s="1" customFormat="1" ht="15" customHeight="1">
      <c r="B402" s="149" t="s">
        <v>0</v>
      </c>
      <c r="C402" s="150"/>
      <c r="D402" s="150"/>
      <c r="E402" s="150"/>
      <c r="F402" s="151"/>
      <c r="G402" s="183">
        <v>228.09</v>
      </c>
      <c r="H402" s="186"/>
      <c r="I402" s="187"/>
      <c r="J402" s="183"/>
      <c r="K402" s="186"/>
      <c r="L402" s="187"/>
      <c r="M402" s="81"/>
      <c r="N402" s="14"/>
      <c r="Q402" s="41"/>
      <c r="R402" s="39"/>
    </row>
    <row r="403" spans="1:18" s="1" customFormat="1" ht="15" customHeight="1">
      <c r="B403" s="149" t="s">
        <v>305</v>
      </c>
      <c r="C403" s="150"/>
      <c r="D403" s="150"/>
      <c r="E403" s="150"/>
      <c r="F403" s="151"/>
      <c r="G403" s="183"/>
      <c r="H403" s="186"/>
      <c r="I403" s="187"/>
      <c r="J403" s="183"/>
      <c r="K403" s="186"/>
      <c r="L403" s="187"/>
      <c r="M403" s="81"/>
      <c r="N403" s="14"/>
      <c r="Q403" s="41"/>
      <c r="R403" s="39"/>
    </row>
    <row r="404" spans="1:18" s="1" customFormat="1" ht="15" customHeight="1">
      <c r="B404" s="149" t="s">
        <v>237</v>
      </c>
      <c r="C404" s="150"/>
      <c r="D404" s="150"/>
      <c r="E404" s="150"/>
      <c r="F404" s="151"/>
      <c r="G404" s="183"/>
      <c r="H404" s="186"/>
      <c r="I404" s="187"/>
      <c r="J404" s="183"/>
      <c r="K404" s="186"/>
      <c r="L404" s="187"/>
      <c r="M404" s="45"/>
      <c r="N404" s="3"/>
      <c r="Q404" s="41"/>
      <c r="R404" s="39"/>
    </row>
    <row r="405" spans="1:18" s="1" customFormat="1" ht="15" customHeight="1">
      <c r="B405" s="149" t="s">
        <v>20</v>
      </c>
      <c r="C405" s="150"/>
      <c r="D405" s="150"/>
      <c r="E405" s="150"/>
      <c r="F405" s="151"/>
      <c r="G405" s="183">
        <f>SUM(G379:I404)</f>
        <v>74279.409999999974</v>
      </c>
      <c r="H405" s="186"/>
      <c r="I405" s="187"/>
      <c r="J405" s="183">
        <f>SUM(J379:L404)</f>
        <v>142</v>
      </c>
      <c r="K405" s="186"/>
      <c r="L405" s="187"/>
      <c r="M405" s="45"/>
      <c r="N405" s="7"/>
      <c r="Q405" s="41"/>
      <c r="R405" s="39"/>
    </row>
    <row r="406" spans="1:18" s="1" customFormat="1" ht="15" customHeight="1">
      <c r="Q406" s="41"/>
      <c r="R406" s="39"/>
    </row>
    <row r="407" spans="1:18" s="1" customFormat="1" ht="15" customHeight="1">
      <c r="Q407" s="41"/>
      <c r="R407" s="39"/>
    </row>
    <row r="408" spans="1:18" s="1" customFormat="1" ht="15" customHeight="1">
      <c r="Q408" s="41"/>
      <c r="R408" s="39"/>
    </row>
    <row r="409" spans="1:18" s="1" customFormat="1" ht="15" customHeight="1">
      <c r="Q409" s="41"/>
      <c r="R409" s="39"/>
    </row>
    <row r="410" spans="1:18" s="1" customFormat="1" ht="15" customHeight="1">
      <c r="Q410" s="41"/>
      <c r="R410" s="39"/>
    </row>
    <row r="411" spans="1:18" s="1" customFormat="1" ht="15" customHeight="1">
      <c r="Q411" s="41"/>
      <c r="R411" s="39"/>
    </row>
    <row r="412" spans="1:18" s="1" customFormat="1" ht="15" customHeight="1">
      <c r="Q412" s="41"/>
      <c r="R412" s="39"/>
    </row>
    <row r="413" spans="1:18" s="1" customFormat="1" ht="19.5">
      <c r="A413" s="77" t="s">
        <v>238</v>
      </c>
      <c r="B413" s="78" t="s">
        <v>239</v>
      </c>
      <c r="C413" s="22"/>
      <c r="D413" s="22"/>
      <c r="E413" s="22"/>
    </row>
    <row r="414" spans="1:18" s="1" customFormat="1" ht="11.25"/>
    <row r="415" spans="1:18" s="1" customFormat="1" ht="11.25">
      <c r="A415" s="15" t="s">
        <v>17</v>
      </c>
      <c r="B415" s="1" t="s">
        <v>240</v>
      </c>
    </row>
    <row r="416" spans="1:18" s="1" customFormat="1" ht="11.25">
      <c r="A416" s="15"/>
    </row>
    <row r="417" spans="2:14" s="1" customFormat="1" ht="11.25">
      <c r="B417" s="1" t="s">
        <v>63</v>
      </c>
    </row>
    <row r="418" spans="2:14" s="1" customFormat="1" ht="11.25">
      <c r="B418" s="194" t="s">
        <v>241</v>
      </c>
      <c r="C418" s="232"/>
      <c r="D418" s="195"/>
      <c r="E418" s="235" t="s">
        <v>48</v>
      </c>
      <c r="F418" s="235"/>
      <c r="G418" s="235"/>
      <c r="H418" s="235"/>
      <c r="I418" s="235"/>
    </row>
    <row r="419" spans="2:14" s="1" customFormat="1" ht="11.25">
      <c r="B419" s="196"/>
      <c r="C419" s="233"/>
      <c r="D419" s="197"/>
      <c r="E419" s="227" t="s">
        <v>122</v>
      </c>
      <c r="F419" s="227" t="s">
        <v>123</v>
      </c>
      <c r="G419" s="227" t="s">
        <v>242</v>
      </c>
      <c r="H419" s="227" t="s">
        <v>125</v>
      </c>
      <c r="I419" s="227" t="s">
        <v>126</v>
      </c>
    </row>
    <row r="420" spans="2:14" s="1" customFormat="1" ht="42.75" customHeight="1">
      <c r="B420" s="198"/>
      <c r="C420" s="234"/>
      <c r="D420" s="199"/>
      <c r="E420" s="229"/>
      <c r="F420" s="229"/>
      <c r="G420" s="229"/>
      <c r="H420" s="229"/>
      <c r="I420" s="229"/>
    </row>
    <row r="421" spans="2:14" s="1" customFormat="1" ht="11.25">
      <c r="B421" s="168" t="s">
        <v>70</v>
      </c>
      <c r="C421" s="169"/>
      <c r="D421" s="112"/>
      <c r="E421" s="18" t="s">
        <v>71</v>
      </c>
      <c r="F421" s="18" t="s">
        <v>72</v>
      </c>
      <c r="G421" s="18" t="s">
        <v>73</v>
      </c>
      <c r="H421" s="18" t="s">
        <v>74</v>
      </c>
      <c r="I421" s="18" t="s">
        <v>117</v>
      </c>
    </row>
    <row r="422" spans="2:14" s="1" customFormat="1" ht="15" customHeight="1">
      <c r="B422" s="236" t="s">
        <v>3</v>
      </c>
      <c r="C422" s="237"/>
      <c r="D422" s="238"/>
      <c r="E422" s="67">
        <v>6700</v>
      </c>
      <c r="F422" s="67"/>
      <c r="G422" s="67"/>
      <c r="H422" s="67"/>
      <c r="I422" s="67">
        <f>SUM(E422:H422)</f>
        <v>6700</v>
      </c>
    </row>
    <row r="423" spans="2:14" s="1" customFormat="1" ht="15" customHeight="1">
      <c r="B423" s="236" t="s">
        <v>243</v>
      </c>
      <c r="C423" s="237"/>
      <c r="D423" s="238"/>
      <c r="E423" s="67"/>
      <c r="F423" s="67"/>
      <c r="G423" s="67"/>
      <c r="H423" s="67"/>
      <c r="I423" s="67"/>
    </row>
    <row r="424" spans="2:14" s="1" customFormat="1" ht="15" customHeight="1">
      <c r="B424" s="236" t="s">
        <v>244</v>
      </c>
      <c r="C424" s="237"/>
      <c r="D424" s="238"/>
      <c r="E424" s="67"/>
      <c r="F424" s="67"/>
      <c r="G424" s="67"/>
      <c r="H424" s="67"/>
      <c r="I424" s="67"/>
      <c r="K424" s="83"/>
      <c r="L424" s="3"/>
      <c r="M424" s="42"/>
      <c r="N424" s="84"/>
    </row>
    <row r="425" spans="2:14" s="1" customFormat="1" ht="15" customHeight="1">
      <c r="B425" s="236" t="s">
        <v>245</v>
      </c>
      <c r="C425" s="237"/>
      <c r="D425" s="238"/>
      <c r="E425" s="67"/>
      <c r="F425" s="67"/>
      <c r="G425" s="67"/>
      <c r="H425" s="67"/>
      <c r="I425" s="67"/>
      <c r="L425" s="7"/>
      <c r="M425" s="42"/>
      <c r="N425" s="84"/>
    </row>
    <row r="426" spans="2:14" s="1" customFormat="1" ht="15" customHeight="1">
      <c r="B426" s="236" t="s">
        <v>246</v>
      </c>
      <c r="C426" s="237"/>
      <c r="D426" s="238"/>
      <c r="E426" s="67"/>
      <c r="F426" s="67"/>
      <c r="G426" s="67"/>
      <c r="H426" s="67"/>
      <c r="I426" s="67"/>
      <c r="L426" s="7"/>
      <c r="M426" s="42"/>
      <c r="N426" s="84"/>
    </row>
    <row r="427" spans="2:14" s="1" customFormat="1" ht="15" customHeight="1">
      <c r="B427" s="236" t="s">
        <v>247</v>
      </c>
      <c r="C427" s="237"/>
      <c r="D427" s="238"/>
      <c r="E427" s="67"/>
      <c r="F427" s="67"/>
      <c r="G427" s="67"/>
      <c r="H427" s="67"/>
      <c r="I427" s="67"/>
      <c r="L427" s="16"/>
      <c r="M427" s="42"/>
      <c r="N427" s="84"/>
    </row>
    <row r="428" spans="2:14" s="1" customFormat="1" ht="24" customHeight="1">
      <c r="B428" s="170" t="s">
        <v>248</v>
      </c>
      <c r="C428" s="171"/>
      <c r="D428" s="172"/>
      <c r="E428" s="67"/>
      <c r="F428" s="67"/>
      <c r="G428" s="67"/>
      <c r="H428" s="67"/>
      <c r="I428" s="67"/>
      <c r="L428" s="16"/>
      <c r="M428" s="42"/>
      <c r="N428" s="84"/>
    </row>
    <row r="429" spans="2:14" s="1" customFormat="1" ht="24.75" customHeight="1">
      <c r="B429" s="170" t="s">
        <v>249</v>
      </c>
      <c r="C429" s="171"/>
      <c r="D429" s="172"/>
      <c r="E429" s="67"/>
      <c r="F429" s="67"/>
      <c r="G429" s="67"/>
      <c r="H429" s="67"/>
      <c r="I429" s="67"/>
      <c r="L429" s="7"/>
      <c r="M429" s="42"/>
      <c r="N429" s="84"/>
    </row>
    <row r="430" spans="2:14" s="1" customFormat="1" ht="20.100000000000001" customHeight="1">
      <c r="B430" s="170" t="s">
        <v>250</v>
      </c>
      <c r="C430" s="171"/>
      <c r="D430" s="172"/>
      <c r="E430" s="67"/>
      <c r="F430" s="67"/>
      <c r="G430" s="67"/>
      <c r="H430" s="67"/>
      <c r="I430" s="67"/>
    </row>
    <row r="431" spans="2:14" s="1" customFormat="1" ht="23.25" customHeight="1">
      <c r="B431" s="170" t="s">
        <v>251</v>
      </c>
      <c r="C431" s="171"/>
      <c r="D431" s="172"/>
      <c r="E431" s="67"/>
      <c r="F431" s="67"/>
      <c r="G431" s="67"/>
      <c r="H431" s="67"/>
      <c r="I431" s="67"/>
    </row>
    <row r="432" spans="2:14" s="1" customFormat="1" ht="15" customHeight="1">
      <c r="B432" s="170" t="s">
        <v>252</v>
      </c>
      <c r="C432" s="171"/>
      <c r="D432" s="172"/>
      <c r="E432" s="67">
        <v>47</v>
      </c>
      <c r="F432" s="67"/>
      <c r="G432" s="67"/>
      <c r="H432" s="67"/>
      <c r="I432" s="67">
        <f>SUM(E432:H432)</f>
        <v>47</v>
      </c>
    </row>
    <row r="433" spans="2:12" s="1" customFormat="1" ht="15" customHeight="1">
      <c r="B433" s="170" t="s">
        <v>253</v>
      </c>
      <c r="C433" s="171"/>
      <c r="D433" s="172"/>
      <c r="E433" s="67"/>
      <c r="F433" s="67"/>
      <c r="G433" s="67"/>
      <c r="H433" s="67"/>
      <c r="I433" s="67"/>
    </row>
    <row r="434" spans="2:12" s="1" customFormat="1" ht="15" customHeight="1">
      <c r="B434" s="170" t="s">
        <v>254</v>
      </c>
      <c r="C434" s="171"/>
      <c r="D434" s="172"/>
      <c r="E434" s="67"/>
      <c r="F434" s="67"/>
      <c r="G434" s="67"/>
      <c r="H434" s="67"/>
      <c r="I434" s="67"/>
    </row>
    <row r="435" spans="2:12" s="1" customFormat="1" ht="15" customHeight="1">
      <c r="B435" s="170" t="s">
        <v>255</v>
      </c>
      <c r="C435" s="171"/>
      <c r="D435" s="172"/>
      <c r="E435" s="67"/>
      <c r="F435" s="67"/>
      <c r="G435" s="67"/>
      <c r="H435" s="67"/>
      <c r="I435" s="67">
        <f>SUM(E435:H435)</f>
        <v>0</v>
      </c>
    </row>
    <row r="436" spans="2:12" s="1" customFormat="1" ht="15" customHeight="1">
      <c r="B436" s="170" t="s">
        <v>4</v>
      </c>
      <c r="C436" s="171"/>
      <c r="D436" s="172"/>
      <c r="E436" s="67">
        <v>-67708</v>
      </c>
      <c r="F436" s="67">
        <v>-142</v>
      </c>
      <c r="G436" s="67"/>
      <c r="H436" s="67"/>
      <c r="I436" s="67">
        <f>SUM(E436:H436)</f>
        <v>-67850</v>
      </c>
    </row>
    <row r="437" spans="2:12" s="1" customFormat="1" ht="24.75" customHeight="1">
      <c r="B437" s="170" t="s">
        <v>256</v>
      </c>
      <c r="C437" s="171"/>
      <c r="D437" s="172"/>
      <c r="E437" s="67">
        <v>-142</v>
      </c>
      <c r="F437" s="67">
        <v>12007</v>
      </c>
      <c r="G437" s="67"/>
      <c r="H437" s="67"/>
      <c r="I437" s="67">
        <f>SUM(E437:H437)</f>
        <v>11865</v>
      </c>
    </row>
    <row r="438" spans="2:12" s="1" customFormat="1" ht="15" customHeight="1">
      <c r="B438" s="170" t="s">
        <v>257</v>
      </c>
      <c r="C438" s="171"/>
      <c r="D438" s="172"/>
      <c r="E438" s="67"/>
      <c r="F438" s="67"/>
      <c r="G438" s="67"/>
      <c r="H438" s="67"/>
      <c r="I438" s="67"/>
    </row>
    <row r="439" spans="2:12" s="1" customFormat="1" ht="15" customHeight="1">
      <c r="B439" s="170" t="s">
        <v>258</v>
      </c>
      <c r="C439" s="171"/>
      <c r="D439" s="172"/>
      <c r="E439" s="67"/>
      <c r="F439" s="67"/>
      <c r="G439" s="67"/>
      <c r="H439" s="67"/>
      <c r="I439" s="67"/>
      <c r="K439" s="83"/>
      <c r="L439" s="5"/>
    </row>
    <row r="440" spans="2:12" s="1" customFormat="1" ht="24" customHeight="1">
      <c r="B440" s="170" t="s">
        <v>259</v>
      </c>
      <c r="C440" s="171"/>
      <c r="D440" s="172"/>
      <c r="E440" s="67"/>
      <c r="F440" s="67"/>
      <c r="G440" s="67"/>
      <c r="H440" s="67"/>
      <c r="I440" s="67"/>
      <c r="K440" s="83"/>
      <c r="L440" s="5"/>
    </row>
    <row r="441" spans="2:12" s="1" customFormat="1" ht="11.25"/>
    <row r="442" spans="2:12" s="1" customFormat="1" ht="11.25">
      <c r="B442" s="1" t="s">
        <v>130</v>
      </c>
    </row>
    <row r="443" spans="2:12" s="1" customFormat="1" ht="11.25">
      <c r="B443" s="194" t="s">
        <v>241</v>
      </c>
      <c r="C443" s="232"/>
      <c r="D443" s="195"/>
      <c r="E443" s="235" t="s">
        <v>49</v>
      </c>
      <c r="F443" s="235"/>
      <c r="G443" s="235"/>
      <c r="H443" s="235"/>
      <c r="I443" s="235"/>
    </row>
    <row r="444" spans="2:12" s="1" customFormat="1" ht="11.25">
      <c r="B444" s="196"/>
      <c r="C444" s="233"/>
      <c r="D444" s="197"/>
      <c r="E444" s="227" t="s">
        <v>122</v>
      </c>
      <c r="F444" s="227" t="s">
        <v>123</v>
      </c>
      <c r="G444" s="227" t="s">
        <v>242</v>
      </c>
      <c r="H444" s="227" t="s">
        <v>125</v>
      </c>
      <c r="I444" s="227" t="s">
        <v>126</v>
      </c>
    </row>
    <row r="445" spans="2:12" s="1" customFormat="1" ht="37.5" customHeight="1">
      <c r="B445" s="198"/>
      <c r="C445" s="234"/>
      <c r="D445" s="199"/>
      <c r="E445" s="229"/>
      <c r="F445" s="229"/>
      <c r="G445" s="229"/>
      <c r="H445" s="229"/>
      <c r="I445" s="229"/>
    </row>
    <row r="446" spans="2:12" s="1" customFormat="1" ht="11.25">
      <c r="B446" s="168" t="s">
        <v>70</v>
      </c>
      <c r="C446" s="169"/>
      <c r="D446" s="112"/>
      <c r="E446" s="18" t="s">
        <v>71</v>
      </c>
      <c r="F446" s="18" t="s">
        <v>72</v>
      </c>
      <c r="G446" s="18" t="s">
        <v>73</v>
      </c>
      <c r="H446" s="18" t="s">
        <v>74</v>
      </c>
      <c r="I446" s="18" t="s">
        <v>117</v>
      </c>
    </row>
    <row r="447" spans="2:12" s="1" customFormat="1" ht="20.100000000000001" customHeight="1">
      <c r="B447" s="236" t="s">
        <v>3</v>
      </c>
      <c r="C447" s="237"/>
      <c r="D447" s="238"/>
      <c r="E447" s="67">
        <v>6639</v>
      </c>
      <c r="F447" s="67">
        <v>61</v>
      </c>
      <c r="G447" s="67"/>
      <c r="H447" s="67"/>
      <c r="I447" s="67">
        <f>SUM(E447:H447)</f>
        <v>6700</v>
      </c>
    </row>
    <row r="448" spans="2:12" s="1" customFormat="1" ht="20.100000000000001" customHeight="1">
      <c r="B448" s="236" t="s">
        <v>243</v>
      </c>
      <c r="C448" s="237"/>
      <c r="D448" s="238"/>
      <c r="E448" s="67"/>
      <c r="F448" s="67"/>
      <c r="G448" s="67"/>
      <c r="H448" s="67"/>
      <c r="I448" s="67"/>
    </row>
    <row r="449" spans="2:14" s="1" customFormat="1" ht="20.100000000000001" customHeight="1">
      <c r="B449" s="236" t="s">
        <v>244</v>
      </c>
      <c r="C449" s="237"/>
      <c r="D449" s="238"/>
      <c r="E449" s="67"/>
      <c r="F449" s="67"/>
      <c r="G449" s="67"/>
      <c r="H449" s="67"/>
      <c r="I449" s="67"/>
      <c r="K449" s="83"/>
      <c r="L449" s="3"/>
      <c r="M449" s="42"/>
      <c r="N449" s="84"/>
    </row>
    <row r="450" spans="2:14" s="1" customFormat="1" ht="20.100000000000001" customHeight="1">
      <c r="B450" s="236" t="s">
        <v>245</v>
      </c>
      <c r="C450" s="237"/>
      <c r="D450" s="238"/>
      <c r="E450" s="67"/>
      <c r="F450" s="67"/>
      <c r="G450" s="67"/>
      <c r="H450" s="67"/>
      <c r="I450" s="67"/>
      <c r="K450" s="83"/>
      <c r="L450" s="7"/>
      <c r="M450" s="42"/>
      <c r="N450" s="84"/>
    </row>
    <row r="451" spans="2:14" s="1" customFormat="1" ht="20.100000000000001" customHeight="1">
      <c r="B451" s="236" t="s">
        <v>246</v>
      </c>
      <c r="C451" s="237"/>
      <c r="D451" s="238"/>
      <c r="E451" s="67"/>
      <c r="F451" s="67"/>
      <c r="G451" s="67"/>
      <c r="H451" s="67"/>
      <c r="I451" s="67"/>
      <c r="K451" s="83"/>
      <c r="L451" s="7"/>
      <c r="M451" s="42"/>
      <c r="N451" s="84"/>
    </row>
    <row r="452" spans="2:14" s="1" customFormat="1" ht="20.100000000000001" customHeight="1">
      <c r="B452" s="236" t="s">
        <v>247</v>
      </c>
      <c r="C452" s="237"/>
      <c r="D452" s="238"/>
      <c r="E452" s="67"/>
      <c r="F452" s="67"/>
      <c r="G452" s="67"/>
      <c r="H452" s="67"/>
      <c r="I452" s="67"/>
      <c r="K452" s="83"/>
      <c r="L452" s="16"/>
      <c r="M452" s="42"/>
      <c r="N452" s="84"/>
    </row>
    <row r="453" spans="2:14" s="1" customFormat="1" ht="20.100000000000001" customHeight="1">
      <c r="B453" s="170" t="s">
        <v>248</v>
      </c>
      <c r="C453" s="171"/>
      <c r="D453" s="172"/>
      <c r="E453" s="67"/>
      <c r="F453" s="67"/>
      <c r="G453" s="67"/>
      <c r="H453" s="67"/>
      <c r="I453" s="67"/>
      <c r="K453" s="83"/>
      <c r="L453" s="16"/>
      <c r="M453" s="42"/>
      <c r="N453" s="84"/>
    </row>
    <row r="454" spans="2:14" s="1" customFormat="1" ht="20.100000000000001" customHeight="1">
      <c r="B454" s="170" t="s">
        <v>249</v>
      </c>
      <c r="C454" s="171"/>
      <c r="D454" s="172"/>
      <c r="E454" s="67"/>
      <c r="F454" s="67"/>
      <c r="G454" s="67"/>
      <c r="H454" s="67"/>
      <c r="I454" s="67"/>
      <c r="K454" s="83"/>
      <c r="L454" s="7"/>
      <c r="M454" s="42"/>
      <c r="N454" s="84"/>
    </row>
    <row r="455" spans="2:14" s="1" customFormat="1" ht="20.100000000000001" customHeight="1">
      <c r="B455" s="170" t="s">
        <v>250</v>
      </c>
      <c r="C455" s="171"/>
      <c r="D455" s="172"/>
      <c r="E455" s="67"/>
      <c r="F455" s="67"/>
      <c r="G455" s="67"/>
      <c r="H455" s="67"/>
      <c r="I455" s="67"/>
    </row>
    <row r="456" spans="2:14" s="1" customFormat="1" ht="20.100000000000001" customHeight="1">
      <c r="B456" s="170" t="s">
        <v>251</v>
      </c>
      <c r="C456" s="171"/>
      <c r="D456" s="172"/>
      <c r="E456" s="67"/>
      <c r="F456" s="67"/>
      <c r="G456" s="67"/>
      <c r="H456" s="67"/>
      <c r="I456" s="67"/>
    </row>
    <row r="457" spans="2:14" s="1" customFormat="1" ht="20.100000000000001" customHeight="1">
      <c r="B457" s="170" t="s">
        <v>252</v>
      </c>
      <c r="C457" s="171"/>
      <c r="D457" s="172"/>
      <c r="E457" s="67">
        <v>47</v>
      </c>
      <c r="F457" s="67"/>
      <c r="G457" s="67"/>
      <c r="H457" s="67"/>
      <c r="I457" s="67">
        <f>SUM(E457:H457)</f>
        <v>47</v>
      </c>
    </row>
    <row r="458" spans="2:14" s="1" customFormat="1" ht="20.100000000000001" customHeight="1">
      <c r="B458" s="170" t="s">
        <v>253</v>
      </c>
      <c r="C458" s="171"/>
      <c r="D458" s="172"/>
      <c r="E458" s="67"/>
      <c r="F458" s="67"/>
      <c r="G458" s="67"/>
      <c r="H458" s="67"/>
      <c r="I458" s="67"/>
    </row>
    <row r="459" spans="2:14" s="1" customFormat="1" ht="20.100000000000001" customHeight="1">
      <c r="B459" s="170" t="s">
        <v>254</v>
      </c>
      <c r="C459" s="171"/>
      <c r="D459" s="172"/>
      <c r="E459" s="67"/>
      <c r="F459" s="67"/>
      <c r="G459" s="67"/>
      <c r="H459" s="67"/>
      <c r="I459" s="67"/>
    </row>
    <row r="460" spans="2:14" s="1" customFormat="1" ht="20.100000000000001" customHeight="1">
      <c r="B460" s="170" t="s">
        <v>255</v>
      </c>
      <c r="C460" s="171"/>
      <c r="D460" s="172"/>
      <c r="E460" s="67"/>
      <c r="F460" s="67"/>
      <c r="G460" s="67"/>
      <c r="H460" s="67"/>
      <c r="I460" s="67">
        <f>SUM(E460:H460)</f>
        <v>0</v>
      </c>
    </row>
    <row r="461" spans="2:14" s="1" customFormat="1" ht="20.100000000000001" customHeight="1">
      <c r="B461" s="170" t="s">
        <v>4</v>
      </c>
      <c r="C461" s="171"/>
      <c r="D461" s="172"/>
      <c r="E461" s="67">
        <v>-67677</v>
      </c>
      <c r="F461" s="67">
        <v>-68</v>
      </c>
      <c r="G461" s="67">
        <v>37</v>
      </c>
      <c r="H461" s="67"/>
      <c r="I461" s="67">
        <f>SUM(E461:H461)</f>
        <v>-67708</v>
      </c>
    </row>
    <row r="462" spans="2:14" s="1" customFormat="1" ht="23.25" customHeight="1">
      <c r="B462" s="170" t="s">
        <v>256</v>
      </c>
      <c r="C462" s="171"/>
      <c r="D462" s="172"/>
      <c r="E462" s="67">
        <v>-68</v>
      </c>
      <c r="F462" s="67">
        <v>-74</v>
      </c>
      <c r="G462" s="67"/>
      <c r="H462" s="67"/>
      <c r="I462" s="67">
        <f>SUM(E462:H462)</f>
        <v>-142</v>
      </c>
    </row>
    <row r="463" spans="2:14" s="1" customFormat="1" ht="20.100000000000001" customHeight="1">
      <c r="B463" s="170" t="s">
        <v>257</v>
      </c>
      <c r="C463" s="171"/>
      <c r="D463" s="172"/>
      <c r="E463" s="67"/>
      <c r="F463" s="67"/>
      <c r="G463" s="67"/>
      <c r="H463" s="67"/>
      <c r="I463" s="67"/>
    </row>
    <row r="464" spans="2:14" s="1" customFormat="1" ht="20.100000000000001" customHeight="1">
      <c r="B464" s="170" t="s">
        <v>258</v>
      </c>
      <c r="C464" s="171"/>
      <c r="D464" s="172"/>
      <c r="E464" s="67"/>
      <c r="F464" s="67"/>
      <c r="G464" s="67"/>
      <c r="H464" s="67"/>
      <c r="I464" s="67"/>
      <c r="K464" s="83"/>
      <c r="L464" s="5"/>
    </row>
    <row r="465" spans="2:12" s="1" customFormat="1" ht="21.75" customHeight="1">
      <c r="B465" s="170" t="s">
        <v>259</v>
      </c>
      <c r="C465" s="171"/>
      <c r="D465" s="172"/>
      <c r="E465" s="67"/>
      <c r="F465" s="67"/>
      <c r="G465" s="67"/>
      <c r="H465" s="67"/>
      <c r="I465" s="67"/>
      <c r="K465" s="83"/>
      <c r="L465" s="5"/>
    </row>
    <row r="466" spans="2:12" s="1" customFormat="1" ht="11.25"/>
    <row r="467" spans="2:12" s="1" customFormat="1" ht="11.25">
      <c r="B467" s="1" t="s">
        <v>260</v>
      </c>
      <c r="C467" s="85">
        <v>42538</v>
      </c>
      <c r="H467" s="1" t="s">
        <v>261</v>
      </c>
    </row>
    <row r="468" spans="2:12" s="1" customFormat="1" ht="11.25"/>
    <row r="469" spans="2:12" s="1" customFormat="1" ht="11.25"/>
    <row r="470" spans="2:12" s="1" customFormat="1" ht="11.25"/>
    <row r="471" spans="2:12" s="1" customFormat="1" ht="11.25"/>
    <row r="472" spans="2:12" s="1" customFormat="1" ht="11.25"/>
    <row r="473" spans="2:12" s="1" customFormat="1" ht="11.25"/>
  </sheetData>
  <mergeCells count="664">
    <mergeCell ref="B464:D464"/>
    <mergeCell ref="B465:D465"/>
    <mergeCell ref="B458:D458"/>
    <mergeCell ref="B459:D459"/>
    <mergeCell ref="B460:D460"/>
    <mergeCell ref="B461:D461"/>
    <mergeCell ref="B462:D462"/>
    <mergeCell ref="B463:D463"/>
    <mergeCell ref="B452:D452"/>
    <mergeCell ref="B453:D453"/>
    <mergeCell ref="B454:D454"/>
    <mergeCell ref="B455:D455"/>
    <mergeCell ref="B456:D456"/>
    <mergeCell ref="B457:D457"/>
    <mergeCell ref="B446:D446"/>
    <mergeCell ref="B447:D447"/>
    <mergeCell ref="B448:D448"/>
    <mergeCell ref="B449:D449"/>
    <mergeCell ref="B450:D450"/>
    <mergeCell ref="B451:D451"/>
    <mergeCell ref="B439:D439"/>
    <mergeCell ref="B440:D440"/>
    <mergeCell ref="B443:D445"/>
    <mergeCell ref="E443:I443"/>
    <mergeCell ref="E444:E445"/>
    <mergeCell ref="F444:F445"/>
    <mergeCell ref="G444:G445"/>
    <mergeCell ref="H444:H445"/>
    <mergeCell ref="I444:I445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21:D421"/>
    <mergeCell ref="B422:D422"/>
    <mergeCell ref="B423:D423"/>
    <mergeCell ref="B424:D424"/>
    <mergeCell ref="B425:D425"/>
    <mergeCell ref="B426:D426"/>
    <mergeCell ref="B405:F405"/>
    <mergeCell ref="G405:I405"/>
    <mergeCell ref="J405:L405"/>
    <mergeCell ref="B418:D420"/>
    <mergeCell ref="E418:I418"/>
    <mergeCell ref="E419:E420"/>
    <mergeCell ref="F419:F420"/>
    <mergeCell ref="G419:G420"/>
    <mergeCell ref="H419:H420"/>
    <mergeCell ref="I419:I420"/>
    <mergeCell ref="B403:F403"/>
    <mergeCell ref="G403:I403"/>
    <mergeCell ref="J403:L403"/>
    <mergeCell ref="B404:F404"/>
    <mergeCell ref="G404:I404"/>
    <mergeCell ref="J404:L404"/>
    <mergeCell ref="B393:F393"/>
    <mergeCell ref="G393:I393"/>
    <mergeCell ref="J393:L393"/>
    <mergeCell ref="B402:F402"/>
    <mergeCell ref="G402:I402"/>
    <mergeCell ref="J402:L402"/>
    <mergeCell ref="B401:F401"/>
    <mergeCell ref="G401:I401"/>
    <mergeCell ref="J401:L401"/>
    <mergeCell ref="B399:F399"/>
    <mergeCell ref="G399:I399"/>
    <mergeCell ref="J399:L399"/>
    <mergeCell ref="B400:F400"/>
    <mergeCell ref="G400:I400"/>
    <mergeCell ref="J400:L400"/>
    <mergeCell ref="B397:F397"/>
    <mergeCell ref="G397:I397"/>
    <mergeCell ref="J397:L397"/>
    <mergeCell ref="B391:F391"/>
    <mergeCell ref="G391:I391"/>
    <mergeCell ref="J391:L391"/>
    <mergeCell ref="B392:F392"/>
    <mergeCell ref="G392:I392"/>
    <mergeCell ref="J392:L392"/>
    <mergeCell ref="B389:F389"/>
    <mergeCell ref="G389:I389"/>
    <mergeCell ref="J389:L389"/>
    <mergeCell ref="B390:F390"/>
    <mergeCell ref="G390:I390"/>
    <mergeCell ref="J390:L390"/>
    <mergeCell ref="B387:F387"/>
    <mergeCell ref="G387:I387"/>
    <mergeCell ref="J387:L387"/>
    <mergeCell ref="B388:F388"/>
    <mergeCell ref="G388:I388"/>
    <mergeCell ref="J388:L388"/>
    <mergeCell ref="B385:F385"/>
    <mergeCell ref="G385:I385"/>
    <mergeCell ref="J385:L385"/>
    <mergeCell ref="B386:F386"/>
    <mergeCell ref="G386:I386"/>
    <mergeCell ref="J386:L386"/>
    <mergeCell ref="B370:F370"/>
    <mergeCell ref="G370:I370"/>
    <mergeCell ref="J370:L370"/>
    <mergeCell ref="B378:F378"/>
    <mergeCell ref="G378:I378"/>
    <mergeCell ref="J378:L378"/>
    <mergeCell ref="B368:F368"/>
    <mergeCell ref="G368:I368"/>
    <mergeCell ref="J368:L368"/>
    <mergeCell ref="B369:F369"/>
    <mergeCell ref="G369:I369"/>
    <mergeCell ref="J369:L369"/>
    <mergeCell ref="B371:F371"/>
    <mergeCell ref="G371:I371"/>
    <mergeCell ref="J371:L371"/>
    <mergeCell ref="B372:F372"/>
    <mergeCell ref="G372:I372"/>
    <mergeCell ref="J372:L372"/>
    <mergeCell ref="G357:I357"/>
    <mergeCell ref="J357:L357"/>
    <mergeCell ref="B358:F358"/>
    <mergeCell ref="G358:I358"/>
    <mergeCell ref="J358:L358"/>
    <mergeCell ref="B359:F359"/>
    <mergeCell ref="G359:I359"/>
    <mergeCell ref="J359:L359"/>
    <mergeCell ref="B366:F366"/>
    <mergeCell ref="B357:F357"/>
    <mergeCell ref="G355:I355"/>
    <mergeCell ref="J355:L355"/>
    <mergeCell ref="B356:F356"/>
    <mergeCell ref="G356:I356"/>
    <mergeCell ref="J356:L356"/>
    <mergeCell ref="G351:I351"/>
    <mergeCell ref="J351:L351"/>
    <mergeCell ref="G352:I352"/>
    <mergeCell ref="J352:L352"/>
    <mergeCell ref="G353:I353"/>
    <mergeCell ref="J353:L353"/>
    <mergeCell ref="B351:F351"/>
    <mergeCell ref="B352:F352"/>
    <mergeCell ref="B353:F353"/>
    <mergeCell ref="B354:F354"/>
    <mergeCell ref="B355:F355"/>
    <mergeCell ref="J350:L350"/>
    <mergeCell ref="B337:C337"/>
    <mergeCell ref="D337:E337"/>
    <mergeCell ref="B338:C338"/>
    <mergeCell ref="D338:E338"/>
    <mergeCell ref="B339:C339"/>
    <mergeCell ref="D339:E339"/>
    <mergeCell ref="B350:F350"/>
    <mergeCell ref="G354:I354"/>
    <mergeCell ref="J354:L354"/>
    <mergeCell ref="B321:C321"/>
    <mergeCell ref="B322:C322"/>
    <mergeCell ref="B323:C323"/>
    <mergeCell ref="B324:C324"/>
    <mergeCell ref="B340:C340"/>
    <mergeCell ref="D340:E340"/>
    <mergeCell ref="B341:C341"/>
    <mergeCell ref="D341:E341"/>
    <mergeCell ref="G350:I350"/>
    <mergeCell ref="B335:C335"/>
    <mergeCell ref="D335:E335"/>
    <mergeCell ref="B336:C336"/>
    <mergeCell ref="D336:E336"/>
    <mergeCell ref="B328:C331"/>
    <mergeCell ref="D328:E328"/>
    <mergeCell ref="F328:G328"/>
    <mergeCell ref="H328:I328"/>
    <mergeCell ref="D329:E331"/>
    <mergeCell ref="F329:F331"/>
    <mergeCell ref="G329:G331"/>
    <mergeCell ref="H329:H331"/>
    <mergeCell ref="I329:I331"/>
    <mergeCell ref="B332:C332"/>
    <mergeCell ref="D332:E332"/>
    <mergeCell ref="J312:L312"/>
    <mergeCell ref="B319:C320"/>
    <mergeCell ref="D319:E319"/>
    <mergeCell ref="F319:G319"/>
    <mergeCell ref="H319:I319"/>
    <mergeCell ref="B310:F310"/>
    <mergeCell ref="G310:I310"/>
    <mergeCell ref="J310:L310"/>
    <mergeCell ref="B311:F311"/>
    <mergeCell ref="G311:I311"/>
    <mergeCell ref="J311:L311"/>
    <mergeCell ref="B312:F312"/>
    <mergeCell ref="G312:I312"/>
    <mergeCell ref="G297:I297"/>
    <mergeCell ref="J297:L297"/>
    <mergeCell ref="B308:F308"/>
    <mergeCell ref="G308:I308"/>
    <mergeCell ref="J308:L308"/>
    <mergeCell ref="B309:F309"/>
    <mergeCell ref="G309:I309"/>
    <mergeCell ref="J309:L309"/>
    <mergeCell ref="B306:F306"/>
    <mergeCell ref="G306:I306"/>
    <mergeCell ref="J306:L306"/>
    <mergeCell ref="B307:F307"/>
    <mergeCell ref="G307:I307"/>
    <mergeCell ref="J307:L307"/>
    <mergeCell ref="J270:L270"/>
    <mergeCell ref="B271:I271"/>
    <mergeCell ref="J271:L271"/>
    <mergeCell ref="B294:F294"/>
    <mergeCell ref="G294:I294"/>
    <mergeCell ref="J294:L294"/>
    <mergeCell ref="J282:L282"/>
    <mergeCell ref="J283:L283"/>
    <mergeCell ref="B282:I282"/>
    <mergeCell ref="B283:I283"/>
    <mergeCell ref="J280:L280"/>
    <mergeCell ref="J281:L281"/>
    <mergeCell ref="B280:I280"/>
    <mergeCell ref="B281:I281"/>
    <mergeCell ref="J278:L278"/>
    <mergeCell ref="J279:L279"/>
    <mergeCell ref="B272:I272"/>
    <mergeCell ref="J272:L272"/>
    <mergeCell ref="B273:I273"/>
    <mergeCell ref="B292:F292"/>
    <mergeCell ref="G292:I292"/>
    <mergeCell ref="J292:L292"/>
    <mergeCell ref="B293:F293"/>
    <mergeCell ref="G293:I293"/>
    <mergeCell ref="B213:D213"/>
    <mergeCell ref="E213:G213"/>
    <mergeCell ref="H213:J213"/>
    <mergeCell ref="B261:I261"/>
    <mergeCell ref="J261:L261"/>
    <mergeCell ref="B262:I262"/>
    <mergeCell ref="J262:L262"/>
    <mergeCell ref="B263:I263"/>
    <mergeCell ref="J263:L263"/>
    <mergeCell ref="B251:E251"/>
    <mergeCell ref="F251:G251"/>
    <mergeCell ref="H251:I251"/>
    <mergeCell ref="J251:K251"/>
    <mergeCell ref="B249:E249"/>
    <mergeCell ref="F249:G249"/>
    <mergeCell ref="H249:I249"/>
    <mergeCell ref="B211:D211"/>
    <mergeCell ref="E211:G211"/>
    <mergeCell ref="H211:J211"/>
    <mergeCell ref="B212:D212"/>
    <mergeCell ref="E212:G212"/>
    <mergeCell ref="H212:J212"/>
    <mergeCell ref="B209:D209"/>
    <mergeCell ref="E209:G209"/>
    <mergeCell ref="H209:J209"/>
    <mergeCell ref="B210:D210"/>
    <mergeCell ref="E210:G210"/>
    <mergeCell ref="H210:J210"/>
    <mergeCell ref="B207:D207"/>
    <mergeCell ref="E207:G207"/>
    <mergeCell ref="H207:J207"/>
    <mergeCell ref="B208:D208"/>
    <mergeCell ref="E208:G208"/>
    <mergeCell ref="H208:J208"/>
    <mergeCell ref="B194:F194"/>
    <mergeCell ref="B195:F195"/>
    <mergeCell ref="B196:F196"/>
    <mergeCell ref="B197:F197"/>
    <mergeCell ref="B198:F198"/>
    <mergeCell ref="B199:F199"/>
    <mergeCell ref="B136:K136"/>
    <mergeCell ref="B139:C139"/>
    <mergeCell ref="B140:C140"/>
    <mergeCell ref="B141:C142"/>
    <mergeCell ref="D141:D142"/>
    <mergeCell ref="E141:E142"/>
    <mergeCell ref="F141:F142"/>
    <mergeCell ref="G141:G142"/>
    <mergeCell ref="H141:H142"/>
    <mergeCell ref="I141:I142"/>
    <mergeCell ref="J141:J142"/>
    <mergeCell ref="K141:K142"/>
    <mergeCell ref="H137:H138"/>
    <mergeCell ref="I137:I138"/>
    <mergeCell ref="J137:J138"/>
    <mergeCell ref="K137:K138"/>
    <mergeCell ref="B137:C138"/>
    <mergeCell ref="D137:D138"/>
    <mergeCell ref="E137:E138"/>
    <mergeCell ref="F137:F138"/>
    <mergeCell ref="G137:G138"/>
    <mergeCell ref="F134:F135"/>
    <mergeCell ref="G134:G135"/>
    <mergeCell ref="H134:H135"/>
    <mergeCell ref="I134:I135"/>
    <mergeCell ref="J134:J135"/>
    <mergeCell ref="K134:K135"/>
    <mergeCell ref="J122:J123"/>
    <mergeCell ref="K122:K123"/>
    <mergeCell ref="B124:C124"/>
    <mergeCell ref="B125:C125"/>
    <mergeCell ref="B126:C126"/>
    <mergeCell ref="B127:C128"/>
    <mergeCell ref="D127:D128"/>
    <mergeCell ref="E127:E128"/>
    <mergeCell ref="F127:F128"/>
    <mergeCell ref="G127:G128"/>
    <mergeCell ref="B133:C133"/>
    <mergeCell ref="B134:C135"/>
    <mergeCell ref="D134:D135"/>
    <mergeCell ref="E134:E135"/>
    <mergeCell ref="H130:H131"/>
    <mergeCell ref="I130:I131"/>
    <mergeCell ref="J130:J131"/>
    <mergeCell ref="K130:K131"/>
    <mergeCell ref="B118:C119"/>
    <mergeCell ref="D118:K118"/>
    <mergeCell ref="B120:C120"/>
    <mergeCell ref="B122:C123"/>
    <mergeCell ref="D122:D123"/>
    <mergeCell ref="E122:E123"/>
    <mergeCell ref="F122:F123"/>
    <mergeCell ref="G122:G123"/>
    <mergeCell ref="H122:H123"/>
    <mergeCell ref="I122:I123"/>
    <mergeCell ref="D121:K121"/>
    <mergeCell ref="B63:C63"/>
    <mergeCell ref="D63:E63"/>
    <mergeCell ref="H63:I63"/>
    <mergeCell ref="J63:K63"/>
    <mergeCell ref="B64:C64"/>
    <mergeCell ref="D64:E64"/>
    <mergeCell ref="H64:I64"/>
    <mergeCell ref="J64:K64"/>
    <mergeCell ref="B61:C61"/>
    <mergeCell ref="D61:E61"/>
    <mergeCell ref="H61:I61"/>
    <mergeCell ref="J61:K61"/>
    <mergeCell ref="B62:C62"/>
    <mergeCell ref="D62:E62"/>
    <mergeCell ref="H62:I62"/>
    <mergeCell ref="J62:K62"/>
    <mergeCell ref="E24:G24"/>
    <mergeCell ref="B58:E58"/>
    <mergeCell ref="F58:G59"/>
    <mergeCell ref="H58:I60"/>
    <mergeCell ref="J58:K60"/>
    <mergeCell ref="B59:C60"/>
    <mergeCell ref="D59:E60"/>
    <mergeCell ref="B54:C54"/>
    <mergeCell ref="F54:G54"/>
    <mergeCell ref="H54:I54"/>
    <mergeCell ref="B53:C53"/>
    <mergeCell ref="F53:G53"/>
    <mergeCell ref="H53:I53"/>
    <mergeCell ref="B21:D21"/>
    <mergeCell ref="E21:G21"/>
    <mergeCell ref="H21:J21"/>
    <mergeCell ref="B22:D22"/>
    <mergeCell ref="E22:G22"/>
    <mergeCell ref="H22:J22"/>
    <mergeCell ref="B23:D23"/>
    <mergeCell ref="B52:C52"/>
    <mergeCell ref="F52:G52"/>
    <mergeCell ref="H52:I52"/>
    <mergeCell ref="B50:C50"/>
    <mergeCell ref="F50:G50"/>
    <mergeCell ref="H50:I50"/>
    <mergeCell ref="B51:C51"/>
    <mergeCell ref="F51:G51"/>
    <mergeCell ref="H51:I51"/>
    <mergeCell ref="H24:J24"/>
    <mergeCell ref="B47:C49"/>
    <mergeCell ref="D47:E48"/>
    <mergeCell ref="F47:G49"/>
    <mergeCell ref="H47:I49"/>
    <mergeCell ref="E23:G23"/>
    <mergeCell ref="H23:J23"/>
    <mergeCell ref="B24:D24"/>
    <mergeCell ref="B398:F398"/>
    <mergeCell ref="G398:I398"/>
    <mergeCell ref="J398:L398"/>
    <mergeCell ref="B395:F395"/>
    <mergeCell ref="G395:I395"/>
    <mergeCell ref="J395:L395"/>
    <mergeCell ref="B396:F396"/>
    <mergeCell ref="G396:I396"/>
    <mergeCell ref="J396:L396"/>
    <mergeCell ref="B394:F394"/>
    <mergeCell ref="G394:I394"/>
    <mergeCell ref="J394:L394"/>
    <mergeCell ref="B379:F379"/>
    <mergeCell ref="G379:I379"/>
    <mergeCell ref="J379:L379"/>
    <mergeCell ref="B380:F380"/>
    <mergeCell ref="B373:F373"/>
    <mergeCell ref="G373:I373"/>
    <mergeCell ref="J373:L373"/>
    <mergeCell ref="B383:F383"/>
    <mergeCell ref="G383:I383"/>
    <mergeCell ref="J383:L383"/>
    <mergeCell ref="B384:F384"/>
    <mergeCell ref="G384:I384"/>
    <mergeCell ref="J384:L384"/>
    <mergeCell ref="G380:I380"/>
    <mergeCell ref="J380:L380"/>
    <mergeCell ref="B381:F381"/>
    <mergeCell ref="G381:I381"/>
    <mergeCell ref="J381:L381"/>
    <mergeCell ref="B382:F382"/>
    <mergeCell ref="G382:I382"/>
    <mergeCell ref="J382:L382"/>
    <mergeCell ref="B367:F367"/>
    <mergeCell ref="G367:I367"/>
    <mergeCell ref="J367:L367"/>
    <mergeCell ref="B360:F360"/>
    <mergeCell ref="B361:F361"/>
    <mergeCell ref="B362:F362"/>
    <mergeCell ref="B363:F363"/>
    <mergeCell ref="G360:I360"/>
    <mergeCell ref="J360:L360"/>
    <mergeCell ref="G361:I361"/>
    <mergeCell ref="J361:L361"/>
    <mergeCell ref="G362:I362"/>
    <mergeCell ref="J362:L362"/>
    <mergeCell ref="G363:I363"/>
    <mergeCell ref="J363:L363"/>
    <mergeCell ref="G366:I366"/>
    <mergeCell ref="J366:L366"/>
    <mergeCell ref="B333:C333"/>
    <mergeCell ref="D333:E333"/>
    <mergeCell ref="B334:C334"/>
    <mergeCell ref="D334:E334"/>
    <mergeCell ref="J286:L286"/>
    <mergeCell ref="B286:I286"/>
    <mergeCell ref="J284:L284"/>
    <mergeCell ref="J285:L285"/>
    <mergeCell ref="B284:I284"/>
    <mergeCell ref="B285:I285"/>
    <mergeCell ref="B295:F295"/>
    <mergeCell ref="G295:I295"/>
    <mergeCell ref="J295:L295"/>
    <mergeCell ref="J293:L293"/>
    <mergeCell ref="B298:F298"/>
    <mergeCell ref="G298:I298"/>
    <mergeCell ref="J298:L298"/>
    <mergeCell ref="B305:F305"/>
    <mergeCell ref="G305:I305"/>
    <mergeCell ref="J305:L305"/>
    <mergeCell ref="B296:F296"/>
    <mergeCell ref="G296:I296"/>
    <mergeCell ref="J296:L296"/>
    <mergeCell ref="B297:F297"/>
    <mergeCell ref="J273:L273"/>
    <mergeCell ref="B276:I276"/>
    <mergeCell ref="J276:L276"/>
    <mergeCell ref="B277:I277"/>
    <mergeCell ref="J277:L277"/>
    <mergeCell ref="B278:I278"/>
    <mergeCell ref="B279:I279"/>
    <mergeCell ref="J249:K249"/>
    <mergeCell ref="F250:G250"/>
    <mergeCell ref="H250:I250"/>
    <mergeCell ref="J250:K250"/>
    <mergeCell ref="B265:I265"/>
    <mergeCell ref="J265:L265"/>
    <mergeCell ref="B266:I266"/>
    <mergeCell ref="J266:L266"/>
    <mergeCell ref="B267:I267"/>
    <mergeCell ref="J267:L267"/>
    <mergeCell ref="B264:I264"/>
    <mergeCell ref="J264:L264"/>
    <mergeCell ref="B268:I268"/>
    <mergeCell ref="J268:L268"/>
    <mergeCell ref="B269:I269"/>
    <mergeCell ref="J269:L269"/>
    <mergeCell ref="B270:I270"/>
    <mergeCell ref="B247:E247"/>
    <mergeCell ref="F247:G247"/>
    <mergeCell ref="H247:I247"/>
    <mergeCell ref="J247:K247"/>
    <mergeCell ref="F248:G248"/>
    <mergeCell ref="H248:I248"/>
    <mergeCell ref="J248:K248"/>
    <mergeCell ref="B245:E245"/>
    <mergeCell ref="F245:G245"/>
    <mergeCell ref="H245:I245"/>
    <mergeCell ref="J245:K245"/>
    <mergeCell ref="B246:E246"/>
    <mergeCell ref="F246:G246"/>
    <mergeCell ref="H246:I246"/>
    <mergeCell ref="J246:K246"/>
    <mergeCell ref="B242:E242"/>
    <mergeCell ref="F242:G242"/>
    <mergeCell ref="H242:I242"/>
    <mergeCell ref="J242:K242"/>
    <mergeCell ref="B243:K243"/>
    <mergeCell ref="B244:E244"/>
    <mergeCell ref="F244:G244"/>
    <mergeCell ref="H244:I244"/>
    <mergeCell ref="J244:K244"/>
    <mergeCell ref="B240:E240"/>
    <mergeCell ref="F240:G240"/>
    <mergeCell ref="H240:I240"/>
    <mergeCell ref="J240:K240"/>
    <mergeCell ref="B241:E241"/>
    <mergeCell ref="F241:G241"/>
    <mergeCell ref="H241:I241"/>
    <mergeCell ref="J241:K241"/>
    <mergeCell ref="B238:E238"/>
    <mergeCell ref="F238:G238"/>
    <mergeCell ref="H238:I238"/>
    <mergeCell ref="J238:K238"/>
    <mergeCell ref="B239:E239"/>
    <mergeCell ref="F239:G239"/>
    <mergeCell ref="H239:I239"/>
    <mergeCell ref="J239:K239"/>
    <mergeCell ref="B235:E235"/>
    <mergeCell ref="F235:G235"/>
    <mergeCell ref="H235:I235"/>
    <mergeCell ref="J235:K235"/>
    <mergeCell ref="B236:K236"/>
    <mergeCell ref="B237:E237"/>
    <mergeCell ref="F237:G237"/>
    <mergeCell ref="H237:I237"/>
    <mergeCell ref="J237:K237"/>
    <mergeCell ref="B227:F227"/>
    <mergeCell ref="B228:F228"/>
    <mergeCell ref="B233:E234"/>
    <mergeCell ref="F233:G234"/>
    <mergeCell ref="H233:I234"/>
    <mergeCell ref="J233:K234"/>
    <mergeCell ref="B221:F221"/>
    <mergeCell ref="B222:F222"/>
    <mergeCell ref="B223:F223"/>
    <mergeCell ref="B224:F224"/>
    <mergeCell ref="B225:F225"/>
    <mergeCell ref="B226:F226"/>
    <mergeCell ref="J183:J184"/>
    <mergeCell ref="K183:K184"/>
    <mergeCell ref="B190:F190"/>
    <mergeCell ref="B191:F191"/>
    <mergeCell ref="B192:F192"/>
    <mergeCell ref="B193:F193"/>
    <mergeCell ref="I181:I182"/>
    <mergeCell ref="J181:J182"/>
    <mergeCell ref="K181:K182"/>
    <mergeCell ref="B183:C184"/>
    <mergeCell ref="D183:D184"/>
    <mergeCell ref="E183:E184"/>
    <mergeCell ref="F183:F184"/>
    <mergeCell ref="G183:G184"/>
    <mergeCell ref="H183:H184"/>
    <mergeCell ref="I183:I184"/>
    <mergeCell ref="I178:I179"/>
    <mergeCell ref="J178:J179"/>
    <mergeCell ref="K178:K179"/>
    <mergeCell ref="B180:K180"/>
    <mergeCell ref="B181:C182"/>
    <mergeCell ref="D181:D182"/>
    <mergeCell ref="E181:E182"/>
    <mergeCell ref="F181:F182"/>
    <mergeCell ref="G181:G182"/>
    <mergeCell ref="H181:H182"/>
    <mergeCell ref="B178:C179"/>
    <mergeCell ref="D178:D179"/>
    <mergeCell ref="E178:E179"/>
    <mergeCell ref="F178:F179"/>
    <mergeCell ref="G178:G179"/>
    <mergeCell ref="H178:H179"/>
    <mergeCell ref="H174:H175"/>
    <mergeCell ref="I174:I175"/>
    <mergeCell ref="J174:J175"/>
    <mergeCell ref="K174:K175"/>
    <mergeCell ref="B176:C176"/>
    <mergeCell ref="B177:C177"/>
    <mergeCell ref="H171:H172"/>
    <mergeCell ref="I171:I172"/>
    <mergeCell ref="J171:J172"/>
    <mergeCell ref="K171:K172"/>
    <mergeCell ref="B173:K173"/>
    <mergeCell ref="B174:C175"/>
    <mergeCell ref="D174:D175"/>
    <mergeCell ref="E174:E175"/>
    <mergeCell ref="F174:F175"/>
    <mergeCell ref="G174:G175"/>
    <mergeCell ref="I167:I168"/>
    <mergeCell ref="J167:J168"/>
    <mergeCell ref="K167:K168"/>
    <mergeCell ref="B169:C169"/>
    <mergeCell ref="B170:C170"/>
    <mergeCell ref="B171:C172"/>
    <mergeCell ref="D171:D172"/>
    <mergeCell ref="E171:E172"/>
    <mergeCell ref="F171:F172"/>
    <mergeCell ref="G171:G172"/>
    <mergeCell ref="B167:C168"/>
    <mergeCell ref="D167:D168"/>
    <mergeCell ref="E167:E168"/>
    <mergeCell ref="F167:F168"/>
    <mergeCell ref="G167:G168"/>
    <mergeCell ref="H167:H168"/>
    <mergeCell ref="H164:H165"/>
    <mergeCell ref="I164:I165"/>
    <mergeCell ref="J164:J165"/>
    <mergeCell ref="K164:K165"/>
    <mergeCell ref="B166:C166"/>
    <mergeCell ref="D166:K166"/>
    <mergeCell ref="B163:C163"/>
    <mergeCell ref="B164:C165"/>
    <mergeCell ref="D164:D165"/>
    <mergeCell ref="E164:E165"/>
    <mergeCell ref="F164:F165"/>
    <mergeCell ref="G164:G165"/>
    <mergeCell ref="I159:I160"/>
    <mergeCell ref="J159:J160"/>
    <mergeCell ref="K159:K160"/>
    <mergeCell ref="B161:C161"/>
    <mergeCell ref="B162:C162"/>
    <mergeCell ref="K162:K163"/>
    <mergeCell ref="B159:C160"/>
    <mergeCell ref="D159:D160"/>
    <mergeCell ref="E159:E160"/>
    <mergeCell ref="F159:F160"/>
    <mergeCell ref="G159:G160"/>
    <mergeCell ref="H159:H160"/>
    <mergeCell ref="J146:J147"/>
    <mergeCell ref="K146:K147"/>
    <mergeCell ref="B155:C156"/>
    <mergeCell ref="D155:K155"/>
    <mergeCell ref="B157:C157"/>
    <mergeCell ref="D158:K158"/>
    <mergeCell ref="I144:I145"/>
    <mergeCell ref="J144:J145"/>
    <mergeCell ref="K144:K145"/>
    <mergeCell ref="B146:C147"/>
    <mergeCell ref="D146:D147"/>
    <mergeCell ref="E146:E147"/>
    <mergeCell ref="F146:F147"/>
    <mergeCell ref="G146:G147"/>
    <mergeCell ref="H146:H147"/>
    <mergeCell ref="I146:I147"/>
    <mergeCell ref="B144:C145"/>
    <mergeCell ref="D144:D145"/>
    <mergeCell ref="E144:E145"/>
    <mergeCell ref="F144:F145"/>
    <mergeCell ref="G144:G145"/>
    <mergeCell ref="H144:H145"/>
    <mergeCell ref="B132:C132"/>
    <mergeCell ref="B129:C129"/>
    <mergeCell ref="B130:C131"/>
    <mergeCell ref="D130:D131"/>
    <mergeCell ref="E130:E131"/>
    <mergeCell ref="F130:F131"/>
    <mergeCell ref="G130:G131"/>
    <mergeCell ref="D129:K129"/>
    <mergeCell ref="K127:K128"/>
    <mergeCell ref="H127:H128"/>
    <mergeCell ref="I127:I128"/>
    <mergeCell ref="J127:J128"/>
  </mergeCells>
  <pageMargins left="0.65" right="0.15748031496062992" top="0.47244094488188981" bottom="0.33" header="0.23" footer="0.15748031496062992"/>
  <pageSetup paperSize="9" scale="80" orientation="portrait" horizontalDpi="1200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pozn.</vt:lpstr>
      <vt:lpstr>pozn.!Názvy_tlače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2016-06-29T15:43:27Z</dcterms:modified>
</cp:coreProperties>
</file>