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na.rychnavska\Documents\daňové priznania a výpočet dane, poznámky\"/>
    </mc:Choice>
  </mc:AlternateContent>
  <bookViews>
    <workbookView xWindow="0" yWindow="45" windowWidth="15195" windowHeight="8445" firstSheet="1" activeTab="1"/>
  </bookViews>
  <sheets>
    <sheet name="2007" sheetId="1" state="hidden" r:id="rId1"/>
    <sheet name="2015" sheetId="2" r:id="rId2"/>
  </sheets>
  <calcPr calcId="162913" calcOnSave="0"/>
</workbook>
</file>

<file path=xl/calcChain.xml><?xml version="1.0" encoding="utf-8"?>
<calcChain xmlns="http://schemas.openxmlformats.org/spreadsheetml/2006/main">
  <c r="D40" i="2" l="1"/>
  <c r="D36" i="2"/>
  <c r="D22" i="2"/>
  <c r="D9" i="2"/>
  <c r="D26" i="2" l="1"/>
  <c r="D30" i="2" s="1"/>
  <c r="D44" i="2"/>
  <c r="C38" i="2"/>
  <c r="C40" i="2"/>
  <c r="C44" i="2" s="1"/>
  <c r="C36" i="2"/>
  <c r="C22" i="2"/>
  <c r="C9" i="2"/>
  <c r="C22" i="1"/>
  <c r="C9" i="1"/>
  <c r="C26" i="1" s="1"/>
  <c r="C30" i="1" s="1"/>
  <c r="C44" i="1" s="1"/>
  <c r="C47" i="1" s="1"/>
  <c r="C36" i="1"/>
  <c r="C39" i="1"/>
  <c r="C43" i="1"/>
  <c r="D9" i="1"/>
  <c r="D26" i="1" s="1"/>
  <c r="D30" i="1" s="1"/>
  <c r="D44" i="1" s="1"/>
  <c r="D47" i="1" s="1"/>
  <c r="D22" i="1"/>
  <c r="D36" i="1"/>
  <c r="D39" i="1"/>
  <c r="D43" i="1"/>
  <c r="D45" i="2" l="1"/>
  <c r="C26" i="2"/>
  <c r="C30" i="2" s="1"/>
  <c r="C45" i="2" s="1"/>
  <c r="C48" i="2" s="1"/>
</calcChain>
</file>

<file path=xl/sharedStrings.xml><?xml version="1.0" encoding="utf-8"?>
<sst xmlns="http://schemas.openxmlformats.org/spreadsheetml/2006/main" count="113" uniqueCount="61">
  <si>
    <t>Ozna-čenie</t>
  </si>
  <si>
    <t>Názov položky</t>
  </si>
  <si>
    <t>Skutočnosť v tis. Sk</t>
  </si>
  <si>
    <t>Peňažné toky z prevádzkovej činnosti</t>
  </si>
  <si>
    <t>Z/S</t>
  </si>
  <si>
    <t>Výsledok hospodárenia z bežnej činnosti pred zdanením daňou z príjmov (+/-)</t>
  </si>
  <si>
    <t>A.1.</t>
  </si>
  <si>
    <t>Nepeňažné operácie ovplyvňujúce výsledok hospodárenia z bežnej činnosti pred zdanením daňou z príjmov (+/-)</t>
  </si>
  <si>
    <t>Odpisy dlhodobého nehmotného majetku a dlhodobého hmotného majetku (+)</t>
  </si>
  <si>
    <r>
      <t>Odpis opravnej položky k nadobudnutému majetku</t>
    </r>
    <r>
      <rPr>
        <vertAlign val="superscript"/>
        <sz val="9.5"/>
        <rFont val="Verdana"/>
        <family val="2"/>
      </rPr>
      <t xml:space="preserve"> </t>
    </r>
    <r>
      <rPr>
        <sz val="9.5"/>
        <rFont val="Verdana"/>
        <family val="2"/>
      </rPr>
      <t>(+/-)</t>
    </r>
  </si>
  <si>
    <t>Zmena stavu rezerv (+/-)</t>
  </si>
  <si>
    <t>Zmena stavu opravných položiek (+/-)</t>
  </si>
  <si>
    <t>Zmena stavu položiek časového rozlíšenia nákladov a výnosov (+/-)</t>
  </si>
  <si>
    <t>Úroky účtované do nákladov (+)</t>
  </si>
  <si>
    <t>Úroky účtované do výnosov (-)</t>
  </si>
  <si>
    <t>Kurzové rozdiely (+/-)</t>
  </si>
  <si>
    <r>
      <t>Výsledok z predaja dlhodobého majetku, s výnimkou majetku, ktorý sa považuje za peňažný ekvivalent</t>
    </r>
    <r>
      <rPr>
        <vertAlign val="superscript"/>
        <sz val="9.5"/>
        <rFont val="Verdana"/>
        <family val="2"/>
      </rPr>
      <t xml:space="preserve"> </t>
    </r>
    <r>
      <rPr>
        <sz val="9.5"/>
        <rFont val="Verdana"/>
        <family val="2"/>
      </rPr>
      <t>(+/-)</t>
    </r>
  </si>
  <si>
    <t>Manká a škody na tovare +/-</t>
  </si>
  <si>
    <t>Odpísané pohľadávky +/-</t>
  </si>
  <si>
    <t>Ostatné</t>
  </si>
  <si>
    <t>A.2.</t>
  </si>
  <si>
    <t>Vplyv zmien stavu pracovného kapitálu na výsledok hospodárenia z bežnej činnosti</t>
  </si>
  <si>
    <t>Zmena stavu pohľadávok z prevádzkovej činnosti (-/+)</t>
  </si>
  <si>
    <t>Zmena stavu záväzkov z prevádzkovej činnosti (+/-)</t>
  </si>
  <si>
    <t>Zmena stavu zásob (-/+)</t>
  </si>
  <si>
    <t>Peňažné toky z prevádzkovej činnosti s výnimkou príjmov a výdavkov, ktoré sa uvádzajú osobitne v iných častiach prehľadu peňažných tokov (+/-),                                              (súčet Z/S+A.1.+A.2.)</t>
  </si>
  <si>
    <t>Prijaté úroky (+)</t>
  </si>
  <si>
    <t>Výdavky na zaplatené úroky (-)</t>
  </si>
  <si>
    <t>Výdavky na daň z príjmov účtovnej jednotky (-/+)</t>
  </si>
  <si>
    <t>A.</t>
  </si>
  <si>
    <t>Čisté peňažné toky z prevádzkovej činnosti</t>
  </si>
  <si>
    <t>Peňažné toky z investičnej činnosti</t>
  </si>
  <si>
    <t>Výdavky na obstaranie dlhodobého nehmotného majetku (-)</t>
  </si>
  <si>
    <t>Výdavky na obstaranie dlhodobého hmotného majetku (-)</t>
  </si>
  <si>
    <t>Príjmy z predaja dlhodobého hmotného majetku (+)</t>
  </si>
  <si>
    <t>B.</t>
  </si>
  <si>
    <t>Čisté peňažné toky z investičnej činnosti</t>
  </si>
  <si>
    <t>Peňažné toky z finančnej činnosti</t>
  </si>
  <si>
    <t>C.1.</t>
  </si>
  <si>
    <t>Peňažné toky vo vlastnom imaní</t>
  </si>
  <si>
    <t>C.2.</t>
  </si>
  <si>
    <t>Peňažné toky vznikajúce z dlhodobých záväzkov a krátkodobých záväzkov z finančnej činnosti</t>
  </si>
  <si>
    <t>Príjmy z úverov (+)</t>
  </si>
  <si>
    <t>Výdavky na splácanie úverov (-)</t>
  </si>
  <si>
    <t>Výdavky na úhradu záväzkov z finančného lízingu (-)</t>
  </si>
  <si>
    <t>C.</t>
  </si>
  <si>
    <t>Čisté peňažné toky z finančnej činnosti</t>
  </si>
  <si>
    <t>D.</t>
  </si>
  <si>
    <t>Čisté zvýšenie alebo čisté zníženie peňažných prostriedkov a peňažných ekvivalentov (+/-) (súčet A+B+C)</t>
  </si>
  <si>
    <t>E.</t>
  </si>
  <si>
    <t>Stav peňažných prostriedkov a peň.ekvivalentov na začiatku úč.ob.</t>
  </si>
  <si>
    <t>F.</t>
  </si>
  <si>
    <t>Kurzové rozdiely k peň. prostriedkom a peň. Ekvivalentom ku dňu, ku ktorému sa zostavuje účtovná závierka (+/-)</t>
  </si>
  <si>
    <t>G.</t>
  </si>
  <si>
    <t>Zostatok peň.prostriedkov a peň.ekvivalentov na konci účt.obdobi (D+E+F)</t>
  </si>
  <si>
    <t>Tabuľka č. 1 - Prehľad peňažných tokov - Hagar:Hal, a.s. Nitra</t>
  </si>
  <si>
    <r>
      <t>Výsledok z predaja dlhodobého majetku, s výnimkou majetku, ktorý sa považuje za peňažný ekvivalent</t>
    </r>
    <r>
      <rPr>
        <vertAlign val="superscript"/>
        <sz val="9"/>
        <rFont val="Verdana"/>
        <family val="2"/>
      </rPr>
      <t xml:space="preserve"> </t>
    </r>
    <r>
      <rPr>
        <sz val="9"/>
        <rFont val="Verdana"/>
        <family val="2"/>
      </rPr>
      <t>(+/-)</t>
    </r>
  </si>
  <si>
    <t>Skutočnosť v EUR</t>
  </si>
  <si>
    <t>Vyplatené dividendy</t>
  </si>
  <si>
    <t>Tabuľka č. 1 - Prehľad peňažných tokov - Hagard: Hal, spol. s r.o. Nitra</t>
  </si>
  <si>
    <t xml:space="preserve">Zostatková hodnota dlhodobého nehmotného a hmotného majetku účtovaná pri vyradení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</si>
</sst>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&quot; &quot;;\(#,##0\);\-&quot;  &quot;"/>
  </numFmts>
  <fonts count="16" x14ac:knownFonts="1">
    <font>
      <sz val="10"/>
      <name val="Arial"/>
      <charset val="238"/>
    </font>
    <font>
      <b/>
      <sz val="11"/>
      <name val="Verdana"/>
      <family val="2"/>
    </font>
    <font>
      <sz val="9.5"/>
      <name val="Verdana"/>
      <family val="2"/>
    </font>
    <font>
      <b/>
      <sz val="9.5"/>
      <name val="Verdana"/>
      <family val="2"/>
    </font>
    <font>
      <b/>
      <sz val="9"/>
      <name val="Verdana"/>
      <family val="2"/>
    </font>
    <font>
      <b/>
      <sz val="9.5"/>
      <name val="Verdana"/>
      <family val="2"/>
      <charset val="238"/>
    </font>
    <font>
      <vertAlign val="superscript"/>
      <sz val="9.5"/>
      <name val="Verdana"/>
      <family val="2"/>
    </font>
    <font>
      <sz val="8"/>
      <name val="Arial"/>
      <family val="2"/>
      <charset val="238"/>
    </font>
    <font>
      <b/>
      <sz val="8"/>
      <name val="Verdana"/>
      <family val="2"/>
      <charset val="238"/>
    </font>
    <font>
      <sz val="9"/>
      <name val="Verdana"/>
      <family val="2"/>
    </font>
    <font>
      <sz val="9"/>
      <name val="Arial"/>
      <family val="2"/>
      <charset val="238"/>
    </font>
    <font>
      <b/>
      <sz val="9"/>
      <name val="Verdana"/>
      <family val="2"/>
      <charset val="238"/>
    </font>
    <font>
      <vertAlign val="superscript"/>
      <sz val="9"/>
      <name val="Verdana"/>
      <family val="2"/>
    </font>
    <font>
      <b/>
      <sz val="9"/>
      <color indexed="10"/>
      <name val="Verdana"/>
      <family val="2"/>
      <charset val="238"/>
    </font>
    <font>
      <b/>
      <sz val="9"/>
      <color indexed="10"/>
      <name val="Verdana"/>
      <family val="2"/>
      <charset val="238"/>
    </font>
    <font>
      <sz val="9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Protection="1"/>
    <xf numFmtId="0" fontId="2" fillId="0" borderId="0" xfId="0" applyFont="1" applyAlignment="1" applyProtection="1">
      <alignment horizontal="left" wrapText="1"/>
    </xf>
    <xf numFmtId="164" fontId="2" fillId="0" borderId="0" xfId="0" applyNumberFormat="1" applyFont="1" applyProtection="1"/>
    <xf numFmtId="0" fontId="3" fillId="0" borderId="0" xfId="0" applyFont="1" applyProtection="1"/>
    <xf numFmtId="164" fontId="4" fillId="2" borderId="1" xfId="0" applyNumberFormat="1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164" fontId="3" fillId="2" borderId="3" xfId="0" applyNumberFormat="1" applyFont="1" applyFill="1" applyBorder="1" applyAlignment="1" applyProtection="1">
      <alignment horizontal="center"/>
    </xf>
    <xf numFmtId="164" fontId="3" fillId="2" borderId="4" xfId="0" applyNumberFormat="1" applyFont="1" applyFill="1" applyBorder="1" applyAlignment="1" applyProtection="1">
      <alignment horizontal="center"/>
    </xf>
    <xf numFmtId="0" fontId="3" fillId="2" borderId="5" xfId="0" applyFont="1" applyFill="1" applyBorder="1" applyAlignment="1" applyProtection="1">
      <alignment horizontal="left" vertical="center"/>
    </xf>
    <xf numFmtId="0" fontId="3" fillId="2" borderId="6" xfId="0" applyFont="1" applyFill="1" applyBorder="1" applyAlignment="1" applyProtection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/>
    </xf>
    <xf numFmtId="164" fontId="3" fillId="2" borderId="1" xfId="0" applyNumberFormat="1" applyFont="1" applyFill="1" applyBorder="1" applyAlignment="1" applyProtection="1">
      <alignment horizontal="center"/>
    </xf>
    <xf numFmtId="0" fontId="3" fillId="0" borderId="7" xfId="0" applyFont="1" applyBorder="1" applyAlignment="1" applyProtection="1">
      <alignment horizontal="left" vertical="top"/>
    </xf>
    <xf numFmtId="0" fontId="3" fillId="0" borderId="1" xfId="0" applyFont="1" applyFill="1" applyBorder="1" applyAlignment="1" applyProtection="1">
      <alignment horizontal="left" wrapText="1"/>
    </xf>
    <xf numFmtId="164" fontId="3" fillId="0" borderId="1" xfId="0" applyNumberFormat="1" applyFont="1" applyBorder="1" applyAlignment="1" applyProtection="1">
      <alignment horizontal="right"/>
      <protection locked="0"/>
    </xf>
    <xf numFmtId="0" fontId="2" fillId="3" borderId="7" xfId="0" applyFont="1" applyFill="1" applyBorder="1" applyAlignment="1" applyProtection="1">
      <alignment horizontal="left" vertical="top"/>
    </xf>
    <xf numFmtId="0" fontId="5" fillId="3" borderId="1" xfId="0" applyFont="1" applyFill="1" applyBorder="1" applyAlignment="1" applyProtection="1">
      <alignment horizontal="left" wrapText="1"/>
    </xf>
    <xf numFmtId="164" fontId="3" fillId="3" borderId="1" xfId="0" applyNumberFormat="1" applyFont="1" applyFill="1" applyBorder="1" applyAlignment="1" applyProtection="1">
      <alignment horizontal="right"/>
    </xf>
    <xf numFmtId="0" fontId="2" fillId="0" borderId="7" xfId="0" applyFont="1" applyBorder="1" applyAlignment="1" applyProtection="1">
      <alignment horizontal="left" vertical="top"/>
    </xf>
    <xf numFmtId="0" fontId="2" fillId="0" borderId="1" xfId="0" applyFont="1" applyBorder="1" applyAlignment="1" applyProtection="1">
      <alignment horizontal="left" wrapText="1"/>
    </xf>
    <xf numFmtId="164" fontId="2" fillId="0" borderId="1" xfId="0" applyNumberFormat="1" applyFont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left" wrapText="1"/>
    </xf>
    <xf numFmtId="0" fontId="3" fillId="3" borderId="7" xfId="0" applyFont="1" applyFill="1" applyBorder="1" applyAlignment="1" applyProtection="1">
      <alignment horizontal="left" vertical="top"/>
    </xf>
    <xf numFmtId="0" fontId="3" fillId="0" borderId="2" xfId="0" applyFont="1" applyFill="1" applyBorder="1" applyAlignment="1" applyProtection="1">
      <alignment horizontal="left" vertical="top"/>
    </xf>
    <xf numFmtId="0" fontId="3" fillId="0" borderId="3" xfId="0" applyFont="1" applyFill="1" applyBorder="1" applyAlignment="1" applyProtection="1">
      <alignment horizontal="left" wrapText="1"/>
    </xf>
    <xf numFmtId="164" fontId="3" fillId="0" borderId="3" xfId="0" applyNumberFormat="1" applyFont="1" applyFill="1" applyBorder="1" applyAlignment="1" applyProtection="1">
      <alignment horizontal="right"/>
    </xf>
    <xf numFmtId="164" fontId="3" fillId="0" borderId="4" xfId="0" applyNumberFormat="1" applyFont="1" applyFill="1" applyBorder="1" applyAlignment="1" applyProtection="1">
      <alignment horizontal="right"/>
    </xf>
    <xf numFmtId="164" fontId="3" fillId="0" borderId="6" xfId="0" applyNumberFormat="1" applyFont="1" applyBorder="1" applyAlignment="1" applyProtection="1">
      <alignment horizontal="right"/>
    </xf>
    <xf numFmtId="164" fontId="3" fillId="0" borderId="1" xfId="0" applyNumberFormat="1" applyFont="1" applyBorder="1" applyAlignment="1" applyProtection="1">
      <alignment horizontal="right"/>
    </xf>
    <xf numFmtId="0" fontId="3" fillId="3" borderId="8" xfId="0" applyFont="1" applyFill="1" applyBorder="1" applyAlignment="1" applyProtection="1">
      <alignment horizontal="left" vertical="top"/>
    </xf>
    <xf numFmtId="0" fontId="3" fillId="3" borderId="9" xfId="0" applyFont="1" applyFill="1" applyBorder="1" applyAlignment="1" applyProtection="1">
      <alignment horizontal="left" wrapText="1"/>
    </xf>
    <xf numFmtId="164" fontId="3" fillId="3" borderId="9" xfId="0" applyNumberFormat="1" applyFont="1" applyFill="1" applyBorder="1" applyAlignment="1" applyProtection="1">
      <alignment horizontal="right"/>
    </xf>
    <xf numFmtId="0" fontId="3" fillId="0" borderId="6" xfId="0" applyFont="1" applyBorder="1" applyAlignment="1" applyProtection="1">
      <alignment horizontal="left" wrapText="1"/>
    </xf>
    <xf numFmtId="0" fontId="2" fillId="3" borderId="1" xfId="0" applyFont="1" applyFill="1" applyBorder="1" applyAlignment="1" applyProtection="1">
      <alignment horizontal="left" wrapText="1"/>
    </xf>
    <xf numFmtId="164" fontId="8" fillId="2" borderId="1" xfId="0" applyNumberFormat="1" applyFont="1" applyFill="1" applyBorder="1" applyAlignment="1" applyProtection="1">
      <alignment horizontal="center"/>
    </xf>
    <xf numFmtId="0" fontId="4" fillId="0" borderId="0" xfId="0" applyFont="1" applyProtection="1"/>
    <xf numFmtId="0" fontId="9" fillId="0" borderId="0" xfId="0" applyFont="1" applyAlignment="1" applyProtection="1">
      <alignment horizontal="left" wrapText="1"/>
    </xf>
    <xf numFmtId="164" fontId="9" fillId="0" borderId="0" xfId="0" applyNumberFormat="1" applyFont="1" applyProtection="1"/>
    <xf numFmtId="0" fontId="10" fillId="0" borderId="0" xfId="0" applyFont="1"/>
    <xf numFmtId="164" fontId="11" fillId="2" borderId="1" xfId="0" applyNumberFormat="1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164" fontId="4" fillId="2" borderId="3" xfId="0" applyNumberFormat="1" applyFont="1" applyFill="1" applyBorder="1" applyAlignment="1" applyProtection="1">
      <alignment horizontal="center"/>
    </xf>
    <xf numFmtId="164" fontId="4" fillId="2" borderId="4" xfId="0" applyNumberFormat="1" applyFont="1" applyFill="1" applyBorder="1" applyAlignment="1" applyProtection="1">
      <alignment horizontal="center"/>
    </xf>
    <xf numFmtId="0" fontId="4" fillId="2" borderId="5" xfId="0" applyFont="1" applyFill="1" applyBorder="1" applyAlignment="1" applyProtection="1">
      <alignment horizontal="left" vertical="center"/>
    </xf>
    <xf numFmtId="0" fontId="4" fillId="2" borderId="6" xfId="0" applyFont="1" applyFill="1" applyBorder="1" applyAlignment="1" applyProtection="1">
      <alignment horizontal="center" vertical="center" wrapText="1"/>
    </xf>
    <xf numFmtId="164" fontId="4" fillId="2" borderId="6" xfId="0" applyNumberFormat="1" applyFont="1" applyFill="1" applyBorder="1" applyAlignment="1" applyProtection="1">
      <alignment horizontal="center"/>
    </xf>
    <xf numFmtId="0" fontId="4" fillId="0" borderId="7" xfId="0" applyFont="1" applyBorder="1" applyAlignment="1" applyProtection="1">
      <alignment horizontal="left" vertical="top"/>
    </xf>
    <xf numFmtId="0" fontId="4" fillId="0" borderId="1" xfId="0" applyFont="1" applyFill="1" applyBorder="1" applyAlignment="1" applyProtection="1">
      <alignment horizontal="left" wrapText="1"/>
    </xf>
    <xf numFmtId="164" fontId="4" fillId="0" borderId="1" xfId="0" applyNumberFormat="1" applyFont="1" applyBorder="1" applyAlignment="1" applyProtection="1">
      <alignment horizontal="right"/>
      <protection locked="0"/>
    </xf>
    <xf numFmtId="0" fontId="9" fillId="3" borderId="7" xfId="0" applyFont="1" applyFill="1" applyBorder="1" applyAlignment="1" applyProtection="1">
      <alignment horizontal="left" vertical="top"/>
    </xf>
    <xf numFmtId="0" fontId="11" fillId="3" borderId="1" xfId="0" applyFont="1" applyFill="1" applyBorder="1" applyAlignment="1" applyProtection="1">
      <alignment horizontal="left" wrapText="1"/>
    </xf>
    <xf numFmtId="164" fontId="4" fillId="3" borderId="1" xfId="0" applyNumberFormat="1" applyFont="1" applyFill="1" applyBorder="1" applyAlignment="1" applyProtection="1">
      <alignment horizontal="right"/>
    </xf>
    <xf numFmtId="0" fontId="9" fillId="0" borderId="7" xfId="0" applyFont="1" applyBorder="1" applyAlignment="1" applyProtection="1">
      <alignment horizontal="left" vertical="top"/>
    </xf>
    <xf numFmtId="0" fontId="9" fillId="0" borderId="1" xfId="0" applyFont="1" applyBorder="1" applyAlignment="1" applyProtection="1">
      <alignment horizontal="left" wrapText="1"/>
    </xf>
    <xf numFmtId="164" fontId="9" fillId="0" borderId="1" xfId="0" applyNumberFormat="1" applyFont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left" wrapText="1"/>
    </xf>
    <xf numFmtId="0" fontId="4" fillId="3" borderId="7" xfId="0" applyFont="1" applyFill="1" applyBorder="1" applyAlignment="1" applyProtection="1">
      <alignment horizontal="left" vertical="top"/>
    </xf>
    <xf numFmtId="0" fontId="4" fillId="0" borderId="2" xfId="0" applyFont="1" applyFill="1" applyBorder="1" applyAlignment="1" applyProtection="1">
      <alignment horizontal="left" vertical="top"/>
    </xf>
    <xf numFmtId="0" fontId="4" fillId="0" borderId="3" xfId="0" applyFont="1" applyFill="1" applyBorder="1" applyAlignment="1" applyProtection="1">
      <alignment horizontal="left" wrapText="1"/>
    </xf>
    <xf numFmtId="164" fontId="4" fillId="0" borderId="3" xfId="0" applyNumberFormat="1" applyFont="1" applyFill="1" applyBorder="1" applyAlignment="1" applyProtection="1">
      <alignment horizontal="right"/>
    </xf>
    <xf numFmtId="164" fontId="4" fillId="0" borderId="6" xfId="0" applyNumberFormat="1" applyFont="1" applyBorder="1" applyAlignment="1" applyProtection="1">
      <alignment horizontal="right"/>
    </xf>
    <xf numFmtId="0" fontId="4" fillId="3" borderId="8" xfId="0" applyFont="1" applyFill="1" applyBorder="1" applyAlignment="1" applyProtection="1">
      <alignment horizontal="left" vertical="top"/>
    </xf>
    <xf numFmtId="0" fontId="4" fillId="3" borderId="9" xfId="0" applyFont="1" applyFill="1" applyBorder="1" applyAlignment="1" applyProtection="1">
      <alignment horizontal="left" wrapText="1"/>
    </xf>
    <xf numFmtId="164" fontId="4" fillId="3" borderId="9" xfId="0" applyNumberFormat="1" applyFont="1" applyFill="1" applyBorder="1" applyAlignment="1" applyProtection="1">
      <alignment horizontal="right"/>
    </xf>
    <xf numFmtId="0" fontId="4" fillId="0" borderId="6" xfId="0" applyFont="1" applyBorder="1" applyAlignment="1" applyProtection="1">
      <alignment horizontal="left" wrapText="1"/>
    </xf>
    <xf numFmtId="0" fontId="9" fillId="3" borderId="1" xfId="0" applyFont="1" applyFill="1" applyBorder="1" applyAlignment="1" applyProtection="1">
      <alignment horizontal="left" wrapText="1"/>
    </xf>
    <xf numFmtId="164" fontId="13" fillId="0" borderId="0" xfId="0" applyNumberFormat="1" applyFont="1" applyProtection="1"/>
    <xf numFmtId="164" fontId="14" fillId="0" borderId="0" xfId="0" applyNumberFormat="1" applyFont="1" applyProtection="1"/>
    <xf numFmtId="164" fontId="4" fillId="4" borderId="8" xfId="0" applyNumberFormat="1" applyFont="1" applyFill="1" applyBorder="1" applyAlignment="1" applyProtection="1">
      <alignment horizontal="right"/>
    </xf>
    <xf numFmtId="0" fontId="15" fillId="4" borderId="8" xfId="0" applyFont="1" applyFill="1" applyBorder="1" applyAlignment="1" applyProtection="1">
      <alignment horizontal="left" vertical="center"/>
    </xf>
    <xf numFmtId="0" fontId="15" fillId="0" borderId="7" xfId="0" applyFont="1" applyFill="1" applyBorder="1" applyAlignment="1" applyProtection="1">
      <alignment horizontal="left" vertical="center"/>
    </xf>
    <xf numFmtId="0" fontId="9" fillId="0" borderId="1" xfId="0" applyFont="1" applyFill="1" applyBorder="1" applyAlignment="1" applyProtection="1">
      <alignment horizontal="left" wrapText="1"/>
    </xf>
    <xf numFmtId="164" fontId="15" fillId="0" borderId="1" xfId="0" applyNumberFormat="1" applyFont="1" applyFill="1" applyBorder="1" applyAlignment="1" applyProtection="1">
      <alignment horizontal="right"/>
    </xf>
    <xf numFmtId="0" fontId="4" fillId="2" borderId="10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164" fontId="4" fillId="2" borderId="12" xfId="0" applyNumberFormat="1" applyFont="1" applyFill="1" applyBorder="1" applyAlignment="1" applyProtection="1">
      <alignment horizontal="center"/>
    </xf>
    <xf numFmtId="164" fontId="4" fillId="2" borderId="9" xfId="0" applyNumberFormat="1" applyFont="1" applyFill="1" applyBorder="1" applyAlignment="1" applyProtection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7"/>
  <sheetViews>
    <sheetView workbookViewId="0">
      <selection activeCell="B24" sqref="B24"/>
    </sheetView>
  </sheetViews>
  <sheetFormatPr defaultRowHeight="12.75" x14ac:dyDescent="0.2"/>
  <cols>
    <col min="1" max="1" width="7.85546875" customWidth="1"/>
    <col min="2" max="2" width="83.42578125" customWidth="1"/>
    <col min="3" max="3" width="12.7109375" customWidth="1"/>
    <col min="4" max="4" width="12.85546875" customWidth="1"/>
  </cols>
  <sheetData>
    <row r="1" spans="1:4" ht="14.25" x14ac:dyDescent="0.2">
      <c r="A1" s="1" t="s">
        <v>55</v>
      </c>
      <c r="B1" s="2"/>
      <c r="C1" s="3"/>
      <c r="D1" s="3"/>
    </row>
    <row r="2" spans="1:4" x14ac:dyDescent="0.2">
      <c r="A2" s="4"/>
      <c r="B2" s="2"/>
      <c r="C2" s="3"/>
      <c r="D2" s="3"/>
    </row>
    <row r="3" spans="1:4" ht="12.75" customHeight="1" x14ac:dyDescent="0.2">
      <c r="A3" s="76" t="s">
        <v>0</v>
      </c>
      <c r="B3" s="76" t="s">
        <v>1</v>
      </c>
      <c r="C3" s="79" t="s">
        <v>2</v>
      </c>
      <c r="D3" s="80"/>
    </row>
    <row r="4" spans="1:4" x14ac:dyDescent="0.2">
      <c r="A4" s="77"/>
      <c r="B4" s="77"/>
      <c r="C4" s="36">
        <v>2007</v>
      </c>
      <c r="D4" s="36">
        <v>2006</v>
      </c>
    </row>
    <row r="5" spans="1:4" x14ac:dyDescent="0.2">
      <c r="A5" s="78"/>
      <c r="B5" s="78"/>
      <c r="C5" s="5"/>
      <c r="D5" s="5"/>
    </row>
    <row r="6" spans="1:4" x14ac:dyDescent="0.2">
      <c r="A6" s="6"/>
      <c r="B6" s="7"/>
      <c r="C6" s="8"/>
      <c r="D6" s="9"/>
    </row>
    <row r="7" spans="1:4" x14ac:dyDescent="0.2">
      <c r="A7" s="10" t="s">
        <v>3</v>
      </c>
      <c r="B7" s="11"/>
      <c r="C7" s="12"/>
      <c r="D7" s="13"/>
    </row>
    <row r="8" spans="1:4" ht="12.95" customHeight="1" x14ac:dyDescent="0.2">
      <c r="A8" s="14" t="s">
        <v>4</v>
      </c>
      <c r="B8" s="15" t="s">
        <v>5</v>
      </c>
      <c r="C8" s="16">
        <v>96748</v>
      </c>
      <c r="D8" s="16">
        <v>61657</v>
      </c>
    </row>
    <row r="9" spans="1:4" ht="30" customHeight="1" x14ac:dyDescent="0.2">
      <c r="A9" s="17" t="s">
        <v>6</v>
      </c>
      <c r="B9" s="18" t="s">
        <v>7</v>
      </c>
      <c r="C9" s="19">
        <f>SUM(C10:C21)</f>
        <v>31561</v>
      </c>
      <c r="D9" s="19">
        <f>SUM(D10:D21)</f>
        <v>47118</v>
      </c>
    </row>
    <row r="10" spans="1:4" ht="15" customHeight="1" x14ac:dyDescent="0.2">
      <c r="A10" s="20"/>
      <c r="B10" s="21" t="s">
        <v>8</v>
      </c>
      <c r="C10" s="22">
        <v>21091</v>
      </c>
      <c r="D10" s="22">
        <v>21265</v>
      </c>
    </row>
    <row r="11" spans="1:4" ht="15" customHeight="1" x14ac:dyDescent="0.2">
      <c r="A11" s="20"/>
      <c r="B11" s="21" t="s">
        <v>9</v>
      </c>
      <c r="C11" s="22">
        <v>0</v>
      </c>
      <c r="D11" s="22">
        <v>46</v>
      </c>
    </row>
    <row r="12" spans="1:4" ht="15" customHeight="1" x14ac:dyDescent="0.2">
      <c r="A12" s="20"/>
      <c r="B12" s="21" t="s">
        <v>10</v>
      </c>
      <c r="C12" s="22">
        <v>33</v>
      </c>
      <c r="D12" s="22">
        <v>2624</v>
      </c>
    </row>
    <row r="13" spans="1:4" ht="15" customHeight="1" x14ac:dyDescent="0.2">
      <c r="A13" s="20"/>
      <c r="B13" s="21" t="s">
        <v>11</v>
      </c>
      <c r="C13" s="22">
        <v>-16993</v>
      </c>
      <c r="D13" s="22">
        <v>13571</v>
      </c>
    </row>
    <row r="14" spans="1:4" ht="15" customHeight="1" x14ac:dyDescent="0.2">
      <c r="A14" s="20"/>
      <c r="B14" s="21" t="s">
        <v>12</v>
      </c>
      <c r="C14" s="22">
        <v>-357</v>
      </c>
      <c r="D14" s="22">
        <v>334</v>
      </c>
    </row>
    <row r="15" spans="1:4" ht="15" customHeight="1" x14ac:dyDescent="0.2">
      <c r="A15" s="20"/>
      <c r="B15" s="21" t="s">
        <v>13</v>
      </c>
      <c r="C15" s="22">
        <v>10705</v>
      </c>
      <c r="D15" s="22">
        <v>12689</v>
      </c>
    </row>
    <row r="16" spans="1:4" ht="15" customHeight="1" x14ac:dyDescent="0.2">
      <c r="A16" s="20"/>
      <c r="B16" s="21" t="s">
        <v>14</v>
      </c>
      <c r="C16" s="22">
        <v>-2380</v>
      </c>
      <c r="D16" s="22">
        <v>-2129</v>
      </c>
    </row>
    <row r="17" spans="1:4" ht="15" customHeight="1" x14ac:dyDescent="0.2">
      <c r="A17" s="20"/>
      <c r="B17" s="21" t="s">
        <v>15</v>
      </c>
      <c r="C17" s="22">
        <v>707</v>
      </c>
      <c r="D17" s="22">
        <v>-4791</v>
      </c>
    </row>
    <row r="18" spans="1:4" ht="27.95" customHeight="1" x14ac:dyDescent="0.2">
      <c r="A18" s="20"/>
      <c r="B18" s="21" t="s">
        <v>16</v>
      </c>
      <c r="C18" s="22">
        <v>260</v>
      </c>
      <c r="D18" s="22">
        <v>-1214</v>
      </c>
    </row>
    <row r="19" spans="1:4" ht="15" customHeight="1" x14ac:dyDescent="0.2">
      <c r="A19" s="20"/>
      <c r="B19" s="21" t="s">
        <v>17</v>
      </c>
      <c r="C19" s="22">
        <v>2879</v>
      </c>
      <c r="D19" s="22">
        <v>3439</v>
      </c>
    </row>
    <row r="20" spans="1:4" ht="15" customHeight="1" x14ac:dyDescent="0.2">
      <c r="A20" s="20"/>
      <c r="B20" s="21" t="s">
        <v>18</v>
      </c>
      <c r="C20" s="22">
        <v>15359</v>
      </c>
      <c r="D20" s="22">
        <v>901</v>
      </c>
    </row>
    <row r="21" spans="1:4" ht="15" customHeight="1" x14ac:dyDescent="0.2">
      <c r="A21" s="20"/>
      <c r="B21" s="21" t="s">
        <v>19</v>
      </c>
      <c r="C21" s="22">
        <v>257</v>
      </c>
      <c r="D21" s="22">
        <v>383</v>
      </c>
    </row>
    <row r="22" spans="1:4" ht="24.95" customHeight="1" x14ac:dyDescent="0.2">
      <c r="A22" s="17" t="s">
        <v>20</v>
      </c>
      <c r="B22" s="18" t="s">
        <v>21</v>
      </c>
      <c r="C22" s="19">
        <f>SUM(C23:C25)</f>
        <v>-35590</v>
      </c>
      <c r="D22" s="19">
        <f>SUM(D23:D25)</f>
        <v>-103281</v>
      </c>
    </row>
    <row r="23" spans="1:4" ht="15" customHeight="1" x14ac:dyDescent="0.2">
      <c r="A23" s="20"/>
      <c r="B23" s="21" t="s">
        <v>22</v>
      </c>
      <c r="C23" s="22">
        <v>-55817</v>
      </c>
      <c r="D23" s="22">
        <v>53457</v>
      </c>
    </row>
    <row r="24" spans="1:4" ht="15" customHeight="1" x14ac:dyDescent="0.2">
      <c r="A24" s="20"/>
      <c r="B24" s="21" t="s">
        <v>23</v>
      </c>
      <c r="C24" s="22">
        <v>48751</v>
      </c>
      <c r="D24" s="22">
        <v>-151852</v>
      </c>
    </row>
    <row r="25" spans="1:4" ht="15" customHeight="1" x14ac:dyDescent="0.2">
      <c r="A25" s="20"/>
      <c r="B25" s="21" t="s">
        <v>24</v>
      </c>
      <c r="C25" s="22">
        <v>-28524</v>
      </c>
      <c r="D25" s="22">
        <v>-4886</v>
      </c>
    </row>
    <row r="26" spans="1:4" ht="39.950000000000003" customHeight="1" x14ac:dyDescent="0.2">
      <c r="A26" s="17"/>
      <c r="B26" s="23" t="s">
        <v>25</v>
      </c>
      <c r="C26" s="19">
        <f>SUM(C8+C9+C22)</f>
        <v>92719</v>
      </c>
      <c r="D26" s="19">
        <f>SUM(D8+D9+D22)</f>
        <v>5494</v>
      </c>
    </row>
    <row r="27" spans="1:4" ht="15" customHeight="1" x14ac:dyDescent="0.2">
      <c r="A27" s="20"/>
      <c r="B27" s="21" t="s">
        <v>26</v>
      </c>
      <c r="C27" s="22">
        <v>2380</v>
      </c>
      <c r="D27" s="22">
        <v>2129</v>
      </c>
    </row>
    <row r="28" spans="1:4" ht="15" customHeight="1" x14ac:dyDescent="0.2">
      <c r="A28" s="20"/>
      <c r="B28" s="21" t="s">
        <v>27</v>
      </c>
      <c r="C28" s="22">
        <v>-10123</v>
      </c>
      <c r="D28" s="22">
        <v>-12756</v>
      </c>
    </row>
    <row r="29" spans="1:4" ht="15" customHeight="1" x14ac:dyDescent="0.2">
      <c r="A29" s="20"/>
      <c r="B29" s="21" t="s">
        <v>28</v>
      </c>
      <c r="C29" s="22">
        <v>-22387</v>
      </c>
      <c r="D29" s="22">
        <v>-17717</v>
      </c>
    </row>
    <row r="30" spans="1:4" ht="15" customHeight="1" x14ac:dyDescent="0.2">
      <c r="A30" s="24" t="s">
        <v>29</v>
      </c>
      <c r="B30" s="23" t="s">
        <v>30</v>
      </c>
      <c r="C30" s="19">
        <f>SUM(C26:C29)</f>
        <v>62589</v>
      </c>
      <c r="D30" s="19">
        <f>SUM(D26:D29)</f>
        <v>-22850</v>
      </c>
    </row>
    <row r="31" spans="1:4" ht="15" customHeight="1" x14ac:dyDescent="0.2">
      <c r="A31" s="25"/>
      <c r="B31" s="26"/>
      <c r="C31" s="27"/>
      <c r="D31" s="28"/>
    </row>
    <row r="32" spans="1:4" ht="15" customHeight="1" x14ac:dyDescent="0.2">
      <c r="A32" s="10" t="s">
        <v>31</v>
      </c>
      <c r="B32" s="11"/>
      <c r="C32" s="29"/>
      <c r="D32" s="30"/>
    </row>
    <row r="33" spans="1:4" ht="15" customHeight="1" x14ac:dyDescent="0.2">
      <c r="A33" s="20"/>
      <c r="B33" s="21" t="s">
        <v>32</v>
      </c>
      <c r="C33" s="22">
        <v>-828</v>
      </c>
      <c r="D33" s="22">
        <v>-654</v>
      </c>
    </row>
    <row r="34" spans="1:4" ht="15" customHeight="1" x14ac:dyDescent="0.2">
      <c r="A34" s="20"/>
      <c r="B34" s="21" t="s">
        <v>33</v>
      </c>
      <c r="C34" s="22">
        <v>-27074</v>
      </c>
      <c r="D34" s="22">
        <v>-18696</v>
      </c>
    </row>
    <row r="35" spans="1:4" ht="15" customHeight="1" x14ac:dyDescent="0.2">
      <c r="A35" s="20"/>
      <c r="B35" s="21" t="s">
        <v>34</v>
      </c>
      <c r="C35" s="22">
        <v>4094</v>
      </c>
      <c r="D35" s="22">
        <v>2393</v>
      </c>
    </row>
    <row r="36" spans="1:4" ht="15" customHeight="1" x14ac:dyDescent="0.2">
      <c r="A36" s="31" t="s">
        <v>35</v>
      </c>
      <c r="B36" s="32" t="s">
        <v>36</v>
      </c>
      <c r="C36" s="33">
        <f>SUM(C33:C35)</f>
        <v>-23808</v>
      </c>
      <c r="D36" s="33">
        <f>SUM(D33:D35)</f>
        <v>-16957</v>
      </c>
    </row>
    <row r="37" spans="1:4" ht="15" customHeight="1" x14ac:dyDescent="0.2">
      <c r="A37" s="10" t="s">
        <v>37</v>
      </c>
      <c r="B37" s="34"/>
      <c r="C37" s="29"/>
      <c r="D37" s="30"/>
    </row>
    <row r="38" spans="1:4" ht="15" customHeight="1" x14ac:dyDescent="0.2">
      <c r="A38" s="17" t="s">
        <v>38</v>
      </c>
      <c r="B38" s="35" t="s">
        <v>39</v>
      </c>
      <c r="C38" s="19">
        <v>-39076</v>
      </c>
      <c r="D38" s="19">
        <v>0</v>
      </c>
    </row>
    <row r="39" spans="1:4" ht="35.1" customHeight="1" x14ac:dyDescent="0.2">
      <c r="A39" s="17" t="s">
        <v>40</v>
      </c>
      <c r="B39" s="18" t="s">
        <v>41</v>
      </c>
      <c r="C39" s="19">
        <f>SUM(C40:C42)</f>
        <v>930</v>
      </c>
      <c r="D39" s="19">
        <f>SUM(D40:D42)</f>
        <v>39499</v>
      </c>
    </row>
    <row r="40" spans="1:4" ht="15" customHeight="1" x14ac:dyDescent="0.2">
      <c r="A40" s="20"/>
      <c r="B40" s="21" t="s">
        <v>42</v>
      </c>
      <c r="C40" s="22">
        <v>894243</v>
      </c>
      <c r="D40" s="22">
        <v>739162</v>
      </c>
    </row>
    <row r="41" spans="1:4" ht="15" customHeight="1" x14ac:dyDescent="0.2">
      <c r="A41" s="20"/>
      <c r="B41" s="21" t="s">
        <v>43</v>
      </c>
      <c r="C41" s="22">
        <v>-891118</v>
      </c>
      <c r="D41" s="22">
        <v>-694899</v>
      </c>
    </row>
    <row r="42" spans="1:4" ht="15" customHeight="1" x14ac:dyDescent="0.2">
      <c r="A42" s="20"/>
      <c r="B42" s="21" t="s">
        <v>44</v>
      </c>
      <c r="C42" s="22">
        <v>-2195</v>
      </c>
      <c r="D42" s="22">
        <v>-4764</v>
      </c>
    </row>
    <row r="43" spans="1:4" ht="15" customHeight="1" x14ac:dyDescent="0.2">
      <c r="A43" s="24" t="s">
        <v>45</v>
      </c>
      <c r="B43" s="23" t="s">
        <v>46</v>
      </c>
      <c r="C43" s="19">
        <f>SUM(C38:C39)</f>
        <v>-38146</v>
      </c>
      <c r="D43" s="19">
        <f>SUM(D38:D39)</f>
        <v>39499</v>
      </c>
    </row>
    <row r="44" spans="1:4" ht="35.1" customHeight="1" x14ac:dyDescent="0.2">
      <c r="A44" s="24" t="s">
        <v>47</v>
      </c>
      <c r="B44" s="23" t="s">
        <v>48</v>
      </c>
      <c r="C44" s="19">
        <f>SUM(C30+C36+C43)</f>
        <v>635</v>
      </c>
      <c r="D44" s="19">
        <f>SUM(D30+D36+D43)</f>
        <v>-308</v>
      </c>
    </row>
    <row r="45" spans="1:4" ht="15" customHeight="1" x14ac:dyDescent="0.2">
      <c r="A45" s="24" t="s">
        <v>49</v>
      </c>
      <c r="B45" s="23" t="s">
        <v>50</v>
      </c>
      <c r="C45" s="19">
        <v>1317</v>
      </c>
      <c r="D45" s="19">
        <v>1625</v>
      </c>
    </row>
    <row r="46" spans="1:4" ht="30" customHeight="1" x14ac:dyDescent="0.2">
      <c r="A46" s="24" t="s">
        <v>51</v>
      </c>
      <c r="B46" s="23" t="s">
        <v>52</v>
      </c>
      <c r="C46" s="19">
        <v>0</v>
      </c>
      <c r="D46" s="19">
        <v>0</v>
      </c>
    </row>
    <row r="47" spans="1:4" ht="15" customHeight="1" x14ac:dyDescent="0.2">
      <c r="A47" s="24" t="s">
        <v>53</v>
      </c>
      <c r="B47" s="23" t="s">
        <v>54</v>
      </c>
      <c r="C47" s="19">
        <f>C44+C45</f>
        <v>1952</v>
      </c>
      <c r="D47" s="19">
        <f>D44+D45</f>
        <v>1317</v>
      </c>
    </row>
  </sheetData>
  <mergeCells count="3">
    <mergeCell ref="A3:A5"/>
    <mergeCell ref="B3:B5"/>
    <mergeCell ref="C3:D3"/>
  </mergeCells>
  <phoneticPr fontId="7" type="noConversion"/>
  <pageMargins left="0.75" right="0.75" top="1" bottom="1" header="0.4921259845" footer="0.4921259845"/>
  <pageSetup paperSize="9" scale="7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>
      <selection activeCell="F27" sqref="F27"/>
    </sheetView>
  </sheetViews>
  <sheetFormatPr defaultRowHeight="12" x14ac:dyDescent="0.2"/>
  <cols>
    <col min="1" max="1" width="7.42578125" style="40" customWidth="1"/>
    <col min="2" max="2" width="79.42578125" style="40" customWidth="1"/>
    <col min="3" max="3" width="13.85546875" style="40" customWidth="1"/>
    <col min="4" max="4" width="13.42578125" style="40" customWidth="1"/>
    <col min="5" max="16384" width="9.140625" style="40"/>
  </cols>
  <sheetData>
    <row r="1" spans="1:4" x14ac:dyDescent="0.2">
      <c r="A1" s="37" t="s">
        <v>59</v>
      </c>
      <c r="B1" s="38"/>
      <c r="C1" s="39"/>
      <c r="D1" s="39"/>
    </row>
    <row r="2" spans="1:4" x14ac:dyDescent="0.2">
      <c r="A2" s="37"/>
      <c r="B2" s="38"/>
      <c r="C2" s="70"/>
      <c r="D2" s="69"/>
    </row>
    <row r="3" spans="1:4" ht="12.75" customHeight="1" x14ac:dyDescent="0.2">
      <c r="A3" s="76" t="s">
        <v>0</v>
      </c>
      <c r="B3" s="76" t="s">
        <v>1</v>
      </c>
      <c r="C3" s="79" t="s">
        <v>57</v>
      </c>
      <c r="D3" s="80"/>
    </row>
    <row r="4" spans="1:4" x14ac:dyDescent="0.2">
      <c r="A4" s="77"/>
      <c r="B4" s="77"/>
      <c r="C4" s="41">
        <v>2015</v>
      </c>
      <c r="D4" s="41">
        <v>2014</v>
      </c>
    </row>
    <row r="5" spans="1:4" ht="16.5" customHeight="1" x14ac:dyDescent="0.2">
      <c r="A5" s="78"/>
      <c r="B5" s="78"/>
      <c r="C5" s="5"/>
      <c r="D5" s="5"/>
    </row>
    <row r="6" spans="1:4" x14ac:dyDescent="0.2">
      <c r="A6" s="42"/>
      <c r="B6" s="43"/>
      <c r="C6" s="44"/>
      <c r="D6" s="45"/>
    </row>
    <row r="7" spans="1:4" x14ac:dyDescent="0.2">
      <c r="A7" s="46" t="s">
        <v>3</v>
      </c>
      <c r="B7" s="47"/>
      <c r="C7" s="48"/>
      <c r="D7" s="5"/>
    </row>
    <row r="8" spans="1:4" ht="12.95" customHeight="1" x14ac:dyDescent="0.2">
      <c r="A8" s="49" t="s">
        <v>4</v>
      </c>
      <c r="B8" s="50" t="s">
        <v>5</v>
      </c>
      <c r="C8" s="51">
        <v>635398</v>
      </c>
      <c r="D8" s="51">
        <v>63538</v>
      </c>
    </row>
    <row r="9" spans="1:4" ht="30" customHeight="1" x14ac:dyDescent="0.2">
      <c r="A9" s="52" t="s">
        <v>6</v>
      </c>
      <c r="B9" s="53" t="s">
        <v>7</v>
      </c>
      <c r="C9" s="54">
        <f>SUM(C10:C21)</f>
        <v>963507</v>
      </c>
      <c r="D9" s="54">
        <f>SUM(D10:D21)</f>
        <v>1438611</v>
      </c>
    </row>
    <row r="10" spans="1:4" ht="15" customHeight="1" x14ac:dyDescent="0.2">
      <c r="A10" s="55"/>
      <c r="B10" s="56" t="s">
        <v>8</v>
      </c>
      <c r="C10" s="57">
        <v>684223</v>
      </c>
      <c r="D10" s="57">
        <v>688621</v>
      </c>
    </row>
    <row r="11" spans="1:4" ht="27.75" customHeight="1" x14ac:dyDescent="0.2">
      <c r="A11" s="55"/>
      <c r="B11" s="56" t="s">
        <v>60</v>
      </c>
      <c r="C11" s="57">
        <v>18687</v>
      </c>
      <c r="D11" s="57">
        <v>0</v>
      </c>
    </row>
    <row r="12" spans="1:4" ht="15" customHeight="1" x14ac:dyDescent="0.2">
      <c r="A12" s="55"/>
      <c r="B12" s="56" t="s">
        <v>10</v>
      </c>
      <c r="C12" s="57">
        <v>-26425</v>
      </c>
      <c r="D12" s="57">
        <v>97808</v>
      </c>
    </row>
    <row r="13" spans="1:4" ht="15" customHeight="1" x14ac:dyDescent="0.2">
      <c r="A13" s="55"/>
      <c r="B13" s="56" t="s">
        <v>11</v>
      </c>
      <c r="C13" s="57">
        <v>-122972</v>
      </c>
      <c r="D13" s="57">
        <v>103375</v>
      </c>
    </row>
    <row r="14" spans="1:4" ht="15" customHeight="1" x14ac:dyDescent="0.2">
      <c r="A14" s="55"/>
      <c r="B14" s="56" t="s">
        <v>12</v>
      </c>
      <c r="C14" s="57">
        <v>-913</v>
      </c>
      <c r="D14" s="57">
        <v>8578</v>
      </c>
    </row>
    <row r="15" spans="1:4" ht="15" customHeight="1" x14ac:dyDescent="0.2">
      <c r="A15" s="55"/>
      <c r="B15" s="56" t="s">
        <v>13</v>
      </c>
      <c r="C15" s="57">
        <v>30169</v>
      </c>
      <c r="D15" s="57">
        <v>32305</v>
      </c>
    </row>
    <row r="16" spans="1:4" ht="15" customHeight="1" x14ac:dyDescent="0.2">
      <c r="A16" s="55"/>
      <c r="B16" s="56" t="s">
        <v>14</v>
      </c>
      <c r="C16" s="57">
        <v>-27076</v>
      </c>
      <c r="D16" s="57">
        <v>-5020</v>
      </c>
    </row>
    <row r="17" spans="1:4" ht="15" customHeight="1" x14ac:dyDescent="0.2">
      <c r="A17" s="55"/>
      <c r="B17" s="56" t="s">
        <v>15</v>
      </c>
      <c r="C17" s="57">
        <v>147</v>
      </c>
      <c r="D17" s="57">
        <v>-21</v>
      </c>
    </row>
    <row r="18" spans="1:4" ht="27.95" customHeight="1" x14ac:dyDescent="0.2">
      <c r="A18" s="55"/>
      <c r="B18" s="56" t="s">
        <v>56</v>
      </c>
      <c r="C18" s="57">
        <v>-11455</v>
      </c>
      <c r="D18" s="57">
        <v>-452</v>
      </c>
    </row>
    <row r="19" spans="1:4" ht="15" customHeight="1" x14ac:dyDescent="0.2">
      <c r="A19" s="55"/>
      <c r="B19" s="56" t="s">
        <v>17</v>
      </c>
      <c r="C19" s="57">
        <v>132373</v>
      </c>
      <c r="D19" s="57">
        <v>151203</v>
      </c>
    </row>
    <row r="20" spans="1:4" ht="15" customHeight="1" x14ac:dyDescent="0.2">
      <c r="A20" s="55"/>
      <c r="B20" s="56" t="s">
        <v>18</v>
      </c>
      <c r="C20" s="57">
        <v>272950</v>
      </c>
      <c r="D20" s="57">
        <v>355626</v>
      </c>
    </row>
    <row r="21" spans="1:4" ht="15" customHeight="1" x14ac:dyDescent="0.2">
      <c r="A21" s="55"/>
      <c r="B21" s="56" t="s">
        <v>19</v>
      </c>
      <c r="C21" s="57">
        <v>13799</v>
      </c>
      <c r="D21" s="57">
        <v>6588</v>
      </c>
    </row>
    <row r="22" spans="1:4" ht="24.95" customHeight="1" x14ac:dyDescent="0.2">
      <c r="A22" s="52" t="s">
        <v>20</v>
      </c>
      <c r="B22" s="53" t="s">
        <v>21</v>
      </c>
      <c r="C22" s="54">
        <f>SUM(C23:C25)</f>
        <v>171033</v>
      </c>
      <c r="D22" s="54">
        <f>SUM(D23:D25)</f>
        <v>-2463992</v>
      </c>
    </row>
    <row r="23" spans="1:4" ht="15" customHeight="1" x14ac:dyDescent="0.2">
      <c r="A23" s="55"/>
      <c r="B23" s="56" t="s">
        <v>22</v>
      </c>
      <c r="C23" s="57">
        <v>-385662</v>
      </c>
      <c r="D23" s="57">
        <v>-1455401</v>
      </c>
    </row>
    <row r="24" spans="1:4" ht="15" customHeight="1" x14ac:dyDescent="0.2">
      <c r="A24" s="55"/>
      <c r="B24" s="56" t="s">
        <v>23</v>
      </c>
      <c r="C24" s="57">
        <v>1282513</v>
      </c>
      <c r="D24" s="57">
        <v>-302032</v>
      </c>
    </row>
    <row r="25" spans="1:4" ht="15" customHeight="1" x14ac:dyDescent="0.2">
      <c r="A25" s="55"/>
      <c r="B25" s="56" t="s">
        <v>24</v>
      </c>
      <c r="C25" s="57">
        <v>-725818</v>
      </c>
      <c r="D25" s="57">
        <v>-706559</v>
      </c>
    </row>
    <row r="26" spans="1:4" ht="39.950000000000003" customHeight="1" x14ac:dyDescent="0.2">
      <c r="A26" s="52"/>
      <c r="B26" s="58" t="s">
        <v>25</v>
      </c>
      <c r="C26" s="54">
        <f>SUM(C8+C9+C22)</f>
        <v>1769938</v>
      </c>
      <c r="D26" s="54">
        <f>SUM(D8+D9+D22)</f>
        <v>-961843</v>
      </c>
    </row>
    <row r="27" spans="1:4" ht="15" customHeight="1" x14ac:dyDescent="0.2">
      <c r="A27" s="55"/>
      <c r="B27" s="56" t="s">
        <v>26</v>
      </c>
      <c r="C27" s="57">
        <v>27076</v>
      </c>
      <c r="D27" s="57">
        <v>5020</v>
      </c>
    </row>
    <row r="28" spans="1:4" ht="15" customHeight="1" x14ac:dyDescent="0.2">
      <c r="A28" s="55"/>
      <c r="B28" s="56" t="s">
        <v>27</v>
      </c>
      <c r="C28" s="57">
        <v>-30169</v>
      </c>
      <c r="D28" s="57">
        <v>-32305</v>
      </c>
    </row>
    <row r="29" spans="1:4" ht="15" customHeight="1" x14ac:dyDescent="0.2">
      <c r="A29" s="55"/>
      <c r="B29" s="56" t="s">
        <v>28</v>
      </c>
      <c r="C29" s="57">
        <v>-153880</v>
      </c>
      <c r="D29" s="57">
        <v>109275</v>
      </c>
    </row>
    <row r="30" spans="1:4" ht="15" customHeight="1" x14ac:dyDescent="0.2">
      <c r="A30" s="59" t="s">
        <v>29</v>
      </c>
      <c r="B30" s="58" t="s">
        <v>30</v>
      </c>
      <c r="C30" s="54">
        <f>SUM(C26:C29)</f>
        <v>1612965</v>
      </c>
      <c r="D30" s="54">
        <f>SUM(D26:D29)</f>
        <v>-879853</v>
      </c>
    </row>
    <row r="31" spans="1:4" ht="15" customHeight="1" x14ac:dyDescent="0.2">
      <c r="A31" s="60"/>
      <c r="B31" s="61"/>
      <c r="C31" s="62"/>
      <c r="D31" s="62"/>
    </row>
    <row r="32" spans="1:4" ht="15" customHeight="1" x14ac:dyDescent="0.2">
      <c r="A32" s="46" t="s">
        <v>31</v>
      </c>
      <c r="B32" s="47"/>
      <c r="C32" s="63"/>
      <c r="D32" s="63"/>
    </row>
    <row r="33" spans="1:4" ht="15" customHeight="1" x14ac:dyDescent="0.2">
      <c r="A33" s="55"/>
      <c r="B33" s="56" t="s">
        <v>32</v>
      </c>
      <c r="C33" s="57">
        <v>-37517</v>
      </c>
      <c r="D33" s="57">
        <v>-200101</v>
      </c>
    </row>
    <row r="34" spans="1:4" ht="15" customHeight="1" x14ac:dyDescent="0.2">
      <c r="A34" s="55"/>
      <c r="B34" s="56" t="s">
        <v>33</v>
      </c>
      <c r="C34" s="57">
        <v>-531896</v>
      </c>
      <c r="D34" s="57">
        <v>-161062</v>
      </c>
    </row>
    <row r="35" spans="1:4" ht="15" customHeight="1" x14ac:dyDescent="0.2">
      <c r="A35" s="55"/>
      <c r="B35" s="56" t="s">
        <v>34</v>
      </c>
      <c r="C35" s="57">
        <v>11455</v>
      </c>
      <c r="D35" s="57">
        <v>452</v>
      </c>
    </row>
    <row r="36" spans="1:4" ht="15" customHeight="1" x14ac:dyDescent="0.2">
      <c r="A36" s="64" t="s">
        <v>35</v>
      </c>
      <c r="B36" s="65" t="s">
        <v>36</v>
      </c>
      <c r="C36" s="66">
        <f>SUM(C33:C35)</f>
        <v>-557958</v>
      </c>
      <c r="D36" s="66">
        <f>SUM(D33:D35)</f>
        <v>-360711</v>
      </c>
    </row>
    <row r="37" spans="1:4" ht="15" customHeight="1" x14ac:dyDescent="0.2">
      <c r="A37" s="46" t="s">
        <v>37</v>
      </c>
      <c r="B37" s="67"/>
      <c r="C37" s="63"/>
      <c r="D37" s="63"/>
    </row>
    <row r="38" spans="1:4" ht="15" customHeight="1" x14ac:dyDescent="0.2">
      <c r="A38" s="72" t="s">
        <v>38</v>
      </c>
      <c r="B38" s="68" t="s">
        <v>39</v>
      </c>
      <c r="C38" s="71">
        <f>C39</f>
        <v>0</v>
      </c>
      <c r="D38" s="71"/>
    </row>
    <row r="39" spans="1:4" ht="15" customHeight="1" x14ac:dyDescent="0.2">
      <c r="A39" s="73"/>
      <c r="B39" s="74" t="s">
        <v>58</v>
      </c>
      <c r="C39" s="75">
        <v>0</v>
      </c>
      <c r="D39" s="75">
        <v>0</v>
      </c>
    </row>
    <row r="40" spans="1:4" ht="35.1" customHeight="1" x14ac:dyDescent="0.2">
      <c r="A40" s="52" t="s">
        <v>40</v>
      </c>
      <c r="B40" s="53" t="s">
        <v>41</v>
      </c>
      <c r="C40" s="54">
        <f>SUM(C41:C43)</f>
        <v>-1070960</v>
      </c>
      <c r="D40" s="54">
        <f>SUM(D41:D43)</f>
        <v>823808</v>
      </c>
    </row>
    <row r="41" spans="1:4" ht="15" customHeight="1" x14ac:dyDescent="0.2">
      <c r="A41" s="55"/>
      <c r="B41" s="56" t="s">
        <v>42</v>
      </c>
      <c r="C41" s="57">
        <v>28183578</v>
      </c>
      <c r="D41" s="57">
        <v>21222417</v>
      </c>
    </row>
    <row r="42" spans="1:4" ht="15" customHeight="1" x14ac:dyDescent="0.2">
      <c r="A42" s="55"/>
      <c r="B42" s="56" t="s">
        <v>43</v>
      </c>
      <c r="C42" s="57">
        <v>-29254538</v>
      </c>
      <c r="D42" s="57">
        <v>-20398609</v>
      </c>
    </row>
    <row r="43" spans="1:4" ht="15" customHeight="1" x14ac:dyDescent="0.2">
      <c r="A43" s="55"/>
      <c r="B43" s="56" t="s">
        <v>44</v>
      </c>
      <c r="C43" s="57">
        <v>0</v>
      </c>
      <c r="D43" s="57">
        <v>0</v>
      </c>
    </row>
    <row r="44" spans="1:4" ht="15" customHeight="1" x14ac:dyDescent="0.2">
      <c r="A44" s="59" t="s">
        <v>45</v>
      </c>
      <c r="B44" s="58" t="s">
        <v>46</v>
      </c>
      <c r="C44" s="54">
        <f>SUM(C38+C40)</f>
        <v>-1070960</v>
      </c>
      <c r="D44" s="54">
        <f>SUM(D38+D40)</f>
        <v>823808</v>
      </c>
    </row>
    <row r="45" spans="1:4" ht="35.1" customHeight="1" x14ac:dyDescent="0.2">
      <c r="A45" s="59" t="s">
        <v>47</v>
      </c>
      <c r="B45" s="58" t="s">
        <v>48</v>
      </c>
      <c r="C45" s="54">
        <f>SUM(C30+C36+C44)</f>
        <v>-15953</v>
      </c>
      <c r="D45" s="54">
        <f>SUM(D30+D36+D44)</f>
        <v>-416756</v>
      </c>
    </row>
    <row r="46" spans="1:4" ht="15" customHeight="1" x14ac:dyDescent="0.2">
      <c r="A46" s="59" t="s">
        <v>49</v>
      </c>
      <c r="B46" s="58" t="s">
        <v>50</v>
      </c>
      <c r="C46" s="54">
        <v>63297</v>
      </c>
      <c r="D46" s="54">
        <v>480053</v>
      </c>
    </row>
    <row r="47" spans="1:4" ht="30" customHeight="1" x14ac:dyDescent="0.2">
      <c r="A47" s="59" t="s">
        <v>51</v>
      </c>
      <c r="B47" s="58" t="s">
        <v>52</v>
      </c>
      <c r="C47" s="54">
        <v>50</v>
      </c>
      <c r="D47" s="54">
        <v>0</v>
      </c>
    </row>
    <row r="48" spans="1:4" ht="15" customHeight="1" x14ac:dyDescent="0.2">
      <c r="A48" s="59" t="s">
        <v>53</v>
      </c>
      <c r="B48" s="58" t="s">
        <v>54</v>
      </c>
      <c r="C48" s="54">
        <f>C45+C46+C47</f>
        <v>47394</v>
      </c>
      <c r="D48" s="54">
        <v>63297</v>
      </c>
    </row>
  </sheetData>
  <mergeCells count="3">
    <mergeCell ref="A3:A5"/>
    <mergeCell ref="B3:B5"/>
    <mergeCell ref="C3:D3"/>
  </mergeCells>
  <phoneticPr fontId="7" type="noConversion"/>
  <pageMargins left="0.75" right="0.75" top="1" bottom="1" header="0.4921259845" footer="0.4921259845"/>
  <pageSetup paperSize="9" scale="75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2007</vt:lpstr>
      <vt:lpstr>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rychnavska</dc:creator>
  <cp:lastModifiedBy>Soňa Rychnavská</cp:lastModifiedBy>
  <cp:lastPrinted>2016-07-22T11:51:08Z</cp:lastPrinted>
  <dcterms:created xsi:type="dcterms:W3CDTF">2008-03-16T09:57:41Z</dcterms:created>
  <dcterms:modified xsi:type="dcterms:W3CDTF">2016-07-22T11:52:42Z</dcterms:modified>
</cp:coreProperties>
</file>