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<sst xmlns="http://schemas.openxmlformats.org/spreadsheetml/2006/main" uniqueCount="303">
  <si>
    <t>POZNÁMKY individuálnej účtovnej závierky k 30.05.2016</t>
  </si>
  <si>
    <t>A. Informácie o účtovnej jednotke</t>
  </si>
  <si>
    <t>Obchodné meno (názov) účtovnej jednotky</t>
  </si>
  <si>
    <t>Knowerce, s.r.o.</t>
  </si>
  <si>
    <t>Sídlo účtovnej jednotky</t>
  </si>
  <si>
    <t>Ulica a číslo</t>
  </si>
  <si>
    <t>Vavilová 1181/16</t>
  </si>
  <si>
    <t>PSČ</t>
  </si>
  <si>
    <t>Názov obce</t>
  </si>
  <si>
    <t>85101</t>
  </si>
  <si>
    <t>Bratislava</t>
  </si>
  <si>
    <t>IČO</t>
  </si>
  <si>
    <t>DIČ</t>
  </si>
  <si>
    <t>Kód SK NACE</t>
  </si>
  <si>
    <t>44175108</t>
  </si>
  <si>
    <t>2022630390</t>
  </si>
  <si>
    <t>62</t>
  </si>
  <si>
    <t>.</t>
  </si>
  <si>
    <t>10</t>
  </si>
  <si>
    <t>0</t>
  </si>
  <si>
    <t>Číslo telefónu</t>
  </si>
  <si>
    <t>Číslo faxu</t>
  </si>
  <si>
    <t>/</t>
  </si>
  <si>
    <t>E-mailová adresa</t>
  </si>
  <si>
    <t>A. a, b) Vznik a opis hospodárskej činnosti účtovnej jednotky</t>
  </si>
  <si>
    <t>Dátum vzniku a dátum založenia účtovnej jednotky</t>
  </si>
  <si>
    <t>Dátum vzniku</t>
  </si>
  <si>
    <t>Dátum založenia</t>
  </si>
  <si>
    <t>Opis hospodárskej činnosti účtovnej jednotky</t>
  </si>
  <si>
    <t>Hlavnými činnosťami spoločnosti sú:</t>
  </si>
  <si>
    <t>automatizované spracovanie dát</t>
  </si>
  <si>
    <t>počítačové služby</t>
  </si>
  <si>
    <t>konzultačné služby IT</t>
  </si>
  <si>
    <t>A. e) Právny dôvod na zostavenie účtovnej závierky</t>
  </si>
  <si>
    <t>Spoločnosť predkladá</t>
  </si>
  <si>
    <t>* riadnu účtovnú závierku</t>
  </si>
  <si>
    <t>A. f) Účtovná závierka za predchádzajúce obdobie</t>
  </si>
  <si>
    <t>* Účtovná závierka za predchádzajúce účtovné obdobie bola schválená dňa</t>
  </si>
  <si>
    <t>E. Informácie o použitých účtovných zásadách a účtovných metódach</t>
  </si>
  <si>
    <t>Používané účtovné zásady a účtovné metódy</t>
  </si>
  <si>
    <t>*  zásada verného zobrazovania nákladov, časove rozlíšenie podstatných nákladov. Na úbytok cudzej meny a oceňovanie záväzkov a pohľadávok v cudzej mene sa používa kurz NBS deň predchádzajúci ku dňu účtovného prípadu.</t>
  </si>
  <si>
    <t>E. a) Predpoklad nepretržitého pokračovania v činnosti</t>
  </si>
  <si>
    <t>Účtovná závierka bola zostavená za predpokladu nepretržitého trvania spoločnosti.</t>
  </si>
  <si>
    <t>E. c) Spôsob oceňovania jednotlivých zložiek majetku a záväzkov</t>
  </si>
  <si>
    <t>E. c) 7. Oceňovanie dlhodobého finančného majetku</t>
  </si>
  <si>
    <t>Účtovná jednotka oceňovala dlhodobý finančný majetok</t>
  </si>
  <si>
    <t>* cenou obstarania pri nákupe a predaji</t>
  </si>
  <si>
    <t>E. c) 14.Oceňovanie časového rozlíšenia na strane aktív súvahy</t>
  </si>
  <si>
    <t>* Náklady budúcich období sa vykazovali len z významnejších položiek so zabezpečením zásady vecnej a časovej súvislosti s účtovným obdobím</t>
  </si>
  <si>
    <t>E. c) 15.Oceňovanie záväzkov, vrátane rezerv, dlhopisov, pôžičiek a úverov</t>
  </si>
  <si>
    <t>* Záväzky sa pri ich vzniku oceňovali nominálnou hodnotou</t>
  </si>
  <si>
    <t>E. c) 21.Oceňovanie dane z príjmov (splatnej a odloženej</t>
  </si>
  <si>
    <t>Splatná daň z príjmov</t>
  </si>
  <si>
    <t>* Daň z príjmou bola zúčtovaná v hodnote licencii pre neplatiča dph</t>
  </si>
  <si>
    <t>Odložená daň z príjmov</t>
  </si>
  <si>
    <t>* Tieto účtovné prípady sa v bežnom účtovnom období nevyskytli</t>
  </si>
  <si>
    <t>F. Informácie o údajoch vykázaných na strane aktív súvahy</t>
  </si>
  <si>
    <t>F. i) Informácie o štruktúre finančného majetku</t>
  </si>
  <si>
    <t xml:space="preserve"> </t>
  </si>
  <si>
    <t>Bežné účtovné obdobie</t>
  </si>
  <si>
    <t>Obchodné meno a sídlo spoločnosti, v ktorej má ÚJ umiestnený DFM</t>
  </si>
  <si>
    <t>Podiel ÚJ za ZI v %</t>
  </si>
  <si>
    <t>Podiel ÚJ na hlasovacích právach v %</t>
  </si>
  <si>
    <t>Hodnota vlastného imania Új, v ktorej má Új umiestnený DFM</t>
  </si>
  <si>
    <t>Výsledok hospodárenia ÚJ, v ktorej má ÚJ umiestnený DFM</t>
  </si>
  <si>
    <t>Účtovná hodnota DFM</t>
  </si>
  <si>
    <t>a</t>
  </si>
  <si>
    <t>b</t>
  </si>
  <si>
    <t>c</t>
  </si>
  <si>
    <t>d</t>
  </si>
  <si>
    <t>e</t>
  </si>
  <si>
    <t>f</t>
  </si>
  <si>
    <t>Dcérske účtovné jednotky</t>
  </si>
  <si>
    <t>Účtovné jednotky s podstatným vplyvom</t>
  </si>
  <si>
    <t>Ostatné realizovateľné CP a podiely</t>
  </si>
  <si>
    <t>Obstarávaný DFM na účely vykonania vplyvu v inej Új</t>
  </si>
  <si>
    <t>Spolu</t>
  </si>
  <si>
    <t>*  Účtovná jednotka má 50% poddiel na ZI Fresh data s.r.o. a 50% hlasovacie právo. Hodnota vlastn.imania je 2500,-€</t>
  </si>
  <si>
    <t>F. j) a k)  Informácie o obstarávacej cene, prírastkoch, úbytok, presunoch a opravných položkách  dlhodobého finančného majetku</t>
  </si>
  <si>
    <t>Tabuľka č. 1 - Bežné účtovné obdobie</t>
  </si>
  <si>
    <t>Dlhodobý finančný majetok</t>
  </si>
  <si>
    <t>Podielové CP a podiely DÚJ</t>
  </si>
  <si>
    <t>Podielové CP a podiely v spoločnosti s podstatným</t>
  </si>
  <si>
    <t>Ostatné dlhodobé CP a podiely</t>
  </si>
  <si>
    <t>Pôžičky ÚJ v konsol. celku</t>
  </si>
  <si>
    <t>Ostatný DFM</t>
  </si>
  <si>
    <t>Pôžičky s dobou splatnosti najviac jeden rok</t>
  </si>
  <si>
    <t>Obstarávaný DFM</t>
  </si>
  <si>
    <t>Poskytnuté preddavky na DFM</t>
  </si>
  <si>
    <t>Prvotné ocenenie
Stav na začiatku účt. obdobia</t>
  </si>
  <si>
    <t>Prírastky</t>
  </si>
  <si>
    <t>Úbytky</t>
  </si>
  <si>
    <t>Presuny</t>
  </si>
  <si>
    <t>Stav na konci účtovného obdobia</t>
  </si>
  <si>
    <t>Opravné položky
Stav na začiatku účt. obdobia</t>
  </si>
  <si>
    <t>Účtovná hodnota
Stav na začiatku účtovného obdobia</t>
  </si>
  <si>
    <t>*  Ocenenie poddielov cenných papierov v spoločnosti s podstatným vplyvom na začiatku obdobia a konci obdobia je zhodné= 2500,-€</t>
  </si>
  <si>
    <t>Tabuľka č. 2 - Bezprostredne predchádzajúce účt. obdobie</t>
  </si>
  <si>
    <t>F. n) Ocenenie dlhodobého finančného majetku</t>
  </si>
  <si>
    <t>*  Spoločnosť oceňovala dlhodobý finančný majetok metodou vlastného imania.</t>
  </si>
  <si>
    <t>Údaje o dlhodobom finančnom majetku - Vplyv na hospodársky výsledok</t>
  </si>
  <si>
    <t>Vplyv ocenenia na hospodársky výsledok</t>
  </si>
  <si>
    <t>50% poddiel v spoločnosti s podstatn.vplyvom vo výške ZI = 2500€</t>
  </si>
  <si>
    <t>*  Spoločnosť oceňovala dlhodobý finančný majetok metodou vlastného imania, nebol vplyv na hospodársky výsledok</t>
  </si>
  <si>
    <t>Údaje o dlhodobom finančnom majetku - Vplyv ocenenia na výšku vlastného imania</t>
  </si>
  <si>
    <t>Vplyv ocenenia na výšku vl. imania</t>
  </si>
  <si>
    <t>*  Spoločnosť oceňovala dlhodobý finančný majetok metodou vlastného imania, nebol vplyv na vlastné imanie</t>
  </si>
  <si>
    <t>F. s) Informácie o hodnote pohľadávok do lehoty splatnosti a o lehote splatnosti</t>
  </si>
  <si>
    <t>Názov položky</t>
  </si>
  <si>
    <t>V lehote splatnosti</t>
  </si>
  <si>
    <t>Po lehote splatnosti</t>
  </si>
  <si>
    <t>Dlhodobé pohľadávky
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</si>
  <si>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</si>
  <si>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</si>
  <si>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</si>
  <si>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</t>
  </si>
  <si>
    <t>Dlhodobé pohľadávky spolu</t>
  </si>
  <si>
    <t>Krátkodobé pohľadávky
Pohľadávky z obchodného styku</t>
  </si>
  <si>
    <t>Sociálne poistenie</t>
  </si>
  <si>
    <t>Daňové pohľadávky a dotácie</t>
  </si>
  <si>
    <t>Krátkodobé pohľadávky spolu</t>
  </si>
  <si>
    <t>Údaje o pohľadávkach podľa zostatkovej doby splatnosti (Tabuľka 2)</t>
  </si>
  <si>
    <t>Pohľadávky podľa zostatkovej hodnoty splatnosti</t>
  </si>
  <si>
    <t>Bezprostredne predchádzajúce účtovné obdobie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</si>
  <si>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</si>
  <si>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</si>
  <si>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</si>
  <si>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dlhšou ako päť rokov</t>
  </si>
  <si>
    <t>*  Spoločnosť za predchádzajúce obdobie evidovala daňovú pohľadávku na sumu 313,-€ v splatnosti 1-5 rokov. Táto pohľadávka klesla ku koncu bežného  obdobia na sumu 85,-€</t>
  </si>
  <si>
    <t>F. w) Informácie o významných zložkách krátkodobého finančného majetku</t>
  </si>
  <si>
    <t>Tabuľka č. 1</t>
  </si>
  <si>
    <t>Pokladnica, ceniny</t>
  </si>
  <si>
    <t>Bežné bankové účty</t>
  </si>
  <si>
    <t>Bankové účty termínované</t>
  </si>
  <si>
    <t>Peniaze na ceste</t>
  </si>
  <si>
    <t>*  BÚO:  pokladňa = 471,-, banka =14 491,- Spolu 14 962,-
MÚO: pokladňa = 456,-   banka =18 371,- Spolu 18 227,-</t>
  </si>
  <si>
    <t>Tabuľka č. 2</t>
  </si>
  <si>
    <t>Krátkodobý finančný majetok</t>
  </si>
  <si>
    <t>Stav  na začiatku účtovného obdobia</t>
  </si>
  <si>
    <t>Majetkové CP na obchodovanie</t>
  </si>
  <si>
    <t>Dlhové CP na ochodovanie</t>
  </si>
  <si>
    <t>Emisné kvóty</t>
  </si>
  <si>
    <t>Dlhové CP so splatnosťou do jedného roka držané do splatnosti</t>
  </si>
  <si>
    <t>Ostatné realizovateľné CP</t>
  </si>
  <si>
    <t>Obstarávanie krátkodobého finančného majetku</t>
  </si>
  <si>
    <t>Krátkodobý finančný majetok spolu</t>
  </si>
  <si>
    <t>*  Spoločnosť nemá krátkodobý finančný majetok.</t>
  </si>
  <si>
    <t>F. zc) Informácie o významných položkách časového rozlíšenia nákladov</t>
  </si>
  <si>
    <t>Opis položky časového rozlíšenia</t>
  </si>
  <si>
    <t>Náklady budúcich období dlhodobé, z toho:</t>
  </si>
  <si>
    <t>Náklady budúcich období krátkodobé, z toho:</t>
  </si>
  <si>
    <t>Príjmy budúcich období dlhodobé, z toho:</t>
  </si>
  <si>
    <t>Príjmy budúcich období krátkodobé, z toho:</t>
  </si>
  <si>
    <t>*  MÚO: NBO dlhodobé =70,- krátkodobé =452,-
BÚO: NBO dlhodobé boli rozpustené/nepodstatné sumy/ a krátkodobé NBO sú vo výške 116,-</t>
  </si>
  <si>
    <t>G. Informácie o údajoch vykázaných na strane pasív súvahy</t>
  </si>
  <si>
    <t>G. a) Informácie o vlastnom imaní za bežné účtovné obdobie</t>
  </si>
  <si>
    <t>*  Vlastné imanie za bežné účtovné obdobie = -1312,-/ znížilo sa o účtovnú stratu -6159,-/</t>
  </si>
  <si>
    <t>G. a) 1 až 5 Informácie o vlastnom imaní</t>
  </si>
  <si>
    <t>Popis / Hodnota</t>
  </si>
  <si>
    <t>Opis vlastného imania spoločnosti</t>
  </si>
  <si>
    <t>Počet akcií</t>
  </si>
  <si>
    <t>100</t>
  </si>
  <si>
    <t>Hodnota akcií</t>
  </si>
  <si>
    <t>Splatené základné imanie</t>
  </si>
  <si>
    <t>6639</t>
  </si>
  <si>
    <t>Upísané základné imanie</t>
  </si>
  <si>
    <t>*  Splatené základné imanie = 6639,- a Počet akcii = 100</t>
  </si>
  <si>
    <t>G. a) Informácie o vysporiadaní účtovnej straty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</si>
  <si>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</si>
  <si>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</si>
  <si>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</si>
  <si>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</si>
  <si>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</si>
  <si>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</si>
  <si>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</si>
  <si>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iné</t>
  </si>
  <si>
    <t>*  Strata za minulé účtovné obdobie vo výške 298,- bola preúčtovaná na neuhradené straty bežného obdobia.</t>
  </si>
  <si>
    <t>G. c) Informácie o výške záväzkov do lehoty splatnosti a po splatnosti</t>
  </si>
  <si>
    <t>Názov Položky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</si>
  <si>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</si>
  <si>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</si>
  <si>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</si>
  <si>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</si>
  <si>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</si>
  <si>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</si>
  <si>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*  MÚO: DDZ spolu=10 163,- z dobou splatnosti 1-5 rokov a KDZ = 7 152,-
BÚO: KDZ,- z dobou splatnosti do 1 roku 18 975-</t>
  </si>
  <si>
    <t>G. d) Informácie o štruktúre záväzkov podľa zostatkovej doby splatnosti v členení podľa jednotlivých položiek súvahy</t>
  </si>
  <si>
    <t>do 1 roka</t>
  </si>
  <si>
    <t>od 1 do 5 rokov</t>
  </si>
  <si>
    <t>viac ako 5 rokov</t>
  </si>
  <si>
    <t>Dlhodobé záväzky (r.095 až r.105)</t>
  </si>
  <si>
    <t>Dlhodobé záväzky z obchodného styku (321A,479A)</t>
  </si>
  <si>
    <t>Čistá hodnota zákazky (316A)</t>
  </si>
  <si>
    <t>Dlhodobé nevyfakturované dodávky (476A)</t>
  </si>
  <si>
    <t>Dlhodobé záväzky voči dcérskej účtovnej jednotke a materskej účtovnej jednotke (471A)</t>
  </si>
  <si>
    <t>Ostatné dlhodobé záväzky v rámci konsolidovaného celku (471A)</t>
  </si>
  <si>
    <t>Dlhodobé prijaté preddavky (475A)</t>
  </si>
  <si>
    <t>Dlhodobé zmenky na úhradu (478A)</t>
  </si>
  <si>
    <t>Vydané dlhopisy (473A /-/255A)</t>
  </si>
  <si>
    <t>Záväzky zo sociálneho fondu (472)</t>
  </si>
  <si>
    <t>Ostatné dlhodobé záväzky (474A,479A,47XA,372A,373A,377A)</t>
  </si>
  <si>
    <t>Odložený daňový záväzok (481A)</t>
  </si>
  <si>
    <t>Krátkodobé záväzky (r.107 až r.116)</t>
  </si>
  <si>
    <t>Záväzky z obchodného styku (321,322,324,325,475A,478A,479A,47XA)</t>
  </si>
  <si>
    <t>Čistá hodnota zákazky</t>
  </si>
  <si>
    <t>Nevyfakturované dodávky (326,476A)</t>
  </si>
  <si>
    <t>Záväzky voči dcérskej účtovnej jednotke a materskej účtovnej jednotke (361A,471A)</t>
  </si>
  <si>
    <t>Ostatné záväzky v rámci konsolidovaného celku (361A,36XA,471A,47XA)</t>
  </si>
  <si>
    <t>Záväzky voči spoločníkom a združeniu (364,365,366,367,368,398A,478A,479A)</t>
  </si>
  <si>
    <t>Záväzky voči zamestnancom (331,333,33X,479A)</t>
  </si>
  <si>
    <t>Záväzky zo sociálneho zabezpečenia (336A,479A)</t>
  </si>
  <si>
    <t>Daňové záväzky a dotácie (341,342,343,345,346,347,34X)</t>
  </si>
  <si>
    <t>Ostatné záväzky (372A,373A,377A,379A,474A,479A,47X)</t>
  </si>
  <si>
    <t>Krátkodobé finančné výpomoci
(241,249,24X,473A, /-/255A)</t>
  </si>
  <si>
    <t>Bankové úvery</t>
  </si>
  <si>
    <t>H. Informácie o výnosoch</t>
  </si>
  <si>
    <t>H. g) Informácie o sume čistého obratu</t>
  </si>
  <si>
    <t>Popis položky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</si>
  <si>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</si>
  <si>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</si>
  <si>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</si>
  <si>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</si>
  <si>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</si>
  <si>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</si>
  <si>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I. Informácie o nákladoch</t>
  </si>
  <si>
    <t>I. a) až e) Informácie o významných položkách nákladov</t>
  </si>
  <si>
    <t>Informácie o nákladoch voči audítorovi, audítorskej spoločnosti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</si>
  <si>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</si>
  <si>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</si>
  <si>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</si>
  <si>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</si>
  <si>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</si>
  <si>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</si>
  <si>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Informácie o významných položkách nákladov</t>
  </si>
  <si>
    <t>Náklady za poskytnuté služby, z toho:</t>
  </si>
  <si>
    <t>cestovné</t>
  </si>
  <si>
    <t>Ostatné významné položky nákladov za poskytnuté služby, z toho:</t>
  </si>
  <si>
    <t>služby internetu</t>
  </si>
  <si>
    <t>telefonne služby</t>
  </si>
  <si>
    <t>ostatné služby</t>
  </si>
  <si>
    <t>opravy</t>
  </si>
  <si>
    <t>Ostatné významné položky nákladov z hospodárskej činnosti, z toho:</t>
  </si>
  <si>
    <t>poistne</t>
  </si>
  <si>
    <t>spotreba materialu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</si>
  <si>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</si>
  <si>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</si>
  <si>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</si>
  <si>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</si>
  <si>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bankové poplatky</t>
  </si>
  <si>
    <t>Náklady výnimočného rozsahu alebo výskytu, z toho:</t>
  </si>
  <si>
    <t>*  MÚO:služby celkom:19 965,- z toho cestovné 16 804,-Ostatné služby 3161,- Ostatné významné položky z HČ =3 321,- Finančné náklady 532,-z toho kurzové straty sú 255,- Ostatné významn.položky finanč.nákl.= 277,- bankové služby
BÚO:služby celkom: 7 309,- z toho cestovné =6 208,- ostatné služby = 1 101,-Ostatné významné položky z HČ=29,- Finančné náklady 232,- z toho kurzové straty  = 14,-Ostatné významn.položky finanč.nákl.=218,-bankové služby</t>
  </si>
  <si>
    <t>J. Informácie o daniach</t>
  </si>
  <si>
    <t>J. a) až e) Informácie o  daniach z príjmu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</si>
  <si>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</si>
  <si>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</si>
  <si>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 neúčtovala</t>
  </si>
  <si>
    <t>Suma odloženého daňového záväzku, ktorý vznikol z dôvodu neúčtovania tej časti odloženej daňovej pohľadávky v bežnom účtovnom období, o ktorej sa účtovalo v predchádzajúcich účtovných obdobiach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</si>
  <si>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</si>
  <si>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</si>
  <si>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*  Nebol uplatnený rozdiel medzi daňovou licenciou a skutočnou daňou z r.2014vo výške 190,-€</t>
  </si>
  <si>
    <t>J. e) až g) Informácie o  dani z príjmov</t>
  </si>
  <si>
    <t>Základ dane</t>
  </si>
  <si>
    <t>Daň</t>
  </si>
  <si>
    <t>Daň v %</t>
  </si>
  <si>
    <t>g</t>
  </si>
  <si>
    <t>Výsledok hospodárenia pred zdanením, z toho</t>
  </si>
  <si>
    <t>x</t>
  </si>
  <si>
    <t>x22</t>
  </si>
  <si>
    <t>teoretická daň</t>
  </si>
  <si>
    <t>Daňovo neuznané náklady</t>
  </si>
  <si>
    <t>Výnosy nepodliehajúce dani</t>
  </si>
  <si>
    <t>Vplyv nevykázanej odloženej daňovej pohľadávky</t>
  </si>
  <si>
    <t>Umorenie daňovej straty</t>
  </si>
  <si>
    <t>Zmena sadzby dane</t>
  </si>
  <si>
    <t>Iné</t>
  </si>
  <si>
    <t>Celková daň z príjmov</t>
  </si>
  <si>
    <t>P. Informácie o zmenách vlastného imania</t>
  </si>
  <si>
    <t>Bežné obdobie - Tabuľka č. 1</t>
  </si>
  <si>
    <t>Položka vlastného imania</t>
  </si>
  <si>
    <t>Stav na začiatku účtovného obdobia</t>
  </si>
  <si>
    <t>Základné imanie zapísané do obchodného registra</t>
  </si>
  <si>
    <t>Základné imanie nezapísané do obchodného registra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</si>
  <si>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</si>
  <si>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</si>
  <si>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</si>
  <si>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</si>
  <si>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</si>
  <si>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</si>
  <si>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</si>
  <si>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</si>
  <si>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</si>
  <si>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</si>
  <si>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</si>
  <si>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</si>
  <si>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</si>
  <si>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</si>
  <si>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</si>
  <si>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</si>
  <si>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</si>
  <si>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Bezprostredne predchádzajúce účtovné obdobie - Tabuľka č. 2</t>
  </si>
  <si>
    <t>Základné imanie zapísané do obchodného imania</t>
  </si>
  <si>
    <t>Základné imanie nezapísané do obchodného imania</t>
  </si>
  <si>
    <t>*  ZI na zač.a konci obdobia =6639,- RF=76,- na zač.aj na konci obdobia, Nerozdel.zisk 9806,vzrástol o prírastok 43,-= 9849,-ku koncu obd.Strata vo výške 11 418, zostáva aj ku koncu obdobia, VH v sume 43,- na počiatku bol presunutý do prírastkov a nový prírastok v sume - 298,-zostal ku koncu obdobia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</si>
</sst>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dd.mm.yyyy"/>
    <numFmt numFmtId="60" formatCode="##&quot; &quot;###&quot; &quot;####0.00"/>
  </numFmts>
  <fonts count="9">
    <font>
      <sz val="12"/>
      <color indexed="8"/>
      <name val="Verdana"/>
    </font>
    <font>
      <sz val="10"/>
      <color indexed="8"/>
      <name val="Arial"/>
    </font>
    <font>
      <sz val="13"/>
      <color indexed="8"/>
      <name val="Arial"/>
    </font>
    <font>
      <sz val="14"/>
      <color indexed="8"/>
      <name val="Arial Bold"/>
    </font>
    <font>
      <u val="single"/>
      <sz val="13"/>
      <color indexed="8"/>
      <name val="Arial Bold"/>
    </font>
    <font>
      <sz val="12"/>
      <color indexed="8"/>
      <name val="Arial Bold"/>
    </font>
    <font>
      <sz val="12"/>
      <color indexed="8"/>
      <name val="Arial"/>
    </font>
    <font>
      <sz val="13"/>
      <color indexed="8"/>
      <name val="Arial Bold"/>
    </font>
    <font>
      <u val="single"/>
      <sz val="12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2"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 style="medium">
        <color indexed="8"/>
      </bottom>
      <diagonal/>
    </border>
    <border>
      <left style="thin">
        <color indexed="10"/>
      </left>
      <right style="thin">
        <color indexed="10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/>
      <diagonal/>
    </border>
    <border>
      <left style="thin">
        <color indexed="10"/>
      </left>
      <right style="thin">
        <color indexed="10"/>
      </right>
      <top style="medium">
        <color indexed="8"/>
      </top>
      <bottom/>
      <diagonal/>
    </border>
    <border>
      <left style="thin">
        <color indexed="10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95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bottom"/>
    </xf>
    <xf numFmtId="0" fontId="3" fillId="2" borderId="1" applyNumberFormat="1" applyFont="1" applyFill="1" applyBorder="1" applyAlignment="1" applyProtection="0">
      <alignment horizontal="center" vertical="bottom" wrapText="1"/>
    </xf>
    <xf numFmtId="1" fontId="3" fillId="2" borderId="2" applyNumberFormat="1" applyFont="1" applyFill="1" applyBorder="1" applyAlignment="1" applyProtection="0">
      <alignment horizontal="center" vertical="bottom" wrapText="1"/>
    </xf>
    <xf numFmtId="1" fontId="3" fillId="2" borderId="3" applyNumberFormat="1" applyFont="1" applyFill="1" applyBorder="1" applyAlignment="1" applyProtection="0">
      <alignment horizontal="center" vertical="bottom" wrapText="1"/>
    </xf>
    <xf numFmtId="1" fontId="1" fillId="2" borderId="4" applyNumberFormat="1" applyFont="1" applyFill="1" applyBorder="1" applyAlignment="1" applyProtection="0">
      <alignment vertical="bottom"/>
    </xf>
    <xf numFmtId="0" fontId="4" fillId="2" borderId="1" applyNumberFormat="1" applyFont="1" applyFill="1" applyBorder="1" applyAlignment="1" applyProtection="0">
      <alignment vertical="bottom" wrapText="1"/>
    </xf>
    <xf numFmtId="1" fontId="4" fillId="2" borderId="2" applyNumberFormat="1" applyFont="1" applyFill="1" applyBorder="1" applyAlignment="1" applyProtection="0">
      <alignment vertical="bottom" wrapText="1"/>
    </xf>
    <xf numFmtId="1" fontId="4" fillId="2" borderId="3" applyNumberFormat="1" applyFont="1" applyFill="1" applyBorder="1" applyAlignment="1" applyProtection="0">
      <alignment vertical="bottom" wrapText="1"/>
    </xf>
    <xf numFmtId="1" fontId="1" fillId="2" borderId="1" applyNumberFormat="1" applyFont="1" applyFill="1" applyBorder="1" applyAlignment="1" applyProtection="0">
      <alignment vertical="bottom" wrapText="1"/>
    </xf>
    <xf numFmtId="1" fontId="1" fillId="2" borderId="2" applyNumberFormat="1" applyFont="1" applyFill="1" applyBorder="1" applyAlignment="1" applyProtection="0">
      <alignment vertical="bottom" wrapText="1"/>
    </xf>
    <xf numFmtId="1" fontId="1" fillId="2" borderId="3" applyNumberFormat="1" applyFont="1" applyFill="1" applyBorder="1" applyAlignment="1" applyProtection="0">
      <alignment vertical="bottom" wrapText="1"/>
    </xf>
    <xf numFmtId="0" fontId="5" fillId="2" borderId="1" applyNumberFormat="1" applyFont="1" applyFill="1" applyBorder="1" applyAlignment="1" applyProtection="0">
      <alignment horizontal="left" vertical="bottom" wrapText="1"/>
    </xf>
    <xf numFmtId="1" fontId="5" fillId="2" borderId="2" applyNumberFormat="1" applyFont="1" applyFill="1" applyBorder="1" applyAlignment="1" applyProtection="0">
      <alignment horizontal="left" vertical="bottom" wrapText="1"/>
    </xf>
    <xf numFmtId="1" fontId="5" fillId="2" borderId="3" applyNumberFormat="1" applyFont="1" applyFill="1" applyBorder="1" applyAlignment="1" applyProtection="0">
      <alignment horizontal="left" vertical="bottom" wrapText="1"/>
    </xf>
    <xf numFmtId="0" fontId="6" fillId="2" borderId="1" applyNumberFormat="1" applyFont="1" applyFill="1" applyBorder="1" applyAlignment="1" applyProtection="0">
      <alignment horizontal="left" vertical="bottom" wrapText="1"/>
    </xf>
    <xf numFmtId="1" fontId="6" fillId="2" borderId="2" applyNumberFormat="1" applyFont="1" applyFill="1" applyBorder="1" applyAlignment="1" applyProtection="0">
      <alignment horizontal="left" vertical="bottom" wrapText="1"/>
    </xf>
    <xf numFmtId="1" fontId="6" fillId="2" borderId="3" applyNumberFormat="1" applyFont="1" applyFill="1" applyBorder="1" applyAlignment="1" applyProtection="0">
      <alignment horizontal="left" vertical="bottom" wrapText="1"/>
    </xf>
    <xf numFmtId="1" fontId="6" fillId="2" borderId="1" applyNumberFormat="1" applyFont="1" applyFill="1" applyBorder="1" applyAlignment="1" applyProtection="0">
      <alignment horizontal="left" vertical="bottom" wrapText="1"/>
    </xf>
    <xf numFmtId="0" fontId="5" fillId="2" borderId="1" applyNumberFormat="1" applyFont="1" applyFill="1" applyBorder="1" applyAlignment="1" applyProtection="0">
      <alignment horizontal="left" vertical="center" wrapText="1"/>
    </xf>
    <xf numFmtId="1" fontId="5" fillId="2" borderId="2" applyNumberFormat="1" applyFont="1" applyFill="1" applyBorder="1" applyAlignment="1" applyProtection="0">
      <alignment horizontal="left" vertical="center" wrapText="1"/>
    </xf>
    <xf numFmtId="1" fontId="5" fillId="2" borderId="3" applyNumberFormat="1" applyFont="1" applyFill="1" applyBorder="1" applyAlignment="1" applyProtection="0">
      <alignment horizontal="left" vertical="center" wrapText="1"/>
    </xf>
    <xf numFmtId="0" fontId="6" fillId="2" borderId="1" applyNumberFormat="1" applyFont="1" applyFill="1" applyBorder="1" applyAlignment="1" applyProtection="0">
      <alignment vertical="bottom" wrapText="1"/>
    </xf>
    <xf numFmtId="1" fontId="6" fillId="2" borderId="2" applyNumberFormat="1" applyFont="1" applyFill="1" applyBorder="1" applyAlignment="1" applyProtection="0">
      <alignment vertical="bottom" wrapText="1"/>
    </xf>
    <xf numFmtId="1" fontId="6" fillId="2" borderId="3" applyNumberFormat="1" applyFont="1" applyFill="1" applyBorder="1" applyAlignment="1" applyProtection="0">
      <alignment vertical="bottom" wrapText="1"/>
    </xf>
    <xf numFmtId="0" fontId="6" fillId="2" borderId="1" applyNumberFormat="1" applyFont="1" applyFill="1" applyBorder="1" applyAlignment="1" applyProtection="0">
      <alignment horizontal="left" vertical="center" wrapText="1"/>
    </xf>
    <xf numFmtId="1" fontId="6" fillId="2" borderId="2" applyNumberFormat="1" applyFont="1" applyFill="1" applyBorder="1" applyAlignment="1" applyProtection="0">
      <alignment horizontal="left" vertical="center" wrapText="1"/>
    </xf>
    <xf numFmtId="1" fontId="6" fillId="2" borderId="3" applyNumberFormat="1" applyFont="1" applyFill="1" applyBorder="1" applyAlignment="1" applyProtection="0">
      <alignment horizontal="left" vertical="center" wrapText="1"/>
    </xf>
    <xf numFmtId="0" fontId="6" fillId="2" borderId="4" applyNumberFormat="1" applyFont="1" applyFill="1" applyBorder="1" applyAlignment="1" applyProtection="0">
      <alignment horizontal="left" vertical="center" wrapText="1"/>
    </xf>
    <xf numFmtId="0" fontId="6" fillId="2" borderId="4" applyNumberFormat="0" applyFont="1" applyFill="1" applyBorder="1" applyAlignment="1" applyProtection="0">
      <alignment horizontal="left" vertical="bottom" wrapText="1"/>
    </xf>
    <xf numFmtId="0" fontId="6" fillId="2" borderId="4" applyNumberFormat="1" applyFont="1" applyFill="1" applyBorder="1" applyAlignment="1" applyProtection="0">
      <alignment horizontal="left" vertical="bottom" wrapText="1"/>
    </xf>
    <xf numFmtId="0" fontId="6" fillId="2" borderId="1" applyNumberFormat="0" applyFont="1" applyFill="1" applyBorder="1" applyAlignment="1" applyProtection="0">
      <alignment horizontal="left" vertical="bottom" wrapText="1"/>
    </xf>
    <xf numFmtId="0" fontId="6" fillId="2" borderId="1" applyNumberFormat="0" applyFont="1" applyFill="1" applyBorder="1" applyAlignment="1" applyProtection="0">
      <alignment horizontal="left" vertical="center" wrapText="1"/>
    </xf>
    <xf numFmtId="0" fontId="7" fillId="2" borderId="1" applyNumberFormat="1" applyFont="1" applyFill="1" applyBorder="1" applyAlignment="1" applyProtection="0">
      <alignment vertical="bottom" wrapText="1"/>
    </xf>
    <xf numFmtId="1" fontId="7" fillId="2" borderId="2" applyNumberFormat="1" applyFont="1" applyFill="1" applyBorder="1" applyAlignment="1" applyProtection="0">
      <alignment vertical="bottom" wrapText="1"/>
    </xf>
    <xf numFmtId="1" fontId="7" fillId="2" borderId="3" applyNumberFormat="1" applyFont="1" applyFill="1" applyBorder="1" applyAlignment="1" applyProtection="0">
      <alignment vertical="bottom" wrapText="1"/>
    </xf>
    <xf numFmtId="0" fontId="8" fillId="2" borderId="5" applyNumberFormat="1" applyFont="1" applyFill="1" applyBorder="1" applyAlignment="1" applyProtection="0">
      <alignment vertical="bottom" wrapText="1"/>
    </xf>
    <xf numFmtId="1" fontId="8" fillId="2" borderId="6" applyNumberFormat="1" applyFont="1" applyFill="1" applyBorder="1" applyAlignment="1" applyProtection="0">
      <alignment vertical="bottom" wrapText="1"/>
    </xf>
    <xf numFmtId="1" fontId="8" fillId="2" borderId="2" applyNumberFormat="1" applyFont="1" applyFill="1" applyBorder="1" applyAlignment="1" applyProtection="0">
      <alignment vertical="bottom" wrapText="1"/>
    </xf>
    <xf numFmtId="1" fontId="8" fillId="2" borderId="3" applyNumberFormat="1" applyFont="1" applyFill="1" applyBorder="1" applyAlignment="1" applyProtection="0">
      <alignment vertical="bottom" wrapText="1"/>
    </xf>
    <xf numFmtId="0" fontId="5" fillId="2" borderId="7" applyNumberFormat="1" applyFont="1" applyFill="1" applyBorder="1" applyAlignment="1" applyProtection="0">
      <alignment horizontal="center" vertical="bottom" wrapText="1"/>
    </xf>
    <xf numFmtId="1" fontId="5" fillId="2" borderId="8" applyNumberFormat="1" applyFont="1" applyFill="1" applyBorder="1" applyAlignment="1" applyProtection="0">
      <alignment horizontal="center" vertical="bottom" wrapText="1"/>
    </xf>
    <xf numFmtId="1" fontId="5" fillId="2" borderId="9" applyNumberFormat="1" applyFont="1" applyFill="1" applyBorder="1" applyAlignment="1" applyProtection="0">
      <alignment horizontal="center" vertical="bottom" wrapText="1"/>
    </xf>
    <xf numFmtId="0" fontId="5" fillId="2" borderId="10" applyNumberFormat="1" applyFont="1" applyFill="1" applyBorder="1" applyAlignment="1" applyProtection="0">
      <alignment horizontal="center" vertical="bottom" wrapText="1"/>
    </xf>
    <xf numFmtId="1" fontId="5" fillId="2" borderId="11" applyNumberFormat="1" applyFont="1" applyFill="1" applyBorder="1" applyAlignment="1" applyProtection="0">
      <alignment horizontal="center" vertical="bottom" wrapText="1"/>
    </xf>
    <xf numFmtId="1" fontId="1" fillId="2" borderId="12" applyNumberFormat="1" applyFont="1" applyFill="1" applyBorder="1" applyAlignment="1" applyProtection="0">
      <alignment vertical="bottom"/>
    </xf>
    <xf numFmtId="59" fontId="6" fillId="2" borderId="13" applyNumberFormat="1" applyFont="1" applyFill="1" applyBorder="1" applyAlignment="1" applyProtection="0">
      <alignment vertical="bottom" wrapText="1"/>
    </xf>
    <xf numFmtId="1" fontId="6" fillId="2" borderId="14" applyNumberFormat="1" applyFont="1" applyFill="1" applyBorder="1" applyAlignment="1" applyProtection="0">
      <alignment vertical="bottom" wrapText="1"/>
    </xf>
    <xf numFmtId="1" fontId="6" fillId="2" borderId="15" applyNumberFormat="1" applyFont="1" applyFill="1" applyBorder="1" applyAlignment="1" applyProtection="0">
      <alignment vertical="bottom" wrapText="1"/>
    </xf>
    <xf numFmtId="59" fontId="6" fillId="2" borderId="16" applyNumberFormat="1" applyFont="1" applyFill="1" applyBorder="1" applyAlignment="1" applyProtection="0">
      <alignment vertical="bottom" wrapText="1"/>
    </xf>
    <xf numFmtId="1" fontId="6" fillId="2" borderId="17" applyNumberFormat="1" applyFont="1" applyFill="1" applyBorder="1" applyAlignment="1" applyProtection="0">
      <alignment vertical="bottom" wrapText="1"/>
    </xf>
    <xf numFmtId="1" fontId="1" fillId="2" borderId="18" applyNumberFormat="1" applyFont="1" applyFill="1" applyBorder="1" applyAlignment="1" applyProtection="0">
      <alignment vertical="bottom" wrapText="1"/>
    </xf>
    <xf numFmtId="1" fontId="1" fillId="2" borderId="19" applyNumberFormat="1" applyFont="1" applyFill="1" applyBorder="1" applyAlignment="1" applyProtection="0">
      <alignment vertical="bottom" wrapText="1"/>
    </xf>
    <xf numFmtId="1" fontId="8" fillId="2" borderId="20" applyNumberFormat="1" applyFont="1" applyFill="1" applyBorder="1" applyAlignment="1" applyProtection="0">
      <alignment vertical="bottom" wrapText="1"/>
    </xf>
    <xf numFmtId="1" fontId="1" fillId="2" borderId="21" applyNumberFormat="1" applyFont="1" applyFill="1" applyBorder="1" applyAlignment="1" applyProtection="0">
      <alignment vertical="bottom"/>
    </xf>
    <xf numFmtId="0" fontId="6" fillId="2" borderId="22" applyNumberFormat="1" applyFont="1" applyFill="1" applyBorder="1" applyAlignment="1" applyProtection="0">
      <alignment vertical="bottom" wrapText="1"/>
    </xf>
    <xf numFmtId="1" fontId="6" fillId="2" borderId="23" applyNumberFormat="1" applyFont="1" applyFill="1" applyBorder="1" applyAlignment="1" applyProtection="0">
      <alignment vertical="bottom" wrapText="1"/>
    </xf>
    <xf numFmtId="1" fontId="6" fillId="2" borderId="24" applyNumberFormat="1" applyFont="1" applyFill="1" applyBorder="1" applyAlignment="1" applyProtection="0">
      <alignment vertical="bottom" wrapText="1"/>
    </xf>
    <xf numFmtId="0" fontId="6" fillId="2" borderId="13" applyNumberFormat="1" applyFont="1" applyFill="1" applyBorder="1" applyAlignment="1" applyProtection="0">
      <alignment vertical="bottom" wrapText="1"/>
    </xf>
    <xf numFmtId="1" fontId="1" fillId="2" borderId="25" applyNumberFormat="1" applyFont="1" applyFill="1" applyBorder="1" applyAlignment="1" applyProtection="0">
      <alignment vertical="bottom" wrapText="1"/>
    </xf>
    <xf numFmtId="1" fontId="1" fillId="2" borderId="26" applyNumberFormat="1" applyFont="1" applyFill="1" applyBorder="1" applyAlignment="1" applyProtection="0">
      <alignment vertical="bottom"/>
    </xf>
    <xf numFmtId="0" fontId="8" fillId="2" borderId="1" applyNumberFormat="1" applyFont="1" applyFill="1" applyBorder="1" applyAlignment="1" applyProtection="0">
      <alignment vertical="bottom" wrapText="1"/>
    </xf>
    <xf numFmtId="0" fontId="7" fillId="2" borderId="5" applyNumberFormat="1" applyFont="1" applyFill="1" applyBorder="1" applyAlignment="1" applyProtection="0">
      <alignment vertical="bottom" wrapText="1"/>
    </xf>
    <xf numFmtId="1" fontId="7" fillId="2" borderId="6" applyNumberFormat="1" applyFont="1" applyFill="1" applyBorder="1" applyAlignment="1" applyProtection="0">
      <alignment vertical="bottom" wrapText="1"/>
    </xf>
    <xf numFmtId="1" fontId="7" fillId="2" borderId="20" applyNumberFormat="1" applyFont="1" applyFill="1" applyBorder="1" applyAlignment="1" applyProtection="0">
      <alignment vertical="bottom" wrapText="1"/>
    </xf>
    <xf numFmtId="0" fontId="5" fillId="2" borderId="7" applyNumberFormat="1" applyFont="1" applyFill="1" applyBorder="1" applyAlignment="1" applyProtection="0">
      <alignment horizontal="center" vertical="center" wrapText="1"/>
    </xf>
    <xf numFmtId="1" fontId="5" fillId="2" borderId="8" applyNumberFormat="1" applyFont="1" applyFill="1" applyBorder="1" applyAlignment="1" applyProtection="0">
      <alignment horizontal="center" vertical="center" wrapText="1"/>
    </xf>
    <xf numFmtId="1" fontId="5" fillId="2" borderId="9" applyNumberFormat="1" applyFont="1" applyFill="1" applyBorder="1" applyAlignment="1" applyProtection="0">
      <alignment horizontal="center" vertical="center" wrapText="1"/>
    </xf>
    <xf numFmtId="0" fontId="5" fillId="2" borderId="10" applyNumberFormat="1" applyFont="1" applyFill="1" applyBorder="1" applyAlignment="1" applyProtection="0">
      <alignment horizontal="center" vertical="center" wrapText="1"/>
    </xf>
    <xf numFmtId="1" fontId="5" fillId="2" borderId="11" applyNumberFormat="1" applyFont="1" applyFill="1" applyBorder="1" applyAlignment="1" applyProtection="0">
      <alignment horizontal="center" vertical="center" wrapText="1"/>
    </xf>
    <xf numFmtId="0" fontId="5" fillId="2" borderId="22" applyNumberFormat="1" applyFont="1" applyFill="1" applyBorder="1" applyAlignment="1" applyProtection="0">
      <alignment horizontal="center" vertical="center" wrapText="1"/>
    </xf>
    <xf numFmtId="1" fontId="5" fillId="2" borderId="23" applyNumberFormat="1" applyFont="1" applyFill="1" applyBorder="1" applyAlignment="1" applyProtection="0">
      <alignment horizontal="center" vertical="center" wrapText="1"/>
    </xf>
    <xf numFmtId="1" fontId="5" fillId="2" borderId="27" applyNumberFormat="1" applyFont="1" applyFill="1" applyBorder="1" applyAlignment="1" applyProtection="0">
      <alignment horizontal="center" vertical="center" wrapText="1"/>
    </xf>
    <xf numFmtId="0" fontId="5" fillId="2" borderId="28" applyNumberFormat="1" applyFont="1" applyFill="1" applyBorder="1" applyAlignment="1" applyProtection="0">
      <alignment horizontal="center" vertical="center" wrapText="1"/>
    </xf>
    <xf numFmtId="1" fontId="5" fillId="2" borderId="24" applyNumberFormat="1" applyFont="1" applyFill="1" applyBorder="1" applyAlignment="1" applyProtection="0">
      <alignment horizontal="center" vertical="center" wrapText="1"/>
    </xf>
    <xf numFmtId="1" fontId="6" fillId="2" borderId="27" applyNumberFormat="1" applyFont="1" applyFill="1" applyBorder="1" applyAlignment="1" applyProtection="0">
      <alignment vertical="bottom" wrapText="1"/>
    </xf>
    <xf numFmtId="60" fontId="6" fillId="2" borderId="28" applyNumberFormat="1" applyFont="1" applyFill="1" applyBorder="1" applyAlignment="1" applyProtection="0">
      <alignment vertical="bottom" wrapText="1"/>
    </xf>
    <xf numFmtId="1" fontId="6" fillId="2" borderId="22" applyNumberFormat="1" applyFont="1" applyFill="1" applyBorder="1" applyAlignment="1" applyProtection="0">
      <alignment vertical="bottom" wrapText="1"/>
    </xf>
    <xf numFmtId="0" fontId="5" fillId="2" borderId="13" applyNumberFormat="1" applyFont="1" applyFill="1" applyBorder="1" applyAlignment="1" applyProtection="0">
      <alignment vertical="bottom" wrapText="1"/>
    </xf>
    <xf numFmtId="1" fontId="5" fillId="2" borderId="14" applyNumberFormat="1" applyFont="1" applyFill="1" applyBorder="1" applyAlignment="1" applyProtection="0">
      <alignment vertical="bottom" wrapText="1"/>
    </xf>
    <xf numFmtId="1" fontId="5" fillId="2" borderId="15" applyNumberFormat="1" applyFont="1" applyFill="1" applyBorder="1" applyAlignment="1" applyProtection="0">
      <alignment vertical="bottom" wrapText="1"/>
    </xf>
    <xf numFmtId="60" fontId="5" fillId="2" borderId="16" applyNumberFormat="1" applyFont="1" applyFill="1" applyBorder="1" applyAlignment="1" applyProtection="0">
      <alignment vertical="bottom" wrapText="1"/>
    </xf>
    <xf numFmtId="1" fontId="5" fillId="2" borderId="17" applyNumberFormat="1" applyFont="1" applyFill="1" applyBorder="1" applyAlignment="1" applyProtection="0">
      <alignment vertical="bottom" wrapText="1"/>
    </xf>
    <xf numFmtId="0" fontId="5" fillId="2" borderId="29" applyNumberFormat="1" applyFont="1" applyFill="1" applyBorder="1" applyAlignment="1" applyProtection="0">
      <alignment horizontal="center" vertical="center" wrapText="1"/>
    </xf>
    <xf numFmtId="60" fontId="6" fillId="2" borderId="30" applyNumberFormat="1" applyFont="1" applyFill="1" applyBorder="1" applyAlignment="1" applyProtection="0">
      <alignment vertical="bottom" wrapText="1"/>
    </xf>
    <xf numFmtId="60" fontId="6" fillId="2" borderId="16" applyNumberFormat="1" applyFont="1" applyFill="1" applyBorder="1" applyAlignment="1" applyProtection="0">
      <alignment vertical="bottom" wrapText="1"/>
    </xf>
    <xf numFmtId="60" fontId="6" fillId="2" borderId="31" applyNumberFormat="1" applyFont="1" applyFill="1" applyBorder="1" applyAlignment="1" applyProtection="0">
      <alignment vertical="bottom" wrapText="1"/>
    </xf>
    <xf numFmtId="1" fontId="6" fillId="2" borderId="13" applyNumberFormat="1" applyFont="1" applyFill="1" applyBorder="1" applyAlignment="1" applyProtection="0">
      <alignment vertical="bottom" wrapText="1"/>
    </xf>
    <xf numFmtId="1" fontId="6" fillId="2" borderId="28" applyNumberFormat="1" applyFont="1" applyFill="1" applyBorder="1" applyAlignment="1" applyProtection="0">
      <alignment vertical="bottom" wrapText="1"/>
    </xf>
    <xf numFmtId="0" fontId="6" fillId="2" borderId="28" applyNumberFormat="1" applyFont="1" applyFill="1" applyBorder="1" applyAlignment="1" applyProtection="0">
      <alignment vertical="bottom" wrapText="1"/>
    </xf>
    <xf numFmtId="1" fontId="6" fillId="2" borderId="16" applyNumberFormat="1" applyFont="1" applyFill="1" applyBorder="1" applyAlignment="1" applyProtection="0">
      <alignment vertical="bottom" wrapText="1"/>
    </xf>
    <xf numFmtId="0" fontId="6" fillId="2" borderId="23" applyNumberFormat="0" applyFont="1" applyFill="1" applyBorder="1" applyAlignment="1" applyProtection="0">
      <alignment vertical="bottom" wrapText="1"/>
    </xf>
    <xf numFmtId="0" fontId="6" fillId="2" borderId="27" applyNumberFormat="0" applyFont="1" applyFill="1" applyBorder="1" applyAlignment="1" applyProtection="0">
      <alignment vertical="bottom" wrapText="1"/>
    </xf>
    <xf numFmtId="0" fontId="6" fillId="2" borderId="1" applyNumberFormat="0" applyFont="1" applyFill="1" applyBorder="1" applyAlignment="1" applyProtection="0">
      <alignment vertical="bottom" wrapText="1"/>
    </xf>
    <xf numFmtId="0" fontId="6" fillId="2" borderId="16" applyNumberFormat="1" applyFont="1" applyFill="1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N441"/>
  <sheetViews>
    <sheetView workbookViewId="0" showGridLines="0" defaultGridColor="1"/>
  </sheetViews>
  <sheetFormatPr defaultColWidth="6.625" defaultRowHeight="12.75" customHeight="1" outlineLevelRow="0" outlineLevelCol="0"/>
  <cols>
    <col min="1" max="1" width="5.25" style="1" customWidth="1"/>
    <col min="2" max="2" width="1" style="1" customWidth="1"/>
    <col min="3" max="3" width="4.625" style="1" customWidth="1"/>
    <col min="4" max="4" width="7.25" style="1" customWidth="1"/>
    <col min="5" max="5" width="2.75" style="1" customWidth="1"/>
    <col min="6" max="6" width="1" style="1" customWidth="1"/>
    <col min="7" max="7" width="3.25" style="1" customWidth="1"/>
    <col min="8" max="8" width="1" style="1" customWidth="1"/>
    <col min="9" max="9" width="1" style="1" customWidth="1"/>
    <col min="10" max="10" width="1" style="1" customWidth="1"/>
    <col min="11" max="11" width="1" style="1" customWidth="1"/>
    <col min="12" max="12" width="1.875" style="1" customWidth="1"/>
    <col min="13" max="13" width="1" style="1" customWidth="1"/>
    <col min="14" max="14" width="3.25" style="1" customWidth="1"/>
    <col min="15" max="15" width="1.25" style="1" customWidth="1"/>
    <col min="16" max="16" width="7.25" style="1" customWidth="1"/>
    <col min="17" max="17" width="1.25" style="1" customWidth="1"/>
    <col min="18" max="18" width="1" style="1" customWidth="1"/>
    <col min="19" max="19" width="1" style="1" customWidth="1"/>
    <col min="20" max="20" width="4.375" style="1" customWidth="1"/>
    <col min="21" max="21" width="1.25" style="1" customWidth="1"/>
    <col min="22" max="22" width="1.25" style="1" customWidth="1"/>
    <col min="23" max="23" width="2.375" style="1" customWidth="1"/>
    <col min="24" max="24" width="2.375" style="1" customWidth="1"/>
    <col min="25" max="25" width="1.625" style="1" customWidth="1"/>
    <col min="26" max="26" width="1" style="1" customWidth="1"/>
    <col min="27" max="27" width="4.375" style="1" customWidth="1"/>
    <col min="28" max="28" width="2.75" style="1" customWidth="1"/>
    <col min="29" max="29" width="1" style="1" customWidth="1"/>
    <col min="30" max="30" width="1.25" style="1" customWidth="1"/>
    <col min="31" max="31" width="3.25" style="1" customWidth="1"/>
    <col min="32" max="32" width="1.25" style="1" customWidth="1"/>
    <col min="33" max="33" width="2.125" style="1" customWidth="1"/>
    <col min="34" max="34" width="1" style="1" customWidth="1"/>
    <col min="35" max="35" width="4.125" style="1" customWidth="1"/>
    <col min="36" max="36" width="2.375" style="1" customWidth="1"/>
    <col min="37" max="37" width="1.25" style="1" customWidth="1"/>
    <col min="38" max="38" width="5.75" style="1" customWidth="1"/>
    <col min="39" max="39" width="1" style="1" customWidth="1"/>
    <col min="40" max="40" width="1.625" style="1" customWidth="1"/>
    <col min="41" max="256" width="6.625" style="1" customWidth="1"/>
  </cols>
  <sheetData>
    <row r="1" ht="18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4"/>
      <c r="AN1" s="5"/>
    </row>
    <row r="2" ht="16.5" customHeight="1">
      <c r="A2" t="s" s="6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8"/>
      <c r="AN2" s="5"/>
    </row>
    <row r="3" ht="12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1"/>
      <c r="AN3" s="5"/>
    </row>
    <row r="4" ht="1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ht="12.75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1"/>
      <c r="AN5" s="5"/>
    </row>
    <row r="6" ht="15.75" customHeight="1">
      <c r="A6" t="s" s="12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4"/>
      <c r="AN6" s="5"/>
    </row>
    <row r="7" ht="15" customHeight="1">
      <c r="A7" t="s" s="15">
        <v>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7"/>
      <c r="AN7" s="5"/>
    </row>
    <row r="8" ht="15" customHeight="1">
      <c r="A8" s="18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7"/>
      <c r="AN8" s="5"/>
    </row>
    <row r="9" ht="12.75" customHeight="1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1"/>
      <c r="AN9" s="5"/>
    </row>
    <row r="10" ht="15.75" customHeight="1">
      <c r="A10" t="s" s="19">
        <v>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1"/>
      <c r="AN10" s="5"/>
    </row>
    <row r="11" ht="15.75" customHeight="1">
      <c r="A11" t="s" s="12">
        <v>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4"/>
      <c r="AN11" s="5"/>
    </row>
    <row r="12" ht="15" customHeight="1">
      <c r="A12" t="s" s="15">
        <v>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7"/>
      <c r="AN12" s="5"/>
    </row>
    <row r="13" ht="15.75" customHeight="1">
      <c r="A13" t="s" s="19">
        <v>7</v>
      </c>
      <c r="B13" s="20"/>
      <c r="C13" s="21"/>
      <c r="D13" t="s" s="19">
        <v>8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1"/>
      <c r="AM13" s="5"/>
      <c r="AN13" s="5"/>
    </row>
    <row r="14" ht="15" customHeight="1">
      <c r="A14" t="s" s="22">
        <v>9</v>
      </c>
      <c r="B14" s="23"/>
      <c r="C14" s="24"/>
      <c r="D14" t="s" s="22">
        <v>10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4"/>
      <c r="AM14" s="5"/>
      <c r="AN14" s="5"/>
    </row>
    <row r="15" ht="12.7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1"/>
      <c r="AN15" s="5"/>
    </row>
    <row r="16" ht="15.75" customHeight="1">
      <c r="A16" t="s" s="19">
        <v>11</v>
      </c>
      <c r="B16" s="20"/>
      <c r="C16" s="21"/>
      <c r="D16" t="s" s="19">
        <v>12</v>
      </c>
      <c r="E16" s="20"/>
      <c r="F16" s="21"/>
      <c r="G16" t="s" s="19">
        <v>13</v>
      </c>
      <c r="H16" s="20"/>
      <c r="I16" s="20"/>
      <c r="J16" s="20"/>
      <c r="K16" s="20"/>
      <c r="L16" s="20"/>
      <c r="M16" s="20"/>
      <c r="N16" s="20"/>
      <c r="O16" s="20"/>
      <c r="P16" s="21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ht="15" customHeight="1">
      <c r="A17" t="s" s="25">
        <v>14</v>
      </c>
      <c r="B17" s="26"/>
      <c r="C17" s="27"/>
      <c r="D17" t="s" s="25">
        <v>15</v>
      </c>
      <c r="E17" s="26"/>
      <c r="F17" s="27"/>
      <c r="G17" t="s" s="28">
        <v>16</v>
      </c>
      <c r="H17" t="s" s="28">
        <v>17</v>
      </c>
      <c r="I17" t="s" s="25">
        <v>18</v>
      </c>
      <c r="J17" s="26"/>
      <c r="K17" s="26"/>
      <c r="L17" s="27"/>
      <c r="M17" t="s" s="28">
        <v>17</v>
      </c>
      <c r="N17" t="s" s="28">
        <v>19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ht="12.7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1"/>
      <c r="AN18" s="5"/>
    </row>
    <row r="19" ht="15.75" customHeight="1">
      <c r="A19" t="s" s="19">
        <v>20</v>
      </c>
      <c r="B19" s="20"/>
      <c r="C19" s="20"/>
      <c r="D19" s="20"/>
      <c r="E19" s="21"/>
      <c r="F19" t="s" s="19">
        <v>21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1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ht="15" customHeight="1">
      <c r="A20" s="29"/>
      <c r="B20" t="s" s="30">
        <v>22</v>
      </c>
      <c r="C20" s="31"/>
      <c r="D20" s="16"/>
      <c r="E20" s="17"/>
      <c r="F20" s="18"/>
      <c r="G20" s="16"/>
      <c r="H20" s="16"/>
      <c r="I20" s="16"/>
      <c r="J20" s="17"/>
      <c r="K20" t="s" s="30">
        <v>22</v>
      </c>
      <c r="L20" s="18"/>
      <c r="M20" s="16"/>
      <c r="N20" s="16"/>
      <c r="O20" s="16"/>
      <c r="P20" s="16"/>
      <c r="Q20" s="17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ht="15.75" customHeight="1">
      <c r="A21" t="s" s="19">
        <v>23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1"/>
      <c r="AN21" s="5"/>
    </row>
    <row r="22" ht="15" customHeight="1">
      <c r="A22" s="32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7"/>
      <c r="AN22" s="5"/>
    </row>
    <row r="23" ht="12.7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1"/>
      <c r="AN23" s="5"/>
    </row>
    <row r="24" ht="1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ht="12.75" customHeight="1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1"/>
      <c r="AN25" s="5"/>
    </row>
    <row r="26" ht="16.5" customHeight="1">
      <c r="A26" t="s" s="33">
        <v>24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5"/>
      <c r="AN26" s="5"/>
    </row>
    <row r="27" ht="15" customHeight="1">
      <c r="A27" t="s" s="36">
        <v>25</v>
      </c>
      <c r="B27" s="37"/>
      <c r="C27" s="37"/>
      <c r="D27" s="37"/>
      <c r="E27" s="37"/>
      <c r="F27" s="37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9"/>
      <c r="AN27" s="5"/>
    </row>
    <row r="28" ht="31.5" customHeight="1">
      <c r="A28" t="s" s="40">
        <v>26</v>
      </c>
      <c r="B28" s="41"/>
      <c r="C28" s="42"/>
      <c r="D28" t="s" s="43">
        <v>27</v>
      </c>
      <c r="E28" s="41"/>
      <c r="F28" s="44"/>
      <c r="G28" s="4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ht="15" customHeight="1">
      <c r="A29" s="46">
        <v>39599</v>
      </c>
      <c r="B29" s="47"/>
      <c r="C29" s="48"/>
      <c r="D29" s="49">
        <v>39599</v>
      </c>
      <c r="E29" s="47"/>
      <c r="F29" s="50"/>
      <c r="G29" s="4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ht="12.75" customHeight="1">
      <c r="A30" s="51"/>
      <c r="B30" s="52"/>
      <c r="C30" s="52"/>
      <c r="D30" s="52"/>
      <c r="E30" s="52"/>
      <c r="F30" s="52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1"/>
      <c r="AN30" s="5"/>
    </row>
    <row r="31" ht="15" customHeight="1">
      <c r="A31" t="s" s="36">
        <v>28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53"/>
      <c r="AN31" s="54"/>
    </row>
    <row r="32" ht="15.75" customHeight="1">
      <c r="A32" t="s" s="40">
        <v>29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4"/>
    </row>
    <row r="33" ht="15" customHeight="1">
      <c r="A33" t="s" s="55">
        <v>30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7"/>
    </row>
    <row r="34" ht="15" customHeight="1">
      <c r="A34" t="s" s="55">
        <v>31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7"/>
    </row>
    <row r="35" ht="15" customHeight="1">
      <c r="A35" t="s" s="58">
        <v>32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50"/>
    </row>
    <row r="36" ht="12.75" customHeight="1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9"/>
      <c r="AN36" s="60"/>
    </row>
    <row r="37" ht="16.5" customHeight="1">
      <c r="A37" t="s" s="33">
        <v>33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5"/>
      <c r="AN37" s="5"/>
    </row>
    <row r="38" ht="15" customHeight="1">
      <c r="A38" t="s" s="61">
        <v>34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9"/>
      <c r="AN38" s="5"/>
    </row>
    <row r="39" ht="15" customHeight="1">
      <c r="A39" t="s" s="22">
        <v>35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4"/>
      <c r="AN39" s="5"/>
    </row>
    <row r="40" ht="12.75" customHeight="1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1"/>
      <c r="AN40" s="5"/>
    </row>
    <row r="41" ht="16.5" customHeight="1">
      <c r="A41" t="s" s="33">
        <v>36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5"/>
      <c r="AN41" s="5"/>
    </row>
    <row r="42" ht="15" customHeight="1">
      <c r="A42" t="s" s="22">
        <v>37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4"/>
      <c r="AN42" s="5"/>
    </row>
    <row r="43" ht="12.75" customHeight="1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1"/>
      <c r="AN43" s="5"/>
    </row>
    <row r="44" ht="16.5" customHeight="1">
      <c r="A44" t="s" s="6">
        <v>38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8"/>
      <c r="AN44" s="5"/>
    </row>
    <row r="45" ht="15" customHeight="1">
      <c r="A45" t="s" s="61">
        <v>39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9"/>
      <c r="AN45" s="5"/>
    </row>
    <row r="46" ht="45" customHeight="1">
      <c r="A46" t="s" s="22">
        <v>40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4"/>
      <c r="AN46" s="5"/>
    </row>
    <row r="47" ht="12.75" customHeight="1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1"/>
      <c r="AN47" s="5"/>
    </row>
    <row r="48" ht="16.5" customHeight="1">
      <c r="A48" t="s" s="33">
        <v>41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5"/>
      <c r="AN48" s="5"/>
    </row>
    <row r="49" ht="15" customHeight="1">
      <c r="A49" t="s" s="22">
        <v>42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4"/>
      <c r="AN49" s="5"/>
    </row>
    <row r="50" ht="12.75" customHeight="1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1"/>
      <c r="AN50" s="5"/>
    </row>
    <row r="51" ht="16.5" customHeight="1">
      <c r="A51" t="s" s="33">
        <v>43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5"/>
      <c r="AN51" s="5"/>
    </row>
    <row r="52" ht="12.75" customHeight="1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1"/>
      <c r="AN52" s="5"/>
    </row>
    <row r="53" ht="16.5" customHeight="1">
      <c r="A53" t="s" s="33">
        <v>44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5"/>
      <c r="AN53" s="5"/>
    </row>
    <row r="54" ht="15" customHeight="1">
      <c r="A54" t="s" s="61">
        <v>45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9"/>
      <c r="AN54" s="5"/>
    </row>
    <row r="55" ht="15" customHeight="1">
      <c r="A55" t="s" s="22">
        <v>46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4"/>
      <c r="AN55" s="5"/>
    </row>
    <row r="56" ht="12.75" customHeight="1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1"/>
      <c r="AN56" s="5"/>
    </row>
    <row r="57" ht="16.5" customHeight="1">
      <c r="A57" t="s" s="33">
        <v>47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5"/>
      <c r="AN57" s="5"/>
    </row>
    <row r="58" ht="30" customHeight="1">
      <c r="A58" t="s" s="22">
        <v>48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4"/>
      <c r="AN58" s="5"/>
    </row>
    <row r="59" ht="12.75" customHeight="1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1"/>
      <c r="AN59" s="5"/>
    </row>
    <row r="60" ht="16.5" customHeight="1">
      <c r="A60" t="s" s="33">
        <v>49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5"/>
      <c r="AN60" s="5"/>
    </row>
    <row r="61" ht="1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ht="30" customHeight="1">
      <c r="A62" t="s" s="22">
        <v>50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4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</row>
    <row r="63" ht="12.75" customHeight="1">
      <c r="A63" s="9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1"/>
      <c r="AN63" s="5"/>
    </row>
    <row r="64" ht="16.5" customHeight="1">
      <c r="A64" t="s" s="33">
        <v>51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5"/>
      <c r="AN64" s="5"/>
    </row>
    <row r="65" ht="15" customHeight="1">
      <c r="A65" t="s" s="22">
        <v>52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4"/>
      <c r="AN65" s="5"/>
    </row>
    <row r="66" ht="15" customHeight="1">
      <c r="A66" t="s" s="22">
        <v>53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4"/>
      <c r="AN66" s="5"/>
    </row>
    <row r="67" ht="15" customHeight="1">
      <c r="A67" t="s" s="22">
        <v>54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4"/>
      <c r="AN67" s="5"/>
    </row>
    <row r="68" ht="15" customHeight="1">
      <c r="A68" t="s" s="22">
        <v>55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4"/>
      <c r="AN68" s="5"/>
    </row>
    <row r="69" ht="12.75" customHeight="1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1"/>
      <c r="AN69" s="5"/>
    </row>
    <row r="70" ht="16.5" customHeight="1">
      <c r="A70" t="s" s="6">
        <v>56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8"/>
      <c r="AN70" s="5"/>
    </row>
    <row r="71" ht="12.75" customHeight="1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1"/>
      <c r="AN71" s="5"/>
    </row>
    <row r="72" ht="16.5" customHeight="1">
      <c r="A72" t="s" s="62">
        <v>57</v>
      </c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4"/>
      <c r="AN72" s="54"/>
    </row>
    <row r="73" ht="15.75" customHeight="1">
      <c r="A73" t="s" s="65">
        <v>58</v>
      </c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7"/>
      <c r="U73" t="s" s="68">
        <v>59</v>
      </c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9"/>
    </row>
    <row r="74" ht="110.25" customHeight="1">
      <c r="A74" t="s" s="70">
        <v>60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2"/>
      <c r="U74" t="s" s="73">
        <v>61</v>
      </c>
      <c r="V74" s="71"/>
      <c r="W74" s="71"/>
      <c r="X74" s="71"/>
      <c r="Y74" s="72"/>
      <c r="Z74" t="s" s="73">
        <v>62</v>
      </c>
      <c r="AA74" s="71"/>
      <c r="AB74" s="72"/>
      <c r="AC74" t="s" s="73">
        <v>63</v>
      </c>
      <c r="AD74" s="71"/>
      <c r="AE74" s="71"/>
      <c r="AF74" s="71"/>
      <c r="AG74" s="72"/>
      <c r="AH74" t="s" s="73">
        <v>64</v>
      </c>
      <c r="AI74" s="71"/>
      <c r="AJ74" s="71"/>
      <c r="AK74" s="72"/>
      <c r="AL74" t="s" s="73">
        <v>65</v>
      </c>
      <c r="AM74" s="71"/>
      <c r="AN74" s="74"/>
    </row>
    <row r="75" ht="15.75" customHeight="1">
      <c r="A75" t="s" s="70">
        <v>66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2"/>
      <c r="U75" t="s" s="73">
        <v>67</v>
      </c>
      <c r="V75" s="71"/>
      <c r="W75" s="71"/>
      <c r="X75" s="71"/>
      <c r="Y75" s="72"/>
      <c r="Z75" t="s" s="73">
        <v>68</v>
      </c>
      <c r="AA75" s="71"/>
      <c r="AB75" s="72"/>
      <c r="AC75" t="s" s="73">
        <v>69</v>
      </c>
      <c r="AD75" s="71"/>
      <c r="AE75" s="71"/>
      <c r="AF75" s="71"/>
      <c r="AG75" s="72"/>
      <c r="AH75" t="s" s="73">
        <v>70</v>
      </c>
      <c r="AI75" s="71"/>
      <c r="AJ75" s="71"/>
      <c r="AK75" s="72"/>
      <c r="AL75" t="s" s="73">
        <v>71</v>
      </c>
      <c r="AM75" s="71"/>
      <c r="AN75" s="74"/>
    </row>
    <row r="76" ht="15" customHeight="1">
      <c r="A76" t="s" s="55">
        <v>72</v>
      </c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75"/>
      <c r="U76" s="76">
        <v>0</v>
      </c>
      <c r="V76" s="56"/>
      <c r="W76" s="56"/>
      <c r="X76" s="56"/>
      <c r="Y76" s="75"/>
      <c r="Z76" s="76">
        <v>0</v>
      </c>
      <c r="AA76" s="56"/>
      <c r="AB76" s="75"/>
      <c r="AC76" s="76">
        <v>0</v>
      </c>
      <c r="AD76" s="56"/>
      <c r="AE76" s="56"/>
      <c r="AF76" s="56"/>
      <c r="AG76" s="75"/>
      <c r="AH76" s="76">
        <v>0</v>
      </c>
      <c r="AI76" s="56"/>
      <c r="AJ76" s="56"/>
      <c r="AK76" s="75"/>
      <c r="AL76" s="76">
        <v>0</v>
      </c>
      <c r="AM76" s="56"/>
      <c r="AN76" s="57"/>
    </row>
    <row r="77" ht="15" customHeight="1">
      <c r="A77" s="77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75"/>
      <c r="U77" s="76">
        <v>0</v>
      </c>
      <c r="V77" s="56"/>
      <c r="W77" s="56"/>
      <c r="X77" s="56"/>
      <c r="Y77" s="75"/>
      <c r="Z77" s="76">
        <v>0</v>
      </c>
      <c r="AA77" s="56"/>
      <c r="AB77" s="75"/>
      <c r="AC77" s="76">
        <v>0</v>
      </c>
      <c r="AD77" s="56"/>
      <c r="AE77" s="56"/>
      <c r="AF77" s="56"/>
      <c r="AG77" s="75"/>
      <c r="AH77" s="76">
        <v>0</v>
      </c>
      <c r="AI77" s="56"/>
      <c r="AJ77" s="56"/>
      <c r="AK77" s="75"/>
      <c r="AL77" s="76">
        <v>0</v>
      </c>
      <c r="AM77" s="56"/>
      <c r="AN77" s="57"/>
    </row>
    <row r="78" ht="15" customHeight="1">
      <c r="A78" s="77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75"/>
      <c r="U78" s="76">
        <v>0</v>
      </c>
      <c r="V78" s="56"/>
      <c r="W78" s="56"/>
      <c r="X78" s="56"/>
      <c r="Y78" s="75"/>
      <c r="Z78" s="76">
        <v>0</v>
      </c>
      <c r="AA78" s="56"/>
      <c r="AB78" s="75"/>
      <c r="AC78" s="76">
        <v>0</v>
      </c>
      <c r="AD78" s="56"/>
      <c r="AE78" s="56"/>
      <c r="AF78" s="56"/>
      <c r="AG78" s="75"/>
      <c r="AH78" s="76">
        <v>0</v>
      </c>
      <c r="AI78" s="56"/>
      <c r="AJ78" s="56"/>
      <c r="AK78" s="75"/>
      <c r="AL78" s="76">
        <v>0</v>
      </c>
      <c r="AM78" s="56"/>
      <c r="AN78" s="57"/>
    </row>
    <row r="79" ht="15" customHeight="1">
      <c r="A79" t="s" s="55">
        <v>73</v>
      </c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75"/>
      <c r="U79" s="76">
        <v>50</v>
      </c>
      <c r="V79" s="56"/>
      <c r="W79" s="56"/>
      <c r="X79" s="56"/>
      <c r="Y79" s="75"/>
      <c r="Z79" s="76">
        <v>50</v>
      </c>
      <c r="AA79" s="56"/>
      <c r="AB79" s="75"/>
      <c r="AC79" s="76">
        <v>2500</v>
      </c>
      <c r="AD79" s="56"/>
      <c r="AE79" s="56"/>
      <c r="AF79" s="56"/>
      <c r="AG79" s="75"/>
      <c r="AH79" s="76">
        <v>0</v>
      </c>
      <c r="AI79" s="56"/>
      <c r="AJ79" s="56"/>
      <c r="AK79" s="75"/>
      <c r="AL79" s="76">
        <v>0</v>
      </c>
      <c r="AM79" s="56"/>
      <c r="AN79" s="57"/>
    </row>
    <row r="80" ht="15" customHeight="1">
      <c r="A80" s="77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75"/>
      <c r="U80" s="76">
        <v>0</v>
      </c>
      <c r="V80" s="56"/>
      <c r="W80" s="56"/>
      <c r="X80" s="56"/>
      <c r="Y80" s="75"/>
      <c r="Z80" s="76">
        <v>0</v>
      </c>
      <c r="AA80" s="56"/>
      <c r="AB80" s="75"/>
      <c r="AC80" s="76">
        <v>0</v>
      </c>
      <c r="AD80" s="56"/>
      <c r="AE80" s="56"/>
      <c r="AF80" s="56"/>
      <c r="AG80" s="75"/>
      <c r="AH80" s="76">
        <v>0</v>
      </c>
      <c r="AI80" s="56"/>
      <c r="AJ80" s="56"/>
      <c r="AK80" s="75"/>
      <c r="AL80" s="76">
        <v>0</v>
      </c>
      <c r="AM80" s="56"/>
      <c r="AN80" s="57"/>
    </row>
    <row r="81" ht="15" customHeight="1">
      <c r="A81" s="77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75"/>
      <c r="U81" s="76">
        <v>0</v>
      </c>
      <c r="V81" s="56"/>
      <c r="W81" s="56"/>
      <c r="X81" s="56"/>
      <c r="Y81" s="75"/>
      <c r="Z81" s="76">
        <v>0</v>
      </c>
      <c r="AA81" s="56"/>
      <c r="AB81" s="75"/>
      <c r="AC81" s="76">
        <v>0</v>
      </c>
      <c r="AD81" s="56"/>
      <c r="AE81" s="56"/>
      <c r="AF81" s="56"/>
      <c r="AG81" s="75"/>
      <c r="AH81" s="76">
        <v>0</v>
      </c>
      <c r="AI81" s="56"/>
      <c r="AJ81" s="56"/>
      <c r="AK81" s="75"/>
      <c r="AL81" s="76">
        <v>0</v>
      </c>
      <c r="AM81" s="56"/>
      <c r="AN81" s="57"/>
    </row>
    <row r="82" ht="15" customHeight="1">
      <c r="A82" s="77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75"/>
      <c r="U82" s="76">
        <v>0</v>
      </c>
      <c r="V82" s="56"/>
      <c r="W82" s="56"/>
      <c r="X82" s="56"/>
      <c r="Y82" s="75"/>
      <c r="Z82" s="76">
        <v>0</v>
      </c>
      <c r="AA82" s="56"/>
      <c r="AB82" s="75"/>
      <c r="AC82" s="76">
        <v>0</v>
      </c>
      <c r="AD82" s="56"/>
      <c r="AE82" s="56"/>
      <c r="AF82" s="56"/>
      <c r="AG82" s="75"/>
      <c r="AH82" s="76">
        <v>0</v>
      </c>
      <c r="AI82" s="56"/>
      <c r="AJ82" s="56"/>
      <c r="AK82" s="75"/>
      <c r="AL82" s="76">
        <v>0</v>
      </c>
      <c r="AM82" s="56"/>
      <c r="AN82" s="57"/>
    </row>
    <row r="83" ht="15" customHeight="1">
      <c r="A83" t="s" s="55">
        <v>74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75"/>
      <c r="U83" s="76">
        <v>0</v>
      </c>
      <c r="V83" s="56"/>
      <c r="W83" s="56"/>
      <c r="X83" s="56"/>
      <c r="Y83" s="75"/>
      <c r="Z83" s="76">
        <v>0</v>
      </c>
      <c r="AA83" s="56"/>
      <c r="AB83" s="75"/>
      <c r="AC83" s="76">
        <v>0</v>
      </c>
      <c r="AD83" s="56"/>
      <c r="AE83" s="56"/>
      <c r="AF83" s="56"/>
      <c r="AG83" s="75"/>
      <c r="AH83" s="76">
        <v>0</v>
      </c>
      <c r="AI83" s="56"/>
      <c r="AJ83" s="56"/>
      <c r="AK83" s="75"/>
      <c r="AL83" s="76">
        <v>0</v>
      </c>
      <c r="AM83" s="56"/>
      <c r="AN83" s="57"/>
    </row>
    <row r="84" ht="15" customHeight="1">
      <c r="A84" s="77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75"/>
      <c r="U84" s="76">
        <v>0</v>
      </c>
      <c r="V84" s="56"/>
      <c r="W84" s="56"/>
      <c r="X84" s="56"/>
      <c r="Y84" s="75"/>
      <c r="Z84" s="76">
        <v>0</v>
      </c>
      <c r="AA84" s="56"/>
      <c r="AB84" s="75"/>
      <c r="AC84" s="76">
        <v>0</v>
      </c>
      <c r="AD84" s="56"/>
      <c r="AE84" s="56"/>
      <c r="AF84" s="56"/>
      <c r="AG84" s="75"/>
      <c r="AH84" s="76">
        <v>0</v>
      </c>
      <c r="AI84" s="56"/>
      <c r="AJ84" s="56"/>
      <c r="AK84" s="75"/>
      <c r="AL84" s="76">
        <v>0</v>
      </c>
      <c r="AM84" s="56"/>
      <c r="AN84" s="57"/>
    </row>
    <row r="85" ht="15" customHeight="1">
      <c r="A85" s="77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75"/>
      <c r="U85" s="76">
        <v>0</v>
      </c>
      <c r="V85" s="56"/>
      <c r="W85" s="56"/>
      <c r="X85" s="56"/>
      <c r="Y85" s="75"/>
      <c r="Z85" s="76">
        <v>0</v>
      </c>
      <c r="AA85" s="56"/>
      <c r="AB85" s="75"/>
      <c r="AC85" s="76">
        <v>0</v>
      </c>
      <c r="AD85" s="56"/>
      <c r="AE85" s="56"/>
      <c r="AF85" s="56"/>
      <c r="AG85" s="75"/>
      <c r="AH85" s="76">
        <v>0</v>
      </c>
      <c r="AI85" s="56"/>
      <c r="AJ85" s="56"/>
      <c r="AK85" s="75"/>
      <c r="AL85" s="76">
        <v>0</v>
      </c>
      <c r="AM85" s="56"/>
      <c r="AN85" s="57"/>
    </row>
    <row r="86" ht="15" customHeight="1">
      <c r="A86" s="77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75"/>
      <c r="U86" s="76">
        <v>0</v>
      </c>
      <c r="V86" s="56"/>
      <c r="W86" s="56"/>
      <c r="X86" s="56"/>
      <c r="Y86" s="75"/>
      <c r="Z86" s="76">
        <v>0</v>
      </c>
      <c r="AA86" s="56"/>
      <c r="AB86" s="75"/>
      <c r="AC86" s="76">
        <v>0</v>
      </c>
      <c r="AD86" s="56"/>
      <c r="AE86" s="56"/>
      <c r="AF86" s="56"/>
      <c r="AG86" s="75"/>
      <c r="AH86" s="76">
        <v>0</v>
      </c>
      <c r="AI86" s="56"/>
      <c r="AJ86" s="56"/>
      <c r="AK86" s="75"/>
      <c r="AL86" s="76">
        <v>0</v>
      </c>
      <c r="AM86" s="56"/>
      <c r="AN86" s="57"/>
    </row>
    <row r="87" ht="15" customHeight="1">
      <c r="A87" t="s" s="55">
        <v>75</v>
      </c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75"/>
      <c r="U87" s="76">
        <v>0</v>
      </c>
      <c r="V87" s="56"/>
      <c r="W87" s="56"/>
      <c r="X87" s="56"/>
      <c r="Y87" s="75"/>
      <c r="Z87" s="76">
        <v>0</v>
      </c>
      <c r="AA87" s="56"/>
      <c r="AB87" s="75"/>
      <c r="AC87" s="76">
        <v>0</v>
      </c>
      <c r="AD87" s="56"/>
      <c r="AE87" s="56"/>
      <c r="AF87" s="56"/>
      <c r="AG87" s="75"/>
      <c r="AH87" s="76">
        <v>0</v>
      </c>
      <c r="AI87" s="56"/>
      <c r="AJ87" s="56"/>
      <c r="AK87" s="75"/>
      <c r="AL87" s="76">
        <v>0</v>
      </c>
      <c r="AM87" s="56"/>
      <c r="AN87" s="57"/>
    </row>
    <row r="88" ht="15" customHeight="1">
      <c r="A88" s="77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75"/>
      <c r="U88" s="76">
        <v>0</v>
      </c>
      <c r="V88" s="56"/>
      <c r="W88" s="56"/>
      <c r="X88" s="56"/>
      <c r="Y88" s="75"/>
      <c r="Z88" s="76">
        <v>0</v>
      </c>
      <c r="AA88" s="56"/>
      <c r="AB88" s="75"/>
      <c r="AC88" s="76">
        <v>0</v>
      </c>
      <c r="AD88" s="56"/>
      <c r="AE88" s="56"/>
      <c r="AF88" s="56"/>
      <c r="AG88" s="75"/>
      <c r="AH88" s="76">
        <v>0</v>
      </c>
      <c r="AI88" s="56"/>
      <c r="AJ88" s="56"/>
      <c r="AK88" s="75"/>
      <c r="AL88" s="76">
        <v>0</v>
      </c>
      <c r="AM88" s="56"/>
      <c r="AN88" s="57"/>
    </row>
    <row r="89" ht="15" customHeight="1">
      <c r="A89" s="77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75"/>
      <c r="U89" s="76">
        <v>0</v>
      </c>
      <c r="V89" s="56"/>
      <c r="W89" s="56"/>
      <c r="X89" s="56"/>
      <c r="Y89" s="75"/>
      <c r="Z89" s="76">
        <v>0</v>
      </c>
      <c r="AA89" s="56"/>
      <c r="AB89" s="75"/>
      <c r="AC89" s="76">
        <v>0</v>
      </c>
      <c r="AD89" s="56"/>
      <c r="AE89" s="56"/>
      <c r="AF89" s="56"/>
      <c r="AG89" s="75"/>
      <c r="AH89" s="76">
        <v>0</v>
      </c>
      <c r="AI89" s="56"/>
      <c r="AJ89" s="56"/>
      <c r="AK89" s="75"/>
      <c r="AL89" s="76">
        <v>0</v>
      </c>
      <c r="AM89" s="56"/>
      <c r="AN89" s="57"/>
    </row>
    <row r="90" ht="15" customHeight="1">
      <c r="A90" s="77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75"/>
      <c r="U90" s="76">
        <v>0</v>
      </c>
      <c r="V90" s="56"/>
      <c r="W90" s="56"/>
      <c r="X90" s="56"/>
      <c r="Y90" s="75"/>
      <c r="Z90" s="76">
        <v>0</v>
      </c>
      <c r="AA90" s="56"/>
      <c r="AB90" s="75"/>
      <c r="AC90" s="76">
        <v>0</v>
      </c>
      <c r="AD90" s="56"/>
      <c r="AE90" s="56"/>
      <c r="AF90" s="56"/>
      <c r="AG90" s="75"/>
      <c r="AH90" s="76">
        <v>0</v>
      </c>
      <c r="AI90" s="56"/>
      <c r="AJ90" s="56"/>
      <c r="AK90" s="75"/>
      <c r="AL90" s="76">
        <v>0</v>
      </c>
      <c r="AM90" s="56"/>
      <c r="AN90" s="57"/>
    </row>
    <row r="91" ht="15.75" customHeight="1">
      <c r="A91" t="s" s="78">
        <v>76</v>
      </c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80"/>
      <c r="U91" s="81">
        <f>SUM(U76:U90)</f>
        <v>50</v>
      </c>
      <c r="V91" s="79"/>
      <c r="W91" s="79"/>
      <c r="X91" s="79"/>
      <c r="Y91" s="80"/>
      <c r="Z91" s="81">
        <f>SUM(Z76:Z90)</f>
        <v>50</v>
      </c>
      <c r="AA91" s="79"/>
      <c r="AB91" s="80"/>
      <c r="AC91" s="81">
        <f>SUM(AC76:AC90)</f>
        <v>2500</v>
      </c>
      <c r="AD91" s="79"/>
      <c r="AE91" s="79"/>
      <c r="AF91" s="79"/>
      <c r="AG91" s="80"/>
      <c r="AH91" s="81">
        <f>SUM(AH76:AH90)</f>
        <v>0</v>
      </c>
      <c r="AI91" s="79"/>
      <c r="AJ91" s="79"/>
      <c r="AK91" s="80"/>
      <c r="AL91" s="81">
        <f>SUM(AL76:AL90)</f>
        <v>0</v>
      </c>
      <c r="AM91" s="79"/>
      <c r="AN91" s="82"/>
    </row>
    <row r="92" ht="12.75" customHeight="1">
      <c r="A92" s="51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9"/>
      <c r="AN92" s="60"/>
    </row>
    <row r="93" ht="15" customHeight="1">
      <c r="A93" t="s" s="22">
        <v>77</v>
      </c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4"/>
      <c r="AN93" s="5"/>
    </row>
    <row r="94" ht="12.75" customHeight="1">
      <c r="A94" s="9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1"/>
      <c r="AN94" s="5"/>
    </row>
    <row r="95" ht="33" customHeight="1">
      <c r="A95" t="s" s="33">
        <v>78</v>
      </c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5"/>
      <c r="AN95" s="5"/>
    </row>
    <row r="96" ht="15" customHeight="1">
      <c r="A96" t="s" s="36">
        <v>79</v>
      </c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53"/>
      <c r="AN96" s="54"/>
    </row>
    <row r="97" ht="94.5" customHeight="1">
      <c r="A97" t="s" s="65">
        <v>80</v>
      </c>
      <c r="B97" s="66"/>
      <c r="C97" s="66"/>
      <c r="D97" s="67"/>
      <c r="E97" t="s" s="68">
        <v>81</v>
      </c>
      <c r="F97" s="66"/>
      <c r="G97" s="66"/>
      <c r="H97" s="66"/>
      <c r="I97" s="67"/>
      <c r="J97" t="s" s="68">
        <v>82</v>
      </c>
      <c r="K97" s="66"/>
      <c r="L97" s="66"/>
      <c r="M97" s="66"/>
      <c r="N97" s="66"/>
      <c r="O97" s="67"/>
      <c r="P97" t="s" s="83">
        <v>83</v>
      </c>
      <c r="Q97" t="s" s="68">
        <v>84</v>
      </c>
      <c r="R97" s="66"/>
      <c r="S97" s="66"/>
      <c r="T97" s="66"/>
      <c r="U97" s="67"/>
      <c r="V97" t="s" s="68">
        <v>85</v>
      </c>
      <c r="W97" s="66"/>
      <c r="X97" s="66"/>
      <c r="Y97" s="66"/>
      <c r="Z97" s="67"/>
      <c r="AA97" t="s" s="68">
        <v>86</v>
      </c>
      <c r="AB97" s="66"/>
      <c r="AC97" s="67"/>
      <c r="AD97" t="s" s="68">
        <v>87</v>
      </c>
      <c r="AE97" s="66"/>
      <c r="AF97" s="66"/>
      <c r="AG97" s="66"/>
      <c r="AH97" s="67"/>
      <c r="AI97" t="s" s="68">
        <v>88</v>
      </c>
      <c r="AJ97" s="66"/>
      <c r="AK97" s="67"/>
      <c r="AL97" t="s" s="68">
        <v>76</v>
      </c>
      <c r="AM97" s="66"/>
      <c r="AN97" s="69"/>
    </row>
    <row r="98" ht="45" customHeight="1">
      <c r="A98" t="s" s="55">
        <v>89</v>
      </c>
      <c r="B98" s="56"/>
      <c r="C98" s="56"/>
      <c r="D98" s="75"/>
      <c r="E98" s="76">
        <v>0</v>
      </c>
      <c r="F98" s="56"/>
      <c r="G98" s="56"/>
      <c r="H98" s="56"/>
      <c r="I98" s="75"/>
      <c r="J98" s="76">
        <v>2500</v>
      </c>
      <c r="K98" s="56"/>
      <c r="L98" s="56"/>
      <c r="M98" s="56"/>
      <c r="N98" s="56"/>
      <c r="O98" s="75"/>
      <c r="P98" s="84">
        <v>0</v>
      </c>
      <c r="Q98" s="76">
        <v>0</v>
      </c>
      <c r="R98" s="56"/>
      <c r="S98" s="56"/>
      <c r="T98" s="56"/>
      <c r="U98" s="75"/>
      <c r="V98" s="76">
        <v>0</v>
      </c>
      <c r="W98" s="56"/>
      <c r="X98" s="56"/>
      <c r="Y98" s="56"/>
      <c r="Z98" s="75"/>
      <c r="AA98" s="76">
        <v>0</v>
      </c>
      <c r="AB98" s="56"/>
      <c r="AC98" s="75"/>
      <c r="AD98" s="76">
        <v>0</v>
      </c>
      <c r="AE98" s="56"/>
      <c r="AF98" s="56"/>
      <c r="AG98" s="56"/>
      <c r="AH98" s="75"/>
      <c r="AI98" s="76">
        <v>0</v>
      </c>
      <c r="AJ98" s="56"/>
      <c r="AK98" s="75"/>
      <c r="AL98" s="76">
        <f>E98+J98+P98+Q98+V98+AA98+AD98+AI98</f>
        <v>2500</v>
      </c>
      <c r="AM98" s="56"/>
      <c r="AN98" s="57"/>
    </row>
    <row r="99" ht="15" customHeight="1">
      <c r="A99" t="s" s="55">
        <v>90</v>
      </c>
      <c r="B99" s="56"/>
      <c r="C99" s="56"/>
      <c r="D99" s="75"/>
      <c r="E99" s="76">
        <v>0</v>
      </c>
      <c r="F99" s="56"/>
      <c r="G99" s="56"/>
      <c r="H99" s="56"/>
      <c r="I99" s="75"/>
      <c r="J99" s="76">
        <v>0</v>
      </c>
      <c r="K99" s="56"/>
      <c r="L99" s="56"/>
      <c r="M99" s="56"/>
      <c r="N99" s="56"/>
      <c r="O99" s="75"/>
      <c r="P99" s="84">
        <v>0</v>
      </c>
      <c r="Q99" s="76">
        <v>0</v>
      </c>
      <c r="R99" s="56"/>
      <c r="S99" s="56"/>
      <c r="T99" s="56"/>
      <c r="U99" s="75"/>
      <c r="V99" s="76">
        <v>0</v>
      </c>
      <c r="W99" s="56"/>
      <c r="X99" s="56"/>
      <c r="Y99" s="56"/>
      <c r="Z99" s="75"/>
      <c r="AA99" s="76">
        <v>0</v>
      </c>
      <c r="AB99" s="56"/>
      <c r="AC99" s="75"/>
      <c r="AD99" s="76">
        <v>0</v>
      </c>
      <c r="AE99" s="56"/>
      <c r="AF99" s="56"/>
      <c r="AG99" s="56"/>
      <c r="AH99" s="75"/>
      <c r="AI99" s="76">
        <v>0</v>
      </c>
      <c r="AJ99" s="56"/>
      <c r="AK99" s="75"/>
      <c r="AL99" s="76">
        <f>E99+J99+P99+Q99+V99+AA99+AD99+AI99</f>
        <v>0</v>
      </c>
      <c r="AM99" s="56"/>
      <c r="AN99" s="57"/>
    </row>
    <row r="100" ht="15" customHeight="1">
      <c r="A100" t="s" s="55">
        <v>91</v>
      </c>
      <c r="B100" s="56"/>
      <c r="C100" s="56"/>
      <c r="D100" s="75"/>
      <c r="E100" s="76">
        <v>0</v>
      </c>
      <c r="F100" s="56"/>
      <c r="G100" s="56"/>
      <c r="H100" s="56"/>
      <c r="I100" s="75"/>
      <c r="J100" s="76">
        <v>0</v>
      </c>
      <c r="K100" s="56"/>
      <c r="L100" s="56"/>
      <c r="M100" s="56"/>
      <c r="N100" s="56"/>
      <c r="O100" s="75"/>
      <c r="P100" s="84">
        <v>0</v>
      </c>
      <c r="Q100" s="76">
        <v>0</v>
      </c>
      <c r="R100" s="56"/>
      <c r="S100" s="56"/>
      <c r="T100" s="56"/>
      <c r="U100" s="75"/>
      <c r="V100" s="76">
        <v>0</v>
      </c>
      <c r="W100" s="56"/>
      <c r="X100" s="56"/>
      <c r="Y100" s="56"/>
      <c r="Z100" s="75"/>
      <c r="AA100" s="76">
        <v>0</v>
      </c>
      <c r="AB100" s="56"/>
      <c r="AC100" s="75"/>
      <c r="AD100" s="76">
        <v>0</v>
      </c>
      <c r="AE100" s="56"/>
      <c r="AF100" s="56"/>
      <c r="AG100" s="56"/>
      <c r="AH100" s="75"/>
      <c r="AI100" s="76">
        <v>0</v>
      </c>
      <c r="AJ100" s="56"/>
      <c r="AK100" s="75"/>
      <c r="AL100" s="76">
        <f>E100+J100+P100+Q100+V100+AA100+AD100+AI100</f>
        <v>0</v>
      </c>
      <c r="AM100" s="56"/>
      <c r="AN100" s="57"/>
    </row>
    <row r="101" ht="15" customHeight="1">
      <c r="A101" t="s" s="55">
        <v>92</v>
      </c>
      <c r="B101" s="56"/>
      <c r="C101" s="56"/>
      <c r="D101" s="75"/>
      <c r="E101" s="76">
        <v>0</v>
      </c>
      <c r="F101" s="56"/>
      <c r="G101" s="56"/>
      <c r="H101" s="56"/>
      <c r="I101" s="75"/>
      <c r="J101" s="76">
        <v>0</v>
      </c>
      <c r="K101" s="56"/>
      <c r="L101" s="56"/>
      <c r="M101" s="56"/>
      <c r="N101" s="56"/>
      <c r="O101" s="75"/>
      <c r="P101" s="84">
        <v>0</v>
      </c>
      <c r="Q101" s="76">
        <v>0</v>
      </c>
      <c r="R101" s="56"/>
      <c r="S101" s="56"/>
      <c r="T101" s="56"/>
      <c r="U101" s="75"/>
      <c r="V101" s="76">
        <v>0</v>
      </c>
      <c r="W101" s="56"/>
      <c r="X101" s="56"/>
      <c r="Y101" s="56"/>
      <c r="Z101" s="75"/>
      <c r="AA101" s="76">
        <v>0</v>
      </c>
      <c r="AB101" s="56"/>
      <c r="AC101" s="75"/>
      <c r="AD101" s="76">
        <v>0</v>
      </c>
      <c r="AE101" s="56"/>
      <c r="AF101" s="56"/>
      <c r="AG101" s="56"/>
      <c r="AH101" s="75"/>
      <c r="AI101" s="76">
        <v>0</v>
      </c>
      <c r="AJ101" s="56"/>
      <c r="AK101" s="75"/>
      <c r="AL101" s="76">
        <f>E101+J101+P101+Q101+V101+AA101+AD101+AI101</f>
        <v>0</v>
      </c>
      <c r="AM101" s="56"/>
      <c r="AN101" s="57"/>
    </row>
    <row r="102" ht="30" customHeight="1">
      <c r="A102" t="s" s="55">
        <v>93</v>
      </c>
      <c r="B102" s="56"/>
      <c r="C102" s="56"/>
      <c r="D102" s="75"/>
      <c r="E102" s="76">
        <f>E98+E99-E100+E101</f>
        <v>0</v>
      </c>
      <c r="F102" s="56"/>
      <c r="G102" s="56"/>
      <c r="H102" s="56"/>
      <c r="I102" s="75"/>
      <c r="J102" s="76">
        <f>J98+J99-J100+J101</f>
        <v>2500</v>
      </c>
      <c r="K102" s="56"/>
      <c r="L102" s="56"/>
      <c r="M102" s="56"/>
      <c r="N102" s="56"/>
      <c r="O102" s="75"/>
      <c r="P102" s="84">
        <f>P98+P99-P100+P101</f>
        <v>0</v>
      </c>
      <c r="Q102" s="76">
        <f>Q98+Q99-Q100+Q101</f>
        <v>0</v>
      </c>
      <c r="R102" s="56"/>
      <c r="S102" s="56"/>
      <c r="T102" s="56"/>
      <c r="U102" s="75"/>
      <c r="V102" s="76">
        <f>V98+V99-V100+V101</f>
        <v>0</v>
      </c>
      <c r="W102" s="56"/>
      <c r="X102" s="56"/>
      <c r="Y102" s="56"/>
      <c r="Z102" s="75"/>
      <c r="AA102" s="76">
        <f>AA98+AA99-AA100+AA101</f>
        <v>0</v>
      </c>
      <c r="AB102" s="56"/>
      <c r="AC102" s="75"/>
      <c r="AD102" s="76">
        <f>AD98+AD99-AD100+AD101</f>
        <v>0</v>
      </c>
      <c r="AE102" s="56"/>
      <c r="AF102" s="56"/>
      <c r="AG102" s="56"/>
      <c r="AH102" s="75"/>
      <c r="AI102" s="76">
        <f>AI98+AI99-AI100+AI101</f>
        <v>0</v>
      </c>
      <c r="AJ102" s="56"/>
      <c r="AK102" s="75"/>
      <c r="AL102" s="76">
        <f>AL98+AL99-AL100+AL101</f>
        <v>2500</v>
      </c>
      <c r="AM102" s="56"/>
      <c r="AN102" s="57"/>
    </row>
    <row r="103" ht="45" customHeight="1">
      <c r="A103" t="s" s="55">
        <v>94</v>
      </c>
      <c r="B103" s="56"/>
      <c r="C103" s="56"/>
      <c r="D103" s="75"/>
      <c r="E103" s="76">
        <v>0</v>
      </c>
      <c r="F103" s="56"/>
      <c r="G103" s="56"/>
      <c r="H103" s="56"/>
      <c r="I103" s="75"/>
      <c r="J103" s="76">
        <v>0</v>
      </c>
      <c r="K103" s="56"/>
      <c r="L103" s="56"/>
      <c r="M103" s="56"/>
      <c r="N103" s="56"/>
      <c r="O103" s="75"/>
      <c r="P103" s="84">
        <v>0</v>
      </c>
      <c r="Q103" s="76">
        <v>0</v>
      </c>
      <c r="R103" s="56"/>
      <c r="S103" s="56"/>
      <c r="T103" s="56"/>
      <c r="U103" s="75"/>
      <c r="V103" s="76">
        <v>0</v>
      </c>
      <c r="W103" s="56"/>
      <c r="X103" s="56"/>
      <c r="Y103" s="56"/>
      <c r="Z103" s="75"/>
      <c r="AA103" s="76">
        <v>0</v>
      </c>
      <c r="AB103" s="56"/>
      <c r="AC103" s="75"/>
      <c r="AD103" s="76">
        <v>0</v>
      </c>
      <c r="AE103" s="56"/>
      <c r="AF103" s="56"/>
      <c r="AG103" s="56"/>
      <c r="AH103" s="75"/>
      <c r="AI103" s="76">
        <v>0</v>
      </c>
      <c r="AJ103" s="56"/>
      <c r="AK103" s="75"/>
      <c r="AL103" s="76">
        <f>E103+J103+P103+Q103+V103+AA103+AD103+AI103</f>
        <v>0</v>
      </c>
      <c r="AM103" s="56"/>
      <c r="AN103" s="57"/>
    </row>
    <row r="104" ht="15" customHeight="1">
      <c r="A104" t="s" s="55">
        <v>90</v>
      </c>
      <c r="B104" s="56"/>
      <c r="C104" s="56"/>
      <c r="D104" s="75"/>
      <c r="E104" s="76">
        <v>0</v>
      </c>
      <c r="F104" s="56"/>
      <c r="G104" s="56"/>
      <c r="H104" s="56"/>
      <c r="I104" s="75"/>
      <c r="J104" s="76">
        <v>0</v>
      </c>
      <c r="K104" s="56"/>
      <c r="L104" s="56"/>
      <c r="M104" s="56"/>
      <c r="N104" s="56"/>
      <c r="O104" s="75"/>
      <c r="P104" s="84">
        <v>0</v>
      </c>
      <c r="Q104" s="76">
        <v>0</v>
      </c>
      <c r="R104" s="56"/>
      <c r="S104" s="56"/>
      <c r="T104" s="56"/>
      <c r="U104" s="75"/>
      <c r="V104" s="76">
        <v>0</v>
      </c>
      <c r="W104" s="56"/>
      <c r="X104" s="56"/>
      <c r="Y104" s="56"/>
      <c r="Z104" s="75"/>
      <c r="AA104" s="76">
        <v>0</v>
      </c>
      <c r="AB104" s="56"/>
      <c r="AC104" s="75"/>
      <c r="AD104" s="76">
        <v>0</v>
      </c>
      <c r="AE104" s="56"/>
      <c r="AF104" s="56"/>
      <c r="AG104" s="56"/>
      <c r="AH104" s="75"/>
      <c r="AI104" s="76">
        <v>0</v>
      </c>
      <c r="AJ104" s="56"/>
      <c r="AK104" s="75"/>
      <c r="AL104" s="76">
        <f>E104+J104+P104+Q104+V104+AA104+AD104+AI104</f>
        <v>0</v>
      </c>
      <c r="AM104" s="56"/>
      <c r="AN104" s="57"/>
    </row>
    <row r="105" ht="15" customHeight="1">
      <c r="A105" t="s" s="55">
        <v>91</v>
      </c>
      <c r="B105" s="56"/>
      <c r="C105" s="56"/>
      <c r="D105" s="75"/>
      <c r="E105" s="76">
        <v>0</v>
      </c>
      <c r="F105" s="56"/>
      <c r="G105" s="56"/>
      <c r="H105" s="56"/>
      <c r="I105" s="75"/>
      <c r="J105" s="76">
        <v>0</v>
      </c>
      <c r="K105" s="56"/>
      <c r="L105" s="56"/>
      <c r="M105" s="56"/>
      <c r="N105" s="56"/>
      <c r="O105" s="75"/>
      <c r="P105" s="84">
        <v>0</v>
      </c>
      <c r="Q105" s="76">
        <v>0</v>
      </c>
      <c r="R105" s="56"/>
      <c r="S105" s="56"/>
      <c r="T105" s="56"/>
      <c r="U105" s="75"/>
      <c r="V105" s="76">
        <v>0</v>
      </c>
      <c r="W105" s="56"/>
      <c r="X105" s="56"/>
      <c r="Y105" s="56"/>
      <c r="Z105" s="75"/>
      <c r="AA105" s="76">
        <v>0</v>
      </c>
      <c r="AB105" s="56"/>
      <c r="AC105" s="75"/>
      <c r="AD105" s="76">
        <v>0</v>
      </c>
      <c r="AE105" s="56"/>
      <c r="AF105" s="56"/>
      <c r="AG105" s="56"/>
      <c r="AH105" s="75"/>
      <c r="AI105" s="76">
        <v>0</v>
      </c>
      <c r="AJ105" s="56"/>
      <c r="AK105" s="75"/>
      <c r="AL105" s="76">
        <f>E105+J105+P105+Q105+V105+AA105+AD105+AI105</f>
        <v>0</v>
      </c>
      <c r="AM105" s="56"/>
      <c r="AN105" s="57"/>
    </row>
    <row r="106" ht="15" customHeight="1">
      <c r="A106" t="s" s="55">
        <v>92</v>
      </c>
      <c r="B106" s="56"/>
      <c r="C106" s="56"/>
      <c r="D106" s="75"/>
      <c r="E106" s="76">
        <v>0</v>
      </c>
      <c r="F106" s="56"/>
      <c r="G106" s="56"/>
      <c r="H106" s="56"/>
      <c r="I106" s="75"/>
      <c r="J106" s="76">
        <v>0</v>
      </c>
      <c r="K106" s="56"/>
      <c r="L106" s="56"/>
      <c r="M106" s="56"/>
      <c r="N106" s="56"/>
      <c r="O106" s="75"/>
      <c r="P106" s="84">
        <v>0</v>
      </c>
      <c r="Q106" s="76">
        <v>0</v>
      </c>
      <c r="R106" s="56"/>
      <c r="S106" s="56"/>
      <c r="T106" s="56"/>
      <c r="U106" s="75"/>
      <c r="V106" s="76">
        <v>0</v>
      </c>
      <c r="W106" s="56"/>
      <c r="X106" s="56"/>
      <c r="Y106" s="56"/>
      <c r="Z106" s="75"/>
      <c r="AA106" s="76">
        <v>0</v>
      </c>
      <c r="AB106" s="56"/>
      <c r="AC106" s="75"/>
      <c r="AD106" s="76">
        <v>0</v>
      </c>
      <c r="AE106" s="56"/>
      <c r="AF106" s="56"/>
      <c r="AG106" s="56"/>
      <c r="AH106" s="75"/>
      <c r="AI106" s="76">
        <v>0</v>
      </c>
      <c r="AJ106" s="56"/>
      <c r="AK106" s="75"/>
      <c r="AL106" s="76">
        <f>E106+J106+P106+Q106+V106+AA106+AD106+AI106</f>
        <v>0</v>
      </c>
      <c r="AM106" s="56"/>
      <c r="AN106" s="57"/>
    </row>
    <row r="107" ht="30" customHeight="1">
      <c r="A107" t="s" s="55">
        <v>93</v>
      </c>
      <c r="B107" s="56"/>
      <c r="C107" s="56"/>
      <c r="D107" s="75"/>
      <c r="E107" s="76">
        <f>E103+E104-E105+E106</f>
        <v>0</v>
      </c>
      <c r="F107" s="56"/>
      <c r="G107" s="56"/>
      <c r="H107" s="56"/>
      <c r="I107" s="75"/>
      <c r="J107" s="76">
        <f>J103+J104-J105+J106</f>
        <v>0</v>
      </c>
      <c r="K107" s="56"/>
      <c r="L107" s="56"/>
      <c r="M107" s="56"/>
      <c r="N107" s="56"/>
      <c r="O107" s="75"/>
      <c r="P107" s="84">
        <f>P103+P104-P105+P106</f>
        <v>0</v>
      </c>
      <c r="Q107" s="76">
        <f>Q103+Q104-Q105+Q106</f>
        <v>0</v>
      </c>
      <c r="R107" s="56"/>
      <c r="S107" s="56"/>
      <c r="T107" s="56"/>
      <c r="U107" s="75"/>
      <c r="V107" s="76">
        <f>V103+V104-V105+V106</f>
        <v>0</v>
      </c>
      <c r="W107" s="56"/>
      <c r="X107" s="56"/>
      <c r="Y107" s="56"/>
      <c r="Z107" s="75"/>
      <c r="AA107" s="76">
        <f>AA103+AA104-AA105+AA106</f>
        <v>0</v>
      </c>
      <c r="AB107" s="56"/>
      <c r="AC107" s="75"/>
      <c r="AD107" s="76">
        <f>AD103+AD104-AD105+AD106</f>
        <v>0</v>
      </c>
      <c r="AE107" s="56"/>
      <c r="AF107" s="56"/>
      <c r="AG107" s="56"/>
      <c r="AH107" s="75"/>
      <c r="AI107" s="76">
        <f>AI103+AI104-AI105+AI106</f>
        <v>0</v>
      </c>
      <c r="AJ107" s="56"/>
      <c r="AK107" s="75"/>
      <c r="AL107" s="76">
        <f>AL103+AL104-AL105+AL106</f>
        <v>0</v>
      </c>
      <c r="AM107" s="56"/>
      <c r="AN107" s="57"/>
    </row>
    <row r="108" ht="45" customHeight="1">
      <c r="A108" t="s" s="55">
        <v>95</v>
      </c>
      <c r="B108" s="56"/>
      <c r="C108" s="56"/>
      <c r="D108" s="75"/>
      <c r="E108" s="76">
        <f>E98-E103</f>
        <v>0</v>
      </c>
      <c r="F108" s="56"/>
      <c r="G108" s="56"/>
      <c r="H108" s="56"/>
      <c r="I108" s="75"/>
      <c r="J108" s="76">
        <f>J98-J103</f>
        <v>2500</v>
      </c>
      <c r="K108" s="56"/>
      <c r="L108" s="56"/>
      <c r="M108" s="56"/>
      <c r="N108" s="56"/>
      <c r="O108" s="75"/>
      <c r="P108" s="84">
        <f>P98-P103</f>
        <v>0</v>
      </c>
      <c r="Q108" s="76">
        <f>Q98-Q103</f>
        <v>0</v>
      </c>
      <c r="R108" s="56"/>
      <c r="S108" s="56"/>
      <c r="T108" s="56"/>
      <c r="U108" s="75"/>
      <c r="V108" s="76">
        <f>V98-V103</f>
        <v>0</v>
      </c>
      <c r="W108" s="56"/>
      <c r="X108" s="56"/>
      <c r="Y108" s="56"/>
      <c r="Z108" s="75"/>
      <c r="AA108" s="76">
        <f>AA98-AA103</f>
        <v>0</v>
      </c>
      <c r="AB108" s="56"/>
      <c r="AC108" s="75"/>
      <c r="AD108" s="76">
        <f>AD98-AD103</f>
        <v>0</v>
      </c>
      <c r="AE108" s="56"/>
      <c r="AF108" s="56"/>
      <c r="AG108" s="56"/>
      <c r="AH108" s="75"/>
      <c r="AI108" s="76">
        <f>AI98-AI103</f>
        <v>0</v>
      </c>
      <c r="AJ108" s="56"/>
      <c r="AK108" s="75"/>
      <c r="AL108" s="76">
        <f>AL98-AL103</f>
        <v>2500</v>
      </c>
      <c r="AM108" s="56"/>
      <c r="AN108" s="57"/>
    </row>
    <row r="109" ht="30" customHeight="1">
      <c r="A109" t="s" s="58">
        <v>93</v>
      </c>
      <c r="B109" s="47"/>
      <c r="C109" s="47"/>
      <c r="D109" s="48"/>
      <c r="E109" s="85">
        <f>E102-E107</f>
        <v>0</v>
      </c>
      <c r="F109" s="47"/>
      <c r="G109" s="47"/>
      <c r="H109" s="47"/>
      <c r="I109" s="48"/>
      <c r="J109" s="85">
        <f>J102-J107</f>
        <v>2500</v>
      </c>
      <c r="K109" s="47"/>
      <c r="L109" s="47"/>
      <c r="M109" s="47"/>
      <c r="N109" s="47"/>
      <c r="O109" s="48"/>
      <c r="P109" s="86">
        <f>P102-P107</f>
        <v>0</v>
      </c>
      <c r="Q109" s="85">
        <f>Q102-Q107</f>
        <v>0</v>
      </c>
      <c r="R109" s="47"/>
      <c r="S109" s="47"/>
      <c r="T109" s="47"/>
      <c r="U109" s="48"/>
      <c r="V109" s="85">
        <f>V102-V107</f>
        <v>0</v>
      </c>
      <c r="W109" s="47"/>
      <c r="X109" s="47"/>
      <c r="Y109" s="47"/>
      <c r="Z109" s="48"/>
      <c r="AA109" s="85">
        <f>AA102-AA107</f>
        <v>0</v>
      </c>
      <c r="AB109" s="47"/>
      <c r="AC109" s="48"/>
      <c r="AD109" s="85">
        <f>AD102-AD107</f>
        <v>0</v>
      </c>
      <c r="AE109" s="47"/>
      <c r="AF109" s="47"/>
      <c r="AG109" s="47"/>
      <c r="AH109" s="48"/>
      <c r="AI109" s="85">
        <f>AI102-AI107</f>
        <v>0</v>
      </c>
      <c r="AJ109" s="47"/>
      <c r="AK109" s="48"/>
      <c r="AL109" s="85">
        <f>AL102-AL107</f>
        <v>2500</v>
      </c>
      <c r="AM109" s="47"/>
      <c r="AN109" s="50"/>
    </row>
    <row r="110" ht="12.75" customHeight="1">
      <c r="A110" s="51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9"/>
      <c r="AN110" s="60"/>
    </row>
    <row r="111" ht="30" customHeight="1">
      <c r="A111" t="s" s="22">
        <v>96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4"/>
      <c r="AN111" s="5"/>
    </row>
    <row r="112" ht="15" customHeight="1">
      <c r="A112" t="s" s="36">
        <v>97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53"/>
      <c r="AN112" s="54"/>
    </row>
    <row r="113" ht="94.5" customHeight="1">
      <c r="A113" t="s" s="65">
        <v>80</v>
      </c>
      <c r="B113" s="66"/>
      <c r="C113" s="66"/>
      <c r="D113" s="67"/>
      <c r="E113" t="s" s="68">
        <v>81</v>
      </c>
      <c r="F113" s="66"/>
      <c r="G113" s="66"/>
      <c r="H113" s="66"/>
      <c r="I113" s="67"/>
      <c r="J113" t="s" s="68">
        <v>82</v>
      </c>
      <c r="K113" s="66"/>
      <c r="L113" s="66"/>
      <c r="M113" s="66"/>
      <c r="N113" s="66"/>
      <c r="O113" s="67"/>
      <c r="P113" t="s" s="83">
        <v>83</v>
      </c>
      <c r="Q113" t="s" s="68">
        <v>84</v>
      </c>
      <c r="R113" s="66"/>
      <c r="S113" s="66"/>
      <c r="T113" s="66"/>
      <c r="U113" s="67"/>
      <c r="V113" t="s" s="68">
        <v>85</v>
      </c>
      <c r="W113" s="66"/>
      <c r="X113" s="66"/>
      <c r="Y113" s="66"/>
      <c r="Z113" s="67"/>
      <c r="AA113" t="s" s="68">
        <v>86</v>
      </c>
      <c r="AB113" s="66"/>
      <c r="AC113" s="67"/>
      <c r="AD113" t="s" s="68">
        <v>87</v>
      </c>
      <c r="AE113" s="66"/>
      <c r="AF113" s="66"/>
      <c r="AG113" s="66"/>
      <c r="AH113" s="67"/>
      <c r="AI113" t="s" s="68">
        <v>88</v>
      </c>
      <c r="AJ113" s="66"/>
      <c r="AK113" s="67"/>
      <c r="AL113" t="s" s="68">
        <v>76</v>
      </c>
      <c r="AM113" s="66"/>
      <c r="AN113" s="69"/>
    </row>
    <row r="114" ht="45" customHeight="1">
      <c r="A114" t="s" s="55">
        <v>89</v>
      </c>
      <c r="B114" s="56"/>
      <c r="C114" s="56"/>
      <c r="D114" s="75"/>
      <c r="E114" s="76">
        <v>0</v>
      </c>
      <c r="F114" s="56"/>
      <c r="G114" s="56"/>
      <c r="H114" s="56"/>
      <c r="I114" s="75"/>
      <c r="J114" s="76">
        <v>2500</v>
      </c>
      <c r="K114" s="56"/>
      <c r="L114" s="56"/>
      <c r="M114" s="56"/>
      <c r="N114" s="56"/>
      <c r="O114" s="75"/>
      <c r="P114" s="84">
        <v>0</v>
      </c>
      <c r="Q114" s="76">
        <v>0</v>
      </c>
      <c r="R114" s="56"/>
      <c r="S114" s="56"/>
      <c r="T114" s="56"/>
      <c r="U114" s="75"/>
      <c r="V114" s="76">
        <v>0</v>
      </c>
      <c r="W114" s="56"/>
      <c r="X114" s="56"/>
      <c r="Y114" s="56"/>
      <c r="Z114" s="75"/>
      <c r="AA114" s="76">
        <v>0</v>
      </c>
      <c r="AB114" s="56"/>
      <c r="AC114" s="75"/>
      <c r="AD114" s="76">
        <v>0</v>
      </c>
      <c r="AE114" s="56"/>
      <c r="AF114" s="56"/>
      <c r="AG114" s="56"/>
      <c r="AH114" s="75"/>
      <c r="AI114" s="76">
        <v>0</v>
      </c>
      <c r="AJ114" s="56"/>
      <c r="AK114" s="75"/>
      <c r="AL114" s="76">
        <f>E114+J114+P114+Q114+V114+AA114+AD114+AI114</f>
        <v>2500</v>
      </c>
      <c r="AM114" s="56"/>
      <c r="AN114" s="57"/>
    </row>
    <row r="115" ht="15" customHeight="1">
      <c r="A115" t="s" s="55">
        <v>90</v>
      </c>
      <c r="B115" s="56"/>
      <c r="C115" s="56"/>
      <c r="D115" s="75"/>
      <c r="E115" s="76">
        <v>0</v>
      </c>
      <c r="F115" s="56"/>
      <c r="G115" s="56"/>
      <c r="H115" s="56"/>
      <c r="I115" s="75"/>
      <c r="J115" s="76">
        <v>0</v>
      </c>
      <c r="K115" s="56"/>
      <c r="L115" s="56"/>
      <c r="M115" s="56"/>
      <c r="N115" s="56"/>
      <c r="O115" s="75"/>
      <c r="P115" s="84">
        <v>0</v>
      </c>
      <c r="Q115" s="76">
        <v>0</v>
      </c>
      <c r="R115" s="56"/>
      <c r="S115" s="56"/>
      <c r="T115" s="56"/>
      <c r="U115" s="75"/>
      <c r="V115" s="76">
        <v>0</v>
      </c>
      <c r="W115" s="56"/>
      <c r="X115" s="56"/>
      <c r="Y115" s="56"/>
      <c r="Z115" s="75"/>
      <c r="AA115" s="76">
        <v>0</v>
      </c>
      <c r="AB115" s="56"/>
      <c r="AC115" s="75"/>
      <c r="AD115" s="76">
        <v>0</v>
      </c>
      <c r="AE115" s="56"/>
      <c r="AF115" s="56"/>
      <c r="AG115" s="56"/>
      <c r="AH115" s="75"/>
      <c r="AI115" s="76">
        <v>0</v>
      </c>
      <c r="AJ115" s="56"/>
      <c r="AK115" s="75"/>
      <c r="AL115" s="76">
        <f>E115+J115+P115+Q115+V115+AA115+AD115+AI115</f>
        <v>0</v>
      </c>
      <c r="AM115" s="56"/>
      <c r="AN115" s="57"/>
    </row>
    <row r="116" ht="15" customHeight="1">
      <c r="A116" t="s" s="55">
        <v>91</v>
      </c>
      <c r="B116" s="56"/>
      <c r="C116" s="56"/>
      <c r="D116" s="75"/>
      <c r="E116" s="76">
        <v>0</v>
      </c>
      <c r="F116" s="56"/>
      <c r="G116" s="56"/>
      <c r="H116" s="56"/>
      <c r="I116" s="75"/>
      <c r="J116" s="76">
        <v>0</v>
      </c>
      <c r="K116" s="56"/>
      <c r="L116" s="56"/>
      <c r="M116" s="56"/>
      <c r="N116" s="56"/>
      <c r="O116" s="75"/>
      <c r="P116" s="84">
        <v>0</v>
      </c>
      <c r="Q116" s="76">
        <v>0</v>
      </c>
      <c r="R116" s="56"/>
      <c r="S116" s="56"/>
      <c r="T116" s="56"/>
      <c r="U116" s="75"/>
      <c r="V116" s="76">
        <v>0</v>
      </c>
      <c r="W116" s="56"/>
      <c r="X116" s="56"/>
      <c r="Y116" s="56"/>
      <c r="Z116" s="75"/>
      <c r="AA116" s="76">
        <v>0</v>
      </c>
      <c r="AB116" s="56"/>
      <c r="AC116" s="75"/>
      <c r="AD116" s="76">
        <v>0</v>
      </c>
      <c r="AE116" s="56"/>
      <c r="AF116" s="56"/>
      <c r="AG116" s="56"/>
      <c r="AH116" s="75"/>
      <c r="AI116" s="76">
        <v>0</v>
      </c>
      <c r="AJ116" s="56"/>
      <c r="AK116" s="75"/>
      <c r="AL116" s="76">
        <f>E116+J116+P116+Q116+V116+AA116+AD116+AI116</f>
        <v>0</v>
      </c>
      <c r="AM116" s="56"/>
      <c r="AN116" s="57"/>
    </row>
    <row r="117" ht="15" customHeight="1">
      <c r="A117" t="s" s="55">
        <v>92</v>
      </c>
      <c r="B117" s="56"/>
      <c r="C117" s="56"/>
      <c r="D117" s="75"/>
      <c r="E117" s="76">
        <v>0</v>
      </c>
      <c r="F117" s="56"/>
      <c r="G117" s="56"/>
      <c r="H117" s="56"/>
      <c r="I117" s="75"/>
      <c r="J117" s="76">
        <v>0</v>
      </c>
      <c r="K117" s="56"/>
      <c r="L117" s="56"/>
      <c r="M117" s="56"/>
      <c r="N117" s="56"/>
      <c r="O117" s="75"/>
      <c r="P117" s="84">
        <v>0</v>
      </c>
      <c r="Q117" s="76">
        <v>0</v>
      </c>
      <c r="R117" s="56"/>
      <c r="S117" s="56"/>
      <c r="T117" s="56"/>
      <c r="U117" s="75"/>
      <c r="V117" s="76">
        <v>0</v>
      </c>
      <c r="W117" s="56"/>
      <c r="X117" s="56"/>
      <c r="Y117" s="56"/>
      <c r="Z117" s="75"/>
      <c r="AA117" s="76">
        <v>0</v>
      </c>
      <c r="AB117" s="56"/>
      <c r="AC117" s="75"/>
      <c r="AD117" s="76">
        <v>0</v>
      </c>
      <c r="AE117" s="56"/>
      <c r="AF117" s="56"/>
      <c r="AG117" s="56"/>
      <c r="AH117" s="75"/>
      <c r="AI117" s="76">
        <v>0</v>
      </c>
      <c r="AJ117" s="56"/>
      <c r="AK117" s="75"/>
      <c r="AL117" s="76">
        <f>E117+J117+P117+Q117+V117+AA117+AD117+AI117</f>
        <v>0</v>
      </c>
      <c r="AM117" s="56"/>
      <c r="AN117" s="57"/>
    </row>
    <row r="118" ht="30" customHeight="1">
      <c r="A118" t="s" s="55">
        <v>93</v>
      </c>
      <c r="B118" s="56"/>
      <c r="C118" s="56"/>
      <c r="D118" s="75"/>
      <c r="E118" s="76">
        <f>E114+E115-E116+E117</f>
        <v>0</v>
      </c>
      <c r="F118" s="56"/>
      <c r="G118" s="56"/>
      <c r="H118" s="56"/>
      <c r="I118" s="75"/>
      <c r="J118" s="76">
        <f>J114+J115-J116+J117</f>
        <v>2500</v>
      </c>
      <c r="K118" s="56"/>
      <c r="L118" s="56"/>
      <c r="M118" s="56"/>
      <c r="N118" s="56"/>
      <c r="O118" s="75"/>
      <c r="P118" s="84">
        <f>P114+P115-P116+P117</f>
        <v>0</v>
      </c>
      <c r="Q118" s="76">
        <f>Q114+Q115-Q116+Q117</f>
        <v>0</v>
      </c>
      <c r="R118" s="56"/>
      <c r="S118" s="56"/>
      <c r="T118" s="56"/>
      <c r="U118" s="75"/>
      <c r="V118" s="76">
        <f>V114+V115-V116+V117</f>
        <v>0</v>
      </c>
      <c r="W118" s="56"/>
      <c r="X118" s="56"/>
      <c r="Y118" s="56"/>
      <c r="Z118" s="75"/>
      <c r="AA118" s="76">
        <f>AA114+AA115-AA116+AA117</f>
        <v>0</v>
      </c>
      <c r="AB118" s="56"/>
      <c r="AC118" s="75"/>
      <c r="AD118" s="76">
        <f>AD114+AD115-AD116+AD117</f>
        <v>0</v>
      </c>
      <c r="AE118" s="56"/>
      <c r="AF118" s="56"/>
      <c r="AG118" s="56"/>
      <c r="AH118" s="75"/>
      <c r="AI118" s="76">
        <f>AI114+AI115-AI116+AI117</f>
        <v>0</v>
      </c>
      <c r="AJ118" s="56"/>
      <c r="AK118" s="75"/>
      <c r="AL118" s="76">
        <f>AL114+AL115-AL116+AL117</f>
        <v>2500</v>
      </c>
      <c r="AM118" s="56"/>
      <c r="AN118" s="57"/>
    </row>
    <row r="119" ht="45" customHeight="1">
      <c r="A119" t="s" s="55">
        <v>94</v>
      </c>
      <c r="B119" s="56"/>
      <c r="C119" s="56"/>
      <c r="D119" s="75"/>
      <c r="E119" s="76">
        <v>0</v>
      </c>
      <c r="F119" s="56"/>
      <c r="G119" s="56"/>
      <c r="H119" s="56"/>
      <c r="I119" s="75"/>
      <c r="J119" s="76">
        <v>0</v>
      </c>
      <c r="K119" s="56"/>
      <c r="L119" s="56"/>
      <c r="M119" s="56"/>
      <c r="N119" s="56"/>
      <c r="O119" s="75"/>
      <c r="P119" s="84">
        <v>0</v>
      </c>
      <c r="Q119" s="76">
        <v>0</v>
      </c>
      <c r="R119" s="56"/>
      <c r="S119" s="56"/>
      <c r="T119" s="56"/>
      <c r="U119" s="75"/>
      <c r="V119" s="76">
        <v>0</v>
      </c>
      <c r="W119" s="56"/>
      <c r="X119" s="56"/>
      <c r="Y119" s="56"/>
      <c r="Z119" s="75"/>
      <c r="AA119" s="76">
        <v>0</v>
      </c>
      <c r="AB119" s="56"/>
      <c r="AC119" s="75"/>
      <c r="AD119" s="76">
        <v>0</v>
      </c>
      <c r="AE119" s="56"/>
      <c r="AF119" s="56"/>
      <c r="AG119" s="56"/>
      <c r="AH119" s="75"/>
      <c r="AI119" s="76">
        <v>0</v>
      </c>
      <c r="AJ119" s="56"/>
      <c r="AK119" s="75"/>
      <c r="AL119" s="76">
        <f>E119+J119+P119+Q119+V119+AA119+AD119+AI119</f>
        <v>0</v>
      </c>
      <c r="AM119" s="56"/>
      <c r="AN119" s="57"/>
    </row>
    <row r="120" ht="15" customHeight="1">
      <c r="A120" t="s" s="55">
        <v>90</v>
      </c>
      <c r="B120" s="56"/>
      <c r="C120" s="56"/>
      <c r="D120" s="75"/>
      <c r="E120" s="76">
        <v>0</v>
      </c>
      <c r="F120" s="56"/>
      <c r="G120" s="56"/>
      <c r="H120" s="56"/>
      <c r="I120" s="75"/>
      <c r="J120" s="76">
        <v>0</v>
      </c>
      <c r="K120" s="56"/>
      <c r="L120" s="56"/>
      <c r="M120" s="56"/>
      <c r="N120" s="56"/>
      <c r="O120" s="75"/>
      <c r="P120" s="84">
        <v>0</v>
      </c>
      <c r="Q120" s="76">
        <v>0</v>
      </c>
      <c r="R120" s="56"/>
      <c r="S120" s="56"/>
      <c r="T120" s="56"/>
      <c r="U120" s="75"/>
      <c r="V120" s="76">
        <v>0</v>
      </c>
      <c r="W120" s="56"/>
      <c r="X120" s="56"/>
      <c r="Y120" s="56"/>
      <c r="Z120" s="75"/>
      <c r="AA120" s="76">
        <v>0</v>
      </c>
      <c r="AB120" s="56"/>
      <c r="AC120" s="75"/>
      <c r="AD120" s="76">
        <v>0</v>
      </c>
      <c r="AE120" s="56"/>
      <c r="AF120" s="56"/>
      <c r="AG120" s="56"/>
      <c r="AH120" s="75"/>
      <c r="AI120" s="76">
        <v>0</v>
      </c>
      <c r="AJ120" s="56"/>
      <c r="AK120" s="75"/>
      <c r="AL120" s="76">
        <f>E120+J120+P120+Q120+V120+AA120+AD120+AI120</f>
        <v>0</v>
      </c>
      <c r="AM120" s="56"/>
      <c r="AN120" s="57"/>
    </row>
    <row r="121" ht="15" customHeight="1">
      <c r="A121" t="s" s="55">
        <v>91</v>
      </c>
      <c r="B121" s="56"/>
      <c r="C121" s="56"/>
      <c r="D121" s="75"/>
      <c r="E121" s="76">
        <v>0</v>
      </c>
      <c r="F121" s="56"/>
      <c r="G121" s="56"/>
      <c r="H121" s="56"/>
      <c r="I121" s="75"/>
      <c r="J121" s="76">
        <v>0</v>
      </c>
      <c r="K121" s="56"/>
      <c r="L121" s="56"/>
      <c r="M121" s="56"/>
      <c r="N121" s="56"/>
      <c r="O121" s="75"/>
      <c r="P121" s="84">
        <v>0</v>
      </c>
      <c r="Q121" s="76">
        <v>0</v>
      </c>
      <c r="R121" s="56"/>
      <c r="S121" s="56"/>
      <c r="T121" s="56"/>
      <c r="U121" s="75"/>
      <c r="V121" s="76">
        <v>0</v>
      </c>
      <c r="W121" s="56"/>
      <c r="X121" s="56"/>
      <c r="Y121" s="56"/>
      <c r="Z121" s="75"/>
      <c r="AA121" s="76">
        <v>0</v>
      </c>
      <c r="AB121" s="56"/>
      <c r="AC121" s="75"/>
      <c r="AD121" s="76">
        <v>0</v>
      </c>
      <c r="AE121" s="56"/>
      <c r="AF121" s="56"/>
      <c r="AG121" s="56"/>
      <c r="AH121" s="75"/>
      <c r="AI121" s="76">
        <v>0</v>
      </c>
      <c r="AJ121" s="56"/>
      <c r="AK121" s="75"/>
      <c r="AL121" s="76">
        <f>E121+J121+P121+Q121+V121+AA121+AD121+AI121</f>
        <v>0</v>
      </c>
      <c r="AM121" s="56"/>
      <c r="AN121" s="57"/>
    </row>
    <row r="122" ht="15" customHeight="1">
      <c r="A122" t="s" s="55">
        <v>92</v>
      </c>
      <c r="B122" s="56"/>
      <c r="C122" s="56"/>
      <c r="D122" s="75"/>
      <c r="E122" s="76">
        <v>0</v>
      </c>
      <c r="F122" s="56"/>
      <c r="G122" s="56"/>
      <c r="H122" s="56"/>
      <c r="I122" s="75"/>
      <c r="J122" s="76">
        <v>0</v>
      </c>
      <c r="K122" s="56"/>
      <c r="L122" s="56"/>
      <c r="M122" s="56"/>
      <c r="N122" s="56"/>
      <c r="O122" s="75"/>
      <c r="P122" s="84">
        <v>0</v>
      </c>
      <c r="Q122" s="76">
        <v>0</v>
      </c>
      <c r="R122" s="56"/>
      <c r="S122" s="56"/>
      <c r="T122" s="56"/>
      <c r="U122" s="75"/>
      <c r="V122" s="76">
        <v>0</v>
      </c>
      <c r="W122" s="56"/>
      <c r="X122" s="56"/>
      <c r="Y122" s="56"/>
      <c r="Z122" s="75"/>
      <c r="AA122" s="76">
        <v>0</v>
      </c>
      <c r="AB122" s="56"/>
      <c r="AC122" s="75"/>
      <c r="AD122" s="76">
        <v>0</v>
      </c>
      <c r="AE122" s="56"/>
      <c r="AF122" s="56"/>
      <c r="AG122" s="56"/>
      <c r="AH122" s="75"/>
      <c r="AI122" s="76">
        <v>0</v>
      </c>
      <c r="AJ122" s="56"/>
      <c r="AK122" s="75"/>
      <c r="AL122" s="76">
        <f>E122+J122+P122+Q122+V122+AA122+AD122+AI122</f>
        <v>0</v>
      </c>
      <c r="AM122" s="56"/>
      <c r="AN122" s="57"/>
    </row>
    <row r="123" ht="30" customHeight="1">
      <c r="A123" t="s" s="55">
        <v>93</v>
      </c>
      <c r="B123" s="56"/>
      <c r="C123" s="56"/>
      <c r="D123" s="75"/>
      <c r="E123" s="76">
        <f>E119+E120-E121+E122</f>
        <v>0</v>
      </c>
      <c r="F123" s="56"/>
      <c r="G123" s="56"/>
      <c r="H123" s="56"/>
      <c r="I123" s="75"/>
      <c r="J123" s="76">
        <f>J119+J120-J121+J122</f>
        <v>0</v>
      </c>
      <c r="K123" s="56"/>
      <c r="L123" s="56"/>
      <c r="M123" s="56"/>
      <c r="N123" s="56"/>
      <c r="O123" s="75"/>
      <c r="P123" s="84">
        <f>P119+P120-P121+P122</f>
        <v>0</v>
      </c>
      <c r="Q123" s="76">
        <f>Q119+Q120-Q121+Q122</f>
        <v>0</v>
      </c>
      <c r="R123" s="56"/>
      <c r="S123" s="56"/>
      <c r="T123" s="56"/>
      <c r="U123" s="75"/>
      <c r="V123" s="76">
        <f>V119+V120-V121+V122</f>
        <v>0</v>
      </c>
      <c r="W123" s="56"/>
      <c r="X123" s="56"/>
      <c r="Y123" s="56"/>
      <c r="Z123" s="75"/>
      <c r="AA123" s="76">
        <f>AA119+AA120-AA121+AA122</f>
        <v>0</v>
      </c>
      <c r="AB123" s="56"/>
      <c r="AC123" s="75"/>
      <c r="AD123" s="76">
        <f>AD119+AD120-AD121+AD122</f>
        <v>0</v>
      </c>
      <c r="AE123" s="56"/>
      <c r="AF123" s="56"/>
      <c r="AG123" s="56"/>
      <c r="AH123" s="75"/>
      <c r="AI123" s="76">
        <f>AI119+AI120-AI121+AI122</f>
        <v>0</v>
      </c>
      <c r="AJ123" s="56"/>
      <c r="AK123" s="75"/>
      <c r="AL123" s="76">
        <f>AL119+AL120-AL121+AL122</f>
        <v>0</v>
      </c>
      <c r="AM123" s="56"/>
      <c r="AN123" s="57"/>
    </row>
    <row r="124" ht="45" customHeight="1">
      <c r="A124" t="s" s="55">
        <v>95</v>
      </c>
      <c r="B124" s="56"/>
      <c r="C124" s="56"/>
      <c r="D124" s="75"/>
      <c r="E124" s="76">
        <f>E114-E119</f>
        <v>0</v>
      </c>
      <c r="F124" s="56"/>
      <c r="G124" s="56"/>
      <c r="H124" s="56"/>
      <c r="I124" s="75"/>
      <c r="J124" s="76">
        <f>J114-J119</f>
        <v>2500</v>
      </c>
      <c r="K124" s="56"/>
      <c r="L124" s="56"/>
      <c r="M124" s="56"/>
      <c r="N124" s="56"/>
      <c r="O124" s="75"/>
      <c r="P124" s="84">
        <f>P114-P119</f>
        <v>0</v>
      </c>
      <c r="Q124" s="76">
        <f>Q114-Q119</f>
        <v>0</v>
      </c>
      <c r="R124" s="56"/>
      <c r="S124" s="56"/>
      <c r="T124" s="56"/>
      <c r="U124" s="75"/>
      <c r="V124" s="76">
        <f>V114-V119</f>
        <v>0</v>
      </c>
      <c r="W124" s="56"/>
      <c r="X124" s="56"/>
      <c r="Y124" s="56"/>
      <c r="Z124" s="75"/>
      <c r="AA124" s="76">
        <f>AA114-AA119</f>
        <v>0</v>
      </c>
      <c r="AB124" s="56"/>
      <c r="AC124" s="75"/>
      <c r="AD124" s="76">
        <f>AD114-AD119</f>
        <v>0</v>
      </c>
      <c r="AE124" s="56"/>
      <c r="AF124" s="56"/>
      <c r="AG124" s="56"/>
      <c r="AH124" s="75"/>
      <c r="AI124" s="76">
        <f>AI114-AI119</f>
        <v>0</v>
      </c>
      <c r="AJ124" s="56"/>
      <c r="AK124" s="75"/>
      <c r="AL124" s="76">
        <f>AL114-AL119</f>
        <v>2500</v>
      </c>
      <c r="AM124" s="56"/>
      <c r="AN124" s="57"/>
    </row>
    <row r="125" ht="30" customHeight="1">
      <c r="A125" t="s" s="58">
        <v>93</v>
      </c>
      <c r="B125" s="47"/>
      <c r="C125" s="47"/>
      <c r="D125" s="48"/>
      <c r="E125" s="85">
        <f>E118-E123</f>
        <v>0</v>
      </c>
      <c r="F125" s="47"/>
      <c r="G125" s="47"/>
      <c r="H125" s="47"/>
      <c r="I125" s="48"/>
      <c r="J125" s="85">
        <f>J118-J123</f>
        <v>2500</v>
      </c>
      <c r="K125" s="47"/>
      <c r="L125" s="47"/>
      <c r="M125" s="47"/>
      <c r="N125" s="47"/>
      <c r="O125" s="48"/>
      <c r="P125" s="86">
        <f>P118-P123</f>
        <v>0</v>
      </c>
      <c r="Q125" s="85">
        <f>Q118-Q123</f>
        <v>0</v>
      </c>
      <c r="R125" s="47"/>
      <c r="S125" s="47"/>
      <c r="T125" s="47"/>
      <c r="U125" s="48"/>
      <c r="V125" s="85">
        <f>V118-V123</f>
        <v>0</v>
      </c>
      <c r="W125" s="47"/>
      <c r="X125" s="47"/>
      <c r="Y125" s="47"/>
      <c r="Z125" s="48"/>
      <c r="AA125" s="85">
        <f>AA118-AA123</f>
        <v>0</v>
      </c>
      <c r="AB125" s="47"/>
      <c r="AC125" s="48"/>
      <c r="AD125" s="85">
        <f>AD118-AD123</f>
        <v>0</v>
      </c>
      <c r="AE125" s="47"/>
      <c r="AF125" s="47"/>
      <c r="AG125" s="47"/>
      <c r="AH125" s="48"/>
      <c r="AI125" s="85">
        <f>AI118-AI123</f>
        <v>0</v>
      </c>
      <c r="AJ125" s="47"/>
      <c r="AK125" s="48"/>
      <c r="AL125" s="85">
        <f>AL118-AL123</f>
        <v>2500</v>
      </c>
      <c r="AM125" s="47"/>
      <c r="AN125" s="50"/>
    </row>
    <row r="126" ht="12.75" customHeight="1">
      <c r="A126" s="51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9"/>
      <c r="AN126" s="60"/>
    </row>
    <row r="127" ht="30" customHeight="1">
      <c r="A127" t="s" s="22">
        <v>96</v>
      </c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4"/>
      <c r="AN127" s="5"/>
    </row>
    <row r="128" ht="12.75" customHeight="1">
      <c r="A128" s="9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1"/>
      <c r="AN128" s="5"/>
    </row>
    <row r="129" ht="16.5" customHeight="1">
      <c r="A129" t="s" s="33">
        <v>98</v>
      </c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5"/>
      <c r="AN129" s="5"/>
    </row>
    <row r="130" ht="15" customHeight="1">
      <c r="A130" t="s" s="22">
        <v>99</v>
      </c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4"/>
      <c r="AN130" s="5"/>
    </row>
    <row r="131" ht="12.75" customHeight="1">
      <c r="A131" s="9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1"/>
      <c r="AN131" s="5"/>
    </row>
    <row r="132" ht="15" customHeight="1">
      <c r="A132" t="s" s="36">
        <v>100</v>
      </c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53"/>
      <c r="AN132" s="54"/>
    </row>
    <row r="133" ht="31.5" customHeight="1">
      <c r="A133" t="s" s="65">
        <v>80</v>
      </c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7"/>
      <c r="AB133" t="s" s="68">
        <v>101</v>
      </c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69"/>
    </row>
    <row r="134" ht="15" customHeight="1">
      <c r="A134" t="s" s="55">
        <v>102</v>
      </c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75"/>
      <c r="AB134" s="76">
        <v>0</v>
      </c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7"/>
    </row>
    <row r="135" ht="15" customHeight="1">
      <c r="A135" s="77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75"/>
      <c r="AB135" s="76">
        <v>0</v>
      </c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7"/>
    </row>
    <row r="136" ht="15" customHeight="1">
      <c r="A136" s="77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75"/>
      <c r="AB136" s="76">
        <v>0</v>
      </c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7"/>
    </row>
    <row r="137" ht="15" customHeight="1">
      <c r="A137" s="77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75"/>
      <c r="AB137" s="76">
        <v>0</v>
      </c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7"/>
    </row>
    <row r="138" ht="15" customHeight="1">
      <c r="A138" s="8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8"/>
      <c r="AB138" s="85">
        <v>0</v>
      </c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50"/>
    </row>
    <row r="139" ht="12.75" customHeight="1">
      <c r="A139" s="51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9"/>
      <c r="AN139" s="60"/>
    </row>
    <row r="140" ht="15" customHeight="1">
      <c r="A140" t="s" s="22">
        <v>103</v>
      </c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4"/>
      <c r="AN140" s="5"/>
    </row>
    <row r="141" ht="12.75" customHeight="1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1"/>
      <c r="AN141" s="5"/>
    </row>
    <row r="142" ht="15" customHeight="1">
      <c r="A142" t="s" s="36">
        <v>104</v>
      </c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53"/>
      <c r="AN142" s="54"/>
    </row>
    <row r="143" ht="31.5" customHeight="1">
      <c r="A143" t="s" s="65">
        <v>80</v>
      </c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7"/>
      <c r="AB143" t="s" s="68">
        <v>105</v>
      </c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9"/>
    </row>
    <row r="144" ht="15" customHeight="1">
      <c r="A144" t="s" s="55">
        <v>102</v>
      </c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75"/>
      <c r="AB144" s="76">
        <v>0</v>
      </c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7"/>
    </row>
    <row r="145" ht="15" customHeight="1">
      <c r="A145" s="77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75"/>
      <c r="AB145" s="76">
        <v>0</v>
      </c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7"/>
    </row>
    <row r="146" ht="15" customHeight="1">
      <c r="A146" s="77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75"/>
      <c r="AB146" s="76">
        <v>0</v>
      </c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7"/>
    </row>
    <row r="147" ht="15" customHeight="1">
      <c r="A147" s="77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75"/>
      <c r="AB147" s="76">
        <v>0</v>
      </c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7"/>
    </row>
    <row r="148" ht="15" customHeight="1">
      <c r="A148" s="8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8"/>
      <c r="AB148" s="85">
        <v>0</v>
      </c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50"/>
    </row>
    <row r="149" ht="12.75" customHeight="1">
      <c r="A149" s="51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9"/>
      <c r="AN149" s="60"/>
    </row>
    <row r="150" ht="15" customHeight="1">
      <c r="A150" t="s" s="22">
        <v>106</v>
      </c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4"/>
      <c r="AN150" s="5"/>
    </row>
    <row r="151" ht="12.75" customHeight="1">
      <c r="A151" s="9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1"/>
      <c r="AN151" s="5"/>
    </row>
    <row r="152" ht="16.5" customHeight="1">
      <c r="A152" t="s" s="62">
        <v>107</v>
      </c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4"/>
      <c r="AN152" s="54"/>
    </row>
    <row r="153" ht="31.5" customHeight="1">
      <c r="A153" t="s" s="65">
        <v>108</v>
      </c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7"/>
      <c r="Y153" t="s" s="68">
        <v>109</v>
      </c>
      <c r="Z153" s="66"/>
      <c r="AA153" s="66"/>
      <c r="AB153" s="66"/>
      <c r="AC153" s="66"/>
      <c r="AD153" s="67"/>
      <c r="AE153" t="s" s="68">
        <v>110</v>
      </c>
      <c r="AF153" s="66"/>
      <c r="AG153" s="66"/>
      <c r="AH153" s="66"/>
      <c r="AI153" s="67"/>
      <c r="AJ153" t="s" s="68">
        <v>76</v>
      </c>
      <c r="AK153" s="66"/>
      <c r="AL153" s="66"/>
      <c r="AM153" s="66"/>
      <c r="AN153" s="69"/>
    </row>
    <row r="154" ht="30" customHeight="1">
      <c r="A154" t="s" s="55">
        <v>111</v>
      </c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75"/>
      <c r="Y154" s="76">
        <f>AJ154-AE154</f>
        <v>0</v>
      </c>
      <c r="Z154" s="56"/>
      <c r="AA154" s="56"/>
      <c r="AB154" s="56"/>
      <c r="AC154" s="56"/>
      <c r="AD154" s="75"/>
      <c r="AE154" s="76">
        <v>0</v>
      </c>
      <c r="AF154" s="56"/>
      <c r="AG154" s="56"/>
      <c r="AH154" s="56"/>
      <c r="AI154" s="75"/>
      <c r="AJ154" s="76">
        <v>0</v>
      </c>
      <c r="AK154" s="56"/>
      <c r="AL154" s="56"/>
      <c r="AM154" s="56"/>
      <c r="AN154" s="57"/>
    </row>
    <row r="155" ht="15" customHeight="1">
      <c r="A155" t="s" s="55">
        <v>112</v>
      </c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75"/>
      <c r="Y155" s="76">
        <f>AJ155-AE155</f>
        <v>0</v>
      </c>
      <c r="Z155" s="56"/>
      <c r="AA155" s="56"/>
      <c r="AB155" s="56"/>
      <c r="AC155" s="56"/>
      <c r="AD155" s="75"/>
      <c r="AE155" s="76">
        <v>0</v>
      </c>
      <c r="AF155" s="56"/>
      <c r="AG155" s="56"/>
      <c r="AH155" s="56"/>
      <c r="AI155" s="75"/>
      <c r="AJ155" s="76">
        <v>0</v>
      </c>
      <c r="AK155" s="56"/>
      <c r="AL155" s="56"/>
      <c r="AM155" s="56"/>
      <c r="AN155" s="57"/>
    </row>
    <row r="156" ht="15" customHeight="1">
      <c r="A156" t="s" s="55">
        <v>113</v>
      </c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75"/>
      <c r="Y156" s="76">
        <f>AJ156-AE156</f>
        <v>0</v>
      </c>
      <c r="Z156" s="56"/>
      <c r="AA156" s="56"/>
      <c r="AB156" s="56"/>
      <c r="AC156" s="56"/>
      <c r="AD156" s="75"/>
      <c r="AE156" s="76">
        <v>0</v>
      </c>
      <c r="AF156" s="56"/>
      <c r="AG156" s="56"/>
      <c r="AH156" s="56"/>
      <c r="AI156" s="75"/>
      <c r="AJ156" s="76">
        <v>0</v>
      </c>
      <c r="AK156" s="56"/>
      <c r="AL156" s="56"/>
      <c r="AM156" s="56"/>
      <c r="AN156" s="57"/>
    </row>
    <row r="157" ht="15" customHeight="1">
      <c r="A157" t="s" s="55">
        <v>114</v>
      </c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75"/>
      <c r="Y157" s="76">
        <f>AJ157-AE157</f>
        <v>0</v>
      </c>
      <c r="Z157" s="56"/>
      <c r="AA157" s="56"/>
      <c r="AB157" s="56"/>
      <c r="AC157" s="56"/>
      <c r="AD157" s="75"/>
      <c r="AE157" s="76">
        <v>0</v>
      </c>
      <c r="AF157" s="56"/>
      <c r="AG157" s="56"/>
      <c r="AH157" s="56"/>
      <c r="AI157" s="75"/>
      <c r="AJ157" s="76">
        <v>0</v>
      </c>
      <c r="AK157" s="56"/>
      <c r="AL157" s="56"/>
      <c r="AM157" s="56"/>
      <c r="AN157" s="57"/>
    </row>
    <row r="158" ht="15" customHeight="1">
      <c r="A158" t="s" s="55">
        <v>115</v>
      </c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75"/>
      <c r="Y158" s="76">
        <f>AJ158-AE158</f>
        <v>0</v>
      </c>
      <c r="Z158" s="56"/>
      <c r="AA158" s="56"/>
      <c r="AB158" s="56"/>
      <c r="AC158" s="56"/>
      <c r="AD158" s="75"/>
      <c r="AE158" s="76">
        <v>0</v>
      </c>
      <c r="AF158" s="56"/>
      <c r="AG158" s="56"/>
      <c r="AH158" s="56"/>
      <c r="AI158" s="75"/>
      <c r="AJ158" s="76">
        <v>0</v>
      </c>
      <c r="AK158" s="56"/>
      <c r="AL158" s="56"/>
      <c r="AM158" s="56"/>
      <c r="AN158" s="57"/>
    </row>
    <row r="159" ht="15" customHeight="1">
      <c r="A159" t="s" s="55">
        <v>116</v>
      </c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75"/>
      <c r="Y159" s="76">
        <f>Y154+Y155+Y156+Y157+Y158</f>
        <v>0</v>
      </c>
      <c r="Z159" s="56"/>
      <c r="AA159" s="56"/>
      <c r="AB159" s="56"/>
      <c r="AC159" s="56"/>
      <c r="AD159" s="75"/>
      <c r="AE159" s="76">
        <f>AE154+AE155+AE156+AE157+AE158</f>
        <v>0</v>
      </c>
      <c r="AF159" s="56"/>
      <c r="AG159" s="56"/>
      <c r="AH159" s="56"/>
      <c r="AI159" s="75"/>
      <c r="AJ159" s="76">
        <f>AJ154+AJ155+AJ156+AJ157+AJ158</f>
        <v>0</v>
      </c>
      <c r="AK159" s="56"/>
      <c r="AL159" s="56"/>
      <c r="AM159" s="56"/>
      <c r="AN159" s="57"/>
    </row>
    <row r="160" ht="30" customHeight="1">
      <c r="A160" t="s" s="55">
        <v>117</v>
      </c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75"/>
      <c r="Y160" s="76">
        <f>AJ160-AE160</f>
        <v>0</v>
      </c>
      <c r="Z160" s="56"/>
      <c r="AA160" s="56"/>
      <c r="AB160" s="56"/>
      <c r="AC160" s="56"/>
      <c r="AD160" s="75"/>
      <c r="AE160" s="76">
        <v>0</v>
      </c>
      <c r="AF160" s="56"/>
      <c r="AG160" s="56"/>
      <c r="AH160" s="56"/>
      <c r="AI160" s="75"/>
      <c r="AJ160" s="76">
        <v>0</v>
      </c>
      <c r="AK160" s="56"/>
      <c r="AL160" s="56"/>
      <c r="AM160" s="56"/>
      <c r="AN160" s="57"/>
    </row>
    <row r="161" ht="15" customHeight="1">
      <c r="A161" t="s" s="55">
        <v>112</v>
      </c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75"/>
      <c r="Y161" s="76">
        <f>AJ161-AE161</f>
        <v>0</v>
      </c>
      <c r="Z161" s="56"/>
      <c r="AA161" s="56"/>
      <c r="AB161" s="56"/>
      <c r="AC161" s="56"/>
      <c r="AD161" s="75"/>
      <c r="AE161" s="76">
        <v>0</v>
      </c>
      <c r="AF161" s="56"/>
      <c r="AG161" s="56"/>
      <c r="AH161" s="56"/>
      <c r="AI161" s="75"/>
      <c r="AJ161" s="76">
        <v>0</v>
      </c>
      <c r="AK161" s="56"/>
      <c r="AL161" s="56"/>
      <c r="AM161" s="56"/>
      <c r="AN161" s="57"/>
    </row>
    <row r="162" ht="15" customHeight="1">
      <c r="A162" t="s" s="55">
        <v>113</v>
      </c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75"/>
      <c r="Y162" s="76">
        <f>AJ162-AE162</f>
        <v>0</v>
      </c>
      <c r="Z162" s="56"/>
      <c r="AA162" s="56"/>
      <c r="AB162" s="56"/>
      <c r="AC162" s="56"/>
      <c r="AD162" s="75"/>
      <c r="AE162" s="76">
        <v>0</v>
      </c>
      <c r="AF162" s="56"/>
      <c r="AG162" s="56"/>
      <c r="AH162" s="56"/>
      <c r="AI162" s="75"/>
      <c r="AJ162" s="76">
        <v>0</v>
      </c>
      <c r="AK162" s="56"/>
      <c r="AL162" s="56"/>
      <c r="AM162" s="56"/>
      <c r="AN162" s="57"/>
    </row>
    <row r="163" ht="15" customHeight="1">
      <c r="A163" t="s" s="55">
        <v>114</v>
      </c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75"/>
      <c r="Y163" s="76">
        <f>AJ163-AE163</f>
        <v>0</v>
      </c>
      <c r="Z163" s="56"/>
      <c r="AA163" s="56"/>
      <c r="AB163" s="56"/>
      <c r="AC163" s="56"/>
      <c r="AD163" s="75"/>
      <c r="AE163" s="76">
        <v>0</v>
      </c>
      <c r="AF163" s="56"/>
      <c r="AG163" s="56"/>
      <c r="AH163" s="56"/>
      <c r="AI163" s="75"/>
      <c r="AJ163" s="76">
        <v>0</v>
      </c>
      <c r="AK163" s="56"/>
      <c r="AL163" s="56"/>
      <c r="AM163" s="56"/>
      <c r="AN163" s="57"/>
    </row>
    <row r="164" ht="15" customHeight="1">
      <c r="A164" t="s" s="55">
        <v>118</v>
      </c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75"/>
      <c r="Y164" s="76">
        <f>AJ164-AE164</f>
        <v>0</v>
      </c>
      <c r="Z164" s="56"/>
      <c r="AA164" s="56"/>
      <c r="AB164" s="56"/>
      <c r="AC164" s="56"/>
      <c r="AD164" s="75"/>
      <c r="AE164" s="76">
        <v>0</v>
      </c>
      <c r="AF164" s="56"/>
      <c r="AG164" s="56"/>
      <c r="AH164" s="56"/>
      <c r="AI164" s="75"/>
      <c r="AJ164" s="76">
        <v>0</v>
      </c>
      <c r="AK164" s="56"/>
      <c r="AL164" s="56"/>
      <c r="AM164" s="56"/>
      <c r="AN164" s="57"/>
    </row>
    <row r="165" ht="15" customHeight="1">
      <c r="A165" t="s" s="55">
        <v>119</v>
      </c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75"/>
      <c r="Y165" s="76">
        <f>AJ165-AE165</f>
        <v>85</v>
      </c>
      <c r="Z165" s="56"/>
      <c r="AA165" s="56"/>
      <c r="AB165" s="56"/>
      <c r="AC165" s="56"/>
      <c r="AD165" s="75"/>
      <c r="AE165" s="76">
        <v>0</v>
      </c>
      <c r="AF165" s="56"/>
      <c r="AG165" s="56"/>
      <c r="AH165" s="56"/>
      <c r="AI165" s="75"/>
      <c r="AJ165" s="76">
        <v>85</v>
      </c>
      <c r="AK165" s="56"/>
      <c r="AL165" s="56"/>
      <c r="AM165" s="56"/>
      <c r="AN165" s="57"/>
    </row>
    <row r="166" ht="15" customHeight="1">
      <c r="A166" t="s" s="55">
        <v>115</v>
      </c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75"/>
      <c r="Y166" s="76">
        <f>AJ166-AE166</f>
        <v>0</v>
      </c>
      <c r="Z166" s="56"/>
      <c r="AA166" s="56"/>
      <c r="AB166" s="56"/>
      <c r="AC166" s="56"/>
      <c r="AD166" s="75"/>
      <c r="AE166" s="76">
        <v>0</v>
      </c>
      <c r="AF166" s="56"/>
      <c r="AG166" s="56"/>
      <c r="AH166" s="56"/>
      <c r="AI166" s="75"/>
      <c r="AJ166" s="76">
        <v>0</v>
      </c>
      <c r="AK166" s="56"/>
      <c r="AL166" s="56"/>
      <c r="AM166" s="56"/>
      <c r="AN166" s="57"/>
    </row>
    <row r="167" ht="15" customHeight="1">
      <c r="A167" t="s" s="58">
        <v>120</v>
      </c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8"/>
      <c r="Y167" s="85">
        <f>Y160+Y161+Y162+Y163+Y164+Y165+Y166</f>
        <v>85</v>
      </c>
      <c r="Z167" s="47"/>
      <c r="AA167" s="47"/>
      <c r="AB167" s="47"/>
      <c r="AC167" s="47"/>
      <c r="AD167" s="48"/>
      <c r="AE167" s="85">
        <f>AE160+AE161+AE162+AE163+AE164+AE165+AE166</f>
        <v>0</v>
      </c>
      <c r="AF167" s="47"/>
      <c r="AG167" s="47"/>
      <c r="AH167" s="47"/>
      <c r="AI167" s="48"/>
      <c r="AJ167" s="85">
        <f>AJ160+AJ161+AJ162+AJ163+AJ164+AJ165+AJ166</f>
        <v>85</v>
      </c>
      <c r="AK167" s="47"/>
      <c r="AL167" s="47"/>
      <c r="AM167" s="47"/>
      <c r="AN167" s="50"/>
    </row>
    <row r="168" ht="12.75" customHeight="1">
      <c r="A168" s="51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9"/>
      <c r="AN168" s="60"/>
    </row>
    <row r="169" ht="15" customHeight="1">
      <c r="A169" t="s" s="36">
        <v>121</v>
      </c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53"/>
      <c r="AN169" s="54"/>
    </row>
    <row r="170" ht="47.25" customHeight="1">
      <c r="A170" t="s" s="65">
        <v>122</v>
      </c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7"/>
      <c r="W170" t="s" s="68">
        <v>59</v>
      </c>
      <c r="X170" s="66"/>
      <c r="Y170" s="66"/>
      <c r="Z170" s="66"/>
      <c r="AA170" s="66"/>
      <c r="AB170" s="66"/>
      <c r="AC170" s="66"/>
      <c r="AD170" s="66"/>
      <c r="AE170" s="67"/>
      <c r="AF170" t="s" s="68">
        <v>123</v>
      </c>
      <c r="AG170" s="66"/>
      <c r="AH170" s="66"/>
      <c r="AI170" s="66"/>
      <c r="AJ170" s="66"/>
      <c r="AK170" s="66"/>
      <c r="AL170" s="66"/>
      <c r="AM170" s="66"/>
      <c r="AN170" s="69"/>
    </row>
    <row r="171" ht="15" customHeight="1">
      <c r="A171" t="s" s="55">
        <v>124</v>
      </c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75"/>
      <c r="W171" s="76">
        <v>0</v>
      </c>
      <c r="X171" s="56"/>
      <c r="Y171" s="56"/>
      <c r="Z171" s="56"/>
      <c r="AA171" s="56"/>
      <c r="AB171" s="56"/>
      <c r="AC171" s="56"/>
      <c r="AD171" s="56"/>
      <c r="AE171" s="75"/>
      <c r="AF171" s="76">
        <v>0</v>
      </c>
      <c r="AG171" s="56"/>
      <c r="AH171" s="56"/>
      <c r="AI171" s="56"/>
      <c r="AJ171" s="56"/>
      <c r="AK171" s="56"/>
      <c r="AL171" s="56"/>
      <c r="AM171" s="56"/>
      <c r="AN171" s="57"/>
    </row>
    <row r="172" ht="15" customHeight="1">
      <c r="A172" t="s" s="55">
        <v>125</v>
      </c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75"/>
      <c r="W172" s="76">
        <v>0</v>
      </c>
      <c r="X172" s="56"/>
      <c r="Y172" s="56"/>
      <c r="Z172" s="56"/>
      <c r="AA172" s="56"/>
      <c r="AB172" s="56"/>
      <c r="AC172" s="56"/>
      <c r="AD172" s="56"/>
      <c r="AE172" s="75"/>
      <c r="AF172" s="76">
        <v>0</v>
      </c>
      <c r="AG172" s="56"/>
      <c r="AH172" s="56"/>
      <c r="AI172" s="56"/>
      <c r="AJ172" s="56"/>
      <c r="AK172" s="56"/>
      <c r="AL172" s="56"/>
      <c r="AM172" s="56"/>
      <c r="AN172" s="57"/>
    </row>
    <row r="173" ht="15" customHeight="1">
      <c r="A173" t="s" s="55">
        <v>120</v>
      </c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75"/>
      <c r="W173" s="76">
        <f>W171+W172</f>
        <v>0</v>
      </c>
      <c r="X173" s="56"/>
      <c r="Y173" s="56"/>
      <c r="Z173" s="56"/>
      <c r="AA173" s="56"/>
      <c r="AB173" s="56"/>
      <c r="AC173" s="56"/>
      <c r="AD173" s="56"/>
      <c r="AE173" s="75"/>
      <c r="AF173" s="76">
        <f>AF171+AF172</f>
        <v>0</v>
      </c>
      <c r="AG173" s="56"/>
      <c r="AH173" s="56"/>
      <c r="AI173" s="56"/>
      <c r="AJ173" s="56"/>
      <c r="AK173" s="56"/>
      <c r="AL173" s="56"/>
      <c r="AM173" s="56"/>
      <c r="AN173" s="57"/>
    </row>
    <row r="174" ht="15" customHeight="1">
      <c r="A174" t="s" s="55">
        <v>126</v>
      </c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75"/>
      <c r="W174" s="76">
        <v>85</v>
      </c>
      <c r="X174" s="56"/>
      <c r="Y174" s="56"/>
      <c r="Z174" s="56"/>
      <c r="AA174" s="56"/>
      <c r="AB174" s="56"/>
      <c r="AC174" s="56"/>
      <c r="AD174" s="56"/>
      <c r="AE174" s="75"/>
      <c r="AF174" s="76">
        <v>313</v>
      </c>
      <c r="AG174" s="56"/>
      <c r="AH174" s="56"/>
      <c r="AI174" s="56"/>
      <c r="AJ174" s="56"/>
      <c r="AK174" s="56"/>
      <c r="AL174" s="56"/>
      <c r="AM174" s="56"/>
      <c r="AN174" s="57"/>
    </row>
    <row r="175" ht="15" customHeight="1">
      <c r="A175" t="s" s="55">
        <v>127</v>
      </c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75"/>
      <c r="W175" s="76">
        <v>0</v>
      </c>
      <c r="X175" s="56"/>
      <c r="Y175" s="56"/>
      <c r="Z175" s="56"/>
      <c r="AA175" s="56"/>
      <c r="AB175" s="56"/>
      <c r="AC175" s="56"/>
      <c r="AD175" s="56"/>
      <c r="AE175" s="75"/>
      <c r="AF175" s="76">
        <v>0</v>
      </c>
      <c r="AG175" s="56"/>
      <c r="AH175" s="56"/>
      <c r="AI175" s="56"/>
      <c r="AJ175" s="56"/>
      <c r="AK175" s="56"/>
      <c r="AL175" s="56"/>
      <c r="AM175" s="56"/>
      <c r="AN175" s="57"/>
    </row>
    <row r="176" ht="15" customHeight="1">
      <c r="A176" t="s" s="58">
        <v>116</v>
      </c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8"/>
      <c r="W176" s="85">
        <f>W174+W175</f>
        <v>85</v>
      </c>
      <c r="X176" s="47"/>
      <c r="Y176" s="47"/>
      <c r="Z176" s="47"/>
      <c r="AA176" s="47"/>
      <c r="AB176" s="47"/>
      <c r="AC176" s="47"/>
      <c r="AD176" s="47"/>
      <c r="AE176" s="48"/>
      <c r="AF176" s="85">
        <f>AF174+AF175</f>
        <v>313</v>
      </c>
      <c r="AG176" s="47"/>
      <c r="AH176" s="47"/>
      <c r="AI176" s="47"/>
      <c r="AJ176" s="47"/>
      <c r="AK176" s="47"/>
      <c r="AL176" s="47"/>
      <c r="AM176" s="47"/>
      <c r="AN176" s="50"/>
    </row>
    <row r="177" ht="12.75" customHeight="1">
      <c r="A177" s="51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9"/>
      <c r="AN177" s="60"/>
    </row>
    <row r="178" ht="30" customHeight="1">
      <c r="A178" t="s" s="22">
        <v>128</v>
      </c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4"/>
      <c r="AN178" s="5"/>
    </row>
    <row r="179" ht="12.75" customHeight="1">
      <c r="A179" s="9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1"/>
      <c r="AN179" s="5"/>
    </row>
    <row r="180" ht="16.5" customHeight="1">
      <c r="A180" t="s" s="33">
        <v>129</v>
      </c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5"/>
      <c r="AN180" s="5"/>
    </row>
    <row r="181" ht="15" customHeight="1">
      <c r="A181" t="s" s="36">
        <v>130</v>
      </c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53"/>
      <c r="AN181" s="54"/>
    </row>
    <row r="182" ht="47.25" customHeight="1">
      <c r="A182" t="s" s="65">
        <v>108</v>
      </c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7"/>
      <c r="X182" t="s" s="68">
        <v>59</v>
      </c>
      <c r="Y182" s="66"/>
      <c r="Z182" s="66"/>
      <c r="AA182" s="66"/>
      <c r="AB182" s="66"/>
      <c r="AC182" s="66"/>
      <c r="AD182" s="66"/>
      <c r="AE182" s="66"/>
      <c r="AF182" s="67"/>
      <c r="AG182" t="s" s="68">
        <v>123</v>
      </c>
      <c r="AH182" s="66"/>
      <c r="AI182" s="66"/>
      <c r="AJ182" s="66"/>
      <c r="AK182" s="66"/>
      <c r="AL182" s="66"/>
      <c r="AM182" s="66"/>
      <c r="AN182" s="69"/>
    </row>
    <row r="183" ht="15" customHeight="1">
      <c r="A183" t="s" s="55">
        <v>131</v>
      </c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75"/>
      <c r="X183" s="76">
        <v>471</v>
      </c>
      <c r="Y183" s="56"/>
      <c r="Z183" s="56"/>
      <c r="AA183" s="56"/>
      <c r="AB183" s="56"/>
      <c r="AC183" s="56"/>
      <c r="AD183" s="56"/>
      <c r="AE183" s="56"/>
      <c r="AF183" s="75"/>
      <c r="AG183" s="76">
        <v>456</v>
      </c>
      <c r="AH183" s="56"/>
      <c r="AI183" s="56"/>
      <c r="AJ183" s="56"/>
      <c r="AK183" s="56"/>
      <c r="AL183" s="56"/>
      <c r="AM183" s="56"/>
      <c r="AN183" s="57"/>
    </row>
    <row r="184" ht="15" customHeight="1">
      <c r="A184" t="s" s="55">
        <v>132</v>
      </c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75"/>
      <c r="X184" s="76">
        <v>14491</v>
      </c>
      <c r="Y184" s="56"/>
      <c r="Z184" s="56"/>
      <c r="AA184" s="56"/>
      <c r="AB184" s="56"/>
      <c r="AC184" s="56"/>
      <c r="AD184" s="56"/>
      <c r="AE184" s="56"/>
      <c r="AF184" s="75"/>
      <c r="AG184" s="76">
        <v>18371</v>
      </c>
      <c r="AH184" s="56"/>
      <c r="AI184" s="56"/>
      <c r="AJ184" s="56"/>
      <c r="AK184" s="56"/>
      <c r="AL184" s="56"/>
      <c r="AM184" s="56"/>
      <c r="AN184" s="57"/>
    </row>
    <row r="185" ht="15" customHeight="1">
      <c r="A185" t="s" s="55">
        <v>133</v>
      </c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75"/>
      <c r="X185" s="76">
        <v>0</v>
      </c>
      <c r="Y185" s="56"/>
      <c r="Z185" s="56"/>
      <c r="AA185" s="56"/>
      <c r="AB185" s="56"/>
      <c r="AC185" s="56"/>
      <c r="AD185" s="56"/>
      <c r="AE185" s="56"/>
      <c r="AF185" s="75"/>
      <c r="AG185" s="76">
        <v>0</v>
      </c>
      <c r="AH185" s="56"/>
      <c r="AI185" s="56"/>
      <c r="AJ185" s="56"/>
      <c r="AK185" s="56"/>
      <c r="AL185" s="56"/>
      <c r="AM185" s="56"/>
      <c r="AN185" s="57"/>
    </row>
    <row r="186" ht="15" customHeight="1">
      <c r="A186" t="s" s="55">
        <v>134</v>
      </c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75"/>
      <c r="X186" s="76">
        <v>0</v>
      </c>
      <c r="Y186" s="56"/>
      <c r="Z186" s="56"/>
      <c r="AA186" s="56"/>
      <c r="AB186" s="56"/>
      <c r="AC186" s="56"/>
      <c r="AD186" s="56"/>
      <c r="AE186" s="56"/>
      <c r="AF186" s="75"/>
      <c r="AG186" s="76">
        <v>0</v>
      </c>
      <c r="AH186" s="56"/>
      <c r="AI186" s="56"/>
      <c r="AJ186" s="56"/>
      <c r="AK186" s="56"/>
      <c r="AL186" s="56"/>
      <c r="AM186" s="56"/>
      <c r="AN186" s="57"/>
    </row>
    <row r="187" ht="15" customHeight="1">
      <c r="A187" t="s" s="58">
        <v>76</v>
      </c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8"/>
      <c r="X187" s="85">
        <f>X183+X184+X185+X186</f>
        <v>14962</v>
      </c>
      <c r="Y187" s="47"/>
      <c r="Z187" s="47"/>
      <c r="AA187" s="47"/>
      <c r="AB187" s="47"/>
      <c r="AC187" s="47"/>
      <c r="AD187" s="47"/>
      <c r="AE187" s="47"/>
      <c r="AF187" s="48"/>
      <c r="AG187" s="85">
        <f>AG183+AG184+AG185+AG186</f>
        <v>18827</v>
      </c>
      <c r="AH187" s="47"/>
      <c r="AI187" s="47"/>
      <c r="AJ187" s="47"/>
      <c r="AK187" s="47"/>
      <c r="AL187" s="47"/>
      <c r="AM187" s="47"/>
      <c r="AN187" s="50"/>
    </row>
    <row r="188" ht="12.75" customHeight="1">
      <c r="A188" s="51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9"/>
      <c r="AN188" s="60"/>
    </row>
    <row r="189" ht="30" customHeight="1">
      <c r="A189" t="s" s="22">
        <v>135</v>
      </c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4"/>
      <c r="AN189" s="5"/>
    </row>
    <row r="190" ht="15" customHeight="1">
      <c r="A190" t="s" s="36">
        <v>136</v>
      </c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53"/>
      <c r="AN190" s="54"/>
    </row>
    <row r="191" ht="63" customHeight="1">
      <c r="A191" t="s" s="65">
        <v>137</v>
      </c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7"/>
      <c r="T191" t="s" s="68">
        <v>138</v>
      </c>
      <c r="U191" s="66"/>
      <c r="V191" s="66"/>
      <c r="W191" s="67"/>
      <c r="X191" t="s" s="68">
        <v>90</v>
      </c>
      <c r="Y191" s="66"/>
      <c r="Z191" s="66"/>
      <c r="AA191" s="67"/>
      <c r="AB191" t="s" s="68">
        <v>91</v>
      </c>
      <c r="AC191" s="66"/>
      <c r="AD191" s="66"/>
      <c r="AE191" s="66"/>
      <c r="AF191" s="67"/>
      <c r="AG191" t="s" s="68">
        <v>92</v>
      </c>
      <c r="AH191" s="66"/>
      <c r="AI191" s="66"/>
      <c r="AJ191" s="67"/>
      <c r="AK191" t="s" s="68">
        <v>93</v>
      </c>
      <c r="AL191" s="66"/>
      <c r="AM191" s="66"/>
      <c r="AN191" s="69"/>
    </row>
    <row r="192" ht="15" customHeight="1">
      <c r="A192" t="s" s="55">
        <v>139</v>
      </c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75"/>
      <c r="T192" s="76">
        <v>0</v>
      </c>
      <c r="U192" s="56"/>
      <c r="V192" s="56"/>
      <c r="W192" s="75"/>
      <c r="X192" s="76">
        <v>0</v>
      </c>
      <c r="Y192" s="56"/>
      <c r="Z192" s="56"/>
      <c r="AA192" s="75"/>
      <c r="AB192" s="76">
        <v>0</v>
      </c>
      <c r="AC192" s="56"/>
      <c r="AD192" s="56"/>
      <c r="AE192" s="56"/>
      <c r="AF192" s="75"/>
      <c r="AG192" s="76">
        <v>0</v>
      </c>
      <c r="AH192" s="56"/>
      <c r="AI192" s="56"/>
      <c r="AJ192" s="75"/>
      <c r="AK192" s="76">
        <f>T192+X192-AB192+AG192</f>
        <v>0</v>
      </c>
      <c r="AL192" s="56"/>
      <c r="AM192" s="56"/>
      <c r="AN192" s="57"/>
    </row>
    <row r="193" ht="15" customHeight="1">
      <c r="A193" t="s" s="55">
        <v>140</v>
      </c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75"/>
      <c r="T193" s="76">
        <v>0</v>
      </c>
      <c r="U193" s="56"/>
      <c r="V193" s="56"/>
      <c r="W193" s="75"/>
      <c r="X193" s="76">
        <v>0</v>
      </c>
      <c r="Y193" s="56"/>
      <c r="Z193" s="56"/>
      <c r="AA193" s="75"/>
      <c r="AB193" s="76">
        <v>0</v>
      </c>
      <c r="AC193" s="56"/>
      <c r="AD193" s="56"/>
      <c r="AE193" s="56"/>
      <c r="AF193" s="75"/>
      <c r="AG193" s="76">
        <v>0</v>
      </c>
      <c r="AH193" s="56"/>
      <c r="AI193" s="56"/>
      <c r="AJ193" s="75"/>
      <c r="AK193" s="76">
        <f>T193+X193-AB193+AG193</f>
        <v>0</v>
      </c>
      <c r="AL193" s="56"/>
      <c r="AM193" s="56"/>
      <c r="AN193" s="57"/>
    </row>
    <row r="194" ht="15" customHeight="1">
      <c r="A194" t="s" s="55">
        <v>141</v>
      </c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75"/>
      <c r="T194" s="76">
        <v>0</v>
      </c>
      <c r="U194" s="56"/>
      <c r="V194" s="56"/>
      <c r="W194" s="75"/>
      <c r="X194" s="76">
        <v>0</v>
      </c>
      <c r="Y194" s="56"/>
      <c r="Z194" s="56"/>
      <c r="AA194" s="75"/>
      <c r="AB194" s="76">
        <v>0</v>
      </c>
      <c r="AC194" s="56"/>
      <c r="AD194" s="56"/>
      <c r="AE194" s="56"/>
      <c r="AF194" s="75"/>
      <c r="AG194" s="76">
        <v>0</v>
      </c>
      <c r="AH194" s="56"/>
      <c r="AI194" s="56"/>
      <c r="AJ194" s="75"/>
      <c r="AK194" s="76">
        <f>T194+X194-AB194+AG194</f>
        <v>0</v>
      </c>
      <c r="AL194" s="56"/>
      <c r="AM194" s="56"/>
      <c r="AN194" s="57"/>
    </row>
    <row r="195" ht="30" customHeight="1">
      <c r="A195" t="s" s="55">
        <v>142</v>
      </c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75"/>
      <c r="T195" s="76">
        <v>0</v>
      </c>
      <c r="U195" s="56"/>
      <c r="V195" s="56"/>
      <c r="W195" s="75"/>
      <c r="X195" s="76">
        <v>0</v>
      </c>
      <c r="Y195" s="56"/>
      <c r="Z195" s="56"/>
      <c r="AA195" s="75"/>
      <c r="AB195" s="76">
        <v>0</v>
      </c>
      <c r="AC195" s="56"/>
      <c r="AD195" s="56"/>
      <c r="AE195" s="56"/>
      <c r="AF195" s="75"/>
      <c r="AG195" s="76">
        <v>0</v>
      </c>
      <c r="AH195" s="56"/>
      <c r="AI195" s="56"/>
      <c r="AJ195" s="75"/>
      <c r="AK195" s="76">
        <f>T195+X195-AB195+AG195</f>
        <v>0</v>
      </c>
      <c r="AL195" s="56"/>
      <c r="AM195" s="56"/>
      <c r="AN195" s="57"/>
    </row>
    <row r="196" ht="15" customHeight="1">
      <c r="A196" t="s" s="55">
        <v>143</v>
      </c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75"/>
      <c r="T196" s="76">
        <v>0</v>
      </c>
      <c r="U196" s="56"/>
      <c r="V196" s="56"/>
      <c r="W196" s="75"/>
      <c r="X196" s="76">
        <v>0</v>
      </c>
      <c r="Y196" s="56"/>
      <c r="Z196" s="56"/>
      <c r="AA196" s="75"/>
      <c r="AB196" s="76">
        <v>0</v>
      </c>
      <c r="AC196" s="56"/>
      <c r="AD196" s="56"/>
      <c r="AE196" s="56"/>
      <c r="AF196" s="75"/>
      <c r="AG196" s="76">
        <v>0</v>
      </c>
      <c r="AH196" s="56"/>
      <c r="AI196" s="56"/>
      <c r="AJ196" s="75"/>
      <c r="AK196" s="76">
        <f>T196+X196-AB196+AG196</f>
        <v>0</v>
      </c>
      <c r="AL196" s="56"/>
      <c r="AM196" s="56"/>
      <c r="AN196" s="57"/>
    </row>
    <row r="197" ht="15" customHeight="1">
      <c r="A197" t="s" s="55">
        <v>144</v>
      </c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75"/>
      <c r="T197" s="76">
        <v>0</v>
      </c>
      <c r="U197" s="56"/>
      <c r="V197" s="56"/>
      <c r="W197" s="75"/>
      <c r="X197" s="76">
        <v>0</v>
      </c>
      <c r="Y197" s="56"/>
      <c r="Z197" s="56"/>
      <c r="AA197" s="75"/>
      <c r="AB197" s="76">
        <v>0</v>
      </c>
      <c r="AC197" s="56"/>
      <c r="AD197" s="56"/>
      <c r="AE197" s="56"/>
      <c r="AF197" s="75"/>
      <c r="AG197" s="76">
        <v>0</v>
      </c>
      <c r="AH197" s="56"/>
      <c r="AI197" s="56"/>
      <c r="AJ197" s="75"/>
      <c r="AK197" s="76">
        <f>T197+X197-AB197+AG197</f>
        <v>0</v>
      </c>
      <c r="AL197" s="56"/>
      <c r="AM197" s="56"/>
      <c r="AN197" s="57"/>
    </row>
    <row r="198" ht="15" customHeight="1">
      <c r="A198" t="s" s="58">
        <v>145</v>
      </c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8"/>
      <c r="T198" s="85">
        <f>T192+T193+T194+T195+T196+T197</f>
        <v>0</v>
      </c>
      <c r="U198" s="47"/>
      <c r="V198" s="47"/>
      <c r="W198" s="48"/>
      <c r="X198" s="85">
        <f>X192+X193+X194+X195+X196+X197</f>
        <v>0</v>
      </c>
      <c r="Y198" s="47"/>
      <c r="Z198" s="47"/>
      <c r="AA198" s="48"/>
      <c r="AB198" s="85">
        <f>AB192+AB193+AB194+AB195+AB196+AB197</f>
        <v>0</v>
      </c>
      <c r="AC198" s="47"/>
      <c r="AD198" s="47"/>
      <c r="AE198" s="47"/>
      <c r="AF198" s="48"/>
      <c r="AG198" s="85">
        <f>AG192+AG193+AG194+AG195+AG196+AG197</f>
        <v>0</v>
      </c>
      <c r="AH198" s="47"/>
      <c r="AI198" s="47"/>
      <c r="AJ198" s="48"/>
      <c r="AK198" s="85">
        <f>AK192+AK193+AK194+AK195+AK196+AK197</f>
        <v>0</v>
      </c>
      <c r="AL198" s="47"/>
      <c r="AM198" s="47"/>
      <c r="AN198" s="50"/>
    </row>
    <row r="199" ht="12.75" customHeight="1">
      <c r="A199" s="51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9"/>
      <c r="AN199" s="60"/>
    </row>
    <row r="200" ht="15" customHeight="1">
      <c r="A200" t="s" s="22">
        <v>146</v>
      </c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4"/>
      <c r="AN200" s="5"/>
    </row>
    <row r="201" ht="12.75" customHeight="1">
      <c r="A201" s="9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1"/>
      <c r="AN201" s="5"/>
    </row>
    <row r="202" ht="16.5" customHeight="1">
      <c r="A202" t="s" s="62">
        <v>147</v>
      </c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4"/>
      <c r="AN202" s="54"/>
    </row>
    <row r="203" ht="47.25" customHeight="1">
      <c r="A203" t="s" s="65">
        <v>148</v>
      </c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7"/>
      <c r="X203" t="s" s="68">
        <v>59</v>
      </c>
      <c r="Y203" s="66"/>
      <c r="Z203" s="66"/>
      <c r="AA203" s="66"/>
      <c r="AB203" s="66"/>
      <c r="AC203" s="66"/>
      <c r="AD203" s="66"/>
      <c r="AE203" s="66"/>
      <c r="AF203" s="67"/>
      <c r="AG203" t="s" s="68">
        <v>123</v>
      </c>
      <c r="AH203" s="66"/>
      <c r="AI203" s="66"/>
      <c r="AJ203" s="66"/>
      <c r="AK203" s="66"/>
      <c r="AL203" s="66"/>
      <c r="AM203" s="66"/>
      <c r="AN203" s="69"/>
    </row>
    <row r="204" ht="15" customHeight="1">
      <c r="A204" t="s" s="55">
        <v>149</v>
      </c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75"/>
      <c r="X204" s="76">
        <v>0</v>
      </c>
      <c r="Y204" s="56"/>
      <c r="Z204" s="56"/>
      <c r="AA204" s="56"/>
      <c r="AB204" s="56"/>
      <c r="AC204" s="56"/>
      <c r="AD204" s="56"/>
      <c r="AE204" s="56"/>
      <c r="AF204" s="75"/>
      <c r="AG204" s="76">
        <v>70</v>
      </c>
      <c r="AH204" s="56"/>
      <c r="AI204" s="56"/>
      <c r="AJ204" s="56"/>
      <c r="AK204" s="56"/>
      <c r="AL204" s="56"/>
      <c r="AM204" s="56"/>
      <c r="AN204" s="57"/>
    </row>
    <row r="205" ht="15" customHeight="1">
      <c r="A205" s="77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75"/>
      <c r="X205" s="76">
        <v>0</v>
      </c>
      <c r="Y205" s="56"/>
      <c r="Z205" s="56"/>
      <c r="AA205" s="56"/>
      <c r="AB205" s="56"/>
      <c r="AC205" s="56"/>
      <c r="AD205" s="56"/>
      <c r="AE205" s="56"/>
      <c r="AF205" s="75"/>
      <c r="AG205" s="76">
        <v>0</v>
      </c>
      <c r="AH205" s="56"/>
      <c r="AI205" s="56"/>
      <c r="AJ205" s="56"/>
      <c r="AK205" s="56"/>
      <c r="AL205" s="56"/>
      <c r="AM205" s="56"/>
      <c r="AN205" s="57"/>
    </row>
    <row r="206" ht="15" customHeight="1">
      <c r="A206" s="77"/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75"/>
      <c r="X206" s="76">
        <v>0</v>
      </c>
      <c r="Y206" s="56"/>
      <c r="Z206" s="56"/>
      <c r="AA206" s="56"/>
      <c r="AB206" s="56"/>
      <c r="AC206" s="56"/>
      <c r="AD206" s="56"/>
      <c r="AE206" s="56"/>
      <c r="AF206" s="75"/>
      <c r="AG206" s="76">
        <v>0</v>
      </c>
      <c r="AH206" s="56"/>
      <c r="AI206" s="56"/>
      <c r="AJ206" s="56"/>
      <c r="AK206" s="56"/>
      <c r="AL206" s="56"/>
      <c r="AM206" s="56"/>
      <c r="AN206" s="57"/>
    </row>
    <row r="207" ht="15" customHeight="1">
      <c r="A207" s="77"/>
      <c r="B207" s="56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75"/>
      <c r="X207" s="76">
        <v>0</v>
      </c>
      <c r="Y207" s="56"/>
      <c r="Z207" s="56"/>
      <c r="AA207" s="56"/>
      <c r="AB207" s="56"/>
      <c r="AC207" s="56"/>
      <c r="AD207" s="56"/>
      <c r="AE207" s="56"/>
      <c r="AF207" s="75"/>
      <c r="AG207" s="76">
        <v>0</v>
      </c>
      <c r="AH207" s="56"/>
      <c r="AI207" s="56"/>
      <c r="AJ207" s="56"/>
      <c r="AK207" s="56"/>
      <c r="AL207" s="56"/>
      <c r="AM207" s="56"/>
      <c r="AN207" s="57"/>
    </row>
    <row r="208" ht="15" customHeight="1">
      <c r="A208" t="s" s="55">
        <v>150</v>
      </c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75"/>
      <c r="X208" s="76">
        <v>116</v>
      </c>
      <c r="Y208" s="56"/>
      <c r="Z208" s="56"/>
      <c r="AA208" s="56"/>
      <c r="AB208" s="56"/>
      <c r="AC208" s="56"/>
      <c r="AD208" s="56"/>
      <c r="AE208" s="56"/>
      <c r="AF208" s="75"/>
      <c r="AG208" s="76">
        <v>452</v>
      </c>
      <c r="AH208" s="56"/>
      <c r="AI208" s="56"/>
      <c r="AJ208" s="56"/>
      <c r="AK208" s="56"/>
      <c r="AL208" s="56"/>
      <c r="AM208" s="56"/>
      <c r="AN208" s="57"/>
    </row>
    <row r="209" ht="15" customHeight="1">
      <c r="A209" s="77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75"/>
      <c r="X209" s="76">
        <v>0</v>
      </c>
      <c r="Y209" s="56"/>
      <c r="Z209" s="56"/>
      <c r="AA209" s="56"/>
      <c r="AB209" s="56"/>
      <c r="AC209" s="56"/>
      <c r="AD209" s="56"/>
      <c r="AE209" s="56"/>
      <c r="AF209" s="75"/>
      <c r="AG209" s="76">
        <v>0</v>
      </c>
      <c r="AH209" s="56"/>
      <c r="AI209" s="56"/>
      <c r="AJ209" s="56"/>
      <c r="AK209" s="56"/>
      <c r="AL209" s="56"/>
      <c r="AM209" s="56"/>
      <c r="AN209" s="57"/>
    </row>
    <row r="210" ht="15" customHeight="1">
      <c r="A210" s="77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75"/>
      <c r="X210" s="76">
        <v>0</v>
      </c>
      <c r="Y210" s="56"/>
      <c r="Z210" s="56"/>
      <c r="AA210" s="56"/>
      <c r="AB210" s="56"/>
      <c r="AC210" s="56"/>
      <c r="AD210" s="56"/>
      <c r="AE210" s="56"/>
      <c r="AF210" s="75"/>
      <c r="AG210" s="76">
        <v>0</v>
      </c>
      <c r="AH210" s="56"/>
      <c r="AI210" s="56"/>
      <c r="AJ210" s="56"/>
      <c r="AK210" s="56"/>
      <c r="AL210" s="56"/>
      <c r="AM210" s="56"/>
      <c r="AN210" s="57"/>
    </row>
    <row r="211" ht="15" customHeight="1">
      <c r="A211" s="77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75"/>
      <c r="X211" s="76">
        <v>0</v>
      </c>
      <c r="Y211" s="56"/>
      <c r="Z211" s="56"/>
      <c r="AA211" s="56"/>
      <c r="AB211" s="56"/>
      <c r="AC211" s="56"/>
      <c r="AD211" s="56"/>
      <c r="AE211" s="56"/>
      <c r="AF211" s="75"/>
      <c r="AG211" s="76">
        <v>0</v>
      </c>
      <c r="AH211" s="56"/>
      <c r="AI211" s="56"/>
      <c r="AJ211" s="56"/>
      <c r="AK211" s="56"/>
      <c r="AL211" s="56"/>
      <c r="AM211" s="56"/>
      <c r="AN211" s="57"/>
    </row>
    <row r="212" ht="15" customHeight="1">
      <c r="A212" t="s" s="55">
        <v>151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75"/>
      <c r="X212" s="76">
        <v>0</v>
      </c>
      <c r="Y212" s="56"/>
      <c r="Z212" s="56"/>
      <c r="AA212" s="56"/>
      <c r="AB212" s="56"/>
      <c r="AC212" s="56"/>
      <c r="AD212" s="56"/>
      <c r="AE212" s="56"/>
      <c r="AF212" s="75"/>
      <c r="AG212" s="76">
        <v>0</v>
      </c>
      <c r="AH212" s="56"/>
      <c r="AI212" s="56"/>
      <c r="AJ212" s="56"/>
      <c r="AK212" s="56"/>
      <c r="AL212" s="56"/>
      <c r="AM212" s="56"/>
      <c r="AN212" s="57"/>
    </row>
    <row r="213" ht="15" customHeight="1">
      <c r="A213" s="77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75"/>
      <c r="X213" s="76">
        <v>0</v>
      </c>
      <c r="Y213" s="56"/>
      <c r="Z213" s="56"/>
      <c r="AA213" s="56"/>
      <c r="AB213" s="56"/>
      <c r="AC213" s="56"/>
      <c r="AD213" s="56"/>
      <c r="AE213" s="56"/>
      <c r="AF213" s="75"/>
      <c r="AG213" s="76">
        <v>0</v>
      </c>
      <c r="AH213" s="56"/>
      <c r="AI213" s="56"/>
      <c r="AJ213" s="56"/>
      <c r="AK213" s="56"/>
      <c r="AL213" s="56"/>
      <c r="AM213" s="56"/>
      <c r="AN213" s="57"/>
    </row>
    <row r="214" ht="15" customHeight="1">
      <c r="A214" s="77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75"/>
      <c r="X214" s="76">
        <v>0</v>
      </c>
      <c r="Y214" s="56"/>
      <c r="Z214" s="56"/>
      <c r="AA214" s="56"/>
      <c r="AB214" s="56"/>
      <c r="AC214" s="56"/>
      <c r="AD214" s="56"/>
      <c r="AE214" s="56"/>
      <c r="AF214" s="75"/>
      <c r="AG214" s="76">
        <v>0</v>
      </c>
      <c r="AH214" s="56"/>
      <c r="AI214" s="56"/>
      <c r="AJ214" s="56"/>
      <c r="AK214" s="56"/>
      <c r="AL214" s="56"/>
      <c r="AM214" s="56"/>
      <c r="AN214" s="57"/>
    </row>
    <row r="215" ht="15" customHeight="1">
      <c r="A215" s="77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75"/>
      <c r="X215" s="76">
        <v>0</v>
      </c>
      <c r="Y215" s="56"/>
      <c r="Z215" s="56"/>
      <c r="AA215" s="56"/>
      <c r="AB215" s="56"/>
      <c r="AC215" s="56"/>
      <c r="AD215" s="56"/>
      <c r="AE215" s="56"/>
      <c r="AF215" s="75"/>
      <c r="AG215" s="76">
        <v>0</v>
      </c>
      <c r="AH215" s="56"/>
      <c r="AI215" s="56"/>
      <c r="AJ215" s="56"/>
      <c r="AK215" s="56"/>
      <c r="AL215" s="56"/>
      <c r="AM215" s="56"/>
      <c r="AN215" s="57"/>
    </row>
    <row r="216" ht="15" customHeight="1">
      <c r="A216" t="s" s="55">
        <v>152</v>
      </c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75"/>
      <c r="X216" s="76">
        <v>0</v>
      </c>
      <c r="Y216" s="56"/>
      <c r="Z216" s="56"/>
      <c r="AA216" s="56"/>
      <c r="AB216" s="56"/>
      <c r="AC216" s="56"/>
      <c r="AD216" s="56"/>
      <c r="AE216" s="56"/>
      <c r="AF216" s="75"/>
      <c r="AG216" s="76">
        <v>0</v>
      </c>
      <c r="AH216" s="56"/>
      <c r="AI216" s="56"/>
      <c r="AJ216" s="56"/>
      <c r="AK216" s="56"/>
      <c r="AL216" s="56"/>
      <c r="AM216" s="56"/>
      <c r="AN216" s="57"/>
    </row>
    <row r="217" ht="15" customHeight="1">
      <c r="A217" s="77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75"/>
      <c r="X217" s="76">
        <v>0</v>
      </c>
      <c r="Y217" s="56"/>
      <c r="Z217" s="56"/>
      <c r="AA217" s="56"/>
      <c r="AB217" s="56"/>
      <c r="AC217" s="56"/>
      <c r="AD217" s="56"/>
      <c r="AE217" s="56"/>
      <c r="AF217" s="75"/>
      <c r="AG217" s="76">
        <v>0</v>
      </c>
      <c r="AH217" s="56"/>
      <c r="AI217" s="56"/>
      <c r="AJ217" s="56"/>
      <c r="AK217" s="56"/>
      <c r="AL217" s="56"/>
      <c r="AM217" s="56"/>
      <c r="AN217" s="57"/>
    </row>
    <row r="218" ht="15" customHeight="1">
      <c r="A218" s="77"/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75"/>
      <c r="X218" s="76">
        <v>0</v>
      </c>
      <c r="Y218" s="56"/>
      <c r="Z218" s="56"/>
      <c r="AA218" s="56"/>
      <c r="AB218" s="56"/>
      <c r="AC218" s="56"/>
      <c r="AD218" s="56"/>
      <c r="AE218" s="56"/>
      <c r="AF218" s="75"/>
      <c r="AG218" s="76">
        <v>0</v>
      </c>
      <c r="AH218" s="56"/>
      <c r="AI218" s="56"/>
      <c r="AJ218" s="56"/>
      <c r="AK218" s="56"/>
      <c r="AL218" s="56"/>
      <c r="AM218" s="56"/>
      <c r="AN218" s="57"/>
    </row>
    <row r="219" ht="15" customHeight="1">
      <c r="A219" s="8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8"/>
      <c r="X219" s="85">
        <v>0</v>
      </c>
      <c r="Y219" s="47"/>
      <c r="Z219" s="47"/>
      <c r="AA219" s="47"/>
      <c r="AB219" s="47"/>
      <c r="AC219" s="47"/>
      <c r="AD219" s="47"/>
      <c r="AE219" s="47"/>
      <c r="AF219" s="48"/>
      <c r="AG219" s="85">
        <v>0</v>
      </c>
      <c r="AH219" s="47"/>
      <c r="AI219" s="47"/>
      <c r="AJ219" s="47"/>
      <c r="AK219" s="47"/>
      <c r="AL219" s="47"/>
      <c r="AM219" s="47"/>
      <c r="AN219" s="50"/>
    </row>
    <row r="220" ht="12.75" customHeight="1">
      <c r="A220" s="51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9"/>
      <c r="AN220" s="60"/>
    </row>
    <row r="221" ht="30" customHeight="1">
      <c r="A221" t="s" s="22">
        <v>153</v>
      </c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4"/>
      <c r="AN221" s="5"/>
    </row>
    <row r="222" ht="12.75" customHeight="1">
      <c r="A222" s="9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1"/>
      <c r="AN222" s="5"/>
    </row>
    <row r="223" ht="16.5" customHeight="1">
      <c r="A223" t="s" s="6">
        <v>154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8"/>
      <c r="AN223" s="5"/>
    </row>
    <row r="224" ht="12.75" customHeight="1">
      <c r="A224" s="9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1"/>
      <c r="AN224" s="5"/>
    </row>
    <row r="225" ht="16.5" customHeight="1">
      <c r="A225" t="s" s="33">
        <v>155</v>
      </c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5"/>
      <c r="AN225" s="5"/>
    </row>
    <row r="226" ht="15" customHeight="1">
      <c r="A226" t="s" s="22">
        <v>156</v>
      </c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4"/>
      <c r="AN226" s="5"/>
    </row>
    <row r="227" ht="12.75" customHeight="1">
      <c r="A227" s="9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1"/>
      <c r="AN227" s="5"/>
    </row>
    <row r="228" ht="16.5" customHeight="1">
      <c r="A228" t="s" s="33">
        <v>157</v>
      </c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5"/>
      <c r="AN228" s="5"/>
    </row>
    <row r="229" ht="15" customHeight="1">
      <c r="A229" t="s" s="36">
        <v>130</v>
      </c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53"/>
      <c r="AN229" s="54"/>
    </row>
    <row r="230" ht="15.75" customHeight="1">
      <c r="A230" t="s" s="65">
        <v>108</v>
      </c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7"/>
      <c r="Y230" t="s" s="68">
        <v>158</v>
      </c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9"/>
    </row>
    <row r="231" ht="15" customHeight="1">
      <c r="A231" t="s" s="55">
        <v>159</v>
      </c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75"/>
      <c r="Y231" s="88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7"/>
    </row>
    <row r="232" ht="15" customHeight="1">
      <c r="A232" t="s" s="55">
        <v>160</v>
      </c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75"/>
      <c r="Y232" t="s" s="89">
        <v>161</v>
      </c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7"/>
    </row>
    <row r="233" ht="15" customHeight="1">
      <c r="A233" t="s" s="55">
        <v>162</v>
      </c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75"/>
      <c r="Y233" s="88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7"/>
    </row>
    <row r="234" ht="15" customHeight="1">
      <c r="A234" t="s" s="55">
        <v>163</v>
      </c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75"/>
      <c r="Y234" t="s" s="89">
        <v>164</v>
      </c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7"/>
    </row>
    <row r="235" ht="15" customHeight="1">
      <c r="A235" t="s" s="58">
        <v>165</v>
      </c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8"/>
      <c r="Y235" s="90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50"/>
    </row>
    <row r="236" ht="12.75" customHeight="1">
      <c r="A236" s="51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9"/>
      <c r="AN236" s="60"/>
    </row>
    <row r="237" ht="15" customHeight="1">
      <c r="A237" t="s" s="22">
        <v>166</v>
      </c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4"/>
      <c r="AN237" s="5"/>
    </row>
    <row r="238" ht="12.75" customHeight="1">
      <c r="A238" s="9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1"/>
      <c r="AN238" s="5"/>
    </row>
    <row r="239" ht="16.5" customHeight="1">
      <c r="A239" t="s" s="33">
        <v>167</v>
      </c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5"/>
      <c r="AN239" s="5"/>
    </row>
    <row r="240" ht="15" customHeight="1">
      <c r="A240" t="s" s="36">
        <v>136</v>
      </c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53"/>
      <c r="AN240" s="54"/>
    </row>
    <row r="241" ht="31.5" customHeight="1">
      <c r="A241" t="s" s="65">
        <v>108</v>
      </c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7"/>
      <c r="Y241" t="s" s="68">
        <v>123</v>
      </c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69"/>
    </row>
    <row r="242" ht="15" customHeight="1">
      <c r="A242" t="s" s="55">
        <v>168</v>
      </c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75"/>
      <c r="Y242" s="76">
        <v>0</v>
      </c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7"/>
    </row>
    <row r="243" ht="15" customHeight="1">
      <c r="A243" t="s" s="55">
        <v>169</v>
      </c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75"/>
      <c r="Y243" t="s" s="89">
        <v>59</v>
      </c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7"/>
    </row>
    <row r="244" ht="15" customHeight="1">
      <c r="A244" t="s" s="55">
        <v>170</v>
      </c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75"/>
      <c r="Y244" s="76">
        <v>0</v>
      </c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7"/>
    </row>
    <row r="245" ht="15" customHeight="1">
      <c r="A245" t="s" s="55">
        <v>171</v>
      </c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75"/>
      <c r="Y245" s="76">
        <v>0</v>
      </c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7"/>
    </row>
    <row r="246" ht="15" customHeight="1">
      <c r="A246" t="s" s="55">
        <v>172</v>
      </c>
      <c r="B246" s="56"/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75"/>
      <c r="Y246" s="76">
        <v>0</v>
      </c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7"/>
    </row>
    <row r="247" ht="15" customHeight="1">
      <c r="A247" t="s" s="55">
        <v>173</v>
      </c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75"/>
      <c r="Y247" s="76">
        <v>0</v>
      </c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7"/>
    </row>
    <row r="248" ht="15" customHeight="1">
      <c r="A248" t="s" s="55">
        <v>174</v>
      </c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75"/>
      <c r="Y248" s="76">
        <v>0</v>
      </c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7"/>
    </row>
    <row r="249" ht="15" customHeight="1">
      <c r="A249" t="s" s="55">
        <v>175</v>
      </c>
      <c r="B249" s="56"/>
      <c r="C249" s="56"/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75"/>
      <c r="Y249" s="76">
        <v>0</v>
      </c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7"/>
    </row>
    <row r="250" ht="15" customHeight="1">
      <c r="A250" t="s" s="58">
        <v>76</v>
      </c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8"/>
      <c r="Y250" s="85">
        <f>Y244+Y245+Y246+Y247+Y248+Y249</f>
        <v>0</v>
      </c>
      <c r="Z250" s="47"/>
      <c r="AA250" s="47"/>
      <c r="AB250" s="47"/>
      <c r="AC250" s="47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50"/>
    </row>
    <row r="251" ht="12.75" customHeight="1">
      <c r="A251" s="51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9"/>
      <c r="AN251" s="60"/>
    </row>
    <row r="252" ht="15" customHeight="1">
      <c r="A252" t="s" s="22">
        <v>176</v>
      </c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4"/>
      <c r="AN252" s="5"/>
    </row>
    <row r="253" ht="12.75" customHeight="1">
      <c r="A253" s="9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1"/>
      <c r="AN253" s="5"/>
    </row>
    <row r="254" ht="16.5" customHeight="1">
      <c r="A254" t="s" s="62">
        <v>177</v>
      </c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4"/>
      <c r="AN254" s="54"/>
    </row>
    <row r="255" ht="47.25" customHeight="1">
      <c r="A255" t="s" s="65">
        <v>178</v>
      </c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7"/>
      <c r="W255" t="s" s="68">
        <v>59</v>
      </c>
      <c r="X255" s="66"/>
      <c r="Y255" s="66"/>
      <c r="Z255" s="66"/>
      <c r="AA255" s="66"/>
      <c r="AB255" s="66"/>
      <c r="AC255" s="66"/>
      <c r="AD255" s="66"/>
      <c r="AE255" s="67"/>
      <c r="AF255" t="s" s="68">
        <v>123</v>
      </c>
      <c r="AG255" s="66"/>
      <c r="AH255" s="66"/>
      <c r="AI255" s="66"/>
      <c r="AJ255" s="66"/>
      <c r="AK255" s="66"/>
      <c r="AL255" s="66"/>
      <c r="AM255" s="66"/>
      <c r="AN255" s="69"/>
    </row>
    <row r="256" ht="15" customHeight="1">
      <c r="A256" t="s" s="55">
        <v>179</v>
      </c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75"/>
      <c r="W256" s="76">
        <f>W257+W258</f>
        <v>0</v>
      </c>
      <c r="X256" s="56"/>
      <c r="Y256" s="56"/>
      <c r="Z256" s="56"/>
      <c r="AA256" s="56"/>
      <c r="AB256" s="56"/>
      <c r="AC256" s="56"/>
      <c r="AD256" s="56"/>
      <c r="AE256" s="75"/>
      <c r="AF256" s="76">
        <v>0</v>
      </c>
      <c r="AG256" s="56"/>
      <c r="AH256" s="56"/>
      <c r="AI256" s="56"/>
      <c r="AJ256" s="56"/>
      <c r="AK256" s="56"/>
      <c r="AL256" s="56"/>
      <c r="AM256" s="56"/>
      <c r="AN256" s="57"/>
    </row>
    <row r="257" ht="15" customHeight="1">
      <c r="A257" t="s" s="55">
        <v>180</v>
      </c>
      <c r="B257" s="56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75"/>
      <c r="W257" s="76">
        <v>0</v>
      </c>
      <c r="X257" s="56"/>
      <c r="Y257" s="56"/>
      <c r="Z257" s="56"/>
      <c r="AA257" s="56"/>
      <c r="AB257" s="56"/>
      <c r="AC257" s="56"/>
      <c r="AD257" s="56"/>
      <c r="AE257" s="75"/>
      <c r="AF257" s="76">
        <v>0</v>
      </c>
      <c r="AG257" s="56"/>
      <c r="AH257" s="56"/>
      <c r="AI257" s="56"/>
      <c r="AJ257" s="56"/>
      <c r="AK257" s="56"/>
      <c r="AL257" s="56"/>
      <c r="AM257" s="56"/>
      <c r="AN257" s="57"/>
    </row>
    <row r="258" ht="15" customHeight="1">
      <c r="A258" t="s" s="55">
        <v>181</v>
      </c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75"/>
      <c r="W258" s="76">
        <v>0</v>
      </c>
      <c r="X258" s="56"/>
      <c r="Y258" s="56"/>
      <c r="Z258" s="56"/>
      <c r="AA258" s="56"/>
      <c r="AB258" s="56"/>
      <c r="AC258" s="56"/>
      <c r="AD258" s="56"/>
      <c r="AE258" s="75"/>
      <c r="AF258" s="76">
        <v>0</v>
      </c>
      <c r="AG258" s="56"/>
      <c r="AH258" s="56"/>
      <c r="AI258" s="56"/>
      <c r="AJ258" s="56"/>
      <c r="AK258" s="56"/>
      <c r="AL258" s="56"/>
      <c r="AM258" s="56"/>
      <c r="AN258" s="57"/>
    </row>
    <row r="259" ht="15" customHeight="1">
      <c r="A259" t="s" s="55">
        <v>182</v>
      </c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75"/>
      <c r="W259" s="76">
        <f>W260+W261</f>
        <v>0</v>
      </c>
      <c r="X259" s="56"/>
      <c r="Y259" s="56"/>
      <c r="Z259" s="56"/>
      <c r="AA259" s="56"/>
      <c r="AB259" s="56"/>
      <c r="AC259" s="56"/>
      <c r="AD259" s="56"/>
      <c r="AE259" s="75"/>
      <c r="AF259" s="76">
        <v>18975</v>
      </c>
      <c r="AG259" s="91"/>
      <c r="AH259" s="91"/>
      <c r="AI259" s="91"/>
      <c r="AJ259" s="91"/>
      <c r="AK259" s="91"/>
      <c r="AL259" s="91"/>
      <c r="AM259" s="91"/>
      <c r="AN259" s="92"/>
    </row>
    <row r="260" ht="15" customHeight="1">
      <c r="A260" t="s" s="55">
        <v>183</v>
      </c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75"/>
      <c r="W260" s="76">
        <v>0</v>
      </c>
      <c r="X260" s="56"/>
      <c r="Y260" s="56"/>
      <c r="Z260" s="56"/>
      <c r="AA260" s="56"/>
      <c r="AB260" s="56"/>
      <c r="AC260" s="56"/>
      <c r="AD260" s="56"/>
      <c r="AE260" s="75"/>
      <c r="AF260" s="76">
        <v>18975</v>
      </c>
      <c r="AG260" s="56"/>
      <c r="AH260" s="56"/>
      <c r="AI260" s="56"/>
      <c r="AJ260" s="56"/>
      <c r="AK260" s="56"/>
      <c r="AL260" s="56"/>
      <c r="AM260" s="56"/>
      <c r="AN260" s="57"/>
    </row>
    <row r="261" ht="15" customHeight="1">
      <c r="A261" t="s" s="58">
        <v>184</v>
      </c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8"/>
      <c r="W261" s="85">
        <v>0</v>
      </c>
      <c r="X261" s="47"/>
      <c r="Y261" s="47"/>
      <c r="Z261" s="47"/>
      <c r="AA261" s="47"/>
      <c r="AB261" s="47"/>
      <c r="AC261" s="47"/>
      <c r="AD261" s="47"/>
      <c r="AE261" s="48"/>
      <c r="AF261" s="85">
        <v>0</v>
      </c>
      <c r="AG261" s="47"/>
      <c r="AH261" s="47"/>
      <c r="AI261" s="47"/>
      <c r="AJ261" s="47"/>
      <c r="AK261" s="47"/>
      <c r="AL261" s="47"/>
      <c r="AM261" s="47"/>
      <c r="AN261" s="50"/>
    </row>
    <row r="262" ht="12.75" customHeight="1">
      <c r="A262" s="51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9"/>
      <c r="AN262" s="60"/>
    </row>
    <row r="263" ht="30" customHeight="1">
      <c r="A263" t="s" s="22">
        <v>185</v>
      </c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4"/>
      <c r="AN263" s="5"/>
    </row>
    <row r="264" ht="12.75" customHeight="1">
      <c r="A264" s="9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1"/>
      <c r="AN264" s="5"/>
    </row>
    <row r="265" ht="33" customHeight="1">
      <c r="A265" t="s" s="62">
        <v>186</v>
      </c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54"/>
    </row>
    <row r="266" ht="31.5" customHeight="1">
      <c r="A266" t="s" s="65">
        <v>108</v>
      </c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7"/>
      <c r="X266" t="s" s="68">
        <v>76</v>
      </c>
      <c r="Y266" s="66"/>
      <c r="Z266" s="66"/>
      <c r="AA266" s="67"/>
      <c r="AB266" t="s" s="68">
        <v>187</v>
      </c>
      <c r="AC266" s="66"/>
      <c r="AD266" s="66"/>
      <c r="AE266" s="66"/>
      <c r="AF266" s="67"/>
      <c r="AG266" t="s" s="68">
        <v>188</v>
      </c>
      <c r="AH266" s="66"/>
      <c r="AI266" s="66"/>
      <c r="AJ266" s="67"/>
      <c r="AK266" t="s" s="68">
        <v>189</v>
      </c>
      <c r="AL266" s="66"/>
      <c r="AM266" s="66"/>
      <c r="AN266" s="69"/>
    </row>
    <row r="267" ht="15" customHeight="1">
      <c r="A267" t="s" s="55">
        <v>190</v>
      </c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75"/>
      <c r="X267" s="76">
        <f>X268+X269+X270+X271+X272+X273+X274+X275+X276+X277+X278</f>
        <v>0</v>
      </c>
      <c r="Y267" s="56"/>
      <c r="Z267" s="56"/>
      <c r="AA267" s="75"/>
      <c r="AB267" s="76">
        <f>AB268+AB269+AB270+AB271+AB272+AB273+AB274+AB275+AB276+AB277+AB278</f>
        <v>0</v>
      </c>
      <c r="AC267" s="56"/>
      <c r="AD267" s="56"/>
      <c r="AE267" s="56"/>
      <c r="AF267" s="75"/>
      <c r="AG267" s="76">
        <f>AG268+AG269+AG270+AG271+AG272+AG273+AG274+AG275+AG276+AG277+AG278</f>
        <v>0</v>
      </c>
      <c r="AH267" s="56"/>
      <c r="AI267" s="56"/>
      <c r="AJ267" s="75"/>
      <c r="AK267" s="76">
        <f>AK268+AK269+AK270+AK271+AK272+AK273+AK274+AK275+AK276+AK277+AK278</f>
        <v>0</v>
      </c>
      <c r="AL267" s="56"/>
      <c r="AM267" s="56"/>
      <c r="AN267" s="57"/>
    </row>
    <row r="268" ht="15" customHeight="1">
      <c r="A268" t="s" s="55">
        <v>191</v>
      </c>
      <c r="B268" s="56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75"/>
      <c r="X268" s="76">
        <v>0</v>
      </c>
      <c r="Y268" s="56"/>
      <c r="Z268" s="56"/>
      <c r="AA268" s="75"/>
      <c r="AB268" s="76">
        <v>0</v>
      </c>
      <c r="AC268" s="56"/>
      <c r="AD268" s="56"/>
      <c r="AE268" s="56"/>
      <c r="AF268" s="75"/>
      <c r="AG268" s="76">
        <v>0</v>
      </c>
      <c r="AH268" s="56"/>
      <c r="AI268" s="56"/>
      <c r="AJ268" s="75"/>
      <c r="AK268" s="76">
        <v>0</v>
      </c>
      <c r="AL268" s="56"/>
      <c r="AM268" s="56"/>
      <c r="AN268" s="57"/>
    </row>
    <row r="269" ht="15" customHeight="1">
      <c r="A269" t="s" s="55">
        <v>192</v>
      </c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75"/>
      <c r="X269" s="76">
        <v>0</v>
      </c>
      <c r="Y269" s="56"/>
      <c r="Z269" s="56"/>
      <c r="AA269" s="75"/>
      <c r="AB269" s="76">
        <v>0</v>
      </c>
      <c r="AC269" s="56"/>
      <c r="AD269" s="56"/>
      <c r="AE269" s="56"/>
      <c r="AF269" s="75"/>
      <c r="AG269" s="76">
        <v>0</v>
      </c>
      <c r="AH269" s="56"/>
      <c r="AI269" s="56"/>
      <c r="AJ269" s="75"/>
      <c r="AK269" s="76">
        <v>0</v>
      </c>
      <c r="AL269" s="56"/>
      <c r="AM269" s="56"/>
      <c r="AN269" s="57"/>
    </row>
    <row r="270" ht="15" customHeight="1">
      <c r="A270" t="s" s="55">
        <v>193</v>
      </c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75"/>
      <c r="X270" s="76">
        <v>0</v>
      </c>
      <c r="Y270" s="56"/>
      <c r="Z270" s="56"/>
      <c r="AA270" s="75"/>
      <c r="AB270" s="76">
        <v>0</v>
      </c>
      <c r="AC270" s="56"/>
      <c r="AD270" s="56"/>
      <c r="AE270" s="56"/>
      <c r="AF270" s="75"/>
      <c r="AG270" s="76">
        <v>0</v>
      </c>
      <c r="AH270" s="56"/>
      <c r="AI270" s="56"/>
      <c r="AJ270" s="75"/>
      <c r="AK270" s="76">
        <v>0</v>
      </c>
      <c r="AL270" s="56"/>
      <c r="AM270" s="56"/>
      <c r="AN270" s="57"/>
    </row>
    <row r="271" ht="30" customHeight="1">
      <c r="A271" t="s" s="55">
        <v>194</v>
      </c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75"/>
      <c r="X271" s="76">
        <v>0</v>
      </c>
      <c r="Y271" s="56"/>
      <c r="Z271" s="56"/>
      <c r="AA271" s="75"/>
      <c r="AB271" s="76">
        <v>0</v>
      </c>
      <c r="AC271" s="56"/>
      <c r="AD271" s="56"/>
      <c r="AE271" s="56"/>
      <c r="AF271" s="75"/>
      <c r="AG271" s="76">
        <v>0</v>
      </c>
      <c r="AH271" s="56"/>
      <c r="AI271" s="56"/>
      <c r="AJ271" s="75"/>
      <c r="AK271" s="76">
        <v>0</v>
      </c>
      <c r="AL271" s="56"/>
      <c r="AM271" s="56"/>
      <c r="AN271" s="57"/>
    </row>
    <row r="272" ht="15" customHeight="1">
      <c r="A272" t="s" s="55">
        <v>195</v>
      </c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75"/>
      <c r="X272" s="76">
        <v>0</v>
      </c>
      <c r="Y272" s="56"/>
      <c r="Z272" s="56"/>
      <c r="AA272" s="75"/>
      <c r="AB272" s="76">
        <v>0</v>
      </c>
      <c r="AC272" s="56"/>
      <c r="AD272" s="56"/>
      <c r="AE272" s="56"/>
      <c r="AF272" s="75"/>
      <c r="AG272" s="76">
        <v>0</v>
      </c>
      <c r="AH272" s="56"/>
      <c r="AI272" s="56"/>
      <c r="AJ272" s="75"/>
      <c r="AK272" s="76">
        <v>0</v>
      </c>
      <c r="AL272" s="56"/>
      <c r="AM272" s="56"/>
      <c r="AN272" s="57"/>
    </row>
    <row r="273" ht="15" customHeight="1">
      <c r="A273" t="s" s="55">
        <v>196</v>
      </c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75"/>
      <c r="X273" s="76">
        <v>0</v>
      </c>
      <c r="Y273" s="56"/>
      <c r="Z273" s="56"/>
      <c r="AA273" s="75"/>
      <c r="AB273" s="76">
        <v>0</v>
      </c>
      <c r="AC273" s="56"/>
      <c r="AD273" s="56"/>
      <c r="AE273" s="56"/>
      <c r="AF273" s="75"/>
      <c r="AG273" s="76">
        <v>0</v>
      </c>
      <c r="AH273" s="56"/>
      <c r="AI273" s="56"/>
      <c r="AJ273" s="75"/>
      <c r="AK273" s="76">
        <v>0</v>
      </c>
      <c r="AL273" s="56"/>
      <c r="AM273" s="56"/>
      <c r="AN273" s="57"/>
    </row>
    <row r="274" ht="15" customHeight="1">
      <c r="A274" t="s" s="55">
        <v>197</v>
      </c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75"/>
      <c r="X274" s="76">
        <v>0</v>
      </c>
      <c r="Y274" s="56"/>
      <c r="Z274" s="56"/>
      <c r="AA274" s="75"/>
      <c r="AB274" s="76">
        <v>0</v>
      </c>
      <c r="AC274" s="56"/>
      <c r="AD274" s="56"/>
      <c r="AE274" s="56"/>
      <c r="AF274" s="75"/>
      <c r="AG274" s="76">
        <v>0</v>
      </c>
      <c r="AH274" s="56"/>
      <c r="AI274" s="56"/>
      <c r="AJ274" s="75"/>
      <c r="AK274" s="76">
        <v>0</v>
      </c>
      <c r="AL274" s="56"/>
      <c r="AM274" s="56"/>
      <c r="AN274" s="57"/>
    </row>
    <row r="275" ht="15" customHeight="1">
      <c r="A275" t="s" s="55">
        <v>198</v>
      </c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75"/>
      <c r="X275" s="76">
        <v>0</v>
      </c>
      <c r="Y275" s="56"/>
      <c r="Z275" s="56"/>
      <c r="AA275" s="75"/>
      <c r="AB275" s="76">
        <v>0</v>
      </c>
      <c r="AC275" s="56"/>
      <c r="AD275" s="56"/>
      <c r="AE275" s="56"/>
      <c r="AF275" s="75"/>
      <c r="AG275" s="76">
        <v>0</v>
      </c>
      <c r="AH275" s="56"/>
      <c r="AI275" s="56"/>
      <c r="AJ275" s="75"/>
      <c r="AK275" s="76">
        <v>0</v>
      </c>
      <c r="AL275" s="56"/>
      <c r="AM275" s="56"/>
      <c r="AN275" s="57"/>
    </row>
    <row r="276" ht="15" customHeight="1">
      <c r="A276" t="s" s="55">
        <v>199</v>
      </c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75"/>
      <c r="X276" s="76">
        <v>0</v>
      </c>
      <c r="Y276" s="56"/>
      <c r="Z276" s="56"/>
      <c r="AA276" s="75"/>
      <c r="AB276" s="76">
        <v>0</v>
      </c>
      <c r="AC276" s="56"/>
      <c r="AD276" s="56"/>
      <c r="AE276" s="56"/>
      <c r="AF276" s="75"/>
      <c r="AG276" s="76">
        <v>0</v>
      </c>
      <c r="AH276" s="56"/>
      <c r="AI276" s="56"/>
      <c r="AJ276" s="75"/>
      <c r="AK276" s="76">
        <v>0</v>
      </c>
      <c r="AL276" s="56"/>
      <c r="AM276" s="56"/>
      <c r="AN276" s="57"/>
    </row>
    <row r="277" ht="15" customHeight="1">
      <c r="A277" t="s" s="55">
        <v>200</v>
      </c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75"/>
      <c r="X277" s="76">
        <v>0</v>
      </c>
      <c r="Y277" s="56"/>
      <c r="Z277" s="56"/>
      <c r="AA277" s="75"/>
      <c r="AB277" s="76">
        <v>0</v>
      </c>
      <c r="AC277" s="56"/>
      <c r="AD277" s="56"/>
      <c r="AE277" s="56"/>
      <c r="AF277" s="75"/>
      <c r="AG277" s="76">
        <v>0</v>
      </c>
      <c r="AH277" s="56"/>
      <c r="AI277" s="56"/>
      <c r="AJ277" s="75"/>
      <c r="AK277" s="76">
        <v>0</v>
      </c>
      <c r="AL277" s="56"/>
      <c r="AM277" s="56"/>
      <c r="AN277" s="57"/>
    </row>
    <row r="278" ht="15" customHeight="1">
      <c r="A278" t="s" s="55">
        <v>201</v>
      </c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75"/>
      <c r="X278" s="76">
        <v>0</v>
      </c>
      <c r="Y278" s="56"/>
      <c r="Z278" s="56"/>
      <c r="AA278" s="75"/>
      <c r="AB278" s="76">
        <v>0</v>
      </c>
      <c r="AC278" s="56"/>
      <c r="AD278" s="56"/>
      <c r="AE278" s="56"/>
      <c r="AF278" s="75"/>
      <c r="AG278" s="76">
        <v>0</v>
      </c>
      <c r="AH278" s="56"/>
      <c r="AI278" s="56"/>
      <c r="AJ278" s="75"/>
      <c r="AK278" s="76">
        <v>0</v>
      </c>
      <c r="AL278" s="56"/>
      <c r="AM278" s="56"/>
      <c r="AN278" s="57"/>
    </row>
    <row r="279" ht="15" customHeight="1">
      <c r="A279" t="s" s="55">
        <v>202</v>
      </c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75"/>
      <c r="X279" s="76">
        <v>0</v>
      </c>
      <c r="Y279" s="56"/>
      <c r="Z279" s="56"/>
      <c r="AA279" s="75"/>
      <c r="AB279" s="76">
        <v>0</v>
      </c>
      <c r="AC279" s="56"/>
      <c r="AD279" s="56"/>
      <c r="AE279" s="56"/>
      <c r="AF279" s="75"/>
      <c r="AG279" s="76">
        <f>AG280+AG281+AG282+AG283+AG284+AG285+AG286+AG287+AG288+AG289</f>
        <v>0</v>
      </c>
      <c r="AH279" s="56"/>
      <c r="AI279" s="56"/>
      <c r="AJ279" s="75"/>
      <c r="AK279" s="76">
        <f>AK280+AK281+AK282+AK283+AK284+AK285+AK286+AK287+AK288+AK289</f>
        <v>0</v>
      </c>
      <c r="AL279" s="56"/>
      <c r="AM279" s="56"/>
      <c r="AN279" s="57"/>
    </row>
    <row r="280" ht="30" customHeight="1">
      <c r="A280" t="s" s="55">
        <v>203</v>
      </c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75"/>
      <c r="X280" s="76">
        <v>0</v>
      </c>
      <c r="Y280" s="56"/>
      <c r="Z280" s="56"/>
      <c r="AA280" s="75"/>
      <c r="AB280" s="76">
        <v>0</v>
      </c>
      <c r="AC280" s="56"/>
      <c r="AD280" s="56"/>
      <c r="AE280" s="56"/>
      <c r="AF280" s="75"/>
      <c r="AG280" s="76">
        <v>0</v>
      </c>
      <c r="AH280" s="56"/>
      <c r="AI280" s="56"/>
      <c r="AJ280" s="75"/>
      <c r="AK280" s="76">
        <v>0</v>
      </c>
      <c r="AL280" s="56"/>
      <c r="AM280" s="56"/>
      <c r="AN280" s="57"/>
    </row>
    <row r="281" ht="15" customHeight="1">
      <c r="A281" t="s" s="55">
        <v>204</v>
      </c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75"/>
      <c r="X281" s="76">
        <v>0</v>
      </c>
      <c r="Y281" s="56"/>
      <c r="Z281" s="56"/>
      <c r="AA281" s="75"/>
      <c r="AB281" s="76">
        <v>0</v>
      </c>
      <c r="AC281" s="56"/>
      <c r="AD281" s="56"/>
      <c r="AE281" s="56"/>
      <c r="AF281" s="75"/>
      <c r="AG281" s="76">
        <v>0</v>
      </c>
      <c r="AH281" s="56"/>
      <c r="AI281" s="56"/>
      <c r="AJ281" s="75"/>
      <c r="AK281" s="76">
        <v>0</v>
      </c>
      <c r="AL281" s="56"/>
      <c r="AM281" s="56"/>
      <c r="AN281" s="57"/>
    </row>
    <row r="282" ht="15" customHeight="1">
      <c r="A282" t="s" s="55">
        <v>205</v>
      </c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75"/>
      <c r="X282" s="76">
        <v>0</v>
      </c>
      <c r="Y282" s="56"/>
      <c r="Z282" s="56"/>
      <c r="AA282" s="75"/>
      <c r="AB282" s="76">
        <v>0</v>
      </c>
      <c r="AC282" s="56"/>
      <c r="AD282" s="56"/>
      <c r="AE282" s="56"/>
      <c r="AF282" s="75"/>
      <c r="AG282" s="76">
        <v>0</v>
      </c>
      <c r="AH282" s="56"/>
      <c r="AI282" s="56"/>
      <c r="AJ282" s="75"/>
      <c r="AK282" s="76">
        <v>0</v>
      </c>
      <c r="AL282" s="56"/>
      <c r="AM282" s="56"/>
      <c r="AN282" s="57"/>
    </row>
    <row r="283" ht="30" customHeight="1">
      <c r="A283" t="s" s="55">
        <v>206</v>
      </c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75"/>
      <c r="X283" s="76">
        <v>0</v>
      </c>
      <c r="Y283" s="56"/>
      <c r="Z283" s="56"/>
      <c r="AA283" s="75"/>
      <c r="AB283" s="76">
        <v>0</v>
      </c>
      <c r="AC283" s="56"/>
      <c r="AD283" s="56"/>
      <c r="AE283" s="56"/>
      <c r="AF283" s="75"/>
      <c r="AG283" s="76">
        <v>0</v>
      </c>
      <c r="AH283" s="56"/>
      <c r="AI283" s="56"/>
      <c r="AJ283" s="75"/>
      <c r="AK283" s="76">
        <v>0</v>
      </c>
      <c r="AL283" s="56"/>
      <c r="AM283" s="56"/>
      <c r="AN283" s="57"/>
    </row>
    <row r="284" ht="30" customHeight="1">
      <c r="A284" t="s" s="55">
        <v>207</v>
      </c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75"/>
      <c r="X284" s="76">
        <v>0</v>
      </c>
      <c r="Y284" s="56"/>
      <c r="Z284" s="56"/>
      <c r="AA284" s="75"/>
      <c r="AB284" s="76">
        <v>0</v>
      </c>
      <c r="AC284" s="56"/>
      <c r="AD284" s="56"/>
      <c r="AE284" s="56"/>
      <c r="AF284" s="75"/>
      <c r="AG284" s="76">
        <v>0</v>
      </c>
      <c r="AH284" s="56"/>
      <c r="AI284" s="56"/>
      <c r="AJ284" s="75"/>
      <c r="AK284" s="76">
        <v>0</v>
      </c>
      <c r="AL284" s="56"/>
      <c r="AM284" s="56"/>
      <c r="AN284" s="57"/>
    </row>
    <row r="285" ht="30" customHeight="1">
      <c r="A285" t="s" s="55">
        <v>208</v>
      </c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75"/>
      <c r="X285" s="76">
        <v>0</v>
      </c>
      <c r="Y285" s="56"/>
      <c r="Z285" s="56"/>
      <c r="AA285" s="75"/>
      <c r="AB285" s="76">
        <v>0</v>
      </c>
      <c r="AC285" s="56"/>
      <c r="AD285" s="56"/>
      <c r="AE285" s="56"/>
      <c r="AF285" s="75"/>
      <c r="AG285" s="76">
        <v>0</v>
      </c>
      <c r="AH285" s="56"/>
      <c r="AI285" s="56"/>
      <c r="AJ285" s="75"/>
      <c r="AK285" s="76">
        <v>0</v>
      </c>
      <c r="AL285" s="56"/>
      <c r="AM285" s="56"/>
      <c r="AN285" s="57"/>
    </row>
    <row r="286" ht="15" customHeight="1">
      <c r="A286" t="s" s="55">
        <v>209</v>
      </c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75"/>
      <c r="X286" s="76">
        <v>0</v>
      </c>
      <c r="Y286" s="56"/>
      <c r="Z286" s="56"/>
      <c r="AA286" s="75"/>
      <c r="AB286" s="76">
        <v>0</v>
      </c>
      <c r="AC286" s="56"/>
      <c r="AD286" s="56"/>
      <c r="AE286" s="56"/>
      <c r="AF286" s="75"/>
      <c r="AG286" s="76">
        <v>0</v>
      </c>
      <c r="AH286" s="56"/>
      <c r="AI286" s="56"/>
      <c r="AJ286" s="75"/>
      <c r="AK286" s="76">
        <v>0</v>
      </c>
      <c r="AL286" s="56"/>
      <c r="AM286" s="56"/>
      <c r="AN286" s="57"/>
    </row>
    <row r="287" ht="15" customHeight="1">
      <c r="A287" t="s" s="55">
        <v>210</v>
      </c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75"/>
      <c r="X287" s="76">
        <v>0</v>
      </c>
      <c r="Y287" s="56"/>
      <c r="Z287" s="56"/>
      <c r="AA287" s="75"/>
      <c r="AB287" s="76">
        <v>0</v>
      </c>
      <c r="AC287" s="56"/>
      <c r="AD287" s="56"/>
      <c r="AE287" s="56"/>
      <c r="AF287" s="75"/>
      <c r="AG287" s="76">
        <v>0</v>
      </c>
      <c r="AH287" s="56"/>
      <c r="AI287" s="56"/>
      <c r="AJ287" s="75"/>
      <c r="AK287" s="76">
        <v>0</v>
      </c>
      <c r="AL287" s="56"/>
      <c r="AM287" s="56"/>
      <c r="AN287" s="57"/>
    </row>
    <row r="288" ht="15" customHeight="1">
      <c r="A288" t="s" s="55">
        <v>211</v>
      </c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75"/>
      <c r="X288" s="76">
        <v>0</v>
      </c>
      <c r="Y288" s="56"/>
      <c r="Z288" s="56"/>
      <c r="AA288" s="75"/>
      <c r="AB288" s="76">
        <v>0</v>
      </c>
      <c r="AC288" s="56"/>
      <c r="AD288" s="56"/>
      <c r="AE288" s="56"/>
      <c r="AF288" s="75"/>
      <c r="AG288" s="76">
        <v>0</v>
      </c>
      <c r="AH288" s="56"/>
      <c r="AI288" s="56"/>
      <c r="AJ288" s="75"/>
      <c r="AK288" s="76">
        <v>0</v>
      </c>
      <c r="AL288" s="56"/>
      <c r="AM288" s="56"/>
      <c r="AN288" s="57"/>
    </row>
    <row r="289" ht="15" customHeight="1">
      <c r="A289" t="s" s="55">
        <v>212</v>
      </c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75"/>
      <c r="X289" s="76">
        <v>0</v>
      </c>
      <c r="Y289" s="56"/>
      <c r="Z289" s="56"/>
      <c r="AA289" s="75"/>
      <c r="AB289" s="76">
        <v>0</v>
      </c>
      <c r="AC289" s="56"/>
      <c r="AD289" s="56"/>
      <c r="AE289" s="56"/>
      <c r="AF289" s="75"/>
      <c r="AG289" s="76">
        <v>0</v>
      </c>
      <c r="AH289" s="56"/>
      <c r="AI289" s="56"/>
      <c r="AJ289" s="75"/>
      <c r="AK289" s="76">
        <v>0</v>
      </c>
      <c r="AL289" s="56"/>
      <c r="AM289" s="56"/>
      <c r="AN289" s="57"/>
    </row>
    <row r="290" ht="30" customHeight="1">
      <c r="A290" t="s" s="55">
        <v>213</v>
      </c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75"/>
      <c r="X290" s="76">
        <v>0</v>
      </c>
      <c r="Y290" s="56"/>
      <c r="Z290" s="56"/>
      <c r="AA290" s="75"/>
      <c r="AB290" s="76">
        <v>0</v>
      </c>
      <c r="AC290" s="56"/>
      <c r="AD290" s="56"/>
      <c r="AE290" s="56"/>
      <c r="AF290" s="75"/>
      <c r="AG290" s="76">
        <v>0</v>
      </c>
      <c r="AH290" s="56"/>
      <c r="AI290" s="56"/>
      <c r="AJ290" s="75"/>
      <c r="AK290" s="76">
        <v>0</v>
      </c>
      <c r="AL290" s="56"/>
      <c r="AM290" s="56"/>
      <c r="AN290" s="57"/>
    </row>
    <row r="291" ht="15" customHeight="1">
      <c r="A291" t="s" s="55">
        <v>214</v>
      </c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75"/>
      <c r="X291" s="76">
        <v>0</v>
      </c>
      <c r="Y291" s="56"/>
      <c r="Z291" s="56"/>
      <c r="AA291" s="75"/>
      <c r="AB291" s="76">
        <v>0</v>
      </c>
      <c r="AC291" s="56"/>
      <c r="AD291" s="56"/>
      <c r="AE291" s="56"/>
      <c r="AF291" s="75"/>
      <c r="AG291" s="76">
        <v>0</v>
      </c>
      <c r="AH291" s="56"/>
      <c r="AI291" s="56"/>
      <c r="AJ291" s="75"/>
      <c r="AK291" s="76">
        <v>0</v>
      </c>
      <c r="AL291" s="56"/>
      <c r="AM291" s="56"/>
      <c r="AN291" s="57"/>
    </row>
    <row r="292" ht="15.75" customHeight="1">
      <c r="A292" t="s" s="78">
        <v>76</v>
      </c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80"/>
      <c r="X292" s="81">
        <f>X267+X279+X290+X291</f>
        <v>0</v>
      </c>
      <c r="Y292" s="79"/>
      <c r="Z292" s="79"/>
      <c r="AA292" s="80"/>
      <c r="AB292" s="81">
        <f>AB267+AB279+AB290+AB291</f>
        <v>0</v>
      </c>
      <c r="AC292" s="79"/>
      <c r="AD292" s="79"/>
      <c r="AE292" s="79"/>
      <c r="AF292" s="80"/>
      <c r="AG292" s="81">
        <f>AG267+AG279+AG290+AG291</f>
        <v>0</v>
      </c>
      <c r="AH292" s="79"/>
      <c r="AI292" s="79"/>
      <c r="AJ292" s="80"/>
      <c r="AK292" s="81">
        <f>AK267+AK279+AK290+AK291</f>
        <v>0</v>
      </c>
      <c r="AL292" s="79"/>
      <c r="AM292" s="79"/>
      <c r="AN292" s="82"/>
    </row>
    <row r="293" ht="12.75" customHeight="1">
      <c r="A293" s="51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9"/>
      <c r="AN293" s="60"/>
    </row>
    <row r="294" ht="30" customHeight="1">
      <c r="A294" s="9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4"/>
      <c r="AN294" s="5"/>
    </row>
    <row r="295" ht="12.75" customHeight="1">
      <c r="A295" s="9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1"/>
      <c r="AN295" s="5"/>
    </row>
    <row r="296" ht="16.5" customHeight="1">
      <c r="A296" t="s" s="6">
        <v>215</v>
      </c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8"/>
      <c r="AN296" s="5"/>
    </row>
    <row r="297" ht="12.75" customHeight="1">
      <c r="A297" s="9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1"/>
      <c r="AN297" s="5"/>
    </row>
    <row r="298" ht="16.5" customHeight="1">
      <c r="A298" t="s" s="62">
        <v>216</v>
      </c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4"/>
      <c r="AN298" s="54"/>
    </row>
    <row r="299" ht="63" customHeight="1">
      <c r="A299" t="s" s="65">
        <v>217</v>
      </c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  <c r="AA299" s="66"/>
      <c r="AB299" s="66"/>
      <c r="AC299" s="66"/>
      <c r="AD299" s="67"/>
      <c r="AE299" t="s" s="68">
        <v>59</v>
      </c>
      <c r="AF299" s="66"/>
      <c r="AG299" s="66"/>
      <c r="AH299" s="66"/>
      <c r="AI299" s="67"/>
      <c r="AJ299" t="s" s="68">
        <v>123</v>
      </c>
      <c r="AK299" s="66"/>
      <c r="AL299" s="66"/>
      <c r="AM299" s="66"/>
      <c r="AN299" s="69"/>
    </row>
    <row r="300" ht="15" customHeight="1">
      <c r="A300" t="s" s="55">
        <v>218</v>
      </c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75"/>
      <c r="AE300" s="76">
        <v>0</v>
      </c>
      <c r="AF300" s="56"/>
      <c r="AG300" s="56"/>
      <c r="AH300" s="56"/>
      <c r="AI300" s="75"/>
      <c r="AJ300" s="76">
        <v>0</v>
      </c>
      <c r="AK300" s="56"/>
      <c r="AL300" s="56"/>
      <c r="AM300" s="56"/>
      <c r="AN300" s="57"/>
    </row>
    <row r="301" ht="15" customHeight="1">
      <c r="A301" t="s" s="55">
        <v>219</v>
      </c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75"/>
      <c r="AE301" s="76">
        <v>0</v>
      </c>
      <c r="AF301" s="56"/>
      <c r="AG301" s="56"/>
      <c r="AH301" s="56"/>
      <c r="AI301" s="75"/>
      <c r="AJ301" s="76">
        <v>0</v>
      </c>
      <c r="AK301" s="56"/>
      <c r="AL301" s="56"/>
      <c r="AM301" s="56"/>
      <c r="AN301" s="57"/>
    </row>
    <row r="302" ht="15" customHeight="1">
      <c r="A302" t="s" s="55">
        <v>220</v>
      </c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75"/>
      <c r="AE302" s="76">
        <v>0</v>
      </c>
      <c r="AF302" s="56"/>
      <c r="AG302" s="56"/>
      <c r="AH302" s="56"/>
      <c r="AI302" s="75"/>
      <c r="AJ302" s="76">
        <v>0</v>
      </c>
      <c r="AK302" s="56"/>
      <c r="AL302" s="56"/>
      <c r="AM302" s="56"/>
      <c r="AN302" s="57"/>
    </row>
    <row r="303" ht="15" customHeight="1">
      <c r="A303" t="s" s="55">
        <v>221</v>
      </c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75"/>
      <c r="AE303" s="76">
        <v>0</v>
      </c>
      <c r="AF303" s="56"/>
      <c r="AG303" s="56"/>
      <c r="AH303" s="56"/>
      <c r="AI303" s="75"/>
      <c r="AJ303" s="76">
        <v>0</v>
      </c>
      <c r="AK303" s="56"/>
      <c r="AL303" s="56"/>
      <c r="AM303" s="56"/>
      <c r="AN303" s="57"/>
    </row>
    <row r="304" ht="15" customHeight="1">
      <c r="A304" t="s" s="55">
        <v>222</v>
      </c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75"/>
      <c r="AE304" s="76">
        <v>0</v>
      </c>
      <c r="AF304" s="56"/>
      <c r="AG304" s="56"/>
      <c r="AH304" s="56"/>
      <c r="AI304" s="75"/>
      <c r="AJ304" s="76">
        <v>0</v>
      </c>
      <c r="AK304" s="56"/>
      <c r="AL304" s="56"/>
      <c r="AM304" s="56"/>
      <c r="AN304" s="57"/>
    </row>
    <row r="305" ht="15" customHeight="1">
      <c r="A305" t="s" s="55">
        <v>223</v>
      </c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75"/>
      <c r="AE305" s="76">
        <v>0</v>
      </c>
      <c r="AF305" s="56"/>
      <c r="AG305" s="56"/>
      <c r="AH305" s="56"/>
      <c r="AI305" s="75"/>
      <c r="AJ305" s="76">
        <v>1980</v>
      </c>
      <c r="AK305" s="56"/>
      <c r="AL305" s="56"/>
      <c r="AM305" s="56"/>
      <c r="AN305" s="57"/>
    </row>
    <row r="306" ht="15" customHeight="1">
      <c r="A306" t="s" s="58">
        <v>76</v>
      </c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  <c r="AD306" s="48"/>
      <c r="AE306" s="85">
        <f>AE300+AE301+AE302+AE303+AE304+AE305</f>
        <v>0</v>
      </c>
      <c r="AF306" s="47"/>
      <c r="AG306" s="47"/>
      <c r="AH306" s="47"/>
      <c r="AI306" s="48"/>
      <c r="AJ306" s="85">
        <f>AJ300+AJ301+AJ302+AJ303+AJ304+AJ305</f>
        <v>1980</v>
      </c>
      <c r="AK306" s="47"/>
      <c r="AL306" s="47"/>
      <c r="AM306" s="47"/>
      <c r="AN306" s="50"/>
    </row>
    <row r="307" ht="12.75" customHeight="1">
      <c r="A307" s="51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  <c r="AH307" s="52"/>
      <c r="AI307" s="52"/>
      <c r="AJ307" s="52"/>
      <c r="AK307" s="52"/>
      <c r="AL307" s="52"/>
      <c r="AM307" s="59"/>
      <c r="AN307" s="60"/>
    </row>
    <row r="308" ht="30" customHeight="1">
      <c r="A308" s="9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4"/>
      <c r="AN308" s="5"/>
    </row>
    <row r="309" ht="12.75" customHeight="1">
      <c r="A309" s="9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1"/>
      <c r="AN309" s="5"/>
    </row>
    <row r="310" ht="16.5" customHeight="1">
      <c r="A310" t="s" s="6">
        <v>224</v>
      </c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8"/>
      <c r="AN310" s="5"/>
    </row>
    <row r="311" ht="12.75" customHeight="1">
      <c r="A311" s="9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1"/>
      <c r="AN311" s="5"/>
    </row>
    <row r="312" ht="16.5" customHeight="1">
      <c r="A312" t="s" s="33">
        <v>225</v>
      </c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5"/>
      <c r="AN312" s="5"/>
    </row>
    <row r="313" ht="15" customHeight="1">
      <c r="A313" t="s" s="36">
        <v>226</v>
      </c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53"/>
      <c r="AN313" s="54"/>
    </row>
    <row r="314" ht="63" customHeight="1">
      <c r="A314" t="s" s="65">
        <v>217</v>
      </c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  <c r="AA314" s="66"/>
      <c r="AB314" s="66"/>
      <c r="AC314" s="66"/>
      <c r="AD314" s="67"/>
      <c r="AE314" t="s" s="68">
        <v>59</v>
      </c>
      <c r="AF314" s="66"/>
      <c r="AG314" s="66"/>
      <c r="AH314" s="66"/>
      <c r="AI314" s="67"/>
      <c r="AJ314" t="s" s="68">
        <v>123</v>
      </c>
      <c r="AK314" s="66"/>
      <c r="AL314" s="66"/>
      <c r="AM314" s="66"/>
      <c r="AN314" s="69"/>
    </row>
    <row r="315" ht="15" customHeight="1">
      <c r="A315" t="s" s="55">
        <v>227</v>
      </c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75"/>
      <c r="AE315" s="76">
        <v>0</v>
      </c>
      <c r="AF315" s="56"/>
      <c r="AG315" s="56"/>
      <c r="AH315" s="56"/>
      <c r="AI315" s="75"/>
      <c r="AJ315" s="76">
        <v>0</v>
      </c>
      <c r="AK315" s="56"/>
      <c r="AL315" s="56"/>
      <c r="AM315" s="56"/>
      <c r="AN315" s="57"/>
    </row>
    <row r="316" ht="15" customHeight="1">
      <c r="A316" t="s" s="55">
        <v>228</v>
      </c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75"/>
      <c r="AE316" s="76">
        <v>0</v>
      </c>
      <c r="AF316" s="56"/>
      <c r="AG316" s="56"/>
      <c r="AH316" s="56"/>
      <c r="AI316" s="75"/>
      <c r="AJ316" s="76">
        <v>0</v>
      </c>
      <c r="AK316" s="56"/>
      <c r="AL316" s="56"/>
      <c r="AM316" s="56"/>
      <c r="AN316" s="57"/>
    </row>
    <row r="317" ht="15" customHeight="1">
      <c r="A317" t="s" s="55">
        <v>229</v>
      </c>
      <c r="B317" s="56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75"/>
      <c r="AE317" s="76">
        <v>0</v>
      </c>
      <c r="AF317" s="56"/>
      <c r="AG317" s="56"/>
      <c r="AH317" s="56"/>
      <c r="AI317" s="75"/>
      <c r="AJ317" s="76">
        <v>0</v>
      </c>
      <c r="AK317" s="56"/>
      <c r="AL317" s="56"/>
      <c r="AM317" s="56"/>
      <c r="AN317" s="57"/>
    </row>
    <row r="318" ht="15" customHeight="1">
      <c r="A318" t="s" s="55">
        <v>230</v>
      </c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75"/>
      <c r="AE318" s="76">
        <v>0</v>
      </c>
      <c r="AF318" s="56"/>
      <c r="AG318" s="56"/>
      <c r="AH318" s="56"/>
      <c r="AI318" s="75"/>
      <c r="AJ318" s="76">
        <v>0</v>
      </c>
      <c r="AK318" s="56"/>
      <c r="AL318" s="56"/>
      <c r="AM318" s="56"/>
      <c r="AN318" s="57"/>
    </row>
    <row r="319" ht="15" customHeight="1">
      <c r="A319" t="s" s="55">
        <v>231</v>
      </c>
      <c r="B319" s="56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75"/>
      <c r="AE319" s="76">
        <v>0</v>
      </c>
      <c r="AF319" s="56"/>
      <c r="AG319" s="56"/>
      <c r="AH319" s="56"/>
      <c r="AI319" s="75"/>
      <c r="AJ319" s="76">
        <v>0</v>
      </c>
      <c r="AK319" s="56"/>
      <c r="AL319" s="56"/>
      <c r="AM319" s="56"/>
      <c r="AN319" s="57"/>
    </row>
    <row r="320" ht="15" customHeight="1">
      <c r="A320" t="s" s="58">
        <v>232</v>
      </c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  <c r="AD320" s="48"/>
      <c r="AE320" s="85">
        <v>0</v>
      </c>
      <c r="AF320" s="47"/>
      <c r="AG320" s="47"/>
      <c r="AH320" s="47"/>
      <c r="AI320" s="48"/>
      <c r="AJ320" s="85">
        <v>0</v>
      </c>
      <c r="AK320" s="47"/>
      <c r="AL320" s="47"/>
      <c r="AM320" s="47"/>
      <c r="AN320" s="50"/>
    </row>
    <row r="321" ht="12.75" customHeight="1">
      <c r="A321" s="51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9"/>
      <c r="AN321" s="60"/>
    </row>
    <row r="322" ht="15" customHeight="1">
      <c r="A322" t="s" s="36">
        <v>233</v>
      </c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53"/>
      <c r="AN322" s="54"/>
    </row>
    <row r="323" ht="63" customHeight="1">
      <c r="A323" t="s" s="65">
        <v>217</v>
      </c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  <c r="AA323" s="66"/>
      <c r="AB323" s="66"/>
      <c r="AC323" s="66"/>
      <c r="AD323" s="67"/>
      <c r="AE323" t="s" s="68">
        <v>59</v>
      </c>
      <c r="AF323" s="66"/>
      <c r="AG323" s="66"/>
      <c r="AH323" s="66"/>
      <c r="AI323" s="67"/>
      <c r="AJ323" t="s" s="68">
        <v>123</v>
      </c>
      <c r="AK323" s="66"/>
      <c r="AL323" s="66"/>
      <c r="AM323" s="66"/>
      <c r="AN323" s="69"/>
    </row>
    <row r="324" ht="15" customHeight="1">
      <c r="A324" t="s" s="55">
        <v>234</v>
      </c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75"/>
      <c r="AE324" s="76">
        <v>0</v>
      </c>
      <c r="AF324" s="56"/>
      <c r="AG324" s="56"/>
      <c r="AH324" s="56"/>
      <c r="AI324" s="75"/>
      <c r="AJ324" s="76">
        <v>7309</v>
      </c>
      <c r="AK324" s="56"/>
      <c r="AL324" s="56"/>
      <c r="AM324" s="56"/>
      <c r="AN324" s="75"/>
    </row>
    <row r="325" ht="15" customHeight="1">
      <c r="A325" t="s" s="55">
        <v>235</v>
      </c>
      <c r="B325" s="56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75"/>
      <c r="AE325" s="76">
        <v>0</v>
      </c>
      <c r="AF325" s="56"/>
      <c r="AG325" s="56"/>
      <c r="AH325" s="56"/>
      <c r="AI325" s="75"/>
      <c r="AJ325" s="76">
        <v>6208</v>
      </c>
      <c r="AK325" s="56"/>
      <c r="AL325" s="56"/>
      <c r="AM325" s="56"/>
      <c r="AN325" s="75"/>
    </row>
    <row r="326" ht="15" customHeight="1">
      <c r="A326" s="77"/>
      <c r="B326" s="56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75"/>
      <c r="AE326" s="76">
        <v>0</v>
      </c>
      <c r="AF326" s="56"/>
      <c r="AG326" s="56"/>
      <c r="AH326" s="56"/>
      <c r="AI326" s="75"/>
      <c r="AJ326" s="76">
        <v>0</v>
      </c>
      <c r="AK326" s="56"/>
      <c r="AL326" s="56"/>
      <c r="AM326" s="56"/>
      <c r="AN326" s="75"/>
    </row>
    <row r="327" ht="15" customHeight="1">
      <c r="A327" s="77"/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75"/>
      <c r="AE327" s="76">
        <v>0</v>
      </c>
      <c r="AF327" s="56"/>
      <c r="AG327" s="56"/>
      <c r="AH327" s="56"/>
      <c r="AI327" s="75"/>
      <c r="AJ327" s="76">
        <v>0</v>
      </c>
      <c r="AK327" s="56"/>
      <c r="AL327" s="56"/>
      <c r="AM327" s="56"/>
      <c r="AN327" s="75"/>
    </row>
    <row r="328" ht="15" customHeight="1">
      <c r="A328" s="77"/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75"/>
      <c r="AE328" s="76">
        <v>0</v>
      </c>
      <c r="AF328" s="56"/>
      <c r="AG328" s="56"/>
      <c r="AH328" s="56"/>
      <c r="AI328" s="75"/>
      <c r="AJ328" s="76">
        <v>0</v>
      </c>
      <c r="AK328" s="56"/>
      <c r="AL328" s="56"/>
      <c r="AM328" s="56"/>
      <c r="AN328" s="75"/>
    </row>
    <row r="329" ht="15" customHeight="1">
      <c r="A329" s="77"/>
      <c r="B329" s="56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75"/>
      <c r="AE329" s="76">
        <v>0</v>
      </c>
      <c r="AF329" s="56"/>
      <c r="AG329" s="56"/>
      <c r="AH329" s="56"/>
      <c r="AI329" s="75"/>
      <c r="AJ329" s="76">
        <v>0</v>
      </c>
      <c r="AK329" s="56"/>
      <c r="AL329" s="56"/>
      <c r="AM329" s="56"/>
      <c r="AN329" s="75"/>
    </row>
    <row r="330" ht="15" customHeight="1">
      <c r="A330" s="77"/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75"/>
      <c r="AE330" s="76">
        <v>0</v>
      </c>
      <c r="AF330" s="56"/>
      <c r="AG330" s="56"/>
      <c r="AH330" s="56"/>
      <c r="AI330" s="75"/>
      <c r="AJ330" s="76">
        <v>0</v>
      </c>
      <c r="AK330" s="56"/>
      <c r="AL330" s="56"/>
      <c r="AM330" s="56"/>
      <c r="AN330" s="75"/>
    </row>
    <row r="331" ht="15" customHeight="1">
      <c r="A331" t="s" s="55">
        <v>236</v>
      </c>
      <c r="B331" s="56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75"/>
      <c r="AE331" s="76">
        <f>AE324-AE325</f>
        <v>0</v>
      </c>
      <c r="AF331" s="56"/>
      <c r="AG331" s="56"/>
      <c r="AH331" s="56"/>
      <c r="AI331" s="75"/>
      <c r="AJ331" s="76">
        <f>AJ324-AJ325</f>
        <v>1101</v>
      </c>
      <c r="AK331" s="56"/>
      <c r="AL331" s="56"/>
      <c r="AM331" s="56"/>
      <c r="AN331" s="75"/>
    </row>
    <row r="332" ht="15" customHeight="1">
      <c r="A332" t="s" s="55">
        <v>237</v>
      </c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75"/>
      <c r="AE332" s="76">
        <v>0</v>
      </c>
      <c r="AF332" s="56"/>
      <c r="AG332" s="56"/>
      <c r="AH332" s="56"/>
      <c r="AI332" s="75"/>
      <c r="AJ332" s="76">
        <v>433</v>
      </c>
      <c r="AK332" s="56"/>
      <c r="AL332" s="56"/>
      <c r="AM332" s="56"/>
      <c r="AN332" s="75"/>
    </row>
    <row r="333" ht="15" customHeight="1">
      <c r="A333" t="s" s="55">
        <v>238</v>
      </c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75"/>
      <c r="AE333" s="76">
        <v>0</v>
      </c>
      <c r="AF333" s="56"/>
      <c r="AG333" s="56"/>
      <c r="AH333" s="56"/>
      <c r="AI333" s="75"/>
      <c r="AJ333" s="76">
        <v>165</v>
      </c>
      <c r="AK333" s="56"/>
      <c r="AL333" s="56"/>
      <c r="AM333" s="56"/>
      <c r="AN333" s="75"/>
    </row>
    <row r="334" ht="15" customHeight="1">
      <c r="A334" t="s" s="55">
        <v>239</v>
      </c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75"/>
      <c r="AE334" s="76">
        <v>0</v>
      </c>
      <c r="AF334" s="56"/>
      <c r="AG334" s="56"/>
      <c r="AH334" s="56"/>
      <c r="AI334" s="75"/>
      <c r="AJ334" s="76">
        <v>503</v>
      </c>
      <c r="AK334" s="56"/>
      <c r="AL334" s="56"/>
      <c r="AM334" s="56"/>
      <c r="AN334" s="75"/>
    </row>
    <row r="335" ht="15" customHeight="1">
      <c r="A335" t="s" s="55">
        <v>240</v>
      </c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75"/>
      <c r="AE335" s="76">
        <v>0</v>
      </c>
      <c r="AF335" s="56"/>
      <c r="AG335" s="56"/>
      <c r="AH335" s="56"/>
      <c r="AI335" s="75"/>
      <c r="AJ335" s="76">
        <v>0</v>
      </c>
      <c r="AK335" s="56"/>
      <c r="AL335" s="56"/>
      <c r="AM335" s="56"/>
      <c r="AN335" s="75"/>
    </row>
    <row r="336" ht="15" customHeight="1">
      <c r="A336" s="77"/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75"/>
      <c r="AE336" s="76">
        <v>0</v>
      </c>
      <c r="AF336" s="56"/>
      <c r="AG336" s="56"/>
      <c r="AH336" s="56"/>
      <c r="AI336" s="75"/>
      <c r="AJ336" s="76">
        <v>0</v>
      </c>
      <c r="AK336" s="56"/>
      <c r="AL336" s="56"/>
      <c r="AM336" s="56"/>
      <c r="AN336" s="75"/>
    </row>
    <row r="337" ht="15" customHeight="1">
      <c r="A337" t="s" s="55">
        <v>241</v>
      </c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75"/>
      <c r="AE337" s="76">
        <v>0</v>
      </c>
      <c r="AF337" s="56"/>
      <c r="AG337" s="56"/>
      <c r="AH337" s="56"/>
      <c r="AI337" s="75"/>
      <c r="AJ337" s="76">
        <v>29</v>
      </c>
      <c r="AK337" s="56"/>
      <c r="AL337" s="56"/>
      <c r="AM337" s="56"/>
      <c r="AN337" s="75"/>
    </row>
    <row r="338" ht="15" customHeight="1">
      <c r="A338" t="s" s="55">
        <v>242</v>
      </c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75"/>
      <c r="AE338" s="76">
        <v>0</v>
      </c>
      <c r="AF338" s="56"/>
      <c r="AG338" s="56"/>
      <c r="AH338" s="56"/>
      <c r="AI338" s="75"/>
      <c r="AJ338" s="76">
        <v>0</v>
      </c>
      <c r="AK338" s="56"/>
      <c r="AL338" s="56"/>
      <c r="AM338" s="56"/>
      <c r="AN338" s="75"/>
    </row>
    <row r="339" ht="15" customHeight="1">
      <c r="A339" t="s" s="55">
        <v>243</v>
      </c>
      <c r="B339" s="5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75"/>
      <c r="AE339" s="76">
        <v>0</v>
      </c>
      <c r="AF339" s="56"/>
      <c r="AG339" s="56"/>
      <c r="AH339" s="56"/>
      <c r="AI339" s="75"/>
      <c r="AJ339" s="76">
        <v>29</v>
      </c>
      <c r="AK339" s="56"/>
      <c r="AL339" s="56"/>
      <c r="AM339" s="56"/>
      <c r="AN339" s="75"/>
    </row>
    <row r="340" ht="15" customHeight="1">
      <c r="A340" s="77"/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75"/>
      <c r="AE340" s="76">
        <v>0</v>
      </c>
      <c r="AF340" s="56"/>
      <c r="AG340" s="56"/>
      <c r="AH340" s="56"/>
      <c r="AI340" s="75"/>
      <c r="AJ340" s="76">
        <v>0</v>
      </c>
      <c r="AK340" s="56"/>
      <c r="AL340" s="56"/>
      <c r="AM340" s="56"/>
      <c r="AN340" s="75"/>
    </row>
    <row r="341" ht="15" customHeight="1">
      <c r="A341" s="77"/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75"/>
      <c r="AE341" s="76">
        <v>0</v>
      </c>
      <c r="AF341" s="56"/>
      <c r="AG341" s="56"/>
      <c r="AH341" s="56"/>
      <c r="AI341" s="75"/>
      <c r="AJ341" s="76">
        <v>0</v>
      </c>
      <c r="AK341" s="56"/>
      <c r="AL341" s="56"/>
      <c r="AM341" s="56"/>
      <c r="AN341" s="75"/>
    </row>
    <row r="342" ht="15" customHeight="1">
      <c r="A342" s="77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75"/>
      <c r="AE342" s="76">
        <v>0</v>
      </c>
      <c r="AF342" s="56"/>
      <c r="AG342" s="56"/>
      <c r="AH342" s="56"/>
      <c r="AI342" s="75"/>
      <c r="AJ342" s="76">
        <v>0</v>
      </c>
      <c r="AK342" s="56"/>
      <c r="AL342" s="56"/>
      <c r="AM342" s="56"/>
      <c r="AN342" s="75"/>
    </row>
    <row r="343" ht="15" customHeight="1">
      <c r="A343" t="s" s="55">
        <v>244</v>
      </c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75"/>
      <c r="AE343" s="76">
        <v>0</v>
      </c>
      <c r="AF343" s="56"/>
      <c r="AG343" s="56"/>
      <c r="AH343" s="56"/>
      <c r="AI343" s="75"/>
      <c r="AJ343" s="76">
        <v>232</v>
      </c>
      <c r="AK343" s="56"/>
      <c r="AL343" s="56"/>
      <c r="AM343" s="56"/>
      <c r="AN343" s="75"/>
    </row>
    <row r="344" ht="15" customHeight="1">
      <c r="A344" t="s" s="55">
        <v>245</v>
      </c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75"/>
      <c r="AE344" s="76">
        <v>0</v>
      </c>
      <c r="AF344" s="56"/>
      <c r="AG344" s="56"/>
      <c r="AH344" s="56"/>
      <c r="AI344" s="75"/>
      <c r="AJ344" s="76">
        <v>14</v>
      </c>
      <c r="AK344" s="56"/>
      <c r="AL344" s="56"/>
      <c r="AM344" s="56"/>
      <c r="AN344" s="75"/>
    </row>
    <row r="345" ht="15" customHeight="1">
      <c r="A345" t="s" s="55">
        <v>246</v>
      </c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75"/>
      <c r="AE345" s="76">
        <v>0</v>
      </c>
      <c r="AF345" s="56"/>
      <c r="AG345" s="56"/>
      <c r="AH345" s="56"/>
      <c r="AI345" s="75"/>
      <c r="AJ345" s="76">
        <v>0</v>
      </c>
      <c r="AK345" s="56"/>
      <c r="AL345" s="56"/>
      <c r="AM345" s="56"/>
      <c r="AN345" s="75"/>
    </row>
    <row r="346" ht="15" customHeight="1">
      <c r="A346" t="s" s="55">
        <v>247</v>
      </c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75"/>
      <c r="AE346" s="76">
        <f>AE343-AE344</f>
        <v>0</v>
      </c>
      <c r="AF346" s="56"/>
      <c r="AG346" s="56"/>
      <c r="AH346" s="56"/>
      <c r="AI346" s="75"/>
      <c r="AJ346" s="76">
        <f>AJ343-AJ344</f>
        <v>218</v>
      </c>
      <c r="AK346" s="56"/>
      <c r="AL346" s="56"/>
      <c r="AM346" s="56"/>
      <c r="AN346" s="75"/>
    </row>
    <row r="347" ht="15" customHeight="1">
      <c r="A347" t="s" s="55">
        <v>248</v>
      </c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75"/>
      <c r="AE347" s="76">
        <v>0</v>
      </c>
      <c r="AF347" s="56"/>
      <c r="AG347" s="56"/>
      <c r="AH347" s="56"/>
      <c r="AI347" s="75"/>
      <c r="AJ347" s="76">
        <v>218</v>
      </c>
      <c r="AK347" s="56"/>
      <c r="AL347" s="56"/>
      <c r="AM347" s="56"/>
      <c r="AN347" s="75"/>
    </row>
    <row r="348" ht="15" customHeight="1">
      <c r="A348" s="77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75"/>
      <c r="AE348" s="76">
        <v>0</v>
      </c>
      <c r="AF348" s="56"/>
      <c r="AG348" s="56"/>
      <c r="AH348" s="56"/>
      <c r="AI348" s="75"/>
      <c r="AJ348" s="76">
        <v>0</v>
      </c>
      <c r="AK348" s="56"/>
      <c r="AL348" s="56"/>
      <c r="AM348" s="56"/>
      <c r="AN348" s="75"/>
    </row>
    <row r="349" ht="15" customHeight="1">
      <c r="A349" s="77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75"/>
      <c r="AE349" s="76">
        <v>0</v>
      </c>
      <c r="AF349" s="56"/>
      <c r="AG349" s="56"/>
      <c r="AH349" s="56"/>
      <c r="AI349" s="75"/>
      <c r="AJ349" s="76">
        <v>0</v>
      </c>
      <c r="AK349" s="56"/>
      <c r="AL349" s="56"/>
      <c r="AM349" s="56"/>
      <c r="AN349" s="75"/>
    </row>
    <row r="350" ht="15" customHeight="1">
      <c r="A350" s="77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75"/>
      <c r="AE350" s="76">
        <v>0</v>
      </c>
      <c r="AF350" s="56"/>
      <c r="AG350" s="56"/>
      <c r="AH350" s="56"/>
      <c r="AI350" s="75"/>
      <c r="AJ350" s="76">
        <v>0</v>
      </c>
      <c r="AK350" s="56"/>
      <c r="AL350" s="56"/>
      <c r="AM350" s="56"/>
      <c r="AN350" s="75"/>
    </row>
    <row r="351" ht="15" customHeight="1">
      <c r="A351" s="77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75"/>
      <c r="AE351" s="76">
        <v>0</v>
      </c>
      <c r="AF351" s="56"/>
      <c r="AG351" s="56"/>
      <c r="AH351" s="56"/>
      <c r="AI351" s="75"/>
      <c r="AJ351" s="76">
        <v>0</v>
      </c>
      <c r="AK351" s="56"/>
      <c r="AL351" s="56"/>
      <c r="AM351" s="56"/>
      <c r="AN351" s="75"/>
    </row>
    <row r="352" ht="15" customHeight="1">
      <c r="A352" t="s" s="55">
        <v>249</v>
      </c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75"/>
      <c r="AE352" s="76">
        <v>0</v>
      </c>
      <c r="AF352" s="56"/>
      <c r="AG352" s="56"/>
      <c r="AH352" s="56"/>
      <c r="AI352" s="75"/>
      <c r="AJ352" s="76">
        <v>0</v>
      </c>
      <c r="AK352" s="56"/>
      <c r="AL352" s="56"/>
      <c r="AM352" s="56"/>
      <c r="AN352" s="75"/>
    </row>
    <row r="353" ht="15" customHeight="1">
      <c r="A353" s="77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75"/>
      <c r="AE353" s="76">
        <v>0</v>
      </c>
      <c r="AF353" s="56"/>
      <c r="AG353" s="56"/>
      <c r="AH353" s="56"/>
      <c r="AI353" s="75"/>
      <c r="AJ353" s="76">
        <v>0</v>
      </c>
      <c r="AK353" s="56"/>
      <c r="AL353" s="56"/>
      <c r="AM353" s="56"/>
      <c r="AN353" s="75"/>
    </row>
    <row r="354" ht="15" customHeight="1">
      <c r="A354" s="77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75"/>
      <c r="AE354" s="76">
        <v>0</v>
      </c>
      <c r="AF354" s="56"/>
      <c r="AG354" s="56"/>
      <c r="AH354" s="56"/>
      <c r="AI354" s="75"/>
      <c r="AJ354" s="76">
        <v>0</v>
      </c>
      <c r="AK354" s="56"/>
      <c r="AL354" s="56"/>
      <c r="AM354" s="56"/>
      <c r="AN354" s="75"/>
    </row>
    <row r="355" ht="15" customHeight="1">
      <c r="A355" s="77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75"/>
      <c r="AE355" s="76">
        <v>0</v>
      </c>
      <c r="AF355" s="56"/>
      <c r="AG355" s="56"/>
      <c r="AH355" s="56"/>
      <c r="AI355" s="75"/>
      <c r="AJ355" s="76">
        <v>0</v>
      </c>
      <c r="AK355" s="56"/>
      <c r="AL355" s="56"/>
      <c r="AM355" s="56"/>
      <c r="AN355" s="75"/>
    </row>
    <row r="356" ht="15" customHeight="1">
      <c r="A356" s="77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75"/>
      <c r="AE356" s="76">
        <v>0</v>
      </c>
      <c r="AF356" s="56"/>
      <c r="AG356" s="56"/>
      <c r="AH356" s="56"/>
      <c r="AI356" s="75"/>
      <c r="AJ356" s="76">
        <v>0</v>
      </c>
      <c r="AK356" s="56"/>
      <c r="AL356" s="56"/>
      <c r="AM356" s="56"/>
      <c r="AN356" s="75"/>
    </row>
    <row r="357" ht="15" customHeight="1">
      <c r="A357" s="8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  <c r="AD357" s="48"/>
      <c r="AE357" s="85">
        <v>0</v>
      </c>
      <c r="AF357" s="47"/>
      <c r="AG357" s="47"/>
      <c r="AH357" s="47"/>
      <c r="AI357" s="48"/>
      <c r="AJ357" s="85">
        <v>0</v>
      </c>
      <c r="AK357" s="47"/>
      <c r="AL357" s="47"/>
      <c r="AM357" s="47"/>
      <c r="AN357" s="48"/>
    </row>
    <row r="358" ht="12.75" customHeight="1">
      <c r="A358" s="51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  <c r="AG358" s="52"/>
      <c r="AH358" s="52"/>
      <c r="AI358" s="52"/>
      <c r="AJ358" s="52"/>
      <c r="AK358" s="52"/>
      <c r="AL358" s="52"/>
      <c r="AM358" s="59"/>
      <c r="AN358" s="60"/>
    </row>
    <row r="359" ht="75" customHeight="1">
      <c r="A359" t="s" s="22">
        <v>250</v>
      </c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4"/>
      <c r="AN359" s="5"/>
    </row>
    <row r="360" ht="12.75" customHeight="1">
      <c r="A360" s="9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1"/>
      <c r="AN360" s="5"/>
    </row>
    <row r="361" ht="16.5" customHeight="1">
      <c r="A361" t="s" s="6">
        <v>251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8"/>
      <c r="AN361" s="5"/>
    </row>
    <row r="362" ht="12.75" customHeight="1">
      <c r="A362" s="9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1"/>
      <c r="AN362" s="5"/>
    </row>
    <row r="363" ht="16.5" customHeight="1">
      <c r="A363" t="s" s="62">
        <v>252</v>
      </c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3"/>
      <c r="AM363" s="64"/>
      <c r="AN363" s="54"/>
    </row>
    <row r="364" ht="47.25" customHeight="1">
      <c r="A364" t="s" s="65">
        <v>108</v>
      </c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7"/>
      <c r="W364" t="s" s="68">
        <v>59</v>
      </c>
      <c r="X364" s="66"/>
      <c r="Y364" s="66"/>
      <c r="Z364" s="66"/>
      <c r="AA364" s="66"/>
      <c r="AB364" s="66"/>
      <c r="AC364" s="66"/>
      <c r="AD364" s="66"/>
      <c r="AE364" s="67"/>
      <c r="AF364" t="s" s="68">
        <v>123</v>
      </c>
      <c r="AG364" s="66"/>
      <c r="AH364" s="66"/>
      <c r="AI364" s="66"/>
      <c r="AJ364" s="66"/>
      <c r="AK364" s="66"/>
      <c r="AL364" s="66"/>
      <c r="AM364" s="66"/>
      <c r="AN364" s="69"/>
    </row>
    <row r="365" ht="30" customHeight="1">
      <c r="A365" t="s" s="55">
        <v>253</v>
      </c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75"/>
      <c r="W365" s="76">
        <v>0</v>
      </c>
      <c r="X365" s="56"/>
      <c r="Y365" s="56"/>
      <c r="Z365" s="56"/>
      <c r="AA365" s="56"/>
      <c r="AB365" s="56"/>
      <c r="AC365" s="56"/>
      <c r="AD365" s="56"/>
      <c r="AE365" s="75"/>
      <c r="AF365" s="76">
        <v>0</v>
      </c>
      <c r="AG365" s="56"/>
      <c r="AH365" s="56"/>
      <c r="AI365" s="56"/>
      <c r="AJ365" s="56"/>
      <c r="AK365" s="56"/>
      <c r="AL365" s="56"/>
      <c r="AM365" s="56"/>
      <c r="AN365" s="57"/>
    </row>
    <row r="366" ht="30" customHeight="1">
      <c r="A366" t="s" s="55">
        <v>254</v>
      </c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75"/>
      <c r="W366" s="76">
        <v>0</v>
      </c>
      <c r="X366" s="56"/>
      <c r="Y366" s="56"/>
      <c r="Z366" s="56"/>
      <c r="AA366" s="56"/>
      <c r="AB366" s="56"/>
      <c r="AC366" s="56"/>
      <c r="AD366" s="56"/>
      <c r="AE366" s="75"/>
      <c r="AF366" s="76">
        <v>0</v>
      </c>
      <c r="AG366" s="56"/>
      <c r="AH366" s="56"/>
      <c r="AI366" s="56"/>
      <c r="AJ366" s="56"/>
      <c r="AK366" s="56"/>
      <c r="AL366" s="56"/>
      <c r="AM366" s="56"/>
      <c r="AN366" s="57"/>
    </row>
    <row r="367" ht="75" customHeight="1">
      <c r="A367" t="s" s="55">
        <v>255</v>
      </c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75"/>
      <c r="W367" s="76">
        <v>0</v>
      </c>
      <c r="X367" s="56"/>
      <c r="Y367" s="56"/>
      <c r="Z367" s="56"/>
      <c r="AA367" s="56"/>
      <c r="AB367" s="56"/>
      <c r="AC367" s="56"/>
      <c r="AD367" s="56"/>
      <c r="AE367" s="75"/>
      <c r="AF367" s="76">
        <v>0</v>
      </c>
      <c r="AG367" s="56"/>
      <c r="AH367" s="56"/>
      <c r="AI367" s="56"/>
      <c r="AJ367" s="56"/>
      <c r="AK367" s="56"/>
      <c r="AL367" s="56"/>
      <c r="AM367" s="56"/>
      <c r="AN367" s="57"/>
    </row>
    <row r="368" ht="60" customHeight="1">
      <c r="A368" t="s" s="55">
        <v>256</v>
      </c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75"/>
      <c r="W368" s="76">
        <v>0</v>
      </c>
      <c r="X368" s="56"/>
      <c r="Y368" s="56"/>
      <c r="Z368" s="56"/>
      <c r="AA368" s="56"/>
      <c r="AB368" s="56"/>
      <c r="AC368" s="56"/>
      <c r="AD368" s="56"/>
      <c r="AE368" s="75"/>
      <c r="AF368" s="76">
        <v>0</v>
      </c>
      <c r="AG368" s="56"/>
      <c r="AH368" s="56"/>
      <c r="AI368" s="56"/>
      <c r="AJ368" s="56"/>
      <c r="AK368" s="56"/>
      <c r="AL368" s="56"/>
      <c r="AM368" s="56"/>
      <c r="AN368" s="57"/>
    </row>
    <row r="369" ht="45" customHeight="1">
      <c r="A369" t="s" s="55">
        <v>257</v>
      </c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75"/>
      <c r="W369" s="76">
        <v>0</v>
      </c>
      <c r="X369" s="56"/>
      <c r="Y369" s="56"/>
      <c r="Z369" s="56"/>
      <c r="AA369" s="56"/>
      <c r="AB369" s="56"/>
      <c r="AC369" s="56"/>
      <c r="AD369" s="56"/>
      <c r="AE369" s="75"/>
      <c r="AF369" s="76">
        <v>0</v>
      </c>
      <c r="AG369" s="56"/>
      <c r="AH369" s="56"/>
      <c r="AI369" s="56"/>
      <c r="AJ369" s="56"/>
      <c r="AK369" s="56"/>
      <c r="AL369" s="56"/>
      <c r="AM369" s="56"/>
      <c r="AN369" s="57"/>
    </row>
    <row r="370" ht="45" customHeight="1">
      <c r="A370" t="s" s="58">
        <v>258</v>
      </c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8"/>
      <c r="W370" s="85">
        <v>0</v>
      </c>
      <c r="X370" s="47"/>
      <c r="Y370" s="47"/>
      <c r="Z370" s="47"/>
      <c r="AA370" s="47"/>
      <c r="AB370" s="47"/>
      <c r="AC370" s="47"/>
      <c r="AD370" s="47"/>
      <c r="AE370" s="48"/>
      <c r="AF370" s="85">
        <v>0</v>
      </c>
      <c r="AG370" s="47"/>
      <c r="AH370" s="47"/>
      <c r="AI370" s="47"/>
      <c r="AJ370" s="47"/>
      <c r="AK370" s="47"/>
      <c r="AL370" s="47"/>
      <c r="AM370" s="47"/>
      <c r="AN370" s="50"/>
    </row>
    <row r="371" ht="12.75" customHeight="1">
      <c r="A371" s="51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  <c r="AE371" s="52"/>
      <c r="AF371" s="52"/>
      <c r="AG371" s="52"/>
      <c r="AH371" s="52"/>
      <c r="AI371" s="52"/>
      <c r="AJ371" s="52"/>
      <c r="AK371" s="52"/>
      <c r="AL371" s="52"/>
      <c r="AM371" s="59"/>
      <c r="AN371" s="60"/>
    </row>
    <row r="372" ht="15" customHeight="1">
      <c r="A372" t="s" s="22">
        <v>259</v>
      </c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4"/>
      <c r="AN372" s="5"/>
    </row>
    <row r="373" ht="12.75" customHeight="1">
      <c r="A373" s="9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1"/>
      <c r="AN373" s="5"/>
    </row>
    <row r="374" ht="16.5" customHeight="1">
      <c r="A374" t="s" s="62">
        <v>260</v>
      </c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3"/>
      <c r="AM374" s="64"/>
      <c r="AN374" s="54"/>
    </row>
    <row r="375" ht="31.5" customHeight="1">
      <c r="A375" t="s" s="65">
        <v>58</v>
      </c>
      <c r="B375" s="66"/>
      <c r="C375" s="66"/>
      <c r="D375" s="66"/>
      <c r="E375" s="66"/>
      <c r="F375" s="67"/>
      <c r="G375" t="s" s="68">
        <v>59</v>
      </c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7"/>
      <c r="Y375" t="s" s="68">
        <v>123</v>
      </c>
      <c r="Z375" s="66"/>
      <c r="AA375" s="66"/>
      <c r="AB375" s="66"/>
      <c r="AC375" s="66"/>
      <c r="AD375" s="66"/>
      <c r="AE375" s="66"/>
      <c r="AF375" s="66"/>
      <c r="AG375" s="66"/>
      <c r="AH375" s="66"/>
      <c r="AI375" s="66"/>
      <c r="AJ375" s="66"/>
      <c r="AK375" s="66"/>
      <c r="AL375" s="66"/>
      <c r="AM375" s="66"/>
      <c r="AN375" s="69"/>
    </row>
    <row r="376" ht="15.75" customHeight="1">
      <c r="A376" t="s" s="70">
        <v>108</v>
      </c>
      <c r="B376" s="71"/>
      <c r="C376" s="71"/>
      <c r="D376" s="71"/>
      <c r="E376" s="71"/>
      <c r="F376" s="72"/>
      <c r="G376" t="s" s="73">
        <v>261</v>
      </c>
      <c r="H376" s="71"/>
      <c r="I376" s="71"/>
      <c r="J376" s="71"/>
      <c r="K376" s="71"/>
      <c r="L376" s="71"/>
      <c r="M376" s="71"/>
      <c r="N376" s="72"/>
      <c r="O376" t="s" s="73">
        <v>262</v>
      </c>
      <c r="P376" s="71"/>
      <c r="Q376" s="71"/>
      <c r="R376" s="71"/>
      <c r="S376" s="72"/>
      <c r="T376" t="s" s="73">
        <v>263</v>
      </c>
      <c r="U376" s="71"/>
      <c r="V376" s="71"/>
      <c r="W376" s="71"/>
      <c r="X376" s="72"/>
      <c r="Y376" t="s" s="73">
        <v>261</v>
      </c>
      <c r="Z376" s="71"/>
      <c r="AA376" s="71"/>
      <c r="AB376" s="71"/>
      <c r="AC376" s="71"/>
      <c r="AD376" s="72"/>
      <c r="AE376" t="s" s="73">
        <v>262</v>
      </c>
      <c r="AF376" s="71"/>
      <c r="AG376" s="71"/>
      <c r="AH376" s="71"/>
      <c r="AI376" s="72"/>
      <c r="AJ376" t="s" s="73">
        <v>263</v>
      </c>
      <c r="AK376" s="71"/>
      <c r="AL376" s="71"/>
      <c r="AM376" s="71"/>
      <c r="AN376" s="74"/>
    </row>
    <row r="377" ht="15.75" customHeight="1">
      <c r="A377" t="s" s="70">
        <v>66</v>
      </c>
      <c r="B377" s="71"/>
      <c r="C377" s="71"/>
      <c r="D377" s="71"/>
      <c r="E377" s="71"/>
      <c r="F377" s="72"/>
      <c r="G377" t="s" s="73">
        <v>67</v>
      </c>
      <c r="H377" s="71"/>
      <c r="I377" s="71"/>
      <c r="J377" s="71"/>
      <c r="K377" s="71"/>
      <c r="L377" s="71"/>
      <c r="M377" s="71"/>
      <c r="N377" s="72"/>
      <c r="O377" t="s" s="73">
        <v>68</v>
      </c>
      <c r="P377" s="71"/>
      <c r="Q377" s="71"/>
      <c r="R377" s="71"/>
      <c r="S377" s="72"/>
      <c r="T377" t="s" s="73">
        <v>68</v>
      </c>
      <c r="U377" s="71"/>
      <c r="V377" s="71"/>
      <c r="W377" s="71"/>
      <c r="X377" s="72"/>
      <c r="Y377" t="s" s="73">
        <v>70</v>
      </c>
      <c r="Z377" s="71"/>
      <c r="AA377" s="71"/>
      <c r="AB377" s="71"/>
      <c r="AC377" s="71"/>
      <c r="AD377" s="72"/>
      <c r="AE377" t="s" s="73">
        <v>71</v>
      </c>
      <c r="AF377" s="71"/>
      <c r="AG377" s="71"/>
      <c r="AH377" s="71"/>
      <c r="AI377" s="72"/>
      <c r="AJ377" t="s" s="73">
        <v>264</v>
      </c>
      <c r="AK377" s="71"/>
      <c r="AL377" s="71"/>
      <c r="AM377" s="71"/>
      <c r="AN377" s="74"/>
    </row>
    <row r="378" ht="30" customHeight="1">
      <c r="A378" t="s" s="55">
        <v>265</v>
      </c>
      <c r="B378" s="56"/>
      <c r="C378" s="56"/>
      <c r="D378" s="56"/>
      <c r="E378" s="56"/>
      <c r="F378" s="75"/>
      <c r="G378" s="76">
        <v>0</v>
      </c>
      <c r="H378" s="56"/>
      <c r="I378" s="56"/>
      <c r="J378" s="56"/>
      <c r="K378" s="56"/>
      <c r="L378" s="56"/>
      <c r="M378" s="56"/>
      <c r="N378" s="75"/>
      <c r="O378" t="s" s="89">
        <v>266</v>
      </c>
      <c r="P378" s="56"/>
      <c r="Q378" s="56"/>
      <c r="R378" s="56"/>
      <c r="S378" s="75"/>
      <c r="T378" t="s" s="89">
        <v>267</v>
      </c>
      <c r="U378" s="56"/>
      <c r="V378" s="56"/>
      <c r="W378" s="56"/>
      <c r="X378" s="75"/>
      <c r="Y378" s="76">
        <v>0</v>
      </c>
      <c r="Z378" s="56"/>
      <c r="AA378" s="56"/>
      <c r="AB378" s="56"/>
      <c r="AC378" s="56"/>
      <c r="AD378" s="75"/>
      <c r="AE378" t="s" s="89">
        <v>266</v>
      </c>
      <c r="AF378" s="56"/>
      <c r="AG378" s="56"/>
      <c r="AH378" s="56"/>
      <c r="AI378" s="75"/>
      <c r="AJ378" t="s" s="89">
        <v>267</v>
      </c>
      <c r="AK378" s="56"/>
      <c r="AL378" s="56"/>
      <c r="AM378" s="56"/>
      <c r="AN378" s="57"/>
    </row>
    <row r="379" ht="15" customHeight="1">
      <c r="A379" t="s" s="55">
        <v>268</v>
      </c>
      <c r="B379" s="56"/>
      <c r="C379" s="56"/>
      <c r="D379" s="56"/>
      <c r="E379" s="56"/>
      <c r="F379" s="75"/>
      <c r="G379" t="s" s="89">
        <v>266</v>
      </c>
      <c r="H379" s="56"/>
      <c r="I379" s="56"/>
      <c r="J379" s="56"/>
      <c r="K379" s="56"/>
      <c r="L379" s="56"/>
      <c r="M379" s="56"/>
      <c r="N379" s="75"/>
      <c r="O379" s="76">
        <v>0</v>
      </c>
      <c r="P379" s="56"/>
      <c r="Q379" s="56"/>
      <c r="R379" s="56"/>
      <c r="S379" s="75"/>
      <c r="T379" s="76">
        <v>0</v>
      </c>
      <c r="U379" s="56"/>
      <c r="V379" s="56"/>
      <c r="W379" s="56"/>
      <c r="X379" s="75"/>
      <c r="Y379" t="s" s="89">
        <v>266</v>
      </c>
      <c r="Z379" s="56"/>
      <c r="AA379" s="56"/>
      <c r="AB379" s="56"/>
      <c r="AC379" s="56"/>
      <c r="AD379" s="75"/>
      <c r="AE379" s="76">
        <v>0</v>
      </c>
      <c r="AF379" s="56"/>
      <c r="AG379" s="56"/>
      <c r="AH379" s="56"/>
      <c r="AI379" s="75"/>
      <c r="AJ379" s="76">
        <v>0</v>
      </c>
      <c r="AK379" s="56"/>
      <c r="AL379" s="56"/>
      <c r="AM379" s="56"/>
      <c r="AN379" s="57"/>
    </row>
    <row r="380" ht="15" customHeight="1">
      <c r="A380" t="s" s="55">
        <v>269</v>
      </c>
      <c r="B380" s="56"/>
      <c r="C380" s="56"/>
      <c r="D380" s="56"/>
      <c r="E380" s="56"/>
      <c r="F380" s="75"/>
      <c r="G380" s="76">
        <v>0</v>
      </c>
      <c r="H380" s="56"/>
      <c r="I380" s="56"/>
      <c r="J380" s="56"/>
      <c r="K380" s="56"/>
      <c r="L380" s="56"/>
      <c r="M380" s="56"/>
      <c r="N380" s="75"/>
      <c r="O380" s="76">
        <v>0</v>
      </c>
      <c r="P380" s="56"/>
      <c r="Q380" s="56"/>
      <c r="R380" s="56"/>
      <c r="S380" s="75"/>
      <c r="T380" s="76">
        <v>0</v>
      </c>
      <c r="U380" s="56"/>
      <c r="V380" s="56"/>
      <c r="W380" s="56"/>
      <c r="X380" s="75"/>
      <c r="Y380" s="76">
        <v>0</v>
      </c>
      <c r="Z380" s="56"/>
      <c r="AA380" s="56"/>
      <c r="AB380" s="56"/>
      <c r="AC380" s="56"/>
      <c r="AD380" s="75"/>
      <c r="AE380" s="76">
        <v>0</v>
      </c>
      <c r="AF380" s="56"/>
      <c r="AG380" s="56"/>
      <c r="AH380" s="56"/>
      <c r="AI380" s="75"/>
      <c r="AJ380" s="76">
        <v>0</v>
      </c>
      <c r="AK380" s="56"/>
      <c r="AL380" s="56"/>
      <c r="AM380" s="56"/>
      <c r="AN380" s="57"/>
    </row>
    <row r="381" ht="15" customHeight="1">
      <c r="A381" t="s" s="55">
        <v>270</v>
      </c>
      <c r="B381" s="56"/>
      <c r="C381" s="56"/>
      <c r="D381" s="56"/>
      <c r="E381" s="56"/>
      <c r="F381" s="75"/>
      <c r="G381" s="76">
        <v>0</v>
      </c>
      <c r="H381" s="56"/>
      <c r="I381" s="56"/>
      <c r="J381" s="56"/>
      <c r="K381" s="56"/>
      <c r="L381" s="56"/>
      <c r="M381" s="56"/>
      <c r="N381" s="75"/>
      <c r="O381" s="76">
        <v>0</v>
      </c>
      <c r="P381" s="56"/>
      <c r="Q381" s="56"/>
      <c r="R381" s="56"/>
      <c r="S381" s="75"/>
      <c r="T381" s="76">
        <v>0</v>
      </c>
      <c r="U381" s="56"/>
      <c r="V381" s="56"/>
      <c r="W381" s="56"/>
      <c r="X381" s="75"/>
      <c r="Y381" s="76">
        <v>0</v>
      </c>
      <c r="Z381" s="56"/>
      <c r="AA381" s="56"/>
      <c r="AB381" s="56"/>
      <c r="AC381" s="56"/>
      <c r="AD381" s="75"/>
      <c r="AE381" s="76">
        <v>0</v>
      </c>
      <c r="AF381" s="56"/>
      <c r="AG381" s="56"/>
      <c r="AH381" s="56"/>
      <c r="AI381" s="75"/>
      <c r="AJ381" s="76">
        <v>0</v>
      </c>
      <c r="AK381" s="56"/>
      <c r="AL381" s="56"/>
      <c r="AM381" s="56"/>
      <c r="AN381" s="57"/>
    </row>
    <row r="382" ht="45" customHeight="1">
      <c r="A382" t="s" s="55">
        <v>271</v>
      </c>
      <c r="B382" s="56"/>
      <c r="C382" s="56"/>
      <c r="D382" s="56"/>
      <c r="E382" s="56"/>
      <c r="F382" s="75"/>
      <c r="G382" s="76">
        <v>0</v>
      </c>
      <c r="H382" s="56"/>
      <c r="I382" s="56"/>
      <c r="J382" s="56"/>
      <c r="K382" s="56"/>
      <c r="L382" s="56"/>
      <c r="M382" s="56"/>
      <c r="N382" s="75"/>
      <c r="O382" s="76">
        <v>0</v>
      </c>
      <c r="P382" s="56"/>
      <c r="Q382" s="56"/>
      <c r="R382" s="56"/>
      <c r="S382" s="75"/>
      <c r="T382" s="76">
        <v>0</v>
      </c>
      <c r="U382" s="56"/>
      <c r="V382" s="56"/>
      <c r="W382" s="56"/>
      <c r="X382" s="75"/>
      <c r="Y382" s="76">
        <v>0</v>
      </c>
      <c r="Z382" s="56"/>
      <c r="AA382" s="56"/>
      <c r="AB382" s="56"/>
      <c r="AC382" s="56"/>
      <c r="AD382" s="75"/>
      <c r="AE382" s="76">
        <v>0</v>
      </c>
      <c r="AF382" s="56"/>
      <c r="AG382" s="56"/>
      <c r="AH382" s="56"/>
      <c r="AI382" s="75"/>
      <c r="AJ382" s="76">
        <v>0</v>
      </c>
      <c r="AK382" s="56"/>
      <c r="AL382" s="56"/>
      <c r="AM382" s="56"/>
      <c r="AN382" s="57"/>
    </row>
    <row r="383" ht="15" customHeight="1">
      <c r="A383" t="s" s="55">
        <v>272</v>
      </c>
      <c r="B383" s="56"/>
      <c r="C383" s="56"/>
      <c r="D383" s="56"/>
      <c r="E383" s="56"/>
      <c r="F383" s="75"/>
      <c r="G383" s="76">
        <v>0</v>
      </c>
      <c r="H383" s="56"/>
      <c r="I383" s="56"/>
      <c r="J383" s="56"/>
      <c r="K383" s="56"/>
      <c r="L383" s="56"/>
      <c r="M383" s="56"/>
      <c r="N383" s="75"/>
      <c r="O383" s="76">
        <v>0</v>
      </c>
      <c r="P383" s="56"/>
      <c r="Q383" s="56"/>
      <c r="R383" s="56"/>
      <c r="S383" s="75"/>
      <c r="T383" s="76">
        <v>0</v>
      </c>
      <c r="U383" s="56"/>
      <c r="V383" s="56"/>
      <c r="W383" s="56"/>
      <c r="X383" s="75"/>
      <c r="Y383" s="76">
        <v>0</v>
      </c>
      <c r="Z383" s="56"/>
      <c r="AA383" s="56"/>
      <c r="AB383" s="56"/>
      <c r="AC383" s="56"/>
      <c r="AD383" s="75"/>
      <c r="AE383" s="76">
        <v>0</v>
      </c>
      <c r="AF383" s="56"/>
      <c r="AG383" s="56"/>
      <c r="AH383" s="56"/>
      <c r="AI383" s="75"/>
      <c r="AJ383" s="76">
        <v>0</v>
      </c>
      <c r="AK383" s="56"/>
      <c r="AL383" s="56"/>
      <c r="AM383" s="56"/>
      <c r="AN383" s="57"/>
    </row>
    <row r="384" ht="15" customHeight="1">
      <c r="A384" t="s" s="55">
        <v>273</v>
      </c>
      <c r="B384" s="56"/>
      <c r="C384" s="56"/>
      <c r="D384" s="56"/>
      <c r="E384" s="56"/>
      <c r="F384" s="75"/>
      <c r="G384" s="76">
        <v>0</v>
      </c>
      <c r="H384" s="56"/>
      <c r="I384" s="56"/>
      <c r="J384" s="56"/>
      <c r="K384" s="56"/>
      <c r="L384" s="56"/>
      <c r="M384" s="56"/>
      <c r="N384" s="75"/>
      <c r="O384" s="76">
        <v>0</v>
      </c>
      <c r="P384" s="56"/>
      <c r="Q384" s="56"/>
      <c r="R384" s="56"/>
      <c r="S384" s="75"/>
      <c r="T384" s="76">
        <v>0</v>
      </c>
      <c r="U384" s="56"/>
      <c r="V384" s="56"/>
      <c r="W384" s="56"/>
      <c r="X384" s="75"/>
      <c r="Y384" s="76">
        <v>0</v>
      </c>
      <c r="Z384" s="56"/>
      <c r="AA384" s="56"/>
      <c r="AB384" s="56"/>
      <c r="AC384" s="56"/>
      <c r="AD384" s="75"/>
      <c r="AE384" s="76">
        <v>0</v>
      </c>
      <c r="AF384" s="56"/>
      <c r="AG384" s="56"/>
      <c r="AH384" s="56"/>
      <c r="AI384" s="75"/>
      <c r="AJ384" s="76">
        <v>0</v>
      </c>
      <c r="AK384" s="56"/>
      <c r="AL384" s="56"/>
      <c r="AM384" s="56"/>
      <c r="AN384" s="57"/>
    </row>
    <row r="385" ht="15" customHeight="1">
      <c r="A385" t="s" s="55">
        <v>274</v>
      </c>
      <c r="B385" s="56"/>
      <c r="C385" s="56"/>
      <c r="D385" s="56"/>
      <c r="E385" s="56"/>
      <c r="F385" s="75"/>
      <c r="G385" s="76">
        <v>0</v>
      </c>
      <c r="H385" s="56"/>
      <c r="I385" s="56"/>
      <c r="J385" s="56"/>
      <c r="K385" s="56"/>
      <c r="L385" s="56"/>
      <c r="M385" s="56"/>
      <c r="N385" s="75"/>
      <c r="O385" s="76">
        <v>0</v>
      </c>
      <c r="P385" s="56"/>
      <c r="Q385" s="56"/>
      <c r="R385" s="56"/>
      <c r="S385" s="75"/>
      <c r="T385" s="76">
        <v>0</v>
      </c>
      <c r="U385" s="56"/>
      <c r="V385" s="56"/>
      <c r="W385" s="56"/>
      <c r="X385" s="75"/>
      <c r="Y385" s="76">
        <v>0</v>
      </c>
      <c r="Z385" s="56"/>
      <c r="AA385" s="56"/>
      <c r="AB385" s="56"/>
      <c r="AC385" s="56"/>
      <c r="AD385" s="75"/>
      <c r="AE385" s="76">
        <v>0</v>
      </c>
      <c r="AF385" s="56"/>
      <c r="AG385" s="56"/>
      <c r="AH385" s="56"/>
      <c r="AI385" s="75"/>
      <c r="AJ385" s="76">
        <v>0</v>
      </c>
      <c r="AK385" s="56"/>
      <c r="AL385" s="56"/>
      <c r="AM385" s="56"/>
      <c r="AN385" s="57"/>
    </row>
    <row r="386" ht="15" customHeight="1">
      <c r="A386" t="s" s="55">
        <v>76</v>
      </c>
      <c r="B386" s="56"/>
      <c r="C386" s="56"/>
      <c r="D386" s="56"/>
      <c r="E386" s="56"/>
      <c r="F386" s="75"/>
      <c r="G386" s="76">
        <f>G378+G380+G381+G382+G383+G384+G385</f>
        <v>0</v>
      </c>
      <c r="H386" s="56"/>
      <c r="I386" s="56"/>
      <c r="J386" s="56"/>
      <c r="K386" s="56"/>
      <c r="L386" s="56"/>
      <c r="M386" s="56"/>
      <c r="N386" s="75"/>
      <c r="O386" s="76">
        <f>O379+O380+O381+O382+O383+O384+O385</f>
        <v>0</v>
      </c>
      <c r="P386" s="56"/>
      <c r="Q386" s="56"/>
      <c r="R386" s="56"/>
      <c r="S386" s="75"/>
      <c r="T386" s="76">
        <v>0</v>
      </c>
      <c r="U386" s="56"/>
      <c r="V386" s="56"/>
      <c r="W386" s="56"/>
      <c r="X386" s="75"/>
      <c r="Y386" s="76">
        <f>Y378+Y380+Y381+Y382+Y383+Y384+Y385</f>
        <v>0</v>
      </c>
      <c r="Z386" s="56"/>
      <c r="AA386" s="56"/>
      <c r="AB386" s="56"/>
      <c r="AC386" s="56"/>
      <c r="AD386" s="75"/>
      <c r="AE386" s="76">
        <f>AE379+AE380+AE381+AE382+AE383+AE384+AE385</f>
        <v>0</v>
      </c>
      <c r="AF386" s="56"/>
      <c r="AG386" s="56"/>
      <c r="AH386" s="56"/>
      <c r="AI386" s="75"/>
      <c r="AJ386" s="76">
        <v>0</v>
      </c>
      <c r="AK386" s="56"/>
      <c r="AL386" s="56"/>
      <c r="AM386" s="56"/>
      <c r="AN386" s="57"/>
    </row>
    <row r="387" ht="15" customHeight="1">
      <c r="A387" t="s" s="55">
        <v>52</v>
      </c>
      <c r="B387" s="56"/>
      <c r="C387" s="56"/>
      <c r="D387" s="56"/>
      <c r="E387" s="56"/>
      <c r="F387" s="75"/>
      <c r="G387" t="s" s="89">
        <v>266</v>
      </c>
      <c r="H387" s="56"/>
      <c r="I387" s="56"/>
      <c r="J387" s="56"/>
      <c r="K387" s="56"/>
      <c r="L387" s="56"/>
      <c r="M387" s="56"/>
      <c r="N387" s="75"/>
      <c r="O387" s="76">
        <v>200</v>
      </c>
      <c r="P387" s="56"/>
      <c r="Q387" s="56"/>
      <c r="R387" s="56"/>
      <c r="S387" s="75"/>
      <c r="T387" s="76">
        <v>0</v>
      </c>
      <c r="U387" s="56"/>
      <c r="V387" s="56"/>
      <c r="W387" s="56"/>
      <c r="X387" s="75"/>
      <c r="Y387" t="s" s="89">
        <v>266</v>
      </c>
      <c r="Z387" s="56"/>
      <c r="AA387" s="56"/>
      <c r="AB387" s="56"/>
      <c r="AC387" s="56"/>
      <c r="AD387" s="75"/>
      <c r="AE387" s="76">
        <v>200</v>
      </c>
      <c r="AF387" s="56"/>
      <c r="AG387" s="56"/>
      <c r="AH387" s="56"/>
      <c r="AI387" s="75"/>
      <c r="AJ387" s="76">
        <v>0</v>
      </c>
      <c r="AK387" s="56"/>
      <c r="AL387" s="56"/>
      <c r="AM387" s="56"/>
      <c r="AN387" s="57"/>
    </row>
    <row r="388" ht="15" customHeight="1">
      <c r="A388" t="s" s="55">
        <v>54</v>
      </c>
      <c r="B388" s="56"/>
      <c r="C388" s="56"/>
      <c r="D388" s="56"/>
      <c r="E388" s="56"/>
      <c r="F388" s="75"/>
      <c r="G388" t="s" s="89">
        <v>266</v>
      </c>
      <c r="H388" s="56"/>
      <c r="I388" s="56"/>
      <c r="J388" s="56"/>
      <c r="K388" s="56"/>
      <c r="L388" s="56"/>
      <c r="M388" s="56"/>
      <c r="N388" s="75"/>
      <c r="O388" s="76">
        <v>0</v>
      </c>
      <c r="P388" s="56"/>
      <c r="Q388" s="56"/>
      <c r="R388" s="56"/>
      <c r="S388" s="75"/>
      <c r="T388" s="76">
        <v>0</v>
      </c>
      <c r="U388" s="56"/>
      <c r="V388" s="56"/>
      <c r="W388" s="56"/>
      <c r="X388" s="75"/>
      <c r="Y388" t="s" s="89">
        <v>266</v>
      </c>
      <c r="Z388" s="56"/>
      <c r="AA388" s="56"/>
      <c r="AB388" s="56"/>
      <c r="AC388" s="56"/>
      <c r="AD388" s="75"/>
      <c r="AE388" s="76">
        <v>0</v>
      </c>
      <c r="AF388" s="56"/>
      <c r="AG388" s="56"/>
      <c r="AH388" s="56"/>
      <c r="AI388" s="75"/>
      <c r="AJ388" s="76">
        <v>0</v>
      </c>
      <c r="AK388" s="56"/>
      <c r="AL388" s="56"/>
      <c r="AM388" s="56"/>
      <c r="AN388" s="57"/>
    </row>
    <row r="389" ht="15" customHeight="1">
      <c r="A389" t="s" s="58">
        <v>275</v>
      </c>
      <c r="B389" s="47"/>
      <c r="C389" s="47"/>
      <c r="D389" s="47"/>
      <c r="E389" s="47"/>
      <c r="F389" s="48"/>
      <c r="G389" t="s" s="94">
        <v>266</v>
      </c>
      <c r="H389" s="47"/>
      <c r="I389" s="47"/>
      <c r="J389" s="47"/>
      <c r="K389" s="47"/>
      <c r="L389" s="47"/>
      <c r="M389" s="47"/>
      <c r="N389" s="48"/>
      <c r="O389" s="85">
        <v>200</v>
      </c>
      <c r="P389" s="47"/>
      <c r="Q389" s="47"/>
      <c r="R389" s="47"/>
      <c r="S389" s="48"/>
      <c r="T389" s="85">
        <v>0</v>
      </c>
      <c r="U389" s="47"/>
      <c r="V389" s="47"/>
      <c r="W389" s="47"/>
      <c r="X389" s="48"/>
      <c r="Y389" t="s" s="94">
        <v>266</v>
      </c>
      <c r="Z389" s="47"/>
      <c r="AA389" s="47"/>
      <c r="AB389" s="47"/>
      <c r="AC389" s="47"/>
      <c r="AD389" s="48"/>
      <c r="AE389" s="85">
        <v>200</v>
      </c>
      <c r="AF389" s="47"/>
      <c r="AG389" s="47"/>
      <c r="AH389" s="47"/>
      <c r="AI389" s="48"/>
      <c r="AJ389" s="85">
        <v>0</v>
      </c>
      <c r="AK389" s="47"/>
      <c r="AL389" s="47"/>
      <c r="AM389" s="47"/>
      <c r="AN389" s="50"/>
    </row>
    <row r="390" ht="12.75" customHeight="1">
      <c r="A390" s="51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  <c r="AI390" s="52"/>
      <c r="AJ390" s="52"/>
      <c r="AK390" s="52"/>
      <c r="AL390" s="52"/>
      <c r="AM390" s="59"/>
      <c r="AN390" s="60"/>
    </row>
    <row r="391" ht="60" customHeight="1">
      <c r="A391" s="9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4"/>
      <c r="AN391" s="5"/>
    </row>
    <row r="392" ht="12.75" customHeight="1">
      <c r="A392" s="9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1"/>
      <c r="AN392" s="5"/>
    </row>
    <row r="393" ht="16.5" customHeight="1">
      <c r="A393" t="s" s="6">
        <v>276</v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8"/>
      <c r="AN393" s="5"/>
    </row>
    <row r="394" ht="15" customHeight="1">
      <c r="A394" t="s" s="36">
        <v>277</v>
      </c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53"/>
      <c r="AN394" s="54"/>
    </row>
    <row r="395" ht="63" customHeight="1">
      <c r="A395" t="s" s="65">
        <v>278</v>
      </c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7"/>
      <c r="T395" t="s" s="68">
        <v>279</v>
      </c>
      <c r="U395" s="66"/>
      <c r="V395" s="66"/>
      <c r="W395" s="67"/>
      <c r="X395" t="s" s="68">
        <v>90</v>
      </c>
      <c r="Y395" s="66"/>
      <c r="Z395" s="66"/>
      <c r="AA395" s="67"/>
      <c r="AB395" t="s" s="68">
        <v>91</v>
      </c>
      <c r="AC395" s="66"/>
      <c r="AD395" s="66"/>
      <c r="AE395" s="66"/>
      <c r="AF395" s="67"/>
      <c r="AG395" t="s" s="68">
        <v>92</v>
      </c>
      <c r="AH395" s="66"/>
      <c r="AI395" s="66"/>
      <c r="AJ395" s="67"/>
      <c r="AK395" t="s" s="68">
        <v>93</v>
      </c>
      <c r="AL395" s="66"/>
      <c r="AM395" s="66"/>
      <c r="AN395" s="69"/>
    </row>
    <row r="396" ht="15" customHeight="1">
      <c r="A396" t="s" s="55">
        <v>280</v>
      </c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75"/>
      <c r="T396" s="76">
        <v>6639</v>
      </c>
      <c r="U396" s="56"/>
      <c r="V396" s="56"/>
      <c r="W396" s="75"/>
      <c r="X396" s="76">
        <v>0</v>
      </c>
      <c r="Y396" s="56"/>
      <c r="Z396" s="56"/>
      <c r="AA396" s="75"/>
      <c r="AB396" s="76">
        <v>0</v>
      </c>
      <c r="AC396" s="56"/>
      <c r="AD396" s="56"/>
      <c r="AE396" s="56"/>
      <c r="AF396" s="75"/>
      <c r="AG396" s="76">
        <v>0</v>
      </c>
      <c r="AH396" s="56"/>
      <c r="AI396" s="56"/>
      <c r="AJ396" s="75"/>
      <c r="AK396" s="76">
        <f>T396+X396-AB396-AG396</f>
        <v>6639</v>
      </c>
      <c r="AL396" s="56"/>
      <c r="AM396" s="56"/>
      <c r="AN396" s="57"/>
    </row>
    <row r="397" ht="15" customHeight="1">
      <c r="A397" t="s" s="55">
        <v>281</v>
      </c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75"/>
      <c r="T397" s="76">
        <v>0</v>
      </c>
      <c r="U397" s="56"/>
      <c r="V397" s="56"/>
      <c r="W397" s="75"/>
      <c r="X397" s="76">
        <v>0</v>
      </c>
      <c r="Y397" s="56"/>
      <c r="Z397" s="56"/>
      <c r="AA397" s="75"/>
      <c r="AB397" s="76">
        <v>0</v>
      </c>
      <c r="AC397" s="56"/>
      <c r="AD397" s="56"/>
      <c r="AE397" s="56"/>
      <c r="AF397" s="75"/>
      <c r="AG397" s="76">
        <v>0</v>
      </c>
      <c r="AH397" s="56"/>
      <c r="AI397" s="56"/>
      <c r="AJ397" s="75"/>
      <c r="AK397" s="76">
        <f>T397+X397-AB397-AG397</f>
        <v>0</v>
      </c>
      <c r="AL397" s="56"/>
      <c r="AM397" s="56"/>
      <c r="AN397" s="57"/>
    </row>
    <row r="398" ht="15" customHeight="1">
      <c r="A398" t="s" s="55">
        <v>282</v>
      </c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75"/>
      <c r="T398" s="76">
        <v>0</v>
      </c>
      <c r="U398" s="56"/>
      <c r="V398" s="56"/>
      <c r="W398" s="75"/>
      <c r="X398" s="76">
        <v>0</v>
      </c>
      <c r="Y398" s="56"/>
      <c r="Z398" s="56"/>
      <c r="AA398" s="75"/>
      <c r="AB398" s="76">
        <v>0</v>
      </c>
      <c r="AC398" s="56"/>
      <c r="AD398" s="56"/>
      <c r="AE398" s="56"/>
      <c r="AF398" s="75"/>
      <c r="AG398" s="76">
        <v>0</v>
      </c>
      <c r="AH398" s="56"/>
      <c r="AI398" s="56"/>
      <c r="AJ398" s="75"/>
      <c r="AK398" s="76">
        <f>T398+X398-AB398-AG398</f>
        <v>0</v>
      </c>
      <c r="AL398" s="56"/>
      <c r="AM398" s="56"/>
      <c r="AN398" s="57"/>
    </row>
    <row r="399" ht="15" customHeight="1">
      <c r="A399" t="s" s="55">
        <v>283</v>
      </c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75"/>
      <c r="T399" s="76">
        <v>0</v>
      </c>
      <c r="U399" s="56"/>
      <c r="V399" s="56"/>
      <c r="W399" s="75"/>
      <c r="X399" s="76">
        <v>0</v>
      </c>
      <c r="Y399" s="56"/>
      <c r="Z399" s="56"/>
      <c r="AA399" s="75"/>
      <c r="AB399" s="76">
        <v>0</v>
      </c>
      <c r="AC399" s="56"/>
      <c r="AD399" s="56"/>
      <c r="AE399" s="56"/>
      <c r="AF399" s="75"/>
      <c r="AG399" s="76">
        <v>0</v>
      </c>
      <c r="AH399" s="56"/>
      <c r="AI399" s="56"/>
      <c r="AJ399" s="75"/>
      <c r="AK399" s="76">
        <f>T399+X399-AB399-AG399</f>
        <v>0</v>
      </c>
      <c r="AL399" s="56"/>
      <c r="AM399" s="56"/>
      <c r="AN399" s="57"/>
    </row>
    <row r="400" ht="15" customHeight="1">
      <c r="A400" t="s" s="55">
        <v>284</v>
      </c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75"/>
      <c r="T400" s="76">
        <v>0</v>
      </c>
      <c r="U400" s="56"/>
      <c r="V400" s="56"/>
      <c r="W400" s="75"/>
      <c r="X400" s="76">
        <v>0</v>
      </c>
      <c r="Y400" s="56"/>
      <c r="Z400" s="56"/>
      <c r="AA400" s="75"/>
      <c r="AB400" s="76">
        <v>0</v>
      </c>
      <c r="AC400" s="56"/>
      <c r="AD400" s="56"/>
      <c r="AE400" s="56"/>
      <c r="AF400" s="75"/>
      <c r="AG400" s="76">
        <v>0</v>
      </c>
      <c r="AH400" s="56"/>
      <c r="AI400" s="56"/>
      <c r="AJ400" s="75"/>
      <c r="AK400" s="76">
        <f>T400+X400-AB400-AG400</f>
        <v>0</v>
      </c>
      <c r="AL400" s="56"/>
      <c r="AM400" s="56"/>
      <c r="AN400" s="57"/>
    </row>
    <row r="401" ht="15" customHeight="1">
      <c r="A401" t="s" s="55">
        <v>285</v>
      </c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75"/>
      <c r="T401" s="76">
        <v>0</v>
      </c>
      <c r="U401" s="56"/>
      <c r="V401" s="56"/>
      <c r="W401" s="75"/>
      <c r="X401" s="76">
        <v>0</v>
      </c>
      <c r="Y401" s="56"/>
      <c r="Z401" s="56"/>
      <c r="AA401" s="75"/>
      <c r="AB401" s="76">
        <v>0</v>
      </c>
      <c r="AC401" s="56"/>
      <c r="AD401" s="56"/>
      <c r="AE401" s="56"/>
      <c r="AF401" s="75"/>
      <c r="AG401" s="76">
        <v>0</v>
      </c>
      <c r="AH401" s="56"/>
      <c r="AI401" s="56"/>
      <c r="AJ401" s="75"/>
      <c r="AK401" s="76">
        <f>T401+X401-AB401-AG401</f>
        <v>0</v>
      </c>
      <c r="AL401" s="56"/>
      <c r="AM401" s="56"/>
      <c r="AN401" s="57"/>
    </row>
    <row r="402" ht="30" customHeight="1">
      <c r="A402" t="s" s="55">
        <v>286</v>
      </c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75"/>
      <c r="T402" s="76">
        <v>0</v>
      </c>
      <c r="U402" s="56"/>
      <c r="V402" s="56"/>
      <c r="W402" s="75"/>
      <c r="X402" s="76">
        <v>0</v>
      </c>
      <c r="Y402" s="56"/>
      <c r="Z402" s="56"/>
      <c r="AA402" s="75"/>
      <c r="AB402" s="76">
        <v>0</v>
      </c>
      <c r="AC402" s="56"/>
      <c r="AD402" s="56"/>
      <c r="AE402" s="56"/>
      <c r="AF402" s="75"/>
      <c r="AG402" s="76">
        <v>0</v>
      </c>
      <c r="AH402" s="56"/>
      <c r="AI402" s="56"/>
      <c r="AJ402" s="75"/>
      <c r="AK402" s="76">
        <f>T402+X402-AB402-AG402</f>
        <v>0</v>
      </c>
      <c r="AL402" s="56"/>
      <c r="AM402" s="56"/>
      <c r="AN402" s="57"/>
    </row>
    <row r="403" ht="15" customHeight="1">
      <c r="A403" t="s" s="55">
        <v>287</v>
      </c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75"/>
      <c r="T403" s="76">
        <v>0</v>
      </c>
      <c r="U403" s="56"/>
      <c r="V403" s="56"/>
      <c r="W403" s="75"/>
      <c r="X403" s="76">
        <v>0</v>
      </c>
      <c r="Y403" s="56"/>
      <c r="Z403" s="56"/>
      <c r="AA403" s="75"/>
      <c r="AB403" s="76">
        <v>0</v>
      </c>
      <c r="AC403" s="56"/>
      <c r="AD403" s="56"/>
      <c r="AE403" s="56"/>
      <c r="AF403" s="75"/>
      <c r="AG403" s="76">
        <v>0</v>
      </c>
      <c r="AH403" s="56"/>
      <c r="AI403" s="56"/>
      <c r="AJ403" s="75"/>
      <c r="AK403" s="76">
        <f>T403+X403-AB403-AG403</f>
        <v>0</v>
      </c>
      <c r="AL403" s="56"/>
      <c r="AM403" s="56"/>
      <c r="AN403" s="57"/>
    </row>
    <row r="404" ht="15" customHeight="1">
      <c r="A404" t="s" s="55">
        <v>288</v>
      </c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75"/>
      <c r="T404" s="76">
        <v>0</v>
      </c>
      <c r="U404" s="56"/>
      <c r="V404" s="56"/>
      <c r="W404" s="75"/>
      <c r="X404" s="76">
        <v>0</v>
      </c>
      <c r="Y404" s="56"/>
      <c r="Z404" s="56"/>
      <c r="AA404" s="75"/>
      <c r="AB404" s="76">
        <v>0</v>
      </c>
      <c r="AC404" s="56"/>
      <c r="AD404" s="56"/>
      <c r="AE404" s="56"/>
      <c r="AF404" s="75"/>
      <c r="AG404" s="76">
        <v>0</v>
      </c>
      <c r="AH404" s="56"/>
      <c r="AI404" s="56"/>
      <c r="AJ404" s="75"/>
      <c r="AK404" s="76">
        <f>T404+X404-AB404-AG404</f>
        <v>0</v>
      </c>
      <c r="AL404" s="56"/>
      <c r="AM404" s="56"/>
      <c r="AN404" s="57"/>
    </row>
    <row r="405" ht="30" customHeight="1">
      <c r="A405" t="s" s="55">
        <v>289</v>
      </c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75"/>
      <c r="T405" s="76">
        <v>0</v>
      </c>
      <c r="U405" s="56"/>
      <c r="V405" s="56"/>
      <c r="W405" s="75"/>
      <c r="X405" s="76">
        <v>0</v>
      </c>
      <c r="Y405" s="56"/>
      <c r="Z405" s="56"/>
      <c r="AA405" s="75"/>
      <c r="AB405" s="76">
        <v>0</v>
      </c>
      <c r="AC405" s="56"/>
      <c r="AD405" s="56"/>
      <c r="AE405" s="56"/>
      <c r="AF405" s="75"/>
      <c r="AG405" s="76">
        <v>0</v>
      </c>
      <c r="AH405" s="56"/>
      <c r="AI405" s="56"/>
      <c r="AJ405" s="75"/>
      <c r="AK405" s="76">
        <f>T405+X405-AB405-AG405</f>
        <v>0</v>
      </c>
      <c r="AL405" s="56"/>
      <c r="AM405" s="56"/>
      <c r="AN405" s="57"/>
    </row>
    <row r="406" ht="15" customHeight="1">
      <c r="A406" t="s" s="55">
        <v>290</v>
      </c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75"/>
      <c r="T406" s="76">
        <v>76</v>
      </c>
      <c r="U406" s="56"/>
      <c r="V406" s="56"/>
      <c r="W406" s="75"/>
      <c r="X406" s="76">
        <v>0</v>
      </c>
      <c r="Y406" s="56"/>
      <c r="Z406" s="56"/>
      <c r="AA406" s="75"/>
      <c r="AB406" s="76">
        <v>0</v>
      </c>
      <c r="AC406" s="56"/>
      <c r="AD406" s="56"/>
      <c r="AE406" s="56"/>
      <c r="AF406" s="75"/>
      <c r="AG406" s="76">
        <v>0</v>
      </c>
      <c r="AH406" s="56"/>
      <c r="AI406" s="56"/>
      <c r="AJ406" s="75"/>
      <c r="AK406" s="76">
        <f>T406+X406-AB406-AG406</f>
        <v>76</v>
      </c>
      <c r="AL406" s="56"/>
      <c r="AM406" s="56"/>
      <c r="AN406" s="57"/>
    </row>
    <row r="407" ht="15" customHeight="1">
      <c r="A407" t="s" s="55">
        <v>291</v>
      </c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75"/>
      <c r="T407" s="76">
        <v>0</v>
      </c>
      <c r="U407" s="56"/>
      <c r="V407" s="56"/>
      <c r="W407" s="75"/>
      <c r="X407" s="76">
        <v>0</v>
      </c>
      <c r="Y407" s="56"/>
      <c r="Z407" s="56"/>
      <c r="AA407" s="75"/>
      <c r="AB407" s="76">
        <v>0</v>
      </c>
      <c r="AC407" s="56"/>
      <c r="AD407" s="56"/>
      <c r="AE407" s="56"/>
      <c r="AF407" s="75"/>
      <c r="AG407" s="76">
        <v>0</v>
      </c>
      <c r="AH407" s="56"/>
      <c r="AI407" s="56"/>
      <c r="AJ407" s="75"/>
      <c r="AK407" s="76">
        <f>T407+X407-AB407-AG407</f>
        <v>0</v>
      </c>
      <c r="AL407" s="56"/>
      <c r="AM407" s="56"/>
      <c r="AN407" s="57"/>
    </row>
    <row r="408" ht="15" customHeight="1">
      <c r="A408" t="s" s="55">
        <v>292</v>
      </c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75"/>
      <c r="T408" s="76">
        <v>0</v>
      </c>
      <c r="U408" s="56"/>
      <c r="V408" s="56"/>
      <c r="W408" s="75"/>
      <c r="X408" s="76">
        <v>0</v>
      </c>
      <c r="Y408" s="56"/>
      <c r="Z408" s="56"/>
      <c r="AA408" s="75"/>
      <c r="AB408" s="76">
        <v>0</v>
      </c>
      <c r="AC408" s="56"/>
      <c r="AD408" s="56"/>
      <c r="AE408" s="56"/>
      <c r="AF408" s="75"/>
      <c r="AG408" s="76">
        <v>0</v>
      </c>
      <c r="AH408" s="56"/>
      <c r="AI408" s="56"/>
      <c r="AJ408" s="75"/>
      <c r="AK408" s="76">
        <f>T408+X408-AB408-AG408</f>
        <v>0</v>
      </c>
      <c r="AL408" s="56"/>
      <c r="AM408" s="56"/>
      <c r="AN408" s="57"/>
    </row>
    <row r="409" ht="15" customHeight="1">
      <c r="A409" t="s" s="55">
        <v>293</v>
      </c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75"/>
      <c r="T409" s="76">
        <v>9849</v>
      </c>
      <c r="U409" s="56"/>
      <c r="V409" s="56"/>
      <c r="W409" s="75"/>
      <c r="X409" s="76">
        <v>0</v>
      </c>
      <c r="Y409" s="56"/>
      <c r="Z409" s="56"/>
      <c r="AA409" s="75"/>
      <c r="AB409" s="76">
        <v>0</v>
      </c>
      <c r="AC409" s="56"/>
      <c r="AD409" s="56"/>
      <c r="AE409" s="56"/>
      <c r="AF409" s="75"/>
      <c r="AG409" s="76">
        <v>0</v>
      </c>
      <c r="AH409" s="56"/>
      <c r="AI409" s="56"/>
      <c r="AJ409" s="75"/>
      <c r="AK409" s="76">
        <f>T409+X409-AB409-AG409</f>
        <v>9849</v>
      </c>
      <c r="AL409" s="56"/>
      <c r="AM409" s="56"/>
      <c r="AN409" s="57"/>
    </row>
    <row r="410" ht="15" customHeight="1">
      <c r="A410" t="s" s="55">
        <v>294</v>
      </c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75"/>
      <c r="T410" s="76">
        <v>17875</v>
      </c>
      <c r="U410" s="56"/>
      <c r="V410" s="56"/>
      <c r="W410" s="75"/>
      <c r="X410" s="76">
        <v>0</v>
      </c>
      <c r="Y410" s="56"/>
      <c r="Z410" s="56"/>
      <c r="AA410" s="75"/>
      <c r="AB410" s="76">
        <v>0</v>
      </c>
      <c r="AC410" s="56"/>
      <c r="AD410" s="56"/>
      <c r="AE410" s="56"/>
      <c r="AF410" s="75"/>
      <c r="AG410" s="76">
        <v>0</v>
      </c>
      <c r="AH410" s="56"/>
      <c r="AI410" s="56"/>
      <c r="AJ410" s="75"/>
      <c r="AK410" s="76">
        <f>T410+X410-AB410-AG410</f>
        <v>17875</v>
      </c>
      <c r="AL410" s="56"/>
      <c r="AM410" s="56"/>
      <c r="AN410" s="57"/>
    </row>
    <row r="411" ht="15" customHeight="1">
      <c r="A411" t="s" s="55">
        <v>295</v>
      </c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75"/>
      <c r="T411" s="76">
        <v>0</v>
      </c>
      <c r="U411" s="56"/>
      <c r="V411" s="56"/>
      <c r="W411" s="75"/>
      <c r="X411" s="76">
        <v>0</v>
      </c>
      <c r="Y411" s="56"/>
      <c r="Z411" s="56"/>
      <c r="AA411" s="75"/>
      <c r="AB411" s="76">
        <v>0</v>
      </c>
      <c r="AC411" s="56"/>
      <c r="AD411" s="56"/>
      <c r="AE411" s="56"/>
      <c r="AF411" s="75"/>
      <c r="AG411" s="76">
        <v>0</v>
      </c>
      <c r="AH411" s="56"/>
      <c r="AI411" s="56"/>
      <c r="AJ411" s="75"/>
      <c r="AK411" s="76">
        <f>T411+X411-AB411-AG411</f>
        <v>0</v>
      </c>
      <c r="AL411" s="56"/>
      <c r="AM411" s="56"/>
      <c r="AN411" s="57"/>
    </row>
    <row r="412" ht="15" customHeight="1">
      <c r="A412" t="s" s="55">
        <v>296</v>
      </c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75"/>
      <c r="T412" s="76">
        <v>0</v>
      </c>
      <c r="U412" s="56"/>
      <c r="V412" s="56"/>
      <c r="W412" s="75"/>
      <c r="X412" s="76">
        <v>0</v>
      </c>
      <c r="Y412" s="56"/>
      <c r="Z412" s="56"/>
      <c r="AA412" s="75"/>
      <c r="AB412" s="76">
        <v>0</v>
      </c>
      <c r="AC412" s="56"/>
      <c r="AD412" s="56"/>
      <c r="AE412" s="56"/>
      <c r="AF412" s="75"/>
      <c r="AG412" s="76">
        <v>0</v>
      </c>
      <c r="AH412" s="56"/>
      <c r="AI412" s="56"/>
      <c r="AJ412" s="75"/>
      <c r="AK412" s="76">
        <f>T412+X412-AB412-AG412</f>
        <v>0</v>
      </c>
      <c r="AL412" s="56"/>
      <c r="AM412" s="56"/>
      <c r="AN412" s="57"/>
    </row>
    <row r="413" ht="15" customHeight="1">
      <c r="A413" t="s" s="55">
        <v>297</v>
      </c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75"/>
      <c r="T413" s="76">
        <v>0</v>
      </c>
      <c r="U413" s="56"/>
      <c r="V413" s="56"/>
      <c r="W413" s="75"/>
      <c r="X413" s="76">
        <v>0</v>
      </c>
      <c r="Y413" s="56"/>
      <c r="Z413" s="56"/>
      <c r="AA413" s="75"/>
      <c r="AB413" s="76">
        <v>0</v>
      </c>
      <c r="AC413" s="56"/>
      <c r="AD413" s="56"/>
      <c r="AE413" s="56"/>
      <c r="AF413" s="75"/>
      <c r="AG413" s="76">
        <v>0</v>
      </c>
      <c r="AH413" s="56"/>
      <c r="AI413" s="56"/>
      <c r="AJ413" s="75"/>
      <c r="AK413" s="76">
        <f>T413+X413-AB413-AG413</f>
        <v>0</v>
      </c>
      <c r="AL413" s="56"/>
      <c r="AM413" s="56"/>
      <c r="AN413" s="57"/>
    </row>
    <row r="414" ht="15" customHeight="1">
      <c r="A414" t="s" s="58">
        <v>298</v>
      </c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8"/>
      <c r="T414" s="85">
        <v>0</v>
      </c>
      <c r="U414" s="47"/>
      <c r="V414" s="47"/>
      <c r="W414" s="48"/>
      <c r="X414" s="85">
        <v>0</v>
      </c>
      <c r="Y414" s="47"/>
      <c r="Z414" s="47"/>
      <c r="AA414" s="48"/>
      <c r="AB414" s="85">
        <v>0</v>
      </c>
      <c r="AC414" s="47"/>
      <c r="AD414" s="47"/>
      <c r="AE414" s="47"/>
      <c r="AF414" s="48"/>
      <c r="AG414" s="85">
        <v>0</v>
      </c>
      <c r="AH414" s="47"/>
      <c r="AI414" s="47"/>
      <c r="AJ414" s="48"/>
      <c r="AK414" s="85">
        <f>T414+X414-AB414-AG414</f>
        <v>0</v>
      </c>
      <c r="AL414" s="47"/>
      <c r="AM414" s="47"/>
      <c r="AN414" s="50"/>
    </row>
    <row r="415" ht="12.75" customHeight="1">
      <c r="A415" s="51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  <c r="AC415" s="52"/>
      <c r="AD415" s="52"/>
      <c r="AE415" s="52"/>
      <c r="AF415" s="52"/>
      <c r="AG415" s="52"/>
      <c r="AH415" s="52"/>
      <c r="AI415" s="52"/>
      <c r="AJ415" s="52"/>
      <c r="AK415" s="52"/>
      <c r="AL415" s="52"/>
      <c r="AM415" s="59"/>
      <c r="AN415" s="60"/>
    </row>
    <row r="416" ht="45" customHeight="1">
      <c r="A416" s="9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4"/>
      <c r="AN416" s="5"/>
    </row>
    <row r="417" ht="12.75" customHeight="1">
      <c r="A417" s="9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1"/>
      <c r="AN417" s="5"/>
    </row>
    <row r="418" ht="15" customHeight="1">
      <c r="A418" t="s" s="36">
        <v>299</v>
      </c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53"/>
      <c r="AN418" s="54"/>
    </row>
    <row r="419" ht="63" customHeight="1">
      <c r="A419" t="s" s="65">
        <v>278</v>
      </c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7"/>
      <c r="T419" t="s" s="68">
        <v>279</v>
      </c>
      <c r="U419" s="66"/>
      <c r="V419" s="66"/>
      <c r="W419" s="67"/>
      <c r="X419" t="s" s="68">
        <v>90</v>
      </c>
      <c r="Y419" s="66"/>
      <c r="Z419" s="66"/>
      <c r="AA419" s="67"/>
      <c r="AB419" t="s" s="68">
        <v>91</v>
      </c>
      <c r="AC419" s="66"/>
      <c r="AD419" s="66"/>
      <c r="AE419" s="66"/>
      <c r="AF419" s="67"/>
      <c r="AG419" t="s" s="68">
        <v>92</v>
      </c>
      <c r="AH419" s="66"/>
      <c r="AI419" s="66"/>
      <c r="AJ419" s="67"/>
      <c r="AK419" t="s" s="68">
        <v>93</v>
      </c>
      <c r="AL419" s="66"/>
      <c r="AM419" s="66"/>
      <c r="AN419" s="69"/>
    </row>
    <row r="420" ht="15" customHeight="1">
      <c r="A420" t="s" s="55">
        <v>300</v>
      </c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75"/>
      <c r="T420" s="76">
        <v>6639</v>
      </c>
      <c r="U420" s="56"/>
      <c r="V420" s="56"/>
      <c r="W420" s="75"/>
      <c r="X420" s="76">
        <v>0</v>
      </c>
      <c r="Y420" s="56"/>
      <c r="Z420" s="56"/>
      <c r="AA420" s="75"/>
      <c r="AB420" s="76">
        <v>0</v>
      </c>
      <c r="AC420" s="56"/>
      <c r="AD420" s="56"/>
      <c r="AE420" s="56"/>
      <c r="AF420" s="75"/>
      <c r="AG420" s="76">
        <v>0</v>
      </c>
      <c r="AH420" s="56"/>
      <c r="AI420" s="56"/>
      <c r="AJ420" s="75"/>
      <c r="AK420" s="76">
        <f>T420+X420-AB420-AG420</f>
        <v>6639</v>
      </c>
      <c r="AL420" s="56"/>
      <c r="AM420" s="56"/>
      <c r="AN420" s="57"/>
    </row>
    <row r="421" ht="15" customHeight="1">
      <c r="A421" t="s" s="55">
        <v>301</v>
      </c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75"/>
      <c r="T421" s="76">
        <v>0</v>
      </c>
      <c r="U421" s="56"/>
      <c r="V421" s="56"/>
      <c r="W421" s="75"/>
      <c r="X421" s="76">
        <v>0</v>
      </c>
      <c r="Y421" s="56"/>
      <c r="Z421" s="56"/>
      <c r="AA421" s="75"/>
      <c r="AB421" s="76">
        <v>0</v>
      </c>
      <c r="AC421" s="56"/>
      <c r="AD421" s="56"/>
      <c r="AE421" s="56"/>
      <c r="AF421" s="75"/>
      <c r="AG421" s="76">
        <v>0</v>
      </c>
      <c r="AH421" s="56"/>
      <c r="AI421" s="56"/>
      <c r="AJ421" s="75"/>
      <c r="AK421" s="76">
        <f>T421+X421-AB421-AG421</f>
        <v>0</v>
      </c>
      <c r="AL421" s="56"/>
      <c r="AM421" s="56"/>
      <c r="AN421" s="57"/>
    </row>
    <row r="422" ht="15" customHeight="1">
      <c r="A422" t="s" s="55">
        <v>282</v>
      </c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75"/>
      <c r="T422" s="76">
        <v>0</v>
      </c>
      <c r="U422" s="56"/>
      <c r="V422" s="56"/>
      <c r="W422" s="75"/>
      <c r="X422" s="76">
        <v>0</v>
      </c>
      <c r="Y422" s="56"/>
      <c r="Z422" s="56"/>
      <c r="AA422" s="75"/>
      <c r="AB422" s="76">
        <v>0</v>
      </c>
      <c r="AC422" s="56"/>
      <c r="AD422" s="56"/>
      <c r="AE422" s="56"/>
      <c r="AF422" s="75"/>
      <c r="AG422" s="76">
        <v>0</v>
      </c>
      <c r="AH422" s="56"/>
      <c r="AI422" s="56"/>
      <c r="AJ422" s="75"/>
      <c r="AK422" s="76">
        <f>T422+X422-AB422-AG422</f>
        <v>0</v>
      </c>
      <c r="AL422" s="56"/>
      <c r="AM422" s="56"/>
      <c r="AN422" s="57"/>
    </row>
    <row r="423" ht="15" customHeight="1">
      <c r="A423" t="s" s="55">
        <v>283</v>
      </c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75"/>
      <c r="T423" s="76">
        <v>0</v>
      </c>
      <c r="U423" s="56"/>
      <c r="V423" s="56"/>
      <c r="W423" s="75"/>
      <c r="X423" s="76">
        <v>0</v>
      </c>
      <c r="Y423" s="56"/>
      <c r="Z423" s="56"/>
      <c r="AA423" s="75"/>
      <c r="AB423" s="76">
        <v>0</v>
      </c>
      <c r="AC423" s="56"/>
      <c r="AD423" s="56"/>
      <c r="AE423" s="56"/>
      <c r="AF423" s="75"/>
      <c r="AG423" s="76">
        <v>0</v>
      </c>
      <c r="AH423" s="56"/>
      <c r="AI423" s="56"/>
      <c r="AJ423" s="75"/>
      <c r="AK423" s="76">
        <f>T423+X423-AB423-AG423</f>
        <v>0</v>
      </c>
      <c r="AL423" s="56"/>
      <c r="AM423" s="56"/>
      <c r="AN423" s="57"/>
    </row>
    <row r="424" ht="15" customHeight="1">
      <c r="A424" t="s" s="55">
        <v>284</v>
      </c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75"/>
      <c r="T424" s="76">
        <v>0</v>
      </c>
      <c r="U424" s="56"/>
      <c r="V424" s="56"/>
      <c r="W424" s="75"/>
      <c r="X424" s="76">
        <v>0</v>
      </c>
      <c r="Y424" s="56"/>
      <c r="Z424" s="56"/>
      <c r="AA424" s="75"/>
      <c r="AB424" s="76">
        <v>0</v>
      </c>
      <c r="AC424" s="56"/>
      <c r="AD424" s="56"/>
      <c r="AE424" s="56"/>
      <c r="AF424" s="75"/>
      <c r="AG424" s="76">
        <v>0</v>
      </c>
      <c r="AH424" s="56"/>
      <c r="AI424" s="56"/>
      <c r="AJ424" s="75"/>
      <c r="AK424" s="76">
        <f>T424+X424-AB424-AG424</f>
        <v>0</v>
      </c>
      <c r="AL424" s="56"/>
      <c r="AM424" s="56"/>
      <c r="AN424" s="57"/>
    </row>
    <row r="425" ht="15" customHeight="1">
      <c r="A425" t="s" s="55">
        <v>285</v>
      </c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75"/>
      <c r="T425" s="76">
        <v>0</v>
      </c>
      <c r="U425" s="56"/>
      <c r="V425" s="56"/>
      <c r="W425" s="75"/>
      <c r="X425" s="76">
        <v>0</v>
      </c>
      <c r="Y425" s="56"/>
      <c r="Z425" s="56"/>
      <c r="AA425" s="75"/>
      <c r="AB425" s="76">
        <v>0</v>
      </c>
      <c r="AC425" s="56"/>
      <c r="AD425" s="56"/>
      <c r="AE425" s="56"/>
      <c r="AF425" s="75"/>
      <c r="AG425" s="76">
        <v>0</v>
      </c>
      <c r="AH425" s="56"/>
      <c r="AI425" s="56"/>
      <c r="AJ425" s="75"/>
      <c r="AK425" s="76">
        <f>T425+X425-AB425-AG425</f>
        <v>0</v>
      </c>
      <c r="AL425" s="56"/>
      <c r="AM425" s="56"/>
      <c r="AN425" s="57"/>
    </row>
    <row r="426" ht="30" customHeight="1">
      <c r="A426" t="s" s="55">
        <v>286</v>
      </c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75"/>
      <c r="T426" s="76">
        <v>0</v>
      </c>
      <c r="U426" s="56"/>
      <c r="V426" s="56"/>
      <c r="W426" s="75"/>
      <c r="X426" s="76">
        <v>0</v>
      </c>
      <c r="Y426" s="56"/>
      <c r="Z426" s="56"/>
      <c r="AA426" s="75"/>
      <c r="AB426" s="76">
        <v>0</v>
      </c>
      <c r="AC426" s="56"/>
      <c r="AD426" s="56"/>
      <c r="AE426" s="56"/>
      <c r="AF426" s="75"/>
      <c r="AG426" s="76">
        <v>0</v>
      </c>
      <c r="AH426" s="56"/>
      <c r="AI426" s="56"/>
      <c r="AJ426" s="75"/>
      <c r="AK426" s="76">
        <f>T426+X426-AB426-AG426</f>
        <v>0</v>
      </c>
      <c r="AL426" s="56"/>
      <c r="AM426" s="56"/>
      <c r="AN426" s="57"/>
    </row>
    <row r="427" ht="15" customHeight="1">
      <c r="A427" t="s" s="55">
        <v>287</v>
      </c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75"/>
      <c r="T427" s="76">
        <v>0</v>
      </c>
      <c r="U427" s="56"/>
      <c r="V427" s="56"/>
      <c r="W427" s="75"/>
      <c r="X427" s="76">
        <v>0</v>
      </c>
      <c r="Y427" s="56"/>
      <c r="Z427" s="56"/>
      <c r="AA427" s="75"/>
      <c r="AB427" s="76">
        <v>0</v>
      </c>
      <c r="AC427" s="56"/>
      <c r="AD427" s="56"/>
      <c r="AE427" s="56"/>
      <c r="AF427" s="75"/>
      <c r="AG427" s="76">
        <v>0</v>
      </c>
      <c r="AH427" s="56"/>
      <c r="AI427" s="56"/>
      <c r="AJ427" s="75"/>
      <c r="AK427" s="76">
        <f>T427+X427-AB427-AG427</f>
        <v>0</v>
      </c>
      <c r="AL427" s="56"/>
      <c r="AM427" s="56"/>
      <c r="AN427" s="57"/>
    </row>
    <row r="428" ht="15" customHeight="1">
      <c r="A428" t="s" s="55">
        <v>288</v>
      </c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75"/>
      <c r="T428" s="76">
        <v>0</v>
      </c>
      <c r="U428" s="56"/>
      <c r="V428" s="56"/>
      <c r="W428" s="75"/>
      <c r="X428" s="76">
        <v>0</v>
      </c>
      <c r="Y428" s="56"/>
      <c r="Z428" s="56"/>
      <c r="AA428" s="75"/>
      <c r="AB428" s="76">
        <v>0</v>
      </c>
      <c r="AC428" s="56"/>
      <c r="AD428" s="56"/>
      <c r="AE428" s="56"/>
      <c r="AF428" s="75"/>
      <c r="AG428" s="76">
        <v>0</v>
      </c>
      <c r="AH428" s="56"/>
      <c r="AI428" s="56"/>
      <c r="AJ428" s="75"/>
      <c r="AK428" s="76">
        <f>T428+X428-AB428-AG428</f>
        <v>0</v>
      </c>
      <c r="AL428" s="56"/>
      <c r="AM428" s="56"/>
      <c r="AN428" s="57"/>
    </row>
    <row r="429" ht="30" customHeight="1">
      <c r="A429" t="s" s="55">
        <v>289</v>
      </c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75"/>
      <c r="T429" s="76">
        <v>0</v>
      </c>
      <c r="U429" s="56"/>
      <c r="V429" s="56"/>
      <c r="W429" s="75"/>
      <c r="X429" s="76">
        <v>0</v>
      </c>
      <c r="Y429" s="56"/>
      <c r="Z429" s="56"/>
      <c r="AA429" s="75"/>
      <c r="AB429" s="76">
        <v>0</v>
      </c>
      <c r="AC429" s="56"/>
      <c r="AD429" s="56"/>
      <c r="AE429" s="56"/>
      <c r="AF429" s="75"/>
      <c r="AG429" s="76">
        <v>0</v>
      </c>
      <c r="AH429" s="56"/>
      <c r="AI429" s="56"/>
      <c r="AJ429" s="75"/>
      <c r="AK429" s="76">
        <f>T429+X429-AB429-AG429</f>
        <v>0</v>
      </c>
      <c r="AL429" s="56"/>
      <c r="AM429" s="56"/>
      <c r="AN429" s="57"/>
    </row>
    <row r="430" ht="15" customHeight="1">
      <c r="A430" t="s" s="55">
        <v>290</v>
      </c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75"/>
      <c r="T430" s="76">
        <v>76</v>
      </c>
      <c r="U430" s="56"/>
      <c r="V430" s="56"/>
      <c r="W430" s="75"/>
      <c r="X430" s="76">
        <v>0</v>
      </c>
      <c r="Y430" s="56"/>
      <c r="Z430" s="56"/>
      <c r="AA430" s="75"/>
      <c r="AB430" s="76">
        <v>0</v>
      </c>
      <c r="AC430" s="56"/>
      <c r="AD430" s="56"/>
      <c r="AE430" s="56"/>
      <c r="AF430" s="75"/>
      <c r="AG430" s="76">
        <v>0</v>
      </c>
      <c r="AH430" s="56"/>
      <c r="AI430" s="56"/>
      <c r="AJ430" s="75"/>
      <c r="AK430" s="76">
        <f>T430+X430-AB430-AG430</f>
        <v>76</v>
      </c>
      <c r="AL430" s="56"/>
      <c r="AM430" s="56"/>
      <c r="AN430" s="57"/>
    </row>
    <row r="431" ht="15" customHeight="1">
      <c r="A431" t="s" s="55">
        <v>291</v>
      </c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75"/>
      <c r="T431" s="76">
        <v>0</v>
      </c>
      <c r="U431" s="56"/>
      <c r="V431" s="56"/>
      <c r="W431" s="75"/>
      <c r="X431" s="76">
        <v>0</v>
      </c>
      <c r="Y431" s="56"/>
      <c r="Z431" s="56"/>
      <c r="AA431" s="75"/>
      <c r="AB431" s="76">
        <v>0</v>
      </c>
      <c r="AC431" s="56"/>
      <c r="AD431" s="56"/>
      <c r="AE431" s="56"/>
      <c r="AF431" s="75"/>
      <c r="AG431" s="76">
        <v>0</v>
      </c>
      <c r="AH431" s="56"/>
      <c r="AI431" s="56"/>
      <c r="AJ431" s="75"/>
      <c r="AK431" s="76">
        <f>T431+X431-AB431-AG431</f>
        <v>0</v>
      </c>
      <c r="AL431" s="56"/>
      <c r="AM431" s="56"/>
      <c r="AN431" s="57"/>
    </row>
    <row r="432" ht="15" customHeight="1">
      <c r="A432" t="s" s="55">
        <v>292</v>
      </c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75"/>
      <c r="T432" s="76">
        <v>0</v>
      </c>
      <c r="U432" s="56"/>
      <c r="V432" s="56"/>
      <c r="W432" s="75"/>
      <c r="X432" s="76">
        <v>0</v>
      </c>
      <c r="Y432" s="56"/>
      <c r="Z432" s="56"/>
      <c r="AA432" s="75"/>
      <c r="AB432" s="76">
        <v>0</v>
      </c>
      <c r="AC432" s="56"/>
      <c r="AD432" s="56"/>
      <c r="AE432" s="56"/>
      <c r="AF432" s="75"/>
      <c r="AG432" s="76">
        <v>0</v>
      </c>
      <c r="AH432" s="56"/>
      <c r="AI432" s="56"/>
      <c r="AJ432" s="75"/>
      <c r="AK432" s="76">
        <f>T432+X432-AB432-AG432</f>
        <v>0</v>
      </c>
      <c r="AL432" s="56"/>
      <c r="AM432" s="56"/>
      <c r="AN432" s="57"/>
    </row>
    <row r="433" ht="15" customHeight="1">
      <c r="A433" t="s" s="55">
        <v>293</v>
      </c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75"/>
      <c r="T433" s="76">
        <v>9849</v>
      </c>
      <c r="U433" s="56"/>
      <c r="V433" s="56"/>
      <c r="W433" s="75"/>
      <c r="X433" s="76">
        <v>0</v>
      </c>
      <c r="Y433" s="56"/>
      <c r="Z433" s="56"/>
      <c r="AA433" s="75"/>
      <c r="AB433" s="76">
        <v>0</v>
      </c>
      <c r="AC433" s="56"/>
      <c r="AD433" s="56"/>
      <c r="AE433" s="56"/>
      <c r="AF433" s="75"/>
      <c r="AG433" s="76">
        <v>0</v>
      </c>
      <c r="AH433" s="56"/>
      <c r="AI433" s="56"/>
      <c r="AJ433" s="75"/>
      <c r="AK433" s="76">
        <f>T433+X433-AB433-AG433</f>
        <v>9849</v>
      </c>
      <c r="AL433" s="56"/>
      <c r="AM433" s="56"/>
      <c r="AN433" s="57"/>
    </row>
    <row r="434" ht="15" customHeight="1">
      <c r="A434" t="s" s="55">
        <v>294</v>
      </c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75"/>
      <c r="T434" s="76">
        <v>11418</v>
      </c>
      <c r="U434" s="56"/>
      <c r="V434" s="56"/>
      <c r="W434" s="75"/>
      <c r="X434" s="76">
        <v>298</v>
      </c>
      <c r="Y434" s="56"/>
      <c r="Z434" s="56"/>
      <c r="AA434" s="75"/>
      <c r="AB434" s="76">
        <v>0</v>
      </c>
      <c r="AC434" s="56"/>
      <c r="AD434" s="56"/>
      <c r="AE434" s="56"/>
      <c r="AF434" s="75"/>
      <c r="AG434" s="76">
        <v>0</v>
      </c>
      <c r="AH434" s="56"/>
      <c r="AI434" s="56"/>
      <c r="AJ434" s="75"/>
      <c r="AK434" s="76">
        <f>T434+X434-AB434-AG434</f>
        <v>11716</v>
      </c>
      <c r="AL434" s="56"/>
      <c r="AM434" s="56"/>
      <c r="AN434" s="57"/>
    </row>
    <row r="435" ht="15" customHeight="1">
      <c r="A435" t="s" s="55">
        <v>295</v>
      </c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75"/>
      <c r="T435" s="76">
        <v>-298</v>
      </c>
      <c r="U435" s="56"/>
      <c r="V435" s="56"/>
      <c r="W435" s="75"/>
      <c r="X435" s="76">
        <v>-6159</v>
      </c>
      <c r="Y435" s="56"/>
      <c r="Z435" s="56"/>
      <c r="AA435" s="75"/>
      <c r="AB435" s="76">
        <v>0</v>
      </c>
      <c r="AC435" s="56"/>
      <c r="AD435" s="56"/>
      <c r="AE435" s="56"/>
      <c r="AF435" s="75"/>
      <c r="AG435" s="76">
        <v>-298</v>
      </c>
      <c r="AH435" s="56"/>
      <c r="AI435" s="56"/>
      <c r="AJ435" s="75"/>
      <c r="AK435" s="76">
        <f>T435+X435-AB435-AG435</f>
        <v>-6159</v>
      </c>
      <c r="AL435" s="56"/>
      <c r="AM435" s="56"/>
      <c r="AN435" s="57"/>
    </row>
    <row r="436" ht="15" customHeight="1">
      <c r="A436" t="s" s="55">
        <v>296</v>
      </c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75"/>
      <c r="T436" s="76">
        <v>0</v>
      </c>
      <c r="U436" s="56"/>
      <c r="V436" s="56"/>
      <c r="W436" s="75"/>
      <c r="X436" s="76">
        <v>0</v>
      </c>
      <c r="Y436" s="56"/>
      <c r="Z436" s="56"/>
      <c r="AA436" s="75"/>
      <c r="AB436" s="76">
        <v>0</v>
      </c>
      <c r="AC436" s="56"/>
      <c r="AD436" s="56"/>
      <c r="AE436" s="56"/>
      <c r="AF436" s="75"/>
      <c r="AG436" s="76">
        <v>0</v>
      </c>
      <c r="AH436" s="56"/>
      <c r="AI436" s="56"/>
      <c r="AJ436" s="75"/>
      <c r="AK436" s="76">
        <f>T436+X436-AB436-AG436</f>
        <v>0</v>
      </c>
      <c r="AL436" s="56"/>
      <c r="AM436" s="56"/>
      <c r="AN436" s="57"/>
    </row>
    <row r="437" ht="15" customHeight="1">
      <c r="A437" t="s" s="55">
        <v>297</v>
      </c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75"/>
      <c r="T437" s="76">
        <v>0</v>
      </c>
      <c r="U437" s="56"/>
      <c r="V437" s="56"/>
      <c r="W437" s="75"/>
      <c r="X437" s="76">
        <v>0</v>
      </c>
      <c r="Y437" s="56"/>
      <c r="Z437" s="56"/>
      <c r="AA437" s="75"/>
      <c r="AB437" s="76">
        <v>0</v>
      </c>
      <c r="AC437" s="56"/>
      <c r="AD437" s="56"/>
      <c r="AE437" s="56"/>
      <c r="AF437" s="75"/>
      <c r="AG437" s="76">
        <v>0</v>
      </c>
      <c r="AH437" s="56"/>
      <c r="AI437" s="56"/>
      <c r="AJ437" s="75"/>
      <c r="AK437" s="76">
        <f>T437+X437-AB437-AG437</f>
        <v>0</v>
      </c>
      <c r="AL437" s="56"/>
      <c r="AM437" s="56"/>
      <c r="AN437" s="57"/>
    </row>
    <row r="438" ht="15" customHeight="1">
      <c r="A438" t="s" s="58">
        <v>298</v>
      </c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8"/>
      <c r="T438" s="85">
        <v>0</v>
      </c>
      <c r="U438" s="47"/>
      <c r="V438" s="47"/>
      <c r="W438" s="48"/>
      <c r="X438" s="85">
        <v>0</v>
      </c>
      <c r="Y438" s="47"/>
      <c r="Z438" s="47"/>
      <c r="AA438" s="48"/>
      <c r="AB438" s="85">
        <v>0</v>
      </c>
      <c r="AC438" s="47"/>
      <c r="AD438" s="47"/>
      <c r="AE438" s="47"/>
      <c r="AF438" s="48"/>
      <c r="AG438" s="85">
        <v>0</v>
      </c>
      <c r="AH438" s="47"/>
      <c r="AI438" s="47"/>
      <c r="AJ438" s="48"/>
      <c r="AK438" s="85">
        <f>T438+X438-AB438-AG438</f>
        <v>0</v>
      </c>
      <c r="AL438" s="47"/>
      <c r="AM438" s="47"/>
      <c r="AN438" s="50"/>
    </row>
    <row r="439" ht="12.75" customHeight="1">
      <c r="A439" s="51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  <c r="AC439" s="52"/>
      <c r="AD439" s="52"/>
      <c r="AE439" s="52"/>
      <c r="AF439" s="52"/>
      <c r="AG439" s="52"/>
      <c r="AH439" s="52"/>
      <c r="AI439" s="52"/>
      <c r="AJ439" s="52"/>
      <c r="AK439" s="52"/>
      <c r="AL439" s="52"/>
      <c r="AM439" s="59"/>
      <c r="AN439" s="60"/>
    </row>
    <row r="440" ht="45" customHeight="1">
      <c r="A440" t="s" s="22">
        <v>302</v>
      </c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4"/>
      <c r="AN440" s="5"/>
    </row>
    <row r="441" ht="12.75" customHeight="1">
      <c r="A441" s="9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1"/>
      <c r="AN441" s="5"/>
    </row>
  </sheetData>
  <mergeCells count="1443">
    <mergeCell ref="X423:AA423"/>
    <mergeCell ref="X420:AA420"/>
    <mergeCell ref="AB420:AF420"/>
    <mergeCell ref="T414:W414"/>
    <mergeCell ref="AK423:AN423"/>
    <mergeCell ref="T379:X379"/>
    <mergeCell ref="T376:X376"/>
    <mergeCell ref="AJ303:AN303"/>
    <mergeCell ref="X424:AA424"/>
    <mergeCell ref="X421:AA421"/>
    <mergeCell ref="AB421:AF421"/>
    <mergeCell ref="AK424:AN424"/>
    <mergeCell ref="T380:X380"/>
    <mergeCell ref="T377:X377"/>
    <mergeCell ref="AJ304:AN304"/>
    <mergeCell ref="X425:AA425"/>
    <mergeCell ref="X422:AA422"/>
    <mergeCell ref="T419:W419"/>
    <mergeCell ref="X419:AA419"/>
    <mergeCell ref="AK422:AN422"/>
    <mergeCell ref="T378:X378"/>
    <mergeCell ref="AJ305:AN305"/>
    <mergeCell ref="AB428:AF428"/>
    <mergeCell ref="X426:AA426"/>
    <mergeCell ref="AB429:AF429"/>
    <mergeCell ref="AJ306:AN306"/>
    <mergeCell ref="X427:AA427"/>
    <mergeCell ref="X428:AA428"/>
    <mergeCell ref="X429:AA429"/>
    <mergeCell ref="AG428:AJ428"/>
    <mergeCell ref="T429:W429"/>
    <mergeCell ref="AG429:AJ429"/>
    <mergeCell ref="T430:W430"/>
    <mergeCell ref="AG430:AJ430"/>
    <mergeCell ref="T431:W431"/>
    <mergeCell ref="AG431:AJ431"/>
    <mergeCell ref="AG432:AJ432"/>
    <mergeCell ref="AG433:AJ433"/>
    <mergeCell ref="AG434:AJ434"/>
    <mergeCell ref="AG435:AJ435"/>
    <mergeCell ref="AJ389:AN389"/>
    <mergeCell ref="AG427:AJ427"/>
    <mergeCell ref="T436:W436"/>
    <mergeCell ref="AG436:AJ436"/>
    <mergeCell ref="T437:W437"/>
    <mergeCell ref="AG437:AJ437"/>
    <mergeCell ref="T438:W438"/>
    <mergeCell ref="AG438:AJ438"/>
    <mergeCell ref="AJ347:AN347"/>
    <mergeCell ref="T420:W420"/>
    <mergeCell ref="AK396:AN396"/>
    <mergeCell ref="X431:AA431"/>
    <mergeCell ref="Y387:AD387"/>
    <mergeCell ref="AJ348:AN348"/>
    <mergeCell ref="T421:W421"/>
    <mergeCell ref="X432:AA432"/>
    <mergeCell ref="Y388:AD388"/>
    <mergeCell ref="AJ349:AN349"/>
    <mergeCell ref="X433:AA433"/>
    <mergeCell ref="Y389:AD389"/>
    <mergeCell ref="AG266:AJ266"/>
    <mergeCell ref="AJ350:AN350"/>
    <mergeCell ref="X434:AA434"/>
    <mergeCell ref="AJ351:AN351"/>
    <mergeCell ref="X435:AA435"/>
    <mergeCell ref="AJ352:AN352"/>
    <mergeCell ref="X436:AA436"/>
    <mergeCell ref="T426:W426"/>
    <mergeCell ref="X437:AA437"/>
    <mergeCell ref="T427:W427"/>
    <mergeCell ref="X438:AA438"/>
    <mergeCell ref="T428:W428"/>
    <mergeCell ref="AK404:AN404"/>
    <mergeCell ref="AB412:AF412"/>
    <mergeCell ref="A365:V365"/>
    <mergeCell ref="X409:AA409"/>
    <mergeCell ref="T406:W406"/>
    <mergeCell ref="W368:AE368"/>
    <mergeCell ref="AB411:AF411"/>
    <mergeCell ref="A364:V364"/>
    <mergeCell ref="X408:AA408"/>
    <mergeCell ref="A440:AM440"/>
    <mergeCell ref="T405:W405"/>
    <mergeCell ref="W367:AE367"/>
    <mergeCell ref="AB404:AF404"/>
    <mergeCell ref="X401:AA401"/>
    <mergeCell ref="AG287:AJ287"/>
    <mergeCell ref="T398:W398"/>
    <mergeCell ref="A395:S395"/>
    <mergeCell ref="AB275:AF275"/>
    <mergeCell ref="A431:S431"/>
    <mergeCell ref="T434:W434"/>
    <mergeCell ref="AG285:AJ285"/>
    <mergeCell ref="AB403:AF403"/>
    <mergeCell ref="X400:AA400"/>
    <mergeCell ref="A432:S432"/>
    <mergeCell ref="T435:W435"/>
    <mergeCell ref="AG286:AJ286"/>
    <mergeCell ref="T397:W397"/>
    <mergeCell ref="A394:AM394"/>
    <mergeCell ref="AB274:AF274"/>
    <mergeCell ref="A430:S430"/>
    <mergeCell ref="T433:W433"/>
    <mergeCell ref="AG284:AJ284"/>
    <mergeCell ref="AB402:AF402"/>
    <mergeCell ref="T396:W396"/>
    <mergeCell ref="A393:AM393"/>
    <mergeCell ref="AB273:AF273"/>
    <mergeCell ref="AB401:AF401"/>
    <mergeCell ref="T395:W395"/>
    <mergeCell ref="A422:S422"/>
    <mergeCell ref="T425:W425"/>
    <mergeCell ref="AJ315:AN315"/>
    <mergeCell ref="AK398:AN398"/>
    <mergeCell ref="A421:S421"/>
    <mergeCell ref="T424:W424"/>
    <mergeCell ref="AJ314:AN314"/>
    <mergeCell ref="AK397:AN397"/>
    <mergeCell ref="A420:S420"/>
    <mergeCell ref="T423:W423"/>
    <mergeCell ref="AJ302:AN302"/>
    <mergeCell ref="AB425:AF425"/>
    <mergeCell ref="AB419:AF419"/>
    <mergeCell ref="T413:W413"/>
    <mergeCell ref="A419:S419"/>
    <mergeCell ref="T422:W422"/>
    <mergeCell ref="AB414:AF414"/>
    <mergeCell ref="X411:AA411"/>
    <mergeCell ref="T408:W408"/>
    <mergeCell ref="W370:AE370"/>
    <mergeCell ref="X414:AA414"/>
    <mergeCell ref="T411:W411"/>
    <mergeCell ref="AJ338:AN338"/>
    <mergeCell ref="AK421:AN421"/>
    <mergeCell ref="AB413:AF413"/>
    <mergeCell ref="X410:AA410"/>
    <mergeCell ref="T407:W407"/>
    <mergeCell ref="W369:AE369"/>
    <mergeCell ref="X413:AA413"/>
    <mergeCell ref="T410:W410"/>
    <mergeCell ref="AJ337:AN337"/>
    <mergeCell ref="AK420:AN420"/>
    <mergeCell ref="X412:AA412"/>
    <mergeCell ref="T409:W409"/>
    <mergeCell ref="AJ336:AN336"/>
    <mergeCell ref="AK419:AN419"/>
    <mergeCell ref="T412:W412"/>
    <mergeCell ref="AB410:AF410"/>
    <mergeCell ref="A363:AM363"/>
    <mergeCell ref="X407:AA407"/>
    <mergeCell ref="A439:AM439"/>
    <mergeCell ref="T404:W404"/>
    <mergeCell ref="W366:AE366"/>
    <mergeCell ref="AG406:AJ406"/>
    <mergeCell ref="AB409:AF409"/>
    <mergeCell ref="X406:AA406"/>
    <mergeCell ref="AG292:AJ292"/>
    <mergeCell ref="AK408:AN408"/>
    <mergeCell ref="AJ325:AN325"/>
    <mergeCell ref="AG408:AJ408"/>
    <mergeCell ref="W365:AE365"/>
    <mergeCell ref="AB408:AF408"/>
    <mergeCell ref="X405:AA405"/>
    <mergeCell ref="AG291:AJ291"/>
    <mergeCell ref="AK407:AN407"/>
    <mergeCell ref="AJ324:AN324"/>
    <mergeCell ref="AG407:AJ407"/>
    <mergeCell ref="W364:AE364"/>
    <mergeCell ref="AB407:AF407"/>
    <mergeCell ref="X404:AA404"/>
    <mergeCell ref="AG290:AJ290"/>
    <mergeCell ref="AK406:AN406"/>
    <mergeCell ref="AJ323:AN323"/>
    <mergeCell ref="AB406:AF406"/>
    <mergeCell ref="Y157:AD157"/>
    <mergeCell ref="U83:Y83"/>
    <mergeCell ref="X403:AA403"/>
    <mergeCell ref="AG289:AJ289"/>
    <mergeCell ref="T400:W400"/>
    <mergeCell ref="A397:S397"/>
    <mergeCell ref="AK405:AN405"/>
    <mergeCell ref="AB405:AF405"/>
    <mergeCell ref="X402:AA402"/>
    <mergeCell ref="AG288:AJ288"/>
    <mergeCell ref="T399:W399"/>
    <mergeCell ref="A396:S396"/>
    <mergeCell ref="AB276:AF276"/>
    <mergeCell ref="AJ326:AN326"/>
    <mergeCell ref="AK409:AN409"/>
    <mergeCell ref="AB400:AF400"/>
    <mergeCell ref="X397:AA397"/>
    <mergeCell ref="A429:S429"/>
    <mergeCell ref="T432:W432"/>
    <mergeCell ref="AG283:AJ283"/>
    <mergeCell ref="A400:S400"/>
    <mergeCell ref="T403:W403"/>
    <mergeCell ref="AG424:AJ424"/>
    <mergeCell ref="AE387:AI387"/>
    <mergeCell ref="AJ386:AN386"/>
    <mergeCell ref="AB399:AF399"/>
    <mergeCell ref="X396:AA396"/>
    <mergeCell ref="AG282:AJ282"/>
    <mergeCell ref="A399:S399"/>
    <mergeCell ref="T402:W402"/>
    <mergeCell ref="AB398:AF398"/>
    <mergeCell ref="X395:AA395"/>
    <mergeCell ref="AG281:AJ281"/>
    <mergeCell ref="A398:S398"/>
    <mergeCell ref="T401:W401"/>
    <mergeCell ref="AB397:AF397"/>
    <mergeCell ref="AB396:AF396"/>
    <mergeCell ref="A349:AD349"/>
    <mergeCell ref="AK395:AN395"/>
    <mergeCell ref="X430:AA430"/>
    <mergeCell ref="AB395:AF395"/>
    <mergeCell ref="A348:AD348"/>
    <mergeCell ref="T389:X389"/>
    <mergeCell ref="AJ316:AN316"/>
    <mergeCell ref="AK399:AN399"/>
    <mergeCell ref="AG426:AJ426"/>
    <mergeCell ref="AE389:AI389"/>
    <mergeCell ref="AJ388:AN388"/>
    <mergeCell ref="AG425:AJ425"/>
    <mergeCell ref="AE388:AI388"/>
    <mergeCell ref="AJ387:AN387"/>
    <mergeCell ref="AG423:AJ423"/>
    <mergeCell ref="AE386:AI386"/>
    <mergeCell ref="AJ385:AN385"/>
    <mergeCell ref="Y386:AD386"/>
    <mergeCell ref="AG422:AJ422"/>
    <mergeCell ref="AE385:AI385"/>
    <mergeCell ref="Y385:AD385"/>
    <mergeCell ref="T385:X385"/>
    <mergeCell ref="A382:F382"/>
    <mergeCell ref="A385:F385"/>
    <mergeCell ref="T388:X388"/>
    <mergeCell ref="Y384:AD384"/>
    <mergeCell ref="T384:X384"/>
    <mergeCell ref="A381:F381"/>
    <mergeCell ref="A384:F384"/>
    <mergeCell ref="T387:X387"/>
    <mergeCell ref="Y383:AD383"/>
    <mergeCell ref="T383:X383"/>
    <mergeCell ref="A380:F380"/>
    <mergeCell ref="A383:F383"/>
    <mergeCell ref="T386:X386"/>
    <mergeCell ref="Y382:AD382"/>
    <mergeCell ref="AF176:AN176"/>
    <mergeCell ref="A392:AM392"/>
    <mergeCell ref="AE306:AI306"/>
    <mergeCell ref="T382:X382"/>
    <mergeCell ref="A379:F379"/>
    <mergeCell ref="Y381:AD381"/>
    <mergeCell ref="AE305:AI305"/>
    <mergeCell ref="T381:X381"/>
    <mergeCell ref="Y380:AD380"/>
    <mergeCell ref="AE304:AI304"/>
    <mergeCell ref="Y379:AD379"/>
    <mergeCell ref="A294:AM294"/>
    <mergeCell ref="Y378:AD378"/>
    <mergeCell ref="A173:V173"/>
    <mergeCell ref="A293:AM293"/>
    <mergeCell ref="Y377:AD377"/>
    <mergeCell ref="A172:V172"/>
    <mergeCell ref="A292:W292"/>
    <mergeCell ref="Y376:AD376"/>
    <mergeCell ref="AF170:AN170"/>
    <mergeCell ref="A386:F386"/>
    <mergeCell ref="A171:V171"/>
    <mergeCell ref="A291:W291"/>
    <mergeCell ref="A170:V170"/>
    <mergeCell ref="A290:W290"/>
    <mergeCell ref="AF370:AN370"/>
    <mergeCell ref="AF369:AN369"/>
    <mergeCell ref="AF368:AN368"/>
    <mergeCell ref="AE351:AI351"/>
    <mergeCell ref="A342:AD342"/>
    <mergeCell ref="AE350:AI350"/>
    <mergeCell ref="A341:AD341"/>
    <mergeCell ref="AE349:AI349"/>
    <mergeCell ref="A340:AD340"/>
    <mergeCell ref="AE348:AI348"/>
    <mergeCell ref="A339:AD339"/>
    <mergeCell ref="AE347:AI347"/>
    <mergeCell ref="A338:AD338"/>
    <mergeCell ref="A347:AD347"/>
    <mergeCell ref="A346:AD346"/>
    <mergeCell ref="A345:AD345"/>
    <mergeCell ref="A344:AD344"/>
    <mergeCell ref="A343:AD343"/>
    <mergeCell ref="AE340:AI340"/>
    <mergeCell ref="A331:AD331"/>
    <mergeCell ref="AE339:AI339"/>
    <mergeCell ref="A330:AD330"/>
    <mergeCell ref="AE338:AI338"/>
    <mergeCell ref="A329:AD329"/>
    <mergeCell ref="AE337:AI337"/>
    <mergeCell ref="A328:AD328"/>
    <mergeCell ref="A337:AD337"/>
    <mergeCell ref="AE336:AI336"/>
    <mergeCell ref="A327:AD327"/>
    <mergeCell ref="A336:AD336"/>
    <mergeCell ref="AE335:AI335"/>
    <mergeCell ref="A326:AD326"/>
    <mergeCell ref="A335:AD335"/>
    <mergeCell ref="AE334:AI334"/>
    <mergeCell ref="A205:W205"/>
    <mergeCell ref="AL100:AN100"/>
    <mergeCell ref="A325:AD325"/>
    <mergeCell ref="A334:AD334"/>
    <mergeCell ref="AE333:AI333"/>
    <mergeCell ref="A204:W204"/>
    <mergeCell ref="AL99:AN99"/>
    <mergeCell ref="A324:AD324"/>
    <mergeCell ref="X292:AA292"/>
    <mergeCell ref="Y375:AN375"/>
    <mergeCell ref="A333:AD333"/>
    <mergeCell ref="AE332:AI332"/>
    <mergeCell ref="A203:W203"/>
    <mergeCell ref="AL98:AN98"/>
    <mergeCell ref="A323:AD323"/>
    <mergeCell ref="X291:AA291"/>
    <mergeCell ref="A332:AD332"/>
    <mergeCell ref="AE331:AI331"/>
    <mergeCell ref="A322:AM322"/>
    <mergeCell ref="X290:AA290"/>
    <mergeCell ref="AE330:AI330"/>
    <mergeCell ref="A321:AM321"/>
    <mergeCell ref="X289:AA289"/>
    <mergeCell ref="AE329:AI329"/>
    <mergeCell ref="A320:AD320"/>
    <mergeCell ref="X288:AA288"/>
    <mergeCell ref="AE328:AI328"/>
    <mergeCell ref="A319:AD319"/>
    <mergeCell ref="X287:AA287"/>
    <mergeCell ref="AJ355:AN355"/>
    <mergeCell ref="AE327:AI327"/>
    <mergeCell ref="AK438:AN438"/>
    <mergeCell ref="A318:AD318"/>
    <mergeCell ref="X286:AA286"/>
    <mergeCell ref="AJ354:AN354"/>
    <mergeCell ref="AJ320:AN320"/>
    <mergeCell ref="AK403:AN403"/>
    <mergeCell ref="AE326:AI326"/>
    <mergeCell ref="AK437:AN437"/>
    <mergeCell ref="A317:AD317"/>
    <mergeCell ref="X285:AA285"/>
    <mergeCell ref="AJ353:AN353"/>
    <mergeCell ref="AJ319:AN319"/>
    <mergeCell ref="AK402:AN402"/>
    <mergeCell ref="AE325:AI325"/>
    <mergeCell ref="AK436:AN436"/>
    <mergeCell ref="A316:AD316"/>
    <mergeCell ref="X284:AA284"/>
    <mergeCell ref="AJ318:AN318"/>
    <mergeCell ref="AK401:AN401"/>
    <mergeCell ref="AJ317:AN317"/>
    <mergeCell ref="AK400:AN400"/>
    <mergeCell ref="AE317:AI317"/>
    <mergeCell ref="AK428:AN428"/>
    <mergeCell ref="T191:W191"/>
    <mergeCell ref="AE316:AI316"/>
    <mergeCell ref="AK427:AN427"/>
    <mergeCell ref="AE315:AI315"/>
    <mergeCell ref="AK426:AN426"/>
    <mergeCell ref="A315:AD315"/>
    <mergeCell ref="AB195:AF195"/>
    <mergeCell ref="AJ343:AN343"/>
    <mergeCell ref="X283:AA283"/>
    <mergeCell ref="AE314:AI314"/>
    <mergeCell ref="AK425:AN425"/>
    <mergeCell ref="A314:AD314"/>
    <mergeCell ref="AB194:AF194"/>
    <mergeCell ref="AJ342:AN342"/>
    <mergeCell ref="X282:AA282"/>
    <mergeCell ref="A313:AM313"/>
    <mergeCell ref="AB193:AF193"/>
    <mergeCell ref="AJ341:AN341"/>
    <mergeCell ref="X281:AA281"/>
    <mergeCell ref="A312:AM312"/>
    <mergeCell ref="X280:AA280"/>
    <mergeCell ref="A311:AM311"/>
    <mergeCell ref="X279:AA279"/>
    <mergeCell ref="A310:AM310"/>
    <mergeCell ref="AK414:AN414"/>
    <mergeCell ref="AE303:AI303"/>
    <mergeCell ref="AK413:AN413"/>
    <mergeCell ref="AE302:AI302"/>
    <mergeCell ref="AJ301:AN301"/>
    <mergeCell ref="AB424:AF424"/>
    <mergeCell ref="AK412:AN412"/>
    <mergeCell ref="AE301:AI301"/>
    <mergeCell ref="AJ300:AN300"/>
    <mergeCell ref="AB423:AF423"/>
    <mergeCell ref="AK411:AN411"/>
    <mergeCell ref="AE300:AI300"/>
    <mergeCell ref="AJ328:AN328"/>
    <mergeCell ref="AJ299:AN299"/>
    <mergeCell ref="A441:AM441"/>
    <mergeCell ref="AB422:AF422"/>
    <mergeCell ref="AK410:AN410"/>
    <mergeCell ref="AE299:AI299"/>
    <mergeCell ref="AJ327:AN327"/>
    <mergeCell ref="A289:W289"/>
    <mergeCell ref="A288:W288"/>
    <mergeCell ref="A287:W287"/>
    <mergeCell ref="A286:W286"/>
    <mergeCell ref="A285:W285"/>
    <mergeCell ref="A284:W284"/>
    <mergeCell ref="A283:W283"/>
    <mergeCell ref="A282:W282"/>
    <mergeCell ref="A281:W281"/>
    <mergeCell ref="AG280:AJ280"/>
    <mergeCell ref="A280:W280"/>
    <mergeCell ref="AG279:AJ279"/>
    <mergeCell ref="A279:W279"/>
    <mergeCell ref="AG278:AJ278"/>
    <mergeCell ref="X278:AA278"/>
    <mergeCell ref="AG186:AN186"/>
    <mergeCell ref="A278:W278"/>
    <mergeCell ref="G389:N389"/>
    <mergeCell ref="AG277:AJ277"/>
    <mergeCell ref="X277:AA277"/>
    <mergeCell ref="AG185:AN185"/>
    <mergeCell ref="A277:W277"/>
    <mergeCell ref="G388:N388"/>
    <mergeCell ref="AG276:AJ276"/>
    <mergeCell ref="X276:AA276"/>
    <mergeCell ref="AG184:AN184"/>
    <mergeCell ref="A276:W276"/>
    <mergeCell ref="G387:N387"/>
    <mergeCell ref="AG275:AJ275"/>
    <mergeCell ref="X275:AA275"/>
    <mergeCell ref="AG183:AN183"/>
    <mergeCell ref="A275:W275"/>
    <mergeCell ref="G386:N386"/>
    <mergeCell ref="AG274:AJ274"/>
    <mergeCell ref="X274:AA274"/>
    <mergeCell ref="AG182:AN182"/>
    <mergeCell ref="A274:W274"/>
    <mergeCell ref="G385:N385"/>
    <mergeCell ref="AG273:AJ273"/>
    <mergeCell ref="X273:AA273"/>
    <mergeCell ref="G384:N384"/>
    <mergeCell ref="A273:W273"/>
    <mergeCell ref="AG272:AJ272"/>
    <mergeCell ref="G383:N383"/>
    <mergeCell ref="A272:W272"/>
    <mergeCell ref="AG271:AJ271"/>
    <mergeCell ref="G382:N382"/>
    <mergeCell ref="A271:W271"/>
    <mergeCell ref="AG270:AJ270"/>
    <mergeCell ref="X196:AA196"/>
    <mergeCell ref="AB270:AF270"/>
    <mergeCell ref="A390:AM390"/>
    <mergeCell ref="AF174:AN174"/>
    <mergeCell ref="G381:N381"/>
    <mergeCell ref="AH91:AK91"/>
    <mergeCell ref="A270:W270"/>
    <mergeCell ref="AG269:AJ269"/>
    <mergeCell ref="X195:AA195"/>
    <mergeCell ref="AB269:AF269"/>
    <mergeCell ref="A389:F389"/>
    <mergeCell ref="AF173:AN173"/>
    <mergeCell ref="G380:N380"/>
    <mergeCell ref="AH90:AK90"/>
    <mergeCell ref="A269:W269"/>
    <mergeCell ref="AG268:AJ268"/>
    <mergeCell ref="X194:AA194"/>
    <mergeCell ref="AB268:AF268"/>
    <mergeCell ref="A388:F388"/>
    <mergeCell ref="AF172:AN172"/>
    <mergeCell ref="AG267:AJ267"/>
    <mergeCell ref="X193:AA193"/>
    <mergeCell ref="AB267:AF267"/>
    <mergeCell ref="A387:F387"/>
    <mergeCell ref="AF171:AN171"/>
    <mergeCell ref="X192:AA192"/>
    <mergeCell ref="AB266:AF266"/>
    <mergeCell ref="AH83:AK83"/>
    <mergeCell ref="A262:AM262"/>
    <mergeCell ref="AH82:AK82"/>
    <mergeCell ref="A261:V261"/>
    <mergeCell ref="AH81:AK81"/>
    <mergeCell ref="A260:V260"/>
    <mergeCell ref="AH80:AK80"/>
    <mergeCell ref="A259:V259"/>
    <mergeCell ref="A252:AM252"/>
    <mergeCell ref="A251:AM251"/>
    <mergeCell ref="Y250:AN250"/>
    <mergeCell ref="Q102:U102"/>
    <mergeCell ref="AG398:AJ398"/>
    <mergeCell ref="A250:X250"/>
    <mergeCell ref="Y249:AN249"/>
    <mergeCell ref="Q101:U101"/>
    <mergeCell ref="AG397:AJ397"/>
    <mergeCell ref="A249:X249"/>
    <mergeCell ref="Y248:AN248"/>
    <mergeCell ref="Q100:U100"/>
    <mergeCell ref="AG396:AJ396"/>
    <mergeCell ref="A248:X248"/>
    <mergeCell ref="Y247:AN247"/>
    <mergeCell ref="Q99:U99"/>
    <mergeCell ref="AG395:AJ395"/>
    <mergeCell ref="A247:X247"/>
    <mergeCell ref="A228:AM228"/>
    <mergeCell ref="AL123:AN123"/>
    <mergeCell ref="Y246:AN246"/>
    <mergeCell ref="AE357:AI357"/>
    <mergeCell ref="Q98:U98"/>
    <mergeCell ref="A246:X246"/>
    <mergeCell ref="A227:AM227"/>
    <mergeCell ref="AL122:AN122"/>
    <mergeCell ref="Y245:AN245"/>
    <mergeCell ref="AE356:AI356"/>
    <mergeCell ref="Q97:U97"/>
    <mergeCell ref="A245:X245"/>
    <mergeCell ref="A226:AM226"/>
    <mergeCell ref="AL121:AN121"/>
    <mergeCell ref="Y244:AN244"/>
    <mergeCell ref="AE355:AI355"/>
    <mergeCell ref="A244:X244"/>
    <mergeCell ref="A225:AM225"/>
    <mergeCell ref="AL120:AN120"/>
    <mergeCell ref="Y243:AN243"/>
    <mergeCell ref="AE354:AI354"/>
    <mergeCell ref="A243:X243"/>
    <mergeCell ref="A224:AM224"/>
    <mergeCell ref="AL119:AN119"/>
    <mergeCell ref="Y242:AN242"/>
    <mergeCell ref="AE353:AI353"/>
    <mergeCell ref="A242:X242"/>
    <mergeCell ref="AE352:AI352"/>
    <mergeCell ref="Y241:AN241"/>
    <mergeCell ref="A241:X241"/>
    <mergeCell ref="A240:AM240"/>
    <mergeCell ref="A239:AM239"/>
    <mergeCell ref="A238:AM238"/>
    <mergeCell ref="A237:AM237"/>
    <mergeCell ref="A236:AM236"/>
    <mergeCell ref="A217:W217"/>
    <mergeCell ref="Y235:AN235"/>
    <mergeCell ref="AE346:AI346"/>
    <mergeCell ref="A235:X235"/>
    <mergeCell ref="A216:W216"/>
    <mergeCell ref="Y234:AN234"/>
    <mergeCell ref="AE345:AI345"/>
    <mergeCell ref="A234:X234"/>
    <mergeCell ref="A215:W215"/>
    <mergeCell ref="Y233:AN233"/>
    <mergeCell ref="AE344:AI344"/>
    <mergeCell ref="A233:X233"/>
    <mergeCell ref="A214:W214"/>
    <mergeCell ref="AL109:AN109"/>
    <mergeCell ref="Y232:AN232"/>
    <mergeCell ref="AE343:AI343"/>
    <mergeCell ref="A232:X232"/>
    <mergeCell ref="A213:W213"/>
    <mergeCell ref="AL108:AN108"/>
    <mergeCell ref="Y231:AN231"/>
    <mergeCell ref="AE342:AI342"/>
    <mergeCell ref="A231:X231"/>
    <mergeCell ref="AE341:AI341"/>
    <mergeCell ref="Y230:AN230"/>
    <mergeCell ref="A230:X230"/>
    <mergeCell ref="AL125:AN125"/>
    <mergeCell ref="A229:AM229"/>
    <mergeCell ref="AL124:AN124"/>
    <mergeCell ref="AL118:AN118"/>
    <mergeCell ref="A223:AM223"/>
    <mergeCell ref="AL117:AN117"/>
    <mergeCell ref="A222:AM222"/>
    <mergeCell ref="AL116:AN116"/>
    <mergeCell ref="A221:AM221"/>
    <mergeCell ref="AL115:AN115"/>
    <mergeCell ref="A220:AM220"/>
    <mergeCell ref="AF367:AN367"/>
    <mergeCell ref="X219:AF219"/>
    <mergeCell ref="AL114:AN114"/>
    <mergeCell ref="A219:W219"/>
    <mergeCell ref="AF366:AN366"/>
    <mergeCell ref="AB292:AF292"/>
    <mergeCell ref="X218:AF218"/>
    <mergeCell ref="AL113:AN113"/>
    <mergeCell ref="A218:W218"/>
    <mergeCell ref="AF365:AN365"/>
    <mergeCell ref="X217:AF217"/>
    <mergeCell ref="AB291:AF291"/>
    <mergeCell ref="AF364:AN364"/>
    <mergeCell ref="X216:AF216"/>
    <mergeCell ref="AB290:AF290"/>
    <mergeCell ref="X215:AF215"/>
    <mergeCell ref="AB289:AF289"/>
    <mergeCell ref="X214:AF214"/>
    <mergeCell ref="AB288:AF288"/>
    <mergeCell ref="X213:AF213"/>
    <mergeCell ref="AB287:AF287"/>
    <mergeCell ref="A304:AD304"/>
    <mergeCell ref="AJ162:AN162"/>
    <mergeCell ref="AG212:AN212"/>
    <mergeCell ref="AA101:AC101"/>
    <mergeCell ref="AK286:AN286"/>
    <mergeCell ref="X212:AF212"/>
    <mergeCell ref="AB286:AF286"/>
    <mergeCell ref="AL107:AN107"/>
    <mergeCell ref="A212:W212"/>
    <mergeCell ref="A303:AD303"/>
    <mergeCell ref="AJ161:AN161"/>
    <mergeCell ref="AG211:AN211"/>
    <mergeCell ref="AA100:AC100"/>
    <mergeCell ref="AK285:AN285"/>
    <mergeCell ref="X211:AF211"/>
    <mergeCell ref="AB285:AF285"/>
    <mergeCell ref="AL106:AN106"/>
    <mergeCell ref="A211:W211"/>
    <mergeCell ref="A302:AD302"/>
    <mergeCell ref="AJ160:AN160"/>
    <mergeCell ref="AG210:AN210"/>
    <mergeCell ref="AA99:AC99"/>
    <mergeCell ref="AK284:AN284"/>
    <mergeCell ref="X210:AF210"/>
    <mergeCell ref="AB284:AF284"/>
    <mergeCell ref="AL105:AN105"/>
    <mergeCell ref="A210:W210"/>
    <mergeCell ref="A301:AD301"/>
    <mergeCell ref="AJ159:AN159"/>
    <mergeCell ref="AG209:AN209"/>
    <mergeCell ref="AA98:AC98"/>
    <mergeCell ref="AK283:AN283"/>
    <mergeCell ref="X209:AF209"/>
    <mergeCell ref="AB283:AF283"/>
    <mergeCell ref="AL104:AN104"/>
    <mergeCell ref="A209:W209"/>
    <mergeCell ref="A300:AD300"/>
    <mergeCell ref="AJ158:AN158"/>
    <mergeCell ref="AG208:AN208"/>
    <mergeCell ref="AA97:AC97"/>
    <mergeCell ref="AK282:AN282"/>
    <mergeCell ref="X208:AF208"/>
    <mergeCell ref="AB282:AF282"/>
    <mergeCell ref="AL103:AN103"/>
    <mergeCell ref="A208:W208"/>
    <mergeCell ref="AG207:AN207"/>
    <mergeCell ref="AK281:AN281"/>
    <mergeCell ref="X207:AF207"/>
    <mergeCell ref="AB281:AF281"/>
    <mergeCell ref="AL102:AN102"/>
    <mergeCell ref="A207:W207"/>
    <mergeCell ref="AG206:AN206"/>
    <mergeCell ref="AK280:AN280"/>
    <mergeCell ref="X206:AF206"/>
    <mergeCell ref="AB280:AF280"/>
    <mergeCell ref="AL101:AN101"/>
    <mergeCell ref="A206:W206"/>
    <mergeCell ref="AG205:AN205"/>
    <mergeCell ref="AK279:AN279"/>
    <mergeCell ref="AB279:AF279"/>
    <mergeCell ref="X205:AF205"/>
    <mergeCell ref="AE167:AI167"/>
    <mergeCell ref="AK278:AN278"/>
    <mergeCell ref="AG204:AN204"/>
    <mergeCell ref="AB278:AF278"/>
    <mergeCell ref="X204:AF204"/>
    <mergeCell ref="AE166:AI166"/>
    <mergeCell ref="AK277:AN277"/>
    <mergeCell ref="AG203:AN203"/>
    <mergeCell ref="AB277:AF277"/>
    <mergeCell ref="X203:AF203"/>
    <mergeCell ref="AE161:AI161"/>
    <mergeCell ref="AK272:AN272"/>
    <mergeCell ref="AG198:AJ198"/>
    <mergeCell ref="AB272:AF272"/>
    <mergeCell ref="X198:AA198"/>
    <mergeCell ref="AK271:AN271"/>
    <mergeCell ref="AE160:AI160"/>
    <mergeCell ref="AG197:AJ197"/>
    <mergeCell ref="A391:AM391"/>
    <mergeCell ref="AF175:AN175"/>
    <mergeCell ref="AB271:AF271"/>
    <mergeCell ref="X197:AA197"/>
    <mergeCell ref="AK270:AN270"/>
    <mergeCell ref="AE159:AI159"/>
    <mergeCell ref="AG196:AJ196"/>
    <mergeCell ref="AK269:AN269"/>
    <mergeCell ref="AE158:AI158"/>
    <mergeCell ref="AG195:AJ195"/>
    <mergeCell ref="AK268:AN268"/>
    <mergeCell ref="AE157:AI157"/>
    <mergeCell ref="AG194:AJ194"/>
    <mergeCell ref="AK267:AN267"/>
    <mergeCell ref="AE156:AI156"/>
    <mergeCell ref="AG193:AJ193"/>
    <mergeCell ref="AK266:AN266"/>
    <mergeCell ref="AE155:AI155"/>
    <mergeCell ref="AG192:AJ192"/>
    <mergeCell ref="AE154:AI154"/>
    <mergeCell ref="AG191:AJ191"/>
    <mergeCell ref="X191:AA191"/>
    <mergeCell ref="AL83:AN83"/>
    <mergeCell ref="A188:AM188"/>
    <mergeCell ref="AG187:AN187"/>
    <mergeCell ref="X187:AF187"/>
    <mergeCell ref="AL82:AN82"/>
    <mergeCell ref="A187:W187"/>
    <mergeCell ref="X186:AF186"/>
    <mergeCell ref="X185:AF185"/>
    <mergeCell ref="X184:AF184"/>
    <mergeCell ref="X183:AF183"/>
    <mergeCell ref="X182:AF182"/>
    <mergeCell ref="AA108:AC108"/>
    <mergeCell ref="AG219:AN219"/>
    <mergeCell ref="AE324:AI324"/>
    <mergeCell ref="W176:AE176"/>
    <mergeCell ref="AK435:AN435"/>
    <mergeCell ref="AK292:AN292"/>
    <mergeCell ref="AA107:AC107"/>
    <mergeCell ref="AG218:AN218"/>
    <mergeCell ref="AE323:AI323"/>
    <mergeCell ref="W175:AE175"/>
    <mergeCell ref="AK434:AN434"/>
    <mergeCell ref="AJ167:AN167"/>
    <mergeCell ref="A309:AM309"/>
    <mergeCell ref="AK291:AN291"/>
    <mergeCell ref="AA106:AC106"/>
    <mergeCell ref="AG217:AN217"/>
    <mergeCell ref="W174:AE174"/>
    <mergeCell ref="AK433:AN433"/>
    <mergeCell ref="AJ166:AN166"/>
    <mergeCell ref="A308:AM308"/>
    <mergeCell ref="AK290:AN290"/>
    <mergeCell ref="AA105:AC105"/>
    <mergeCell ref="AG216:AN216"/>
    <mergeCell ref="W173:AE173"/>
    <mergeCell ref="AK432:AN432"/>
    <mergeCell ref="AJ165:AN165"/>
    <mergeCell ref="A307:AM307"/>
    <mergeCell ref="AK289:AN289"/>
    <mergeCell ref="AA104:AC104"/>
    <mergeCell ref="AG215:AN215"/>
    <mergeCell ref="AE320:AI320"/>
    <mergeCell ref="W172:AE172"/>
    <mergeCell ref="AK431:AN431"/>
    <mergeCell ref="AJ164:AN164"/>
    <mergeCell ref="A306:AD306"/>
    <mergeCell ref="AK288:AN288"/>
    <mergeCell ref="AA103:AC103"/>
    <mergeCell ref="AG214:AN214"/>
    <mergeCell ref="AE319:AI319"/>
    <mergeCell ref="W171:AE171"/>
    <mergeCell ref="AK430:AN430"/>
    <mergeCell ref="AA102:AC102"/>
    <mergeCell ref="AK287:AN287"/>
    <mergeCell ref="AG213:AN213"/>
    <mergeCell ref="AK429:AN429"/>
    <mergeCell ref="AE318:AI318"/>
    <mergeCell ref="W170:AE170"/>
    <mergeCell ref="X266:AA266"/>
    <mergeCell ref="T192:W192"/>
    <mergeCell ref="AL84:AN84"/>
    <mergeCell ref="A189:AM189"/>
    <mergeCell ref="A169:AM169"/>
    <mergeCell ref="Y167:AD167"/>
    <mergeCell ref="Y166:AD166"/>
    <mergeCell ref="U91:Y91"/>
    <mergeCell ref="Y165:AD165"/>
    <mergeCell ref="U90:Y90"/>
    <mergeCell ref="Y164:AD164"/>
    <mergeCell ref="U89:Y89"/>
    <mergeCell ref="Y163:AD163"/>
    <mergeCell ref="U88:Y88"/>
    <mergeCell ref="Y162:AD162"/>
    <mergeCell ref="U87:Y87"/>
    <mergeCell ref="Y161:AD161"/>
    <mergeCell ref="U86:Y86"/>
    <mergeCell ref="Y160:AD160"/>
    <mergeCell ref="U85:Y85"/>
    <mergeCell ref="Y159:AD159"/>
    <mergeCell ref="U84:Y84"/>
    <mergeCell ref="Y158:AD158"/>
    <mergeCell ref="A299:AD299"/>
    <mergeCell ref="AJ157:AN157"/>
    <mergeCell ref="A298:AM298"/>
    <mergeCell ref="AJ156:AN156"/>
    <mergeCell ref="U82:Y82"/>
    <mergeCell ref="Y156:AD156"/>
    <mergeCell ref="A297:AM297"/>
    <mergeCell ref="AJ155:AN155"/>
    <mergeCell ref="U81:Y81"/>
    <mergeCell ref="Y155:AD155"/>
    <mergeCell ref="A296:AM296"/>
    <mergeCell ref="AJ154:AN154"/>
    <mergeCell ref="U80:Y80"/>
    <mergeCell ref="Y154:AD154"/>
    <mergeCell ref="A295:AM295"/>
    <mergeCell ref="AJ153:AN153"/>
    <mergeCell ref="AE153:AI153"/>
    <mergeCell ref="U79:Y79"/>
    <mergeCell ref="Y153:AD153"/>
    <mergeCell ref="A150:AM150"/>
    <mergeCell ref="A268:W268"/>
    <mergeCell ref="G379:N379"/>
    <mergeCell ref="AH89:AK89"/>
    <mergeCell ref="A438:S438"/>
    <mergeCell ref="AB148:AN148"/>
    <mergeCell ref="A267:W267"/>
    <mergeCell ref="G378:N378"/>
    <mergeCell ref="AH88:AK88"/>
    <mergeCell ref="A437:S437"/>
    <mergeCell ref="AB147:AN147"/>
    <mergeCell ref="G377:N377"/>
    <mergeCell ref="AH87:AK87"/>
    <mergeCell ref="A266:W266"/>
    <mergeCell ref="A436:S436"/>
    <mergeCell ref="AB146:AN146"/>
    <mergeCell ref="G376:N376"/>
    <mergeCell ref="AH86:AK86"/>
    <mergeCell ref="A265:AM265"/>
    <mergeCell ref="A435:S435"/>
    <mergeCell ref="AB145:AN145"/>
    <mergeCell ref="G375:X375"/>
    <mergeCell ref="AH85:AK85"/>
    <mergeCell ref="A264:AM264"/>
    <mergeCell ref="A434:S434"/>
    <mergeCell ref="AB144:AN144"/>
    <mergeCell ref="AH84:AK84"/>
    <mergeCell ref="A263:AM263"/>
    <mergeCell ref="A433:S433"/>
    <mergeCell ref="AB143:AN143"/>
    <mergeCell ref="AH79:AK79"/>
    <mergeCell ref="A258:V258"/>
    <mergeCell ref="A428:S428"/>
    <mergeCell ref="AB138:AN138"/>
    <mergeCell ref="AH78:AK78"/>
    <mergeCell ref="A257:V257"/>
    <mergeCell ref="A427:S427"/>
    <mergeCell ref="AB137:AN137"/>
    <mergeCell ref="AH77:AK77"/>
    <mergeCell ref="A256:V256"/>
    <mergeCell ref="A426:S426"/>
    <mergeCell ref="AB136:AN136"/>
    <mergeCell ref="A136:AA136"/>
    <mergeCell ref="A255:V255"/>
    <mergeCell ref="AH76:AK76"/>
    <mergeCell ref="A135:AA135"/>
    <mergeCell ref="A254:AM254"/>
    <mergeCell ref="AH75:AK75"/>
    <mergeCell ref="A134:AA134"/>
    <mergeCell ref="A253:AM253"/>
    <mergeCell ref="AH74:AK74"/>
    <mergeCell ref="A133:AA133"/>
    <mergeCell ref="A132:AM132"/>
    <mergeCell ref="A131:AM131"/>
    <mergeCell ref="O389:S389"/>
    <mergeCell ref="A130:AM130"/>
    <mergeCell ref="O388:S388"/>
    <mergeCell ref="A129:AM129"/>
    <mergeCell ref="AL97:AN97"/>
    <mergeCell ref="A202:AM202"/>
    <mergeCell ref="AI125:AK125"/>
    <mergeCell ref="AA125:AC125"/>
    <mergeCell ref="AJ384:AN384"/>
    <mergeCell ref="V125:Z125"/>
    <mergeCell ref="A51:AM51"/>
    <mergeCell ref="E125:I125"/>
    <mergeCell ref="A201:AM201"/>
    <mergeCell ref="AI124:AK124"/>
    <mergeCell ref="AA124:AC124"/>
    <mergeCell ref="AJ383:AN383"/>
    <mergeCell ref="V124:Z124"/>
    <mergeCell ref="A50:AM50"/>
    <mergeCell ref="E124:I124"/>
    <mergeCell ref="A200:AM200"/>
    <mergeCell ref="AI123:AK123"/>
    <mergeCell ref="AA123:AC123"/>
    <mergeCell ref="AJ382:AN382"/>
    <mergeCell ref="V123:Z123"/>
    <mergeCell ref="A199:AM199"/>
    <mergeCell ref="AI122:AK122"/>
    <mergeCell ref="AA122:AC122"/>
    <mergeCell ref="AJ381:AN381"/>
    <mergeCell ref="V122:Z122"/>
    <mergeCell ref="A198:S198"/>
    <mergeCell ref="AI121:AK121"/>
    <mergeCell ref="AA121:AC121"/>
    <mergeCell ref="AJ380:AN380"/>
    <mergeCell ref="V121:Z121"/>
    <mergeCell ref="AC84:AG84"/>
    <mergeCell ref="O380:S380"/>
    <mergeCell ref="A121:D121"/>
    <mergeCell ref="AJ379:AN379"/>
    <mergeCell ref="V120:Z120"/>
    <mergeCell ref="Z80:AB80"/>
    <mergeCell ref="A407:S407"/>
    <mergeCell ref="Q120:U120"/>
    <mergeCell ref="AE379:AI379"/>
    <mergeCell ref="A160:X160"/>
    <mergeCell ref="J120:O120"/>
    <mergeCell ref="AJ378:AN378"/>
    <mergeCell ref="V119:Z119"/>
    <mergeCell ref="A305:AD305"/>
    <mergeCell ref="AJ163:AN163"/>
    <mergeCell ref="Z79:AB79"/>
    <mergeCell ref="A406:S406"/>
    <mergeCell ref="AE378:AI378"/>
    <mergeCell ref="Q119:U119"/>
    <mergeCell ref="A159:X159"/>
    <mergeCell ref="J119:O119"/>
    <mergeCell ref="A72:AM72"/>
    <mergeCell ref="A371:AM371"/>
    <mergeCell ref="AD118:AH118"/>
    <mergeCell ref="AJ377:AN377"/>
    <mergeCell ref="V118:Z118"/>
    <mergeCell ref="Z78:AB78"/>
    <mergeCell ref="A405:S405"/>
    <mergeCell ref="AG414:AJ414"/>
    <mergeCell ref="AE377:AI377"/>
    <mergeCell ref="Q118:U118"/>
    <mergeCell ref="AL81:AN81"/>
    <mergeCell ref="A186:W186"/>
    <mergeCell ref="A158:X158"/>
    <mergeCell ref="J118:O118"/>
    <mergeCell ref="A71:AM71"/>
    <mergeCell ref="A370:V370"/>
    <mergeCell ref="AD117:AH117"/>
    <mergeCell ref="AJ376:AN376"/>
    <mergeCell ref="V117:Z117"/>
    <mergeCell ref="AA120:AC120"/>
    <mergeCell ref="Z77:AB77"/>
    <mergeCell ref="A404:S404"/>
    <mergeCell ref="AG413:AJ413"/>
    <mergeCell ref="AE376:AI376"/>
    <mergeCell ref="Q117:U117"/>
    <mergeCell ref="AL80:AN80"/>
    <mergeCell ref="A185:W185"/>
    <mergeCell ref="A157:X157"/>
    <mergeCell ref="J117:O117"/>
    <mergeCell ref="A70:AM70"/>
    <mergeCell ref="A369:V369"/>
    <mergeCell ref="AD116:AH116"/>
    <mergeCell ref="V116:Z116"/>
    <mergeCell ref="AA119:AC119"/>
    <mergeCell ref="Z76:AB76"/>
    <mergeCell ref="A403:S403"/>
    <mergeCell ref="AL79:AN79"/>
    <mergeCell ref="A184:W184"/>
    <mergeCell ref="A156:X156"/>
    <mergeCell ref="J116:O116"/>
    <mergeCell ref="AJ346:AN346"/>
    <mergeCell ref="AB198:AF198"/>
    <mergeCell ref="AA115:AC115"/>
    <mergeCell ref="V115:Z115"/>
    <mergeCell ref="AA118:AC118"/>
    <mergeCell ref="Z75:AB75"/>
    <mergeCell ref="A402:S402"/>
    <mergeCell ref="AL78:AN78"/>
    <mergeCell ref="A183:W183"/>
    <mergeCell ref="A155:X155"/>
    <mergeCell ref="J115:O115"/>
    <mergeCell ref="AJ345:AN345"/>
    <mergeCell ref="AB197:AF197"/>
    <mergeCell ref="AA114:AC114"/>
    <mergeCell ref="V114:Z114"/>
    <mergeCell ref="AA117:AC117"/>
    <mergeCell ref="Z74:AB74"/>
    <mergeCell ref="A401:S401"/>
    <mergeCell ref="A74:T74"/>
    <mergeCell ref="A373:AM373"/>
    <mergeCell ref="AD120:AH120"/>
    <mergeCell ref="AL77:AN77"/>
    <mergeCell ref="A182:W182"/>
    <mergeCell ref="A154:X154"/>
    <mergeCell ref="J114:O114"/>
    <mergeCell ref="AJ344:AN344"/>
    <mergeCell ref="AB196:AF196"/>
    <mergeCell ref="AA113:AC113"/>
    <mergeCell ref="V113:Z113"/>
    <mergeCell ref="AA116:AC116"/>
    <mergeCell ref="A73:T73"/>
    <mergeCell ref="A372:AM372"/>
    <mergeCell ref="AD119:AH119"/>
    <mergeCell ref="AL76:AN76"/>
    <mergeCell ref="A181:AM181"/>
    <mergeCell ref="A153:X153"/>
    <mergeCell ref="J113:O113"/>
    <mergeCell ref="V109:Z109"/>
    <mergeCell ref="A69:AM69"/>
    <mergeCell ref="A368:V368"/>
    <mergeCell ref="AD115:AH115"/>
    <mergeCell ref="A149:AM149"/>
    <mergeCell ref="J109:O109"/>
    <mergeCell ref="V108:Z108"/>
    <mergeCell ref="A68:AM68"/>
    <mergeCell ref="A367:V367"/>
    <mergeCell ref="AD114:AH114"/>
    <mergeCell ref="A148:AA148"/>
    <mergeCell ref="J108:O108"/>
    <mergeCell ref="V107:Z107"/>
    <mergeCell ref="AD113:AH113"/>
    <mergeCell ref="A366:V366"/>
    <mergeCell ref="A67:AM67"/>
    <mergeCell ref="A147:AA147"/>
    <mergeCell ref="J107:O107"/>
    <mergeCell ref="AJ340:AN340"/>
    <mergeCell ref="AB192:AF192"/>
    <mergeCell ref="AA109:AC109"/>
    <mergeCell ref="A146:AA146"/>
    <mergeCell ref="J106:O106"/>
    <mergeCell ref="T197:W197"/>
    <mergeCell ref="X271:AA271"/>
    <mergeCell ref="V105:Z105"/>
    <mergeCell ref="AJ339:AN339"/>
    <mergeCell ref="AB191:AF191"/>
    <mergeCell ref="A145:AA145"/>
    <mergeCell ref="AB438:AF438"/>
    <mergeCell ref="J105:O105"/>
    <mergeCell ref="T196:W196"/>
    <mergeCell ref="X270:AA270"/>
    <mergeCell ref="V104:Z104"/>
    <mergeCell ref="A105:D105"/>
    <mergeCell ref="Q104:U104"/>
    <mergeCell ref="AG400:AJ400"/>
    <mergeCell ref="A144:AA144"/>
    <mergeCell ref="AB437:AF437"/>
    <mergeCell ref="J104:O104"/>
    <mergeCell ref="T195:W195"/>
    <mergeCell ref="X269:AA269"/>
    <mergeCell ref="V103:Z103"/>
    <mergeCell ref="D28:F28"/>
    <mergeCell ref="X398:AA398"/>
    <mergeCell ref="A362:AM362"/>
    <mergeCell ref="AD109:AH109"/>
    <mergeCell ref="A63:AM63"/>
    <mergeCell ref="AG412:AJ412"/>
    <mergeCell ref="Q116:U116"/>
    <mergeCell ref="AB436:AF436"/>
    <mergeCell ref="J103:O103"/>
    <mergeCell ref="A143:AA143"/>
    <mergeCell ref="A27:AM27"/>
    <mergeCell ref="E101:I101"/>
    <mergeCell ref="A355:AD355"/>
    <mergeCell ref="AD102:AH102"/>
    <mergeCell ref="A56:AM56"/>
    <mergeCell ref="AK195:AN195"/>
    <mergeCell ref="AG405:AJ405"/>
    <mergeCell ref="Q109:U109"/>
    <mergeCell ref="T194:W194"/>
    <mergeCell ref="X268:AA268"/>
    <mergeCell ref="V102:Z102"/>
    <mergeCell ref="A361:AM361"/>
    <mergeCell ref="AD108:AH108"/>
    <mergeCell ref="A62:N62"/>
    <mergeCell ref="AG411:AJ411"/>
    <mergeCell ref="Q115:U115"/>
    <mergeCell ref="AB435:AF435"/>
    <mergeCell ref="J102:O102"/>
    <mergeCell ref="A142:AM142"/>
    <mergeCell ref="A26:AM26"/>
    <mergeCell ref="E100:I100"/>
    <mergeCell ref="D17:F17"/>
    <mergeCell ref="A102:D102"/>
    <mergeCell ref="AK194:AN194"/>
    <mergeCell ref="AG404:AJ404"/>
    <mergeCell ref="Q108:U108"/>
    <mergeCell ref="AD101:AH101"/>
    <mergeCell ref="A354:AD354"/>
    <mergeCell ref="A55:AM55"/>
    <mergeCell ref="T193:W193"/>
    <mergeCell ref="X267:AA267"/>
    <mergeCell ref="V101:Z101"/>
    <mergeCell ref="AG410:AJ410"/>
    <mergeCell ref="Q114:U114"/>
    <mergeCell ref="AD107:AH107"/>
    <mergeCell ref="A360:AM360"/>
    <mergeCell ref="AB434:AF434"/>
    <mergeCell ref="J101:O101"/>
    <mergeCell ref="A141:AM141"/>
    <mergeCell ref="A25:AM25"/>
    <mergeCell ref="E99:I99"/>
    <mergeCell ref="D16:F16"/>
    <mergeCell ref="A101:D101"/>
    <mergeCell ref="AK193:AN193"/>
    <mergeCell ref="AG403:AJ403"/>
    <mergeCell ref="Q107:U107"/>
    <mergeCell ref="AD100:AH100"/>
    <mergeCell ref="A353:AD353"/>
    <mergeCell ref="A54:AM54"/>
    <mergeCell ref="V100:Z100"/>
    <mergeCell ref="A359:AM359"/>
    <mergeCell ref="AD106:AH106"/>
    <mergeCell ref="A60:AM60"/>
    <mergeCell ref="AG409:AJ409"/>
    <mergeCell ref="Q113:U113"/>
    <mergeCell ref="AB433:AF433"/>
    <mergeCell ref="J100:O100"/>
    <mergeCell ref="A140:AM140"/>
    <mergeCell ref="I17:L17"/>
    <mergeCell ref="E98:I98"/>
    <mergeCell ref="A100:D100"/>
    <mergeCell ref="A352:AD352"/>
    <mergeCell ref="AD99:AH99"/>
    <mergeCell ref="A53:AM53"/>
    <mergeCell ref="AK192:AN192"/>
    <mergeCell ref="AG402:AJ402"/>
    <mergeCell ref="Q106:U106"/>
    <mergeCell ref="V99:Z99"/>
    <mergeCell ref="A99:D99"/>
    <mergeCell ref="AK191:AN191"/>
    <mergeCell ref="AG401:AJ401"/>
    <mergeCell ref="Q105:U105"/>
    <mergeCell ref="AD98:AH98"/>
    <mergeCell ref="A351:AD351"/>
    <mergeCell ref="A52:AM52"/>
    <mergeCell ref="AJ357:AN357"/>
    <mergeCell ref="V98:Z98"/>
    <mergeCell ref="A98:D98"/>
    <mergeCell ref="A350:AD350"/>
    <mergeCell ref="AD97:AH97"/>
    <mergeCell ref="AJ356:AN356"/>
    <mergeCell ref="V97:Z97"/>
    <mergeCell ref="A356:AD356"/>
    <mergeCell ref="AD103:AH103"/>
    <mergeCell ref="A57:AM57"/>
    <mergeCell ref="AK196:AN196"/>
    <mergeCell ref="AB430:AF430"/>
    <mergeCell ref="J97:O97"/>
    <mergeCell ref="A137:AA137"/>
    <mergeCell ref="A97:D97"/>
    <mergeCell ref="A96:AM96"/>
    <mergeCell ref="A95:AM95"/>
    <mergeCell ref="A94:AM94"/>
    <mergeCell ref="A93:AM93"/>
    <mergeCell ref="G16:P16"/>
    <mergeCell ref="A92:AM92"/>
    <mergeCell ref="AD124:AH124"/>
    <mergeCell ref="A377:F377"/>
    <mergeCell ref="A418:AM418"/>
    <mergeCell ref="Z91:AB91"/>
    <mergeCell ref="A91:T91"/>
    <mergeCell ref="A90:T90"/>
    <mergeCell ref="A89:T89"/>
    <mergeCell ref="A88:T88"/>
    <mergeCell ref="A414:S414"/>
    <mergeCell ref="Z87:AB87"/>
    <mergeCell ref="A87:T87"/>
    <mergeCell ref="A86:T86"/>
    <mergeCell ref="W257:AE257"/>
    <mergeCell ref="A5:AM5"/>
    <mergeCell ref="A85:T85"/>
    <mergeCell ref="A84:T84"/>
    <mergeCell ref="W255:AE255"/>
    <mergeCell ref="A119:D119"/>
    <mergeCell ref="O378:S378"/>
    <mergeCell ref="A3:AM3"/>
    <mergeCell ref="A83:T83"/>
    <mergeCell ref="A118:D118"/>
    <mergeCell ref="O377:S377"/>
    <mergeCell ref="A2:AM2"/>
    <mergeCell ref="A82:T82"/>
    <mergeCell ref="A28:C28"/>
    <mergeCell ref="E102:I102"/>
    <mergeCell ref="A117:D117"/>
    <mergeCell ref="O376:S376"/>
    <mergeCell ref="A1:AM1"/>
    <mergeCell ref="A81:T81"/>
    <mergeCell ref="A80:T80"/>
    <mergeCell ref="A378:F378"/>
    <mergeCell ref="AD125:AH125"/>
    <mergeCell ref="A79:T79"/>
    <mergeCell ref="A78:T78"/>
    <mergeCell ref="AI118:AK118"/>
    <mergeCell ref="A35:AN35"/>
    <mergeCell ref="E109:I109"/>
    <mergeCell ref="E104:I104"/>
    <mergeCell ref="A30:AM30"/>
    <mergeCell ref="A106:D106"/>
    <mergeCell ref="A417:AM417"/>
    <mergeCell ref="Z90:AB90"/>
    <mergeCell ref="A376:F376"/>
    <mergeCell ref="AD123:AH123"/>
    <mergeCell ref="A77:T77"/>
    <mergeCell ref="AC82:AG82"/>
    <mergeCell ref="U76:Y76"/>
    <mergeCell ref="A375:F375"/>
    <mergeCell ref="AD122:AH122"/>
    <mergeCell ref="A76:T76"/>
    <mergeCell ref="A180:AM180"/>
    <mergeCell ref="AL75:AN75"/>
    <mergeCell ref="A152:AM152"/>
    <mergeCell ref="AI113:AK113"/>
    <mergeCell ref="A179:AM179"/>
    <mergeCell ref="AL74:AN74"/>
    <mergeCell ref="A151:AM151"/>
    <mergeCell ref="U78:Y78"/>
    <mergeCell ref="U77:Y77"/>
    <mergeCell ref="O387:S387"/>
    <mergeCell ref="A128:AM128"/>
    <mergeCell ref="AC91:AG91"/>
    <mergeCell ref="O386:S386"/>
    <mergeCell ref="A127:AM127"/>
    <mergeCell ref="AC90:AG90"/>
    <mergeCell ref="U75:Y75"/>
    <mergeCell ref="Q125:U125"/>
    <mergeCell ref="AE384:AI384"/>
    <mergeCell ref="AG421:AJ421"/>
    <mergeCell ref="O385:S385"/>
    <mergeCell ref="A126:AM126"/>
    <mergeCell ref="AC89:AG89"/>
    <mergeCell ref="AL90:AN90"/>
    <mergeCell ref="A195:S195"/>
    <mergeCell ref="X272:AA272"/>
    <mergeCell ref="T198:W198"/>
    <mergeCell ref="U74:Y74"/>
    <mergeCell ref="Q124:U124"/>
    <mergeCell ref="AE383:AI383"/>
    <mergeCell ref="AG420:AJ420"/>
    <mergeCell ref="O384:S384"/>
    <mergeCell ref="A125:D125"/>
    <mergeCell ref="AC88:AG88"/>
    <mergeCell ref="X399:AA399"/>
    <mergeCell ref="D29:F29"/>
    <mergeCell ref="U73:AN73"/>
    <mergeCell ref="Q123:U123"/>
    <mergeCell ref="AE382:AI382"/>
    <mergeCell ref="AG419:AJ419"/>
    <mergeCell ref="O383:S383"/>
    <mergeCell ref="A124:D124"/>
    <mergeCell ref="AC87:AG87"/>
    <mergeCell ref="A374:AM374"/>
    <mergeCell ref="AD121:AH121"/>
    <mergeCell ref="A75:T75"/>
    <mergeCell ref="AL88:AN88"/>
    <mergeCell ref="A193:S193"/>
    <mergeCell ref="A66:AM66"/>
    <mergeCell ref="O382:S382"/>
    <mergeCell ref="A123:D123"/>
    <mergeCell ref="AC86:AG86"/>
    <mergeCell ref="AL87:AN87"/>
    <mergeCell ref="A192:S192"/>
    <mergeCell ref="A65:AM65"/>
    <mergeCell ref="O381:S381"/>
    <mergeCell ref="A122:D122"/>
    <mergeCell ref="AC85:AG85"/>
    <mergeCell ref="AL86:AN86"/>
    <mergeCell ref="A191:S191"/>
    <mergeCell ref="A64:AM64"/>
    <mergeCell ref="AL85:AN85"/>
    <mergeCell ref="A190:AM190"/>
    <mergeCell ref="A11:AM11"/>
    <mergeCell ref="V106:Z106"/>
    <mergeCell ref="A116:D116"/>
    <mergeCell ref="AC79:AG79"/>
    <mergeCell ref="A357:AD357"/>
    <mergeCell ref="AD104:AH104"/>
    <mergeCell ref="A58:AM58"/>
    <mergeCell ref="A10:AM10"/>
    <mergeCell ref="A115:D115"/>
    <mergeCell ref="AC78:AG78"/>
    <mergeCell ref="A6:AM6"/>
    <mergeCell ref="W258:AE258"/>
    <mergeCell ref="A18:AM18"/>
    <mergeCell ref="AI106:AK106"/>
    <mergeCell ref="J125:O125"/>
    <mergeCell ref="D14:AL14"/>
    <mergeCell ref="J99:O99"/>
    <mergeCell ref="AB432:AF432"/>
    <mergeCell ref="A23:AM23"/>
    <mergeCell ref="E97:I97"/>
    <mergeCell ref="E123:I123"/>
    <mergeCell ref="A49:AM49"/>
    <mergeCell ref="AJ335:AN335"/>
    <mergeCell ref="AF261:AN261"/>
    <mergeCell ref="E122:I122"/>
    <mergeCell ref="A48:AM48"/>
    <mergeCell ref="AJ334:AN334"/>
    <mergeCell ref="AF260:AN260"/>
    <mergeCell ref="AJ333:AN333"/>
    <mergeCell ref="AF259:AN259"/>
    <mergeCell ref="E121:I121"/>
    <mergeCell ref="A47:AM47"/>
    <mergeCell ref="E120:I120"/>
    <mergeCell ref="A46:AM46"/>
    <mergeCell ref="AJ332:AN332"/>
    <mergeCell ref="AF258:AN258"/>
    <mergeCell ref="E119:I119"/>
    <mergeCell ref="A45:AM45"/>
    <mergeCell ref="AJ331:AN331"/>
    <mergeCell ref="AF257:AN257"/>
    <mergeCell ref="A167:X167"/>
    <mergeCell ref="E114:I114"/>
    <mergeCell ref="A40:AM40"/>
    <mergeCell ref="A44:AM44"/>
    <mergeCell ref="E118:I118"/>
    <mergeCell ref="AJ330:AN330"/>
    <mergeCell ref="AF256:AN256"/>
    <mergeCell ref="A43:AM43"/>
    <mergeCell ref="E117:I117"/>
    <mergeCell ref="AJ329:AN329"/>
    <mergeCell ref="AF255:AN255"/>
    <mergeCell ref="AC77:AG77"/>
    <mergeCell ref="A114:D114"/>
    <mergeCell ref="A165:X165"/>
    <mergeCell ref="A38:AM38"/>
    <mergeCell ref="E116:I116"/>
    <mergeCell ref="A42:AM42"/>
    <mergeCell ref="A168:AM168"/>
    <mergeCell ref="A196:S196"/>
    <mergeCell ref="AL91:AN91"/>
    <mergeCell ref="E115:I115"/>
    <mergeCell ref="A41:AM41"/>
    <mergeCell ref="A166:X166"/>
    <mergeCell ref="A194:S194"/>
    <mergeCell ref="AL89:AN89"/>
    <mergeCell ref="E113:I113"/>
    <mergeCell ref="A39:AM39"/>
    <mergeCell ref="AK197:AN197"/>
    <mergeCell ref="D13:AL13"/>
    <mergeCell ref="J124:O124"/>
    <mergeCell ref="A164:X164"/>
    <mergeCell ref="A37:AM37"/>
    <mergeCell ref="J123:O123"/>
    <mergeCell ref="A163:X163"/>
    <mergeCell ref="A9:AM9"/>
    <mergeCell ref="W261:AE261"/>
    <mergeCell ref="AE165:AI165"/>
    <mergeCell ref="AK276:AN276"/>
    <mergeCell ref="A104:D104"/>
    <mergeCell ref="Q103:U103"/>
    <mergeCell ref="AG399:AJ399"/>
    <mergeCell ref="A36:AM36"/>
    <mergeCell ref="A162:X162"/>
    <mergeCell ref="J122:O122"/>
    <mergeCell ref="A8:AM8"/>
    <mergeCell ref="W260:AE260"/>
    <mergeCell ref="A113:D113"/>
    <mergeCell ref="AC76:AG76"/>
    <mergeCell ref="AI109:AK109"/>
    <mergeCell ref="AK275:AN275"/>
    <mergeCell ref="AE164:AI164"/>
    <mergeCell ref="A161:X161"/>
    <mergeCell ref="J121:O121"/>
    <mergeCell ref="A7:AM7"/>
    <mergeCell ref="W259:AE259"/>
    <mergeCell ref="A112:AM112"/>
    <mergeCell ref="AC75:AG75"/>
    <mergeCell ref="AI108:AK108"/>
    <mergeCell ref="AE163:AI163"/>
    <mergeCell ref="AK274:AN274"/>
    <mergeCell ref="AB426:AF426"/>
    <mergeCell ref="F19:R19"/>
    <mergeCell ref="A138:AA138"/>
    <mergeCell ref="AB431:AF431"/>
    <mergeCell ref="J98:O98"/>
    <mergeCell ref="E108:I108"/>
    <mergeCell ref="A34:AN34"/>
    <mergeCell ref="A111:AM111"/>
    <mergeCell ref="AC74:AG74"/>
    <mergeCell ref="AI107:AK107"/>
    <mergeCell ref="AK273:AN273"/>
    <mergeCell ref="AE162:AI162"/>
    <mergeCell ref="E107:I107"/>
    <mergeCell ref="A33:AN33"/>
    <mergeCell ref="AI120:AK120"/>
    <mergeCell ref="E106:I106"/>
    <mergeCell ref="A32:AN32"/>
    <mergeCell ref="E105:I105"/>
    <mergeCell ref="A31:AM31"/>
    <mergeCell ref="AI119:AK119"/>
    <mergeCell ref="E103:I103"/>
    <mergeCell ref="A29:C29"/>
    <mergeCell ref="AI117:AK117"/>
    <mergeCell ref="AI116:AK116"/>
    <mergeCell ref="Z85:AB85"/>
    <mergeCell ref="A412:S412"/>
    <mergeCell ref="Z89:AB89"/>
    <mergeCell ref="A416:AM416"/>
    <mergeCell ref="AI115:AK115"/>
    <mergeCell ref="A22:AM22"/>
    <mergeCell ref="Z84:AB84"/>
    <mergeCell ref="A411:S411"/>
    <mergeCell ref="AI114:AK114"/>
    <mergeCell ref="Z88:AB88"/>
    <mergeCell ref="A415:AM415"/>
    <mergeCell ref="Z83:AB83"/>
    <mergeCell ref="A410:S410"/>
    <mergeCell ref="A21:AM21"/>
    <mergeCell ref="AK198:AN198"/>
    <mergeCell ref="AD105:AH105"/>
    <mergeCell ref="A358:AM358"/>
    <mergeCell ref="AB427:AF427"/>
    <mergeCell ref="F20:J20"/>
    <mergeCell ref="A139:AM139"/>
    <mergeCell ref="A59:AM59"/>
    <mergeCell ref="A175:V175"/>
    <mergeCell ref="C20:E20"/>
    <mergeCell ref="Z86:AB86"/>
    <mergeCell ref="A413:S413"/>
    <mergeCell ref="A178:AM178"/>
    <mergeCell ref="Z81:AB81"/>
    <mergeCell ref="A408:S408"/>
    <mergeCell ref="A19:E19"/>
    <mergeCell ref="O379:S379"/>
    <mergeCell ref="A120:D120"/>
    <mergeCell ref="AC83:AG83"/>
    <mergeCell ref="W256:AE256"/>
    <mergeCell ref="A425:S425"/>
    <mergeCell ref="AB135:AN135"/>
    <mergeCell ref="A177:AM177"/>
    <mergeCell ref="A424:S424"/>
    <mergeCell ref="AB134:AN134"/>
    <mergeCell ref="A197:S197"/>
    <mergeCell ref="A176:V176"/>
    <mergeCell ref="A17:C17"/>
    <mergeCell ref="AI105:AK105"/>
    <mergeCell ref="AC81:AG81"/>
    <mergeCell ref="A423:S423"/>
    <mergeCell ref="AB133:AN133"/>
    <mergeCell ref="A16:C16"/>
    <mergeCell ref="AI104:AK104"/>
    <mergeCell ref="A12:AM12"/>
    <mergeCell ref="AC80:AG80"/>
    <mergeCell ref="Q122:U122"/>
    <mergeCell ref="AE381:AI381"/>
    <mergeCell ref="Z82:AB82"/>
    <mergeCell ref="A409:S409"/>
    <mergeCell ref="A174:V174"/>
    <mergeCell ref="A15:AM15"/>
    <mergeCell ref="AI103:AK103"/>
    <mergeCell ref="L20:Q20"/>
    <mergeCell ref="Q121:U121"/>
    <mergeCell ref="AE380:AI380"/>
    <mergeCell ref="A14:C14"/>
    <mergeCell ref="AI102:AK102"/>
    <mergeCell ref="AI101:AK101"/>
    <mergeCell ref="A13:C13"/>
    <mergeCell ref="AI100:AK100"/>
    <mergeCell ref="AI99:AK99"/>
    <mergeCell ref="AI98:AK98"/>
    <mergeCell ref="AI97:AK97"/>
    <mergeCell ref="A110:AM110"/>
    <mergeCell ref="A109:D109"/>
    <mergeCell ref="A108:D108"/>
    <mergeCell ref="A107:D107"/>
    <mergeCell ref="A103:D103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Header>&amp;R&amp;"Arial,Regular"&amp;10&amp;K000000Poznámky Úč POD 3-01	IČO 44175108	DIČ 2022630390</oddHeader>
    <oddFooter>&amp;C&amp;"Arial,Regular"&amp;10&amp;K000000Spracované systémom Money S3
www.money.sk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