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 activeTab="5"/>
  </bookViews>
  <sheets>
    <sheet name="DNM_2015" sheetId="2" r:id="rId1"/>
    <sheet name="DNM_2014" sheetId="6" r:id="rId2"/>
    <sheet name="DHM_2015" sheetId="7" r:id="rId3"/>
    <sheet name="DHM_2014" sheetId="9" r:id="rId4"/>
    <sheet name="DFM_2015" sheetId="10" r:id="rId5"/>
    <sheet name="DFM_2014" sheetId="12" r:id="rId6"/>
  </sheets>
  <definedNames>
    <definedName name="_MailAutoSig" localSheetId="5">DFM_2014!$M$9</definedName>
    <definedName name="_xlnm.Print_Area" localSheetId="5">DFM_2014!$A$1:$Q$32</definedName>
    <definedName name="_xlnm.Print_Area" localSheetId="4">DFM_2015!$A$1:$Q$32</definedName>
    <definedName name="_xlnm.Print_Area" localSheetId="3">DHM_2014!$A$1:$Q$33</definedName>
    <definedName name="_xlnm.Print_Area" localSheetId="2">DHM_2015!$A$1:$Q$33</definedName>
    <definedName name="_xlnm.Print_Area" localSheetId="1">DNM_2014!$A$1:$Q$33</definedName>
    <definedName name="_xlnm.Print_Area" localSheetId="0">DNM_2015!$A$1:$Q$33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<sst xmlns="http://schemas.openxmlformats.org/spreadsheetml/2006/main" count="267" uniqueCount="57">
  <si>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</si>
  <si>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</si>
  <si>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</si>
  <si>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</si>
  <si>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</si>
  <si>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</si>
  <si>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</si>
  <si>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</si>
  <si>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</si>
  <si>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</si>
  <si>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</si>
  <si>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</si>
  <si>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</si>
  <si>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</si>
  <si>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</si>
  <si>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</si>
  <si>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</si>
  <si>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</si>
  <si>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</si>
  <si>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</si>
  <si>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</si>
  <si>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</si>
  <si>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</si>
  <si>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</si>
  <si>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</si>
  <si>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</si>
  <si>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</si>
  <si>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</si>
  <si>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</si>
  <si>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</si>
  <si>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</si>
  <si>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</si>
  <si>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</si>
  <si>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</si>
  <si>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</si>
  <si>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</si>
  <si>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</si>
  <si>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</si>
  <si>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</si>
  <si>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</si>
  <si>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</si>
  <si>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</si>
  <si>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</si>
  <si>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</si>
  <si>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</si>
  <si>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</si>
  <si>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</si>
  <si>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</si>
  <si>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</si>
  <si>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</si>
  <si>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</si>
  <si>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</si>
  <si>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</si>
  <si>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</si>
  <si>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</si>
  <si>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EUROCOM &amp; Co, s.r.o.</t>
  </si>
  <si>
    <t>31.12.201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</si>
</sst>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H11" sqref="H11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2">
        <v>15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41"/>
      <c r="O1" s="75" t="s">
        <v>54</v>
      </c>
    </row>
    <row r="2" spans="1:15" x14ac:dyDescent="0.25">
      <c r="A2" s="72"/>
      <c r="B2" s="81" t="s">
        <v>51</v>
      </c>
      <c r="C2" s="81"/>
      <c r="D2" s="81"/>
      <c r="E2" s="81"/>
      <c r="F2" s="81"/>
      <c r="G2" s="81"/>
      <c r="H2" s="81"/>
      <c r="I2" s="81"/>
      <c r="J2" s="81"/>
      <c r="K2" s="41"/>
      <c r="O2" s="76"/>
    </row>
    <row r="3" spans="1:15" ht="15" customHeight="1" x14ac:dyDescent="0.25">
      <c r="A3" s="72"/>
      <c r="B3" s="82" t="s">
        <v>56</v>
      </c>
      <c r="C3" s="82"/>
      <c r="D3" s="82"/>
      <c r="E3" s="82"/>
      <c r="F3" s="82"/>
      <c r="G3" s="82"/>
      <c r="H3" s="82"/>
      <c r="I3" s="82"/>
      <c r="J3" s="82"/>
      <c r="K3" s="41"/>
      <c r="O3" s="76"/>
    </row>
    <row r="4" spans="1:15" ht="15" customHeight="1" x14ac:dyDescent="0.25">
      <c r="A4" s="72"/>
      <c r="B4" s="42"/>
      <c r="C4" s="43"/>
      <c r="D4" s="43"/>
      <c r="E4" s="43"/>
      <c r="F4" s="43"/>
      <c r="G4" s="43"/>
      <c r="H4" s="43"/>
      <c r="I4" s="43"/>
      <c r="J4" s="43"/>
      <c r="K4" s="41"/>
      <c r="O4" s="76"/>
    </row>
    <row r="5" spans="1:15" ht="15" customHeight="1" x14ac:dyDescent="0.25">
      <c r="A5" s="72"/>
      <c r="B5" s="78" t="s">
        <v>0</v>
      </c>
      <c r="C5" s="77" t="s">
        <v>1</v>
      </c>
      <c r="D5" s="77"/>
      <c r="E5" s="77"/>
      <c r="F5" s="77"/>
      <c r="G5" s="77"/>
      <c r="H5" s="77"/>
      <c r="I5" s="77"/>
      <c r="J5" s="77"/>
      <c r="K5" s="41"/>
      <c r="O5" s="76"/>
    </row>
    <row r="6" spans="1:15" ht="60" customHeight="1" x14ac:dyDescent="0.25">
      <c r="A6" s="72"/>
      <c r="B6" s="79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6"/>
    </row>
    <row r="7" spans="1:15" ht="22.5" customHeight="1" x14ac:dyDescent="0.25">
      <c r="A7" s="72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2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2"/>
      <c r="B9" s="36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0</v>
      </c>
      <c r="K9" s="41"/>
      <c r="O9" s="61"/>
    </row>
    <row r="10" spans="1:15" ht="15" customHeight="1" x14ac:dyDescent="0.25">
      <c r="A10" s="72"/>
      <c r="B10" s="38" t="s">
        <v>6</v>
      </c>
      <c r="C10" s="19">
        <v>0</v>
      </c>
      <c r="D10" s="19">
        <v>12528</v>
      </c>
      <c r="E10" s="19">
        <v>0</v>
      </c>
      <c r="F10" s="19">
        <v>0</v>
      </c>
      <c r="G10" s="19">
        <v>0</v>
      </c>
      <c r="H10" s="19">
        <v>12548</v>
      </c>
      <c r="I10" s="19">
        <v>0</v>
      </c>
      <c r="J10" s="37">
        <f t="shared" ref="J10:J19" si="0">SUM(C10:I10)</f>
        <v>25076</v>
      </c>
      <c r="K10" s="41"/>
      <c r="O10" s="61"/>
    </row>
    <row r="11" spans="1:15" ht="15" customHeight="1" x14ac:dyDescent="0.25">
      <c r="A11" s="72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2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2"/>
      <c r="B13" s="39" t="s">
        <v>14</v>
      </c>
      <c r="C13" s="29">
        <f>SUM(C9,C10,-C11,C12)</f>
        <v>0</v>
      </c>
      <c r="D13" s="29">
        <f t="shared" ref="D13:I13" si="1">SUM(D9,D10,-D11,D12)</f>
        <v>12528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12548</v>
      </c>
      <c r="I13" s="29">
        <f t="shared" si="1"/>
        <v>0</v>
      </c>
      <c r="J13" s="40">
        <f t="shared" si="0"/>
        <v>25076</v>
      </c>
      <c r="K13" s="41"/>
      <c r="O13" s="61"/>
    </row>
    <row r="14" spans="1:15" s="47" customFormat="1" ht="15" customHeight="1" x14ac:dyDescent="0.25">
      <c r="A14" s="72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2"/>
      <c r="B15" s="36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0</v>
      </c>
      <c r="K15" s="41"/>
      <c r="O15" s="61"/>
    </row>
    <row r="16" spans="1:15" ht="15" customHeight="1" x14ac:dyDescent="0.25">
      <c r="A16" s="72"/>
      <c r="B16" s="38" t="s">
        <v>6</v>
      </c>
      <c r="C16" s="19">
        <v>0</v>
      </c>
      <c r="D16" s="19">
        <v>783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783</v>
      </c>
      <c r="K16" s="41"/>
      <c r="O16" s="61"/>
    </row>
    <row r="17" spans="1:15" ht="15" customHeight="1" x14ac:dyDescent="0.25">
      <c r="A17" s="72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2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2"/>
      <c r="B19" s="39" t="s">
        <v>14</v>
      </c>
      <c r="C19" s="29">
        <f t="shared" ref="C19:I19" si="2">SUM(C15,C16,-C17,C18)</f>
        <v>0</v>
      </c>
      <c r="D19" s="29">
        <f t="shared" si="2"/>
        <v>783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783</v>
      </c>
      <c r="K19" s="41"/>
      <c r="O19" s="61"/>
    </row>
    <row r="20" spans="1:15" s="47" customFormat="1" ht="15" customHeight="1" x14ac:dyDescent="0.25">
      <c r="A20" s="72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3" t="s">
        <v>52</v>
      </c>
      <c r="N20" s="58"/>
      <c r="O20" s="73" t="s">
        <v>53</v>
      </c>
    </row>
    <row r="21" spans="1:15" ht="15" customHeight="1" x14ac:dyDescent="0.25">
      <c r="A21" s="72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4"/>
      <c r="N21" s="58"/>
      <c r="O21" s="73"/>
    </row>
    <row r="22" spans="1:15" ht="15" customHeight="1" x14ac:dyDescent="0.25">
      <c r="A22" s="72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5">
        <v>2</v>
      </c>
      <c r="N22" s="58"/>
      <c r="O22" s="63"/>
    </row>
    <row r="23" spans="1:15" ht="15" customHeight="1" x14ac:dyDescent="0.25">
      <c r="A23" s="72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5">
        <v>0</v>
      </c>
      <c r="N23" s="58"/>
      <c r="O23" s="63"/>
    </row>
    <row r="24" spans="1:15" ht="15" customHeight="1" x14ac:dyDescent="0.25">
      <c r="A24" s="72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2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5">
        <v>0</v>
      </c>
      <c r="N25" s="58"/>
      <c r="O25" s="65">
        <v>5</v>
      </c>
    </row>
    <row r="26" spans="1:15" s="47" customFormat="1" ht="15" customHeight="1" x14ac:dyDescent="0.25">
      <c r="A26" s="72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5">
        <v>2</v>
      </c>
      <c r="N26" s="58"/>
      <c r="O26" s="65">
        <v>7</v>
      </c>
    </row>
    <row r="27" spans="1:15" ht="15" customHeight="1" x14ac:dyDescent="0.25">
      <c r="A27" s="72"/>
      <c r="B27" s="36" t="s">
        <v>13</v>
      </c>
      <c r="C27" s="28">
        <f t="shared" ref="C27:I27" si="5">SUM(C9,-C15,-C21)</f>
        <v>0</v>
      </c>
      <c r="D27" s="28">
        <f t="shared" si="5"/>
        <v>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0</v>
      </c>
      <c r="K27" s="41"/>
      <c r="M27" s="65">
        <v>1</v>
      </c>
      <c r="N27" s="58"/>
      <c r="O27" s="65">
        <v>6</v>
      </c>
    </row>
    <row r="28" spans="1:15" ht="15" customHeight="1" x14ac:dyDescent="0.25">
      <c r="A28" s="72"/>
      <c r="B28" s="39" t="s">
        <v>14</v>
      </c>
      <c r="C28" s="29">
        <f t="shared" ref="C28:I28" si="6">SUM(C13,-C19,-C25)</f>
        <v>0</v>
      </c>
      <c r="D28" s="29">
        <f t="shared" si="6"/>
        <v>11745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12548</v>
      </c>
      <c r="I28" s="29">
        <f t="shared" si="6"/>
        <v>0</v>
      </c>
      <c r="J28" s="40">
        <f>SUM(C28:I28)</f>
        <v>24293</v>
      </c>
      <c r="K28" s="41"/>
      <c r="M28" s="65">
        <v>2</v>
      </c>
      <c r="N28" s="58"/>
      <c r="O28" s="65">
        <v>1</v>
      </c>
    </row>
    <row r="29" spans="1:15" ht="15" customHeight="1" x14ac:dyDescent="0.25">
      <c r="A29" s="72"/>
      <c r="K29" s="41"/>
      <c r="M29" s="65">
        <v>5</v>
      </c>
      <c r="N29" s="58"/>
      <c r="O29" s="65">
        <v>9</v>
      </c>
    </row>
    <row r="30" spans="1:15" ht="15" customHeight="1" x14ac:dyDescent="0.25">
      <c r="A30" s="72"/>
      <c r="B30" s="50"/>
      <c r="K30" s="41"/>
      <c r="M30" s="65">
        <v>6</v>
      </c>
      <c r="N30" s="58"/>
      <c r="O30" s="65">
        <v>8</v>
      </c>
    </row>
    <row r="31" spans="1:15" ht="15" customHeight="1" x14ac:dyDescent="0.25">
      <c r="A31" s="72"/>
      <c r="M31" s="65">
        <v>8</v>
      </c>
      <c r="N31" s="58"/>
      <c r="O31" s="65">
        <v>5</v>
      </c>
    </row>
    <row r="32" spans="1:15" ht="15" customHeight="1" x14ac:dyDescent="0.25">
      <c r="A32" s="72"/>
    </row>
    <row r="33" spans="1:1" x14ac:dyDescent="0.25">
      <c r="A33" s="72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F15 H15:J15 B14:J14 B13 D13:J13 B26:J28 B25:E25 F25:J25 B9 D9:J9 B10:C10 F10 I10:J10 F16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B3" sqref="B3:J3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2">
        <v>16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41"/>
      <c r="O1" s="75" t="s">
        <v>54</v>
      </c>
    </row>
    <row r="2" spans="1:15" x14ac:dyDescent="0.25">
      <c r="A2" s="72"/>
      <c r="B2" s="81" t="s">
        <v>51</v>
      </c>
      <c r="C2" s="81"/>
      <c r="D2" s="81"/>
      <c r="E2" s="81"/>
      <c r="F2" s="81"/>
      <c r="G2" s="81"/>
      <c r="H2" s="81"/>
      <c r="I2" s="81"/>
      <c r="J2" s="81"/>
      <c r="K2" s="41"/>
      <c r="O2" s="76"/>
    </row>
    <row r="3" spans="1:15" x14ac:dyDescent="0.25">
      <c r="A3" s="72"/>
      <c r="B3" s="82">
        <v>42004</v>
      </c>
      <c r="C3" s="82"/>
      <c r="D3" s="82"/>
      <c r="E3" s="82"/>
      <c r="F3" s="82"/>
      <c r="G3" s="82"/>
      <c r="H3" s="82"/>
      <c r="I3" s="82"/>
      <c r="J3" s="82"/>
      <c r="K3" s="41"/>
      <c r="O3" s="76"/>
    </row>
    <row r="4" spans="1:15" ht="15" customHeight="1" x14ac:dyDescent="0.25">
      <c r="A4" s="72"/>
      <c r="B4" s="42"/>
      <c r="C4" s="43"/>
      <c r="D4" s="43"/>
      <c r="E4" s="43"/>
      <c r="F4" s="43"/>
      <c r="G4" s="43"/>
      <c r="H4" s="43"/>
      <c r="I4" s="43"/>
      <c r="J4" s="43"/>
      <c r="K4" s="41"/>
      <c r="O4" s="76"/>
    </row>
    <row r="5" spans="1:15" x14ac:dyDescent="0.25">
      <c r="A5" s="72"/>
      <c r="B5" s="78" t="s">
        <v>0</v>
      </c>
      <c r="C5" s="84" t="s">
        <v>16</v>
      </c>
      <c r="D5" s="84"/>
      <c r="E5" s="84"/>
      <c r="F5" s="84"/>
      <c r="G5" s="84"/>
      <c r="H5" s="84"/>
      <c r="I5" s="84"/>
      <c r="J5" s="84"/>
      <c r="K5" s="41"/>
      <c r="O5" s="76"/>
    </row>
    <row r="6" spans="1:15" ht="60" customHeight="1" x14ac:dyDescent="0.25">
      <c r="A6" s="72"/>
      <c r="B6" s="79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6"/>
    </row>
    <row r="7" spans="1:15" ht="22.5" customHeight="1" x14ac:dyDescent="0.25">
      <c r="A7" s="72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2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2"/>
      <c r="B9" s="36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0</v>
      </c>
      <c r="K9" s="41"/>
      <c r="O9" s="61"/>
    </row>
    <row r="10" spans="1:15" ht="15" customHeight="1" x14ac:dyDescent="0.25">
      <c r="A10" s="72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2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2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2"/>
      <c r="B13" s="39" t="s">
        <v>14</v>
      </c>
      <c r="C13" s="53">
        <f>SUM(C9,C10,-C11,C12)</f>
        <v>0</v>
      </c>
      <c r="D13" s="71">
        <f>SUM(D9,D10,-D11,D12)</f>
        <v>0</v>
      </c>
      <c r="E13" s="71">
        <f t="shared" ref="E13:I13" si="0">SUM(E9,E10,-E11,E12)</f>
        <v>0</v>
      </c>
      <c r="F13" s="71">
        <f t="shared" si="0"/>
        <v>0</v>
      </c>
      <c r="G13" s="71">
        <f>SUM(G9,G10,-G11,G12)</f>
        <v>0</v>
      </c>
      <c r="H13" s="71">
        <f t="shared" si="0"/>
        <v>0</v>
      </c>
      <c r="I13" s="71">
        <f t="shared" si="0"/>
        <v>0</v>
      </c>
      <c r="J13" s="52">
        <f>SUM(C13:I13)</f>
        <v>0</v>
      </c>
      <c r="K13" s="41"/>
      <c r="O13" s="61"/>
    </row>
    <row r="14" spans="1:15" s="47" customFormat="1" ht="15" customHeight="1" x14ac:dyDescent="0.25">
      <c r="A14" s="72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2"/>
      <c r="B15" s="36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0</v>
      </c>
      <c r="K15" s="41"/>
      <c r="O15" s="61"/>
    </row>
    <row r="16" spans="1:15" ht="15" customHeight="1" x14ac:dyDescent="0.25">
      <c r="A16" s="72"/>
      <c r="B16" s="38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0</v>
      </c>
      <c r="K16" s="41"/>
      <c r="O16" s="61"/>
    </row>
    <row r="17" spans="1:15" ht="15" customHeight="1" x14ac:dyDescent="0.25">
      <c r="A17" s="72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2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2"/>
      <c r="B19" s="39" t="s">
        <v>14</v>
      </c>
      <c r="C19" s="53">
        <f t="shared" ref="C19:I19" si="1">SUM(C15:C16,-C17,C18)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0</v>
      </c>
      <c r="K19" s="41"/>
      <c r="O19" s="61"/>
    </row>
    <row r="20" spans="1:15" s="47" customFormat="1" ht="15" customHeight="1" x14ac:dyDescent="0.25">
      <c r="A20" s="72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3" t="s">
        <v>52</v>
      </c>
      <c r="N20" s="58"/>
      <c r="O20" s="73" t="s">
        <v>53</v>
      </c>
    </row>
    <row r="21" spans="1:15" ht="15" customHeight="1" x14ac:dyDescent="0.25">
      <c r="A21" s="72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3"/>
      <c r="N21" s="58"/>
      <c r="O21" s="73"/>
    </row>
    <row r="22" spans="1:15" ht="15" customHeight="1" x14ac:dyDescent="0.25">
      <c r="A22" s="72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5">
        <v>2</v>
      </c>
      <c r="N22" s="58"/>
      <c r="O22" s="63"/>
    </row>
    <row r="23" spans="1:15" ht="15" customHeight="1" x14ac:dyDescent="0.25">
      <c r="A23" s="72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5">
        <v>0</v>
      </c>
      <c r="N23" s="58"/>
      <c r="O23" s="64"/>
    </row>
    <row r="24" spans="1:15" ht="15" customHeight="1" x14ac:dyDescent="0.25">
      <c r="A24" s="72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2"/>
      <c r="B25" s="39" t="s">
        <v>14</v>
      </c>
      <c r="C25" s="71">
        <f t="shared" ref="C25:I25" si="2">SUM(C21,C22,-C23,C24)</f>
        <v>0</v>
      </c>
      <c r="D25" s="71">
        <f t="shared" si="2"/>
        <v>0</v>
      </c>
      <c r="E25" s="71">
        <f t="shared" si="2"/>
        <v>0</v>
      </c>
      <c r="F25" s="71">
        <f t="shared" si="2"/>
        <v>0</v>
      </c>
      <c r="G25" s="71">
        <f t="shared" si="2"/>
        <v>0</v>
      </c>
      <c r="H25" s="71">
        <f t="shared" si="2"/>
        <v>0</v>
      </c>
      <c r="I25" s="71">
        <f t="shared" si="2"/>
        <v>0</v>
      </c>
      <c r="J25" s="52">
        <f>SUM(C25:I25)</f>
        <v>0</v>
      </c>
      <c r="K25" s="41"/>
      <c r="M25" s="65">
        <v>0</v>
      </c>
      <c r="N25" s="58"/>
      <c r="O25" s="65">
        <v>5</v>
      </c>
    </row>
    <row r="26" spans="1:15" s="47" customFormat="1" ht="15" customHeight="1" x14ac:dyDescent="0.25">
      <c r="A26" s="72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2</v>
      </c>
      <c r="N26" s="58"/>
      <c r="O26" s="65">
        <v>7</v>
      </c>
    </row>
    <row r="27" spans="1:15" ht="15" customHeight="1" x14ac:dyDescent="0.25">
      <c r="A27" s="72"/>
      <c r="B27" s="36" t="s">
        <v>13</v>
      </c>
      <c r="C27" s="51">
        <f>SUM(C9,-C15,-C21)</f>
        <v>0</v>
      </c>
      <c r="D27" s="51">
        <f>SUM(D9,-D15,-D21)</f>
        <v>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0</v>
      </c>
      <c r="K27" s="41"/>
      <c r="M27" s="65">
        <v>1</v>
      </c>
      <c r="N27" s="58"/>
      <c r="O27" s="65">
        <v>6</v>
      </c>
    </row>
    <row r="28" spans="1:15" ht="15" customHeight="1" x14ac:dyDescent="0.25">
      <c r="A28" s="72"/>
      <c r="B28" s="39" t="s">
        <v>14</v>
      </c>
      <c r="C28" s="53">
        <f>SUM(C13,-C19,-C25)</f>
        <v>0</v>
      </c>
      <c r="D28" s="53">
        <f t="shared" ref="D28:I28" si="4">SUM(D13,-D19,-D25)</f>
        <v>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0</v>
      </c>
      <c r="K28" s="41"/>
      <c r="M28" s="65">
        <v>2</v>
      </c>
      <c r="N28" s="58"/>
      <c r="O28" s="65">
        <v>1</v>
      </c>
    </row>
    <row r="29" spans="1:15" x14ac:dyDescent="0.25">
      <c r="A29" s="72"/>
      <c r="K29" s="41"/>
      <c r="M29" s="65">
        <v>5</v>
      </c>
      <c r="N29" s="58"/>
      <c r="O29" s="65">
        <v>9</v>
      </c>
    </row>
    <row r="30" spans="1:15" x14ac:dyDescent="0.25">
      <c r="A30" s="72"/>
      <c r="K30" s="41"/>
      <c r="M30" s="65">
        <v>6</v>
      </c>
      <c r="N30" s="58"/>
      <c r="O30" s="65">
        <v>8</v>
      </c>
    </row>
    <row r="31" spans="1:15" x14ac:dyDescent="0.25">
      <c r="A31" s="72"/>
      <c r="M31" s="65">
        <v>8</v>
      </c>
      <c r="N31" s="58"/>
      <c r="O31" s="65">
        <v>5</v>
      </c>
    </row>
    <row r="32" spans="1:15" ht="15" customHeight="1" x14ac:dyDescent="0.25">
      <c r="A32" s="72"/>
    </row>
    <row r="33" spans="1:1" x14ac:dyDescent="0.25">
      <c r="A33" s="72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J9 C27:J28 B11:J26 B10 D10:J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G20" sqref="G2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2">
        <v>17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80"/>
      <c r="O1" s="87" t="s">
        <v>54</v>
      </c>
    </row>
    <row r="2" spans="1:15" x14ac:dyDescent="0.25">
      <c r="A2" s="72"/>
      <c r="B2" s="91" t="s">
        <v>46</v>
      </c>
      <c r="C2" s="91"/>
      <c r="D2" s="91"/>
      <c r="E2" s="91"/>
      <c r="F2" s="91"/>
      <c r="G2" s="91"/>
      <c r="H2" s="91"/>
      <c r="I2" s="91"/>
      <c r="J2" s="91"/>
      <c r="K2" s="91"/>
      <c r="O2" s="88"/>
    </row>
    <row r="3" spans="1:15" x14ac:dyDescent="0.25">
      <c r="A3" s="72"/>
      <c r="B3" s="82">
        <v>42369</v>
      </c>
      <c r="C3" s="82"/>
      <c r="D3" s="82"/>
      <c r="E3" s="82"/>
      <c r="F3" s="82"/>
      <c r="G3" s="82"/>
      <c r="H3" s="82"/>
      <c r="I3" s="82"/>
      <c r="J3" s="82"/>
      <c r="K3" s="82"/>
      <c r="O3" s="88"/>
    </row>
    <row r="4" spans="1:15" ht="15" customHeight="1" x14ac:dyDescent="0.25">
      <c r="A4" s="72"/>
      <c r="B4" s="13"/>
      <c r="C4" s="14"/>
      <c r="D4" s="14"/>
      <c r="E4" s="14"/>
      <c r="F4" s="14"/>
      <c r="G4" s="14"/>
      <c r="H4" s="14"/>
      <c r="I4" s="14"/>
      <c r="J4" s="14"/>
      <c r="K4" s="12"/>
      <c r="O4" s="88"/>
    </row>
    <row r="5" spans="1:15" ht="15" customHeight="1" x14ac:dyDescent="0.25">
      <c r="A5" s="72"/>
      <c r="B5" s="89" t="s">
        <v>25</v>
      </c>
      <c r="C5" s="92" t="s">
        <v>1</v>
      </c>
      <c r="D5" s="92"/>
      <c r="E5" s="92"/>
      <c r="F5" s="92"/>
      <c r="G5" s="92"/>
      <c r="H5" s="92"/>
      <c r="I5" s="92"/>
      <c r="J5" s="92"/>
      <c r="K5" s="92"/>
      <c r="O5" s="88"/>
    </row>
    <row r="6" spans="1:15" ht="60" customHeight="1" x14ac:dyDescent="0.25">
      <c r="A6" s="72"/>
      <c r="B6" s="90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8"/>
    </row>
    <row r="7" spans="1:15" ht="22.5" customHeight="1" x14ac:dyDescent="0.25">
      <c r="A7" s="72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2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2"/>
      <c r="B9" s="8" t="s">
        <v>13</v>
      </c>
      <c r="C9" s="20">
        <v>1406842</v>
      </c>
      <c r="D9" s="20">
        <v>5342556</v>
      </c>
      <c r="E9" s="20">
        <v>592053</v>
      </c>
      <c r="F9" s="20">
        <v>0</v>
      </c>
      <c r="G9" s="20">
        <v>31798</v>
      </c>
      <c r="H9" s="20">
        <v>140908</v>
      </c>
      <c r="I9" s="20">
        <v>2820002</v>
      </c>
      <c r="J9" s="26">
        <v>453699</v>
      </c>
      <c r="K9" s="21">
        <f>SUM(C9:J9)</f>
        <v>10787858</v>
      </c>
    </row>
    <row r="10" spans="1:15" ht="15" customHeight="1" x14ac:dyDescent="0.25">
      <c r="A10" s="72"/>
      <c r="B10" s="9" t="s">
        <v>6</v>
      </c>
      <c r="C10" s="20">
        <v>4985</v>
      </c>
      <c r="D10" s="20">
        <v>4778247</v>
      </c>
      <c r="E10" s="20">
        <v>565961</v>
      </c>
      <c r="F10" s="20">
        <v>0</v>
      </c>
      <c r="G10" s="20">
        <v>8277</v>
      </c>
      <c r="H10" s="20">
        <v>0</v>
      </c>
      <c r="I10" s="20">
        <v>3041794</v>
      </c>
      <c r="J10" s="26">
        <v>-594296</v>
      </c>
      <c r="K10" s="21">
        <f>SUM(C10:J10)</f>
        <v>7804968</v>
      </c>
    </row>
    <row r="11" spans="1:15" ht="15" customHeight="1" x14ac:dyDescent="0.25">
      <c r="A11" s="72"/>
      <c r="B11" s="9" t="s">
        <v>7</v>
      </c>
      <c r="C11" s="20">
        <v>1478</v>
      </c>
      <c r="D11" s="20">
        <v>0</v>
      </c>
      <c r="E11" s="20">
        <v>0</v>
      </c>
      <c r="F11" s="20">
        <v>0</v>
      </c>
      <c r="G11" s="20">
        <v>7900</v>
      </c>
      <c r="H11" s="20">
        <v>0</v>
      </c>
      <c r="I11" s="20">
        <v>5407369</v>
      </c>
      <c r="J11" s="26">
        <v>-324816</v>
      </c>
      <c r="K11" s="21">
        <f>SUM(C11:J11)</f>
        <v>5091931</v>
      </c>
    </row>
    <row r="12" spans="1:15" ht="15" customHeight="1" x14ac:dyDescent="0.25">
      <c r="A12" s="72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2"/>
      <c r="B13" s="10" t="s">
        <v>14</v>
      </c>
      <c r="C13" s="22">
        <f>SUM(C9,C10,-C11,C12)</f>
        <v>1410349</v>
      </c>
      <c r="D13" s="22">
        <f t="shared" ref="D13:I13" si="0">SUM(D9,D10,-D11,D12)</f>
        <v>10120803</v>
      </c>
      <c r="E13" s="22">
        <f>SUM(E9,E10,-E11,E12)</f>
        <v>1158014</v>
      </c>
      <c r="F13" s="22">
        <f t="shared" si="0"/>
        <v>0</v>
      </c>
      <c r="G13" s="22">
        <f>SUM(G9,G10,-G11,G12)</f>
        <v>32175</v>
      </c>
      <c r="H13" s="22">
        <f t="shared" si="0"/>
        <v>140908</v>
      </c>
      <c r="I13" s="22">
        <f t="shared" si="0"/>
        <v>454427</v>
      </c>
      <c r="J13" s="22">
        <f>SUM(J9,J10,-J11,J12)</f>
        <v>184219</v>
      </c>
      <c r="K13" s="21">
        <f>SUM(C13:J13)</f>
        <v>13500895</v>
      </c>
    </row>
    <row r="14" spans="1:15" s="3" customFormat="1" ht="15" customHeight="1" x14ac:dyDescent="0.25">
      <c r="A14" s="72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7"/>
      <c r="O14" s="67"/>
    </row>
    <row r="15" spans="1:15" ht="15" customHeight="1" x14ac:dyDescent="0.25">
      <c r="A15" s="72"/>
      <c r="B15" s="8" t="s">
        <v>13</v>
      </c>
      <c r="C15" s="20">
        <v>0</v>
      </c>
      <c r="D15" s="20">
        <v>1325180</v>
      </c>
      <c r="E15" s="20">
        <v>375924</v>
      </c>
      <c r="F15" s="20">
        <v>0</v>
      </c>
      <c r="G15" s="20">
        <v>20844</v>
      </c>
      <c r="H15" s="20">
        <v>0</v>
      </c>
      <c r="I15" s="20">
        <v>0</v>
      </c>
      <c r="J15" s="20">
        <v>0</v>
      </c>
      <c r="K15" s="21">
        <f>SUM(C15:J15)</f>
        <v>1721948</v>
      </c>
    </row>
    <row r="16" spans="1:15" ht="15" customHeight="1" x14ac:dyDescent="0.25">
      <c r="A16" s="72"/>
      <c r="B16" s="9" t="s">
        <v>6</v>
      </c>
      <c r="C16" s="20">
        <v>0</v>
      </c>
      <c r="D16" s="20">
        <v>201153</v>
      </c>
      <c r="E16" s="20">
        <v>77531</v>
      </c>
      <c r="F16" s="20">
        <v>0</v>
      </c>
      <c r="G16" s="20">
        <v>6255</v>
      </c>
      <c r="H16" s="20">
        <v>0</v>
      </c>
      <c r="I16" s="20">
        <v>0</v>
      </c>
      <c r="J16" s="20">
        <v>0</v>
      </c>
      <c r="K16" s="21">
        <f>SUM(C16:J16)</f>
        <v>284939</v>
      </c>
      <c r="M16" s="68"/>
    </row>
    <row r="17" spans="1:15" ht="15" customHeight="1" x14ac:dyDescent="0.25">
      <c r="A17" s="72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7901</v>
      </c>
      <c r="H17" s="20">
        <v>0</v>
      </c>
      <c r="I17" s="20">
        <v>0</v>
      </c>
      <c r="J17" s="20">
        <v>0</v>
      </c>
      <c r="K17" s="21">
        <f>SUM(C17:J17)</f>
        <v>7901</v>
      </c>
    </row>
    <row r="18" spans="1:15" ht="15" customHeight="1" x14ac:dyDescent="0.25">
      <c r="A18" s="72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2"/>
      <c r="B19" s="10" t="s">
        <v>14</v>
      </c>
      <c r="C19" s="22">
        <f t="shared" ref="C19:J19" si="1">SUM(C15,C16,-C17,C18)</f>
        <v>0</v>
      </c>
      <c r="D19" s="22">
        <f t="shared" si="1"/>
        <v>1526333</v>
      </c>
      <c r="E19" s="22">
        <f t="shared" si="1"/>
        <v>453455</v>
      </c>
      <c r="F19" s="22">
        <f t="shared" si="1"/>
        <v>0</v>
      </c>
      <c r="G19" s="22">
        <f t="shared" si="1"/>
        <v>19198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1998986</v>
      </c>
    </row>
    <row r="20" spans="1:15" s="3" customFormat="1" ht="15" customHeight="1" x14ac:dyDescent="0.25">
      <c r="A20" s="72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5" t="s">
        <v>52</v>
      </c>
      <c r="N20" s="59"/>
      <c r="O20" s="85" t="s">
        <v>53</v>
      </c>
    </row>
    <row r="21" spans="1:15" ht="15" customHeight="1" x14ac:dyDescent="0.25">
      <c r="A21" s="72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6"/>
      <c r="N21" s="59"/>
      <c r="O21" s="85"/>
    </row>
    <row r="22" spans="1:15" ht="15" customHeight="1" x14ac:dyDescent="0.25">
      <c r="A22" s="72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5">
        <v>2</v>
      </c>
      <c r="N22" s="59"/>
      <c r="O22" s="63"/>
    </row>
    <row r="23" spans="1:15" ht="15" customHeight="1" x14ac:dyDescent="0.25">
      <c r="A23" s="72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5">
        <v>0</v>
      </c>
      <c r="N23" s="59"/>
      <c r="O23" s="64"/>
    </row>
    <row r="24" spans="1:15" ht="15" customHeight="1" x14ac:dyDescent="0.25">
      <c r="A24" s="72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2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5">
        <v>0</v>
      </c>
      <c r="N25" s="59"/>
      <c r="O25" s="65">
        <v>5</v>
      </c>
    </row>
    <row r="26" spans="1:15" s="3" customFormat="1" ht="15" customHeight="1" x14ac:dyDescent="0.25">
      <c r="A26" s="72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2"/>
      <c r="B27" s="8" t="s">
        <v>13</v>
      </c>
      <c r="C27" s="24">
        <f>SUM(C9,-C15,-C21)</f>
        <v>1406842</v>
      </c>
      <c r="D27" s="24">
        <f t="shared" ref="D27:J27" si="3">SUM(D9,-D15,-D21)</f>
        <v>4017376</v>
      </c>
      <c r="E27" s="24">
        <f t="shared" si="3"/>
        <v>216129</v>
      </c>
      <c r="F27" s="24">
        <f>SUM(F9,-F15,-F21)</f>
        <v>0</v>
      </c>
      <c r="G27" s="24">
        <f t="shared" si="3"/>
        <v>10954</v>
      </c>
      <c r="H27" s="24">
        <f t="shared" si="3"/>
        <v>140908</v>
      </c>
      <c r="I27" s="24">
        <f t="shared" si="3"/>
        <v>2820002</v>
      </c>
      <c r="J27" s="24">
        <f t="shared" si="3"/>
        <v>453699</v>
      </c>
      <c r="K27" s="21">
        <f>SUM(C27:J27)</f>
        <v>9065910</v>
      </c>
      <c r="M27" s="65">
        <v>1</v>
      </c>
      <c r="N27" s="59"/>
      <c r="O27" s="65">
        <v>6</v>
      </c>
    </row>
    <row r="28" spans="1:15" ht="15" customHeight="1" x14ac:dyDescent="0.25">
      <c r="A28" s="72"/>
      <c r="B28" s="10" t="s">
        <v>14</v>
      </c>
      <c r="C28" s="22">
        <f>SUM(C13,-C19,-C25)</f>
        <v>1410349</v>
      </c>
      <c r="D28" s="22">
        <f t="shared" ref="D28:J28" si="4">SUM(D13,-D19,-D25)</f>
        <v>8594470</v>
      </c>
      <c r="E28" s="22">
        <f t="shared" si="4"/>
        <v>704559</v>
      </c>
      <c r="F28" s="22">
        <f>SUM(F13,-F19,-F25)</f>
        <v>0</v>
      </c>
      <c r="G28" s="22">
        <f t="shared" si="4"/>
        <v>12977</v>
      </c>
      <c r="H28" s="22">
        <f>SUM(H13,-H19,-H25)</f>
        <v>140908</v>
      </c>
      <c r="I28" s="22">
        <f t="shared" si="4"/>
        <v>454427</v>
      </c>
      <c r="J28" s="22">
        <f t="shared" si="4"/>
        <v>184219</v>
      </c>
      <c r="K28" s="25">
        <f>SUM(C28:J28)</f>
        <v>11501909</v>
      </c>
      <c r="M28" s="65">
        <v>2</v>
      </c>
      <c r="N28" s="59"/>
      <c r="O28" s="65">
        <v>1</v>
      </c>
    </row>
    <row r="29" spans="1:15" ht="15" customHeight="1" x14ac:dyDescent="0.25">
      <c r="A29" s="72"/>
      <c r="M29" s="65">
        <v>5</v>
      </c>
      <c r="N29" s="59"/>
      <c r="O29" s="65">
        <v>9</v>
      </c>
    </row>
    <row r="30" spans="1:15" ht="15" customHeight="1" x14ac:dyDescent="0.25">
      <c r="A30" s="72"/>
      <c r="M30" s="65">
        <v>6</v>
      </c>
      <c r="N30" s="59"/>
      <c r="O30" s="65">
        <v>8</v>
      </c>
    </row>
    <row r="31" spans="1:15" ht="15" customHeight="1" x14ac:dyDescent="0.25">
      <c r="A31" s="72"/>
      <c r="M31" s="65">
        <v>8</v>
      </c>
      <c r="N31" s="57"/>
      <c r="O31" s="65">
        <v>5</v>
      </c>
    </row>
    <row r="32" spans="1:15" x14ac:dyDescent="0.25">
      <c r="A32" s="72"/>
    </row>
    <row r="33" spans="1:1" x14ac:dyDescent="0.25">
      <c r="A33" s="72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E16" sqref="E1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2">
        <v>18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80"/>
      <c r="O1" s="87" t="s">
        <v>54</v>
      </c>
    </row>
    <row r="2" spans="1:15" x14ac:dyDescent="0.25">
      <c r="A2" s="72"/>
      <c r="B2" s="91" t="s">
        <v>46</v>
      </c>
      <c r="C2" s="91"/>
      <c r="D2" s="91"/>
      <c r="E2" s="91"/>
      <c r="F2" s="91"/>
      <c r="G2" s="91"/>
      <c r="H2" s="91"/>
      <c r="I2" s="91"/>
      <c r="J2" s="91"/>
      <c r="K2" s="91"/>
      <c r="O2" s="88"/>
    </row>
    <row r="3" spans="1:15" x14ac:dyDescent="0.25">
      <c r="A3" s="72"/>
      <c r="B3" s="82">
        <v>42004</v>
      </c>
      <c r="C3" s="82"/>
      <c r="D3" s="82"/>
      <c r="E3" s="82"/>
      <c r="F3" s="82"/>
      <c r="G3" s="82"/>
      <c r="H3" s="82"/>
      <c r="I3" s="82"/>
      <c r="J3" s="82"/>
      <c r="K3" s="82"/>
      <c r="O3" s="88"/>
    </row>
    <row r="4" spans="1:15" ht="15" customHeight="1" x14ac:dyDescent="0.25">
      <c r="A4" s="72"/>
      <c r="B4" s="13"/>
      <c r="C4" s="14"/>
      <c r="D4" s="14"/>
      <c r="E4" s="14"/>
      <c r="F4" s="14"/>
      <c r="G4" s="14"/>
      <c r="H4" s="14"/>
      <c r="I4" s="14"/>
      <c r="J4" s="14"/>
      <c r="K4" s="12"/>
      <c r="O4" s="88"/>
    </row>
    <row r="5" spans="1:15" ht="15" customHeight="1" x14ac:dyDescent="0.25">
      <c r="A5" s="72"/>
      <c r="B5" s="89" t="s">
        <v>25</v>
      </c>
      <c r="C5" s="92" t="s">
        <v>16</v>
      </c>
      <c r="D5" s="92"/>
      <c r="E5" s="92"/>
      <c r="F5" s="92"/>
      <c r="G5" s="92"/>
      <c r="H5" s="92"/>
      <c r="I5" s="92"/>
      <c r="J5" s="92"/>
      <c r="K5" s="92"/>
      <c r="O5" s="88"/>
    </row>
    <row r="6" spans="1:15" ht="60" customHeight="1" x14ac:dyDescent="0.25">
      <c r="A6" s="72"/>
      <c r="B6" s="90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8"/>
    </row>
    <row r="7" spans="1:15" ht="22.5" customHeight="1" x14ac:dyDescent="0.25">
      <c r="A7" s="72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2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2"/>
      <c r="B9" s="8" t="s">
        <v>13</v>
      </c>
      <c r="C9" s="20">
        <v>1197129</v>
      </c>
      <c r="D9" s="20">
        <v>5280657</v>
      </c>
      <c r="E9" s="20">
        <v>452145</v>
      </c>
      <c r="F9" s="20">
        <v>0</v>
      </c>
      <c r="G9" s="20">
        <v>35042</v>
      </c>
      <c r="H9" s="20">
        <v>140908</v>
      </c>
      <c r="I9" s="20">
        <v>284222</v>
      </c>
      <c r="J9" s="26">
        <v>272665</v>
      </c>
      <c r="K9" s="21">
        <f>SUM(C9:J9)</f>
        <v>7662768</v>
      </c>
    </row>
    <row r="10" spans="1:15" ht="15" customHeight="1" x14ac:dyDescent="0.25">
      <c r="A10" s="72"/>
      <c r="B10" s="9" t="s">
        <v>6</v>
      </c>
      <c r="C10" s="20">
        <v>223408</v>
      </c>
      <c r="D10" s="20">
        <v>61899</v>
      </c>
      <c r="E10" s="20">
        <v>170189</v>
      </c>
      <c r="F10" s="20">
        <v>0</v>
      </c>
      <c r="G10" s="20">
        <v>1260</v>
      </c>
      <c r="H10" s="20">
        <v>0</v>
      </c>
      <c r="I10" s="20">
        <v>2992535</v>
      </c>
      <c r="J10" s="26">
        <v>398274</v>
      </c>
      <c r="K10" s="21">
        <f>SUM(C10:J10)</f>
        <v>3847565</v>
      </c>
    </row>
    <row r="11" spans="1:15" ht="15" customHeight="1" x14ac:dyDescent="0.25">
      <c r="A11" s="72"/>
      <c r="B11" s="9" t="s">
        <v>7</v>
      </c>
      <c r="C11" s="20">
        <v>13695</v>
      </c>
      <c r="D11" s="20">
        <v>0</v>
      </c>
      <c r="E11" s="20">
        <v>30281</v>
      </c>
      <c r="F11" s="20">
        <v>0</v>
      </c>
      <c r="G11" s="20">
        <v>4504</v>
      </c>
      <c r="H11" s="20">
        <v>0</v>
      </c>
      <c r="I11" s="20">
        <v>456755</v>
      </c>
      <c r="J11" s="26">
        <v>217240</v>
      </c>
      <c r="K11" s="21">
        <f>SUM(C11:J11)</f>
        <v>722475</v>
      </c>
    </row>
    <row r="12" spans="1:15" ht="15" customHeight="1" x14ac:dyDescent="0.25">
      <c r="A12" s="72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2"/>
      <c r="B13" s="10" t="s">
        <v>14</v>
      </c>
      <c r="C13" s="22">
        <f>SUM(C9,C10,-C11,C12)</f>
        <v>1406842</v>
      </c>
      <c r="D13" s="22">
        <f t="shared" ref="D13:I13" si="0">SUM(D9,D10,-D11,D12)</f>
        <v>5342556</v>
      </c>
      <c r="E13" s="22">
        <f t="shared" si="0"/>
        <v>592053</v>
      </c>
      <c r="F13" s="22">
        <f t="shared" si="0"/>
        <v>0</v>
      </c>
      <c r="G13" s="22">
        <f>SUM(G9,G10,-G11,G12)</f>
        <v>31798</v>
      </c>
      <c r="H13" s="22">
        <f t="shared" si="0"/>
        <v>140908</v>
      </c>
      <c r="I13" s="22">
        <f t="shared" si="0"/>
        <v>2820002</v>
      </c>
      <c r="J13" s="22">
        <f>SUM(J9,J10,-J11,J12)</f>
        <v>453699</v>
      </c>
      <c r="K13" s="21">
        <f>SUM(C13:J13)</f>
        <v>10787858</v>
      </c>
      <c r="M13" s="67"/>
      <c r="O13" s="67"/>
    </row>
    <row r="14" spans="1:15" ht="15" customHeight="1" x14ac:dyDescent="0.25">
      <c r="A14" s="72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2"/>
      <c r="B15" s="8" t="s">
        <v>13</v>
      </c>
      <c r="C15" s="20">
        <v>0</v>
      </c>
      <c r="D15" s="20">
        <v>1110334</v>
      </c>
      <c r="E15" s="20">
        <v>317163</v>
      </c>
      <c r="F15" s="20">
        <v>0</v>
      </c>
      <c r="G15" s="20">
        <v>20143</v>
      </c>
      <c r="H15" s="20">
        <v>0</v>
      </c>
      <c r="I15" s="20">
        <v>0</v>
      </c>
      <c r="J15" s="20">
        <v>0</v>
      </c>
      <c r="K15" s="21">
        <f>SUM(C15:J15)</f>
        <v>1447640</v>
      </c>
      <c r="M15" s="68"/>
    </row>
    <row r="16" spans="1:15" ht="15" customHeight="1" x14ac:dyDescent="0.25">
      <c r="A16" s="72"/>
      <c r="B16" s="9" t="s">
        <v>6</v>
      </c>
      <c r="C16" s="20">
        <v>0</v>
      </c>
      <c r="D16" s="20">
        <v>214846</v>
      </c>
      <c r="E16" s="20">
        <v>89043</v>
      </c>
      <c r="F16" s="20">
        <v>0</v>
      </c>
      <c r="G16" s="20">
        <v>5204</v>
      </c>
      <c r="H16" s="20">
        <v>0</v>
      </c>
      <c r="I16" s="20">
        <v>0</v>
      </c>
      <c r="J16" s="20">
        <v>0</v>
      </c>
      <c r="K16" s="21">
        <f>SUM(C16:J16)</f>
        <v>309093</v>
      </c>
    </row>
    <row r="17" spans="1:15" ht="15" customHeight="1" x14ac:dyDescent="0.25">
      <c r="A17" s="72"/>
      <c r="B17" s="9" t="s">
        <v>7</v>
      </c>
      <c r="C17" s="20">
        <v>0</v>
      </c>
      <c r="D17" s="20">
        <v>0</v>
      </c>
      <c r="E17" s="20">
        <v>30282</v>
      </c>
      <c r="F17" s="20">
        <v>0</v>
      </c>
      <c r="G17" s="20">
        <v>4503</v>
      </c>
      <c r="H17" s="20">
        <v>0</v>
      </c>
      <c r="I17" s="20">
        <v>0</v>
      </c>
      <c r="J17" s="20">
        <v>0</v>
      </c>
      <c r="K17" s="21">
        <f>SUM(C17:J17)</f>
        <v>34785</v>
      </c>
    </row>
    <row r="18" spans="1:15" ht="15" customHeight="1" x14ac:dyDescent="0.25">
      <c r="A18" s="72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2"/>
      <c r="B19" s="10" t="s">
        <v>14</v>
      </c>
      <c r="C19" s="22">
        <f t="shared" ref="C19:J19" si="1">SUM(C15,C16,-C17,C18)</f>
        <v>0</v>
      </c>
      <c r="D19" s="22">
        <f t="shared" si="1"/>
        <v>1325180</v>
      </c>
      <c r="E19" s="22">
        <f t="shared" si="1"/>
        <v>375924</v>
      </c>
      <c r="F19" s="22">
        <f t="shared" si="1"/>
        <v>0</v>
      </c>
      <c r="G19" s="22">
        <f t="shared" si="1"/>
        <v>20844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1721948</v>
      </c>
      <c r="M19" s="67"/>
      <c r="O19" s="67"/>
    </row>
    <row r="20" spans="1:15" ht="15" customHeight="1" x14ac:dyDescent="0.25">
      <c r="A20" s="72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5" t="s">
        <v>52</v>
      </c>
      <c r="N20" s="59"/>
      <c r="O20" s="85" t="s">
        <v>53</v>
      </c>
    </row>
    <row r="21" spans="1:15" ht="15" customHeight="1" x14ac:dyDescent="0.25">
      <c r="A21" s="72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6"/>
      <c r="N21" s="59"/>
      <c r="O21" s="85"/>
    </row>
    <row r="22" spans="1:15" ht="15" customHeight="1" x14ac:dyDescent="0.25">
      <c r="A22" s="72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5">
        <v>2</v>
      </c>
      <c r="N22" s="59"/>
      <c r="O22" s="63"/>
    </row>
    <row r="23" spans="1:15" ht="15" customHeight="1" x14ac:dyDescent="0.25">
      <c r="A23" s="72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5">
        <v>0</v>
      </c>
      <c r="N23" s="59"/>
      <c r="O23" s="64"/>
    </row>
    <row r="24" spans="1:15" ht="15" customHeight="1" x14ac:dyDescent="0.25">
      <c r="A24" s="72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2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5">
        <v>0</v>
      </c>
      <c r="N25" s="59"/>
      <c r="O25" s="65">
        <v>5</v>
      </c>
    </row>
    <row r="26" spans="1:15" ht="15" customHeight="1" x14ac:dyDescent="0.25">
      <c r="A26" s="72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2</v>
      </c>
      <c r="N26" s="59"/>
      <c r="O26" s="65">
        <v>7</v>
      </c>
    </row>
    <row r="27" spans="1:15" ht="15" customHeight="1" x14ac:dyDescent="0.25">
      <c r="A27" s="72"/>
      <c r="B27" s="8" t="s">
        <v>13</v>
      </c>
      <c r="C27" s="24">
        <f t="shared" ref="C27:J27" si="3">SUM(C9,-C15,-C21)</f>
        <v>1197129</v>
      </c>
      <c r="D27" s="24">
        <f t="shared" si="3"/>
        <v>4170323</v>
      </c>
      <c r="E27" s="24">
        <f>SUM(E9,-E15,-E21)</f>
        <v>134982</v>
      </c>
      <c r="F27" s="24">
        <f t="shared" si="3"/>
        <v>0</v>
      </c>
      <c r="G27" s="24">
        <f>SUM(G9,-G15,-G21)</f>
        <v>14899</v>
      </c>
      <c r="H27" s="24">
        <f t="shared" si="3"/>
        <v>140908</v>
      </c>
      <c r="I27" s="24">
        <f t="shared" si="3"/>
        <v>284222</v>
      </c>
      <c r="J27" s="24">
        <f t="shared" si="3"/>
        <v>272665</v>
      </c>
      <c r="K27" s="21">
        <f>SUM(C27:J27)</f>
        <v>6215128</v>
      </c>
      <c r="M27" s="65">
        <v>1</v>
      </c>
      <c r="N27" s="59"/>
      <c r="O27" s="65">
        <v>6</v>
      </c>
    </row>
    <row r="28" spans="1:15" ht="15" customHeight="1" x14ac:dyDescent="0.25">
      <c r="A28" s="72"/>
      <c r="B28" s="10" t="s">
        <v>14</v>
      </c>
      <c r="C28" s="22">
        <f t="shared" ref="C28:H28" si="4">SUM(C13,-C19,-C25)</f>
        <v>1406842</v>
      </c>
      <c r="D28" s="22">
        <f>SUM(D13,-D19,-D25)</f>
        <v>4017376</v>
      </c>
      <c r="E28" s="22">
        <f t="shared" si="4"/>
        <v>216129</v>
      </c>
      <c r="F28" s="22">
        <f>SUM(F13,-F19,-F25)</f>
        <v>0</v>
      </c>
      <c r="G28" s="22">
        <f t="shared" si="4"/>
        <v>10954</v>
      </c>
      <c r="H28" s="22">
        <f t="shared" si="4"/>
        <v>140908</v>
      </c>
      <c r="I28" s="22">
        <f>SUM(I13,-I19,-I25)</f>
        <v>2820002</v>
      </c>
      <c r="J28" s="22">
        <f>SUM(J13,-J19,-J25)</f>
        <v>453699</v>
      </c>
      <c r="K28" s="25">
        <f>SUM(C28:J28)</f>
        <v>9065910</v>
      </c>
      <c r="M28" s="65">
        <v>2</v>
      </c>
      <c r="N28" s="59"/>
      <c r="O28" s="65">
        <v>1</v>
      </c>
    </row>
    <row r="29" spans="1:15" ht="15" customHeight="1" x14ac:dyDescent="0.25">
      <c r="A29" s="72"/>
      <c r="M29" s="65">
        <v>5</v>
      </c>
      <c r="N29" s="59"/>
      <c r="O29" s="65">
        <v>9</v>
      </c>
    </row>
    <row r="30" spans="1:15" ht="15" customHeight="1" x14ac:dyDescent="0.25">
      <c r="A30" s="72"/>
      <c r="M30" s="65">
        <v>6</v>
      </c>
      <c r="N30" s="59"/>
      <c r="O30" s="65">
        <v>8</v>
      </c>
    </row>
    <row r="31" spans="1:15" ht="15" customHeight="1" x14ac:dyDescent="0.25">
      <c r="A31" s="72"/>
      <c r="M31" s="65">
        <v>8</v>
      </c>
      <c r="N31" s="57"/>
      <c r="O31" s="65">
        <v>5</v>
      </c>
    </row>
    <row r="32" spans="1:15" x14ac:dyDescent="0.25">
      <c r="A32" s="72"/>
    </row>
    <row r="33" spans="1:1" x14ac:dyDescent="0.25">
      <c r="A33" s="72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I11" sqref="I11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2">
        <v>19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80"/>
      <c r="O1" s="87" t="s">
        <v>54</v>
      </c>
    </row>
    <row r="2" spans="1:15" x14ac:dyDescent="0.25">
      <c r="A2" s="72"/>
      <c r="B2" s="91" t="s">
        <v>47</v>
      </c>
      <c r="C2" s="91"/>
      <c r="D2" s="91"/>
      <c r="E2" s="91"/>
      <c r="F2" s="91"/>
      <c r="G2" s="91"/>
      <c r="H2" s="91"/>
      <c r="I2" s="91"/>
      <c r="J2" s="91"/>
      <c r="K2" s="91"/>
      <c r="O2" s="88"/>
    </row>
    <row r="3" spans="1:15" x14ac:dyDescent="0.25">
      <c r="A3" s="72"/>
      <c r="B3" s="82">
        <v>42369</v>
      </c>
      <c r="C3" s="82"/>
      <c r="D3" s="82"/>
      <c r="E3" s="82"/>
      <c r="F3" s="82"/>
      <c r="G3" s="82"/>
      <c r="H3" s="82"/>
      <c r="I3" s="82"/>
      <c r="J3" s="82"/>
      <c r="K3" s="82"/>
      <c r="O3" s="88"/>
    </row>
    <row r="4" spans="1:15" x14ac:dyDescent="0.25">
      <c r="A4" s="72"/>
      <c r="B4" s="13"/>
      <c r="C4" s="14"/>
      <c r="D4" s="14"/>
      <c r="E4" s="14"/>
      <c r="F4" s="14"/>
      <c r="G4" s="14"/>
      <c r="H4" s="14"/>
      <c r="I4" s="14"/>
      <c r="J4" s="14"/>
      <c r="K4" s="12"/>
      <c r="O4" s="88"/>
    </row>
    <row r="5" spans="1:15" ht="15" customHeight="1" x14ac:dyDescent="0.25">
      <c r="A5" s="72"/>
      <c r="B5" s="89" t="s">
        <v>29</v>
      </c>
      <c r="C5" s="92" t="s">
        <v>1</v>
      </c>
      <c r="D5" s="92"/>
      <c r="E5" s="92"/>
      <c r="F5" s="92"/>
      <c r="G5" s="92"/>
      <c r="H5" s="92"/>
      <c r="I5" s="92"/>
      <c r="J5" s="92"/>
      <c r="K5" s="92"/>
      <c r="O5" s="88"/>
    </row>
    <row r="6" spans="1:15" ht="72" customHeight="1" x14ac:dyDescent="0.25">
      <c r="A6" s="72"/>
      <c r="B6" s="90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88"/>
    </row>
    <row r="7" spans="1:15" ht="22.5" customHeight="1" x14ac:dyDescent="0.25">
      <c r="A7" s="72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2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2"/>
      <c r="B9" s="8" t="s">
        <v>13</v>
      </c>
      <c r="C9" s="20">
        <v>0</v>
      </c>
      <c r="D9" s="20">
        <v>5408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5408</v>
      </c>
    </row>
    <row r="10" spans="1:15" ht="15" customHeight="1" x14ac:dyDescent="0.25">
      <c r="A10" s="72"/>
      <c r="B10" s="9" t="s">
        <v>6</v>
      </c>
      <c r="C10" s="20">
        <v>0</v>
      </c>
      <c r="D10" s="20">
        <v>143</v>
      </c>
      <c r="E10" s="20">
        <v>0</v>
      </c>
      <c r="F10" s="20">
        <v>0</v>
      </c>
      <c r="G10" s="20">
        <v>0</v>
      </c>
      <c r="H10" s="20">
        <v>0</v>
      </c>
      <c r="I10" s="20">
        <v>891</v>
      </c>
      <c r="J10" s="26">
        <v>0</v>
      </c>
      <c r="K10" s="21">
        <f>SUM(C10:J10)</f>
        <v>1034</v>
      </c>
    </row>
    <row r="11" spans="1:15" ht="15" customHeight="1" x14ac:dyDescent="0.25">
      <c r="A11" s="72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2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2"/>
      <c r="B13" s="18" t="s">
        <v>14</v>
      </c>
      <c r="C13" s="22">
        <f>SUM(C9,C10,-C11,C12)</f>
        <v>0</v>
      </c>
      <c r="D13" s="22">
        <f t="shared" ref="D13:J13" si="0">SUM(D9,D10,-D11,D12)</f>
        <v>5551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891</v>
      </c>
      <c r="J13" s="22">
        <f t="shared" si="0"/>
        <v>0</v>
      </c>
      <c r="K13" s="21">
        <f>SUM(C13:J13)</f>
        <v>6442</v>
      </c>
      <c r="M13" s="67"/>
      <c r="O13" s="67"/>
    </row>
    <row r="14" spans="1:15" ht="15" customHeight="1" x14ac:dyDescent="0.25">
      <c r="A14" s="72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2"/>
      <c r="B15" s="8" t="s">
        <v>13</v>
      </c>
      <c r="C15" s="20">
        <v>0</v>
      </c>
      <c r="D15" s="20">
        <v>1136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1136</v>
      </c>
      <c r="M15" s="68"/>
    </row>
    <row r="16" spans="1:15" ht="15" customHeight="1" x14ac:dyDescent="0.25">
      <c r="A16" s="72"/>
      <c r="B16" s="9" t="s">
        <v>6</v>
      </c>
      <c r="C16" s="20">
        <v>0</v>
      </c>
      <c r="D16" s="20">
        <v>2916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2916</v>
      </c>
    </row>
    <row r="17" spans="1:15" ht="15" customHeight="1" x14ac:dyDescent="0.25">
      <c r="A17" s="72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2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2"/>
      <c r="B19" s="18" t="s">
        <v>14</v>
      </c>
      <c r="C19" s="22">
        <f t="shared" ref="C19:J19" si="1">SUM(C15,C16,-C17,C18)</f>
        <v>0</v>
      </c>
      <c r="D19" s="22">
        <f t="shared" si="1"/>
        <v>4052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4052</v>
      </c>
      <c r="M19" s="67"/>
      <c r="O19" s="67"/>
    </row>
    <row r="20" spans="1:15" ht="15" customHeight="1" x14ac:dyDescent="0.25">
      <c r="A20" s="72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5" t="s">
        <v>52</v>
      </c>
      <c r="N20" s="59"/>
      <c r="O20" s="85" t="s">
        <v>53</v>
      </c>
    </row>
    <row r="21" spans="1:15" ht="15" customHeight="1" x14ac:dyDescent="0.25">
      <c r="A21" s="72"/>
      <c r="B21" s="8" t="s">
        <v>13</v>
      </c>
      <c r="C21" s="24">
        <f t="shared" ref="C21:J21" si="2">SUM(C9,-C15)</f>
        <v>0</v>
      </c>
      <c r="D21" s="24">
        <f t="shared" si="2"/>
        <v>4272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4272</v>
      </c>
      <c r="M21" s="86"/>
      <c r="N21" s="59"/>
      <c r="O21" s="85"/>
    </row>
    <row r="22" spans="1:15" ht="15" customHeight="1" x14ac:dyDescent="0.25">
      <c r="A22" s="72"/>
      <c r="B22" s="10" t="s">
        <v>14</v>
      </c>
      <c r="C22" s="22">
        <f t="shared" ref="C22:J22" si="3">SUM(C13,-C19)</f>
        <v>0</v>
      </c>
      <c r="D22" s="22">
        <f t="shared" si="3"/>
        <v>1499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891</v>
      </c>
      <c r="J22" s="22">
        <f t="shared" si="3"/>
        <v>0</v>
      </c>
      <c r="K22" s="25">
        <f>SUM(C22:J22)</f>
        <v>2390</v>
      </c>
      <c r="M22" s="65">
        <v>2</v>
      </c>
      <c r="N22" s="59"/>
      <c r="O22" s="69"/>
    </row>
    <row r="23" spans="1:15" ht="15" customHeight="1" x14ac:dyDescent="0.25">
      <c r="A23" s="72"/>
      <c r="M23" s="65">
        <v>0</v>
      </c>
      <c r="N23" s="59"/>
    </row>
    <row r="24" spans="1:15" s="3" customFormat="1" ht="15" customHeight="1" x14ac:dyDescent="0.25">
      <c r="A24" s="72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s="3" customFormat="1" ht="15" customHeight="1" x14ac:dyDescent="0.25">
      <c r="A25" s="72"/>
      <c r="B25" s="2"/>
      <c r="C25" s="1"/>
      <c r="D25" s="1"/>
      <c r="E25" s="1"/>
      <c r="F25" s="1"/>
      <c r="G25" s="1"/>
      <c r="H25" s="1"/>
      <c r="I25" s="1"/>
      <c r="J25" s="1"/>
      <c r="K25"/>
      <c r="M25" s="65">
        <v>0</v>
      </c>
      <c r="N25" s="59"/>
      <c r="O25" s="65">
        <v>5</v>
      </c>
    </row>
    <row r="26" spans="1:15" ht="15" customHeight="1" x14ac:dyDescent="0.25">
      <c r="A26" s="72"/>
      <c r="M26" s="65">
        <v>2</v>
      </c>
      <c r="N26" s="59"/>
      <c r="O26" s="65">
        <v>7</v>
      </c>
    </row>
    <row r="27" spans="1:15" ht="15" customHeight="1" x14ac:dyDescent="0.25">
      <c r="A27" s="72"/>
      <c r="M27" s="65">
        <v>1</v>
      </c>
      <c r="N27" s="59"/>
      <c r="O27" s="65">
        <v>6</v>
      </c>
    </row>
    <row r="28" spans="1:15" ht="15" customHeight="1" x14ac:dyDescent="0.25">
      <c r="A28" s="72"/>
      <c r="M28" s="65">
        <v>2</v>
      </c>
      <c r="N28" s="59"/>
      <c r="O28" s="65">
        <v>1</v>
      </c>
    </row>
    <row r="29" spans="1:15" ht="15" customHeight="1" x14ac:dyDescent="0.25">
      <c r="A29" s="72"/>
      <c r="M29" s="65">
        <v>5</v>
      </c>
      <c r="N29" s="59"/>
      <c r="O29" s="65">
        <v>9</v>
      </c>
    </row>
    <row r="30" spans="1:15" ht="18" customHeight="1" x14ac:dyDescent="0.25">
      <c r="A30" s="72"/>
      <c r="M30" s="65">
        <v>6</v>
      </c>
      <c r="N30" s="59"/>
      <c r="O30" s="65">
        <v>8</v>
      </c>
    </row>
    <row r="31" spans="1:15" ht="15" customHeight="1" x14ac:dyDescent="0.25">
      <c r="A31" s="72"/>
      <c r="M31" s="65">
        <v>8</v>
      </c>
      <c r="N31" s="57"/>
      <c r="O31" s="65">
        <v>5</v>
      </c>
    </row>
    <row r="32" spans="1:15" ht="18" customHeight="1" x14ac:dyDescent="0.25">
      <c r="A32" s="72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D16" sqref="D16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2">
        <v>20</v>
      </c>
      <c r="B1" s="80" t="s">
        <v>55</v>
      </c>
      <c r="C1" s="80"/>
      <c r="D1" s="80"/>
      <c r="E1" s="80"/>
      <c r="F1" s="80"/>
      <c r="G1" s="80"/>
      <c r="H1" s="80"/>
      <c r="I1" s="80"/>
      <c r="J1" s="80"/>
      <c r="K1" s="80"/>
      <c r="M1" s="87"/>
      <c r="O1" s="87" t="s">
        <v>54</v>
      </c>
    </row>
    <row r="2" spans="1:15" x14ac:dyDescent="0.25">
      <c r="A2" s="72"/>
      <c r="B2" s="91" t="s">
        <v>47</v>
      </c>
      <c r="C2" s="91"/>
      <c r="D2" s="91"/>
      <c r="E2" s="91"/>
      <c r="F2" s="91"/>
      <c r="G2" s="91"/>
      <c r="H2" s="91"/>
      <c r="I2" s="91"/>
      <c r="J2" s="91"/>
      <c r="K2" s="91"/>
      <c r="M2" s="88"/>
      <c r="O2" s="87"/>
    </row>
    <row r="3" spans="1:15" x14ac:dyDescent="0.25">
      <c r="A3" s="72"/>
      <c r="B3" s="82">
        <v>42004</v>
      </c>
      <c r="C3" s="82"/>
      <c r="D3" s="82"/>
      <c r="E3" s="82"/>
      <c r="F3" s="82"/>
      <c r="G3" s="82"/>
      <c r="H3" s="82"/>
      <c r="I3" s="82"/>
      <c r="J3" s="82"/>
      <c r="K3" s="82"/>
      <c r="M3" s="88"/>
      <c r="O3" s="87"/>
    </row>
    <row r="4" spans="1:15" x14ac:dyDescent="0.25">
      <c r="A4" s="72"/>
      <c r="B4" s="13"/>
      <c r="C4" s="14"/>
      <c r="D4" s="14"/>
      <c r="E4" s="14"/>
      <c r="F4" s="14"/>
      <c r="G4" s="14"/>
      <c r="H4" s="14"/>
      <c r="I4" s="14"/>
      <c r="J4" s="14"/>
      <c r="K4" s="12"/>
      <c r="M4" s="88"/>
      <c r="O4" s="87"/>
    </row>
    <row r="5" spans="1:15" ht="15" customHeight="1" x14ac:dyDescent="0.25">
      <c r="A5" s="72"/>
      <c r="B5" s="89" t="s">
        <v>29</v>
      </c>
      <c r="C5" s="92" t="s">
        <v>16</v>
      </c>
      <c r="D5" s="92"/>
      <c r="E5" s="92"/>
      <c r="F5" s="92"/>
      <c r="G5" s="92"/>
      <c r="H5" s="92"/>
      <c r="I5" s="92"/>
      <c r="J5" s="92"/>
      <c r="K5" s="92"/>
      <c r="M5" s="88"/>
      <c r="O5" s="87"/>
    </row>
    <row r="6" spans="1:15" ht="72" customHeight="1" x14ac:dyDescent="0.25">
      <c r="A6" s="72"/>
      <c r="B6" s="90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88"/>
      <c r="O6" s="87"/>
    </row>
    <row r="7" spans="1:15" ht="22.5" customHeight="1" x14ac:dyDescent="0.25">
      <c r="A7" s="72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2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2"/>
      <c r="B9" s="8" t="s">
        <v>13</v>
      </c>
      <c r="C9" s="20">
        <v>0</v>
      </c>
      <c r="D9" s="20">
        <v>5468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5468</v>
      </c>
    </row>
    <row r="10" spans="1:15" ht="15" customHeight="1" x14ac:dyDescent="0.25">
      <c r="A10" s="72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2"/>
      <c r="B11" s="9" t="s">
        <v>7</v>
      </c>
      <c r="C11" s="20">
        <v>0</v>
      </c>
      <c r="D11" s="20">
        <v>60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60</v>
      </c>
    </row>
    <row r="12" spans="1:15" ht="15" customHeight="1" x14ac:dyDescent="0.25">
      <c r="A12" s="72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2"/>
      <c r="B13" s="18" t="s">
        <v>14</v>
      </c>
      <c r="C13" s="53">
        <f>SUM(C9,C10,-C11,C12)</f>
        <v>0</v>
      </c>
      <c r="D13" s="53">
        <f t="shared" ref="D13:J13" si="0">SUM(D9,D10,-D11,D12)</f>
        <v>5408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5408</v>
      </c>
      <c r="M13" s="67"/>
      <c r="O13" s="67"/>
    </row>
    <row r="14" spans="1:15" ht="15" customHeight="1" x14ac:dyDescent="0.25">
      <c r="A14" s="72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2"/>
      <c r="B15" s="8" t="s">
        <v>13</v>
      </c>
      <c r="C15" s="20">
        <v>0</v>
      </c>
      <c r="D15" s="20">
        <v>1148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1148</v>
      </c>
      <c r="M15" s="68"/>
      <c r="O15" s="68"/>
    </row>
    <row r="16" spans="1:15" ht="15" customHeight="1" x14ac:dyDescent="0.25">
      <c r="A16" s="72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2"/>
      <c r="B17" s="9" t="s">
        <v>7</v>
      </c>
      <c r="C17" s="20">
        <v>0</v>
      </c>
      <c r="D17" s="20">
        <v>12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12</v>
      </c>
    </row>
    <row r="18" spans="1:15" ht="15" customHeight="1" x14ac:dyDescent="0.25">
      <c r="A18" s="72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2"/>
      <c r="B19" s="18" t="s">
        <v>14</v>
      </c>
      <c r="C19" s="53">
        <f t="shared" ref="C19:J19" si="1">SUM(C15,C16,-C17,C18)</f>
        <v>0</v>
      </c>
      <c r="D19" s="53">
        <f t="shared" si="1"/>
        <v>1136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1136</v>
      </c>
      <c r="M19" s="67"/>
      <c r="O19" s="67"/>
    </row>
    <row r="20" spans="1:15" ht="15" customHeight="1" x14ac:dyDescent="0.25">
      <c r="A20" s="72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5" t="s">
        <v>52</v>
      </c>
      <c r="N20" s="59"/>
      <c r="O20" s="85" t="s">
        <v>53</v>
      </c>
    </row>
    <row r="21" spans="1:15" ht="15" customHeight="1" x14ac:dyDescent="0.25">
      <c r="A21" s="72"/>
      <c r="B21" s="8" t="s">
        <v>13</v>
      </c>
      <c r="C21" s="51">
        <f>SUM(C9,-C15)</f>
        <v>0</v>
      </c>
      <c r="D21" s="51">
        <f t="shared" ref="D21:J21" si="2">SUM(D9,-D15)</f>
        <v>4320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4320</v>
      </c>
      <c r="M21" s="86"/>
      <c r="N21" s="59"/>
      <c r="O21" s="85"/>
    </row>
    <row r="22" spans="1:15" ht="15" customHeight="1" x14ac:dyDescent="0.25">
      <c r="A22" s="72"/>
      <c r="B22" s="10" t="s">
        <v>14</v>
      </c>
      <c r="C22" s="53">
        <f t="shared" ref="C22:I22" si="3">SUM(C13,-C19)</f>
        <v>0</v>
      </c>
      <c r="D22" s="53">
        <f>SUM(D13,-D19)</f>
        <v>4272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4272</v>
      </c>
      <c r="M22" s="65">
        <v>2</v>
      </c>
      <c r="N22" s="59"/>
      <c r="O22" s="63"/>
    </row>
    <row r="23" spans="1:15" ht="15" customHeight="1" x14ac:dyDescent="0.25">
      <c r="A23" s="72"/>
      <c r="M23" s="65">
        <v>0</v>
      </c>
      <c r="N23" s="59"/>
      <c r="O23" s="70"/>
    </row>
    <row r="24" spans="1:15" s="3" customFormat="1" ht="15" customHeight="1" x14ac:dyDescent="0.25">
      <c r="A24" s="72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2"/>
      <c r="M25" s="65">
        <v>0</v>
      </c>
      <c r="N25" s="59"/>
      <c r="O25" s="65">
        <v>5</v>
      </c>
    </row>
    <row r="26" spans="1:15" ht="15" customHeight="1" x14ac:dyDescent="0.25">
      <c r="A26" s="72"/>
      <c r="M26" s="65">
        <v>2</v>
      </c>
      <c r="N26" s="59"/>
      <c r="O26" s="65">
        <v>7</v>
      </c>
    </row>
    <row r="27" spans="1:15" ht="15" customHeight="1" x14ac:dyDescent="0.25">
      <c r="A27" s="72"/>
      <c r="M27" s="65">
        <v>1</v>
      </c>
      <c r="N27" s="59"/>
      <c r="O27" s="65">
        <v>6</v>
      </c>
    </row>
    <row r="28" spans="1:15" ht="15" customHeight="1" x14ac:dyDescent="0.25">
      <c r="A28" s="72"/>
      <c r="M28" s="65">
        <v>2</v>
      </c>
      <c r="N28" s="59"/>
      <c r="O28" s="65">
        <v>1</v>
      </c>
    </row>
    <row r="29" spans="1:15" ht="15" customHeight="1" x14ac:dyDescent="0.25">
      <c r="A29" s="72"/>
      <c r="M29" s="65">
        <v>5</v>
      </c>
      <c r="N29" s="59"/>
      <c r="O29" s="65">
        <v>9</v>
      </c>
    </row>
    <row r="30" spans="1:15" ht="18" customHeight="1" x14ac:dyDescent="0.25">
      <c r="A30" s="72"/>
      <c r="M30" s="65">
        <v>6</v>
      </c>
      <c r="N30" s="59"/>
      <c r="O30" s="65">
        <v>8</v>
      </c>
    </row>
    <row r="31" spans="1:15" ht="15" customHeight="1" x14ac:dyDescent="0.25">
      <c r="A31" s="72"/>
      <c r="M31" s="65">
        <v>8</v>
      </c>
      <c r="N31" s="57"/>
      <c r="O31" s="65">
        <v>5</v>
      </c>
    </row>
    <row r="32" spans="1:15" ht="18" customHeight="1" x14ac:dyDescent="0.25">
      <c r="A32" s="72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sharepoint/v3/fields"/>
    <ds:schemaRef ds:uri="http://purl.org/dc/terms/"/>
    <ds:schemaRef ds:uri="http://purl.org/dc/dcmitype/"/>
    <ds:schemaRef ds:uri="cf981484-ed93-4090-baf6-fe2481f804a7"/>
    <ds:schemaRef ds:uri="http://schemas.openxmlformats.org/package/2006/metadata/core-properties"/>
    <ds:schemaRef ds:uri="b00f20d5-ceb3-4adf-8632-db85932f34e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DNM_2015</vt:lpstr>
      <vt:lpstr>DNM_2014</vt:lpstr>
      <vt:lpstr>DHM_2015</vt:lpstr>
      <vt:lpstr>DHM_2014</vt:lpstr>
      <vt:lpstr>DFM_2015</vt:lpstr>
      <vt:lpstr>DFM_2014</vt:lpstr>
      <vt:lpstr>DFM_2014!_MailAutoSig</vt:lpstr>
      <vt:lpstr>DFM_2014!Oblasť_tlače</vt:lpstr>
      <vt:lpstr>DFM_2015!Oblasť_tlače</vt:lpstr>
      <vt:lpstr>DHM_2014!Oblasť_tlače</vt:lpstr>
      <vt:lpstr>DHM_2015!Oblasť_tlače</vt:lpstr>
      <vt:lpstr>DNM_2014!Oblasť_tlače</vt:lpstr>
      <vt:lpstr>DNM_2015!Oblasť_tlače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Ing. Kralčáková Želmíra</cp:lastModifiedBy>
  <cp:lastPrinted>2016-09-30T10:46:18Z</cp:lastPrinted>
  <dcterms:created xsi:type="dcterms:W3CDTF">2011-11-04T12:05:36Z</dcterms:created>
  <dcterms:modified xsi:type="dcterms:W3CDTF">2016-09-30T10:46:55Z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