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45" yWindow="-90" windowWidth="11025" windowHeight="4905" tabRatio="597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C28" i="1" l="1"/>
  <c r="C40" i="1"/>
  <c r="C26" i="1"/>
  <c r="D26" i="1"/>
  <c r="D28" i="1"/>
  <c r="D40" i="1"/>
  <c r="D9" i="1"/>
  <c r="D52" i="1"/>
  <c r="D55" i="1" s="1"/>
  <c r="C9" i="1"/>
</calcChain>
</file>

<file path=xl/sharedStrings.xml><?xml version="1.0" encoding="utf-8"?>
<sst xmlns="http://schemas.openxmlformats.org/spreadsheetml/2006/main" count="112" uniqueCount="112">
  <si>
    <t>rok 2015</t>
  </si>
  <si>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</si>
  <si>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</si>
  <si>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</si>
  <si>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</si>
  <si>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</si>
  <si>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</si>
  <si>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</si>
  <si>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</si>
  <si>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</si>
  <si>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</si>
  <si>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</si>
  <si>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</si>
  <si>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</si>
  <si>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</si>
  <si>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</si>
  <si>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</si>
  <si>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</si>
  <si>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</si>
  <si>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</si>
  <si>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</si>
  <si>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</si>
  <si>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</si>
  <si>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</si>
  <si>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</si>
  <si>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</si>
  <si>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</si>
  <si>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</si>
  <si>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</si>
  <si>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</si>
  <si>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</si>
  <si>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</si>
  <si>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</si>
  <si>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</si>
  <si>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</si>
  <si>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</si>
  <si>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</si>
  <si>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</si>
  <si>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</si>
  <si>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</si>
  <si>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</si>
  <si>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</si>
  <si>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</si>
  <si>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</si>
  <si>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</si>
  <si>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</si>
  <si>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</si>
  <si>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</si>
  <si>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</si>
  <si>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</si>
  <si>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</si>
  <si>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</si>
  <si>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</si>
  <si>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</si>
  <si>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</si>
  <si>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</si>
  <si>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</si>
  <si>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</si>
  <si>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</si>
  <si>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</si>
  <si>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</si>
  <si>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</si>
  <si>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</si>
  <si>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</si>
  <si>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</si>
  <si>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</si>
  <si>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</si>
  <si>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</si>
  <si>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</si>
  <si>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</si>
  <si>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</si>
  <si>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</si>
  <si>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</si>
  <si>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</si>
  <si>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</si>
  <si>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</si>
  <si>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</si>
  <si>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</si>
  <si>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</si>
  <si>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</si>
  <si>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</si>
  <si>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</si>
  <si>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</si>
  <si>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</si>
  <si>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</si>
  <si>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</si>
  <si>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</si>
  <si>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</si>
  <si>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</si>
  <si>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</si>
  <si>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</si>
  <si>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</si>
  <si>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</si>
  <si>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</si>
  <si>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</si>
  <si>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</si>
  <si>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</si>
  <si>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</si>
  <si>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</si>
  <si>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</si>
  <si>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</si>
  <si>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</si>
  <si>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</si>
  <si>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</si>
  <si>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</si>
  <si>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</si>
  <si>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</si>
  <si>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</si>
  <si>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</si>
  <si>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</si>
  <si>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rok 2016</t>
  </si>
  <si>
    <t>Peňažné výdavky zo zníženia vlastného imania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</si>
</sst>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0" borderId="11" xfId="0" applyBorder="1"/>
    <xf numFmtId="0" fontId="3" fillId="0" borderId="0" xfId="0" applyFont="1" applyBorder="1"/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/>
    <xf numFmtId="0" fontId="0" fillId="0" borderId="21" xfId="0" applyBorder="1"/>
    <xf numFmtId="0" fontId="2" fillId="0" borderId="4" xfId="0" applyFont="1" applyBorder="1"/>
    <xf numFmtId="0" fontId="1" fillId="0" borderId="5" xfId="0" applyFont="1" applyBorder="1"/>
    <xf numFmtId="0" fontId="4" fillId="0" borderId="0" xfId="0" applyFont="1"/>
    <xf numFmtId="3" fontId="1" fillId="0" borderId="22" xfId="0" applyNumberFormat="1" applyFont="1" applyBorder="1"/>
    <xf numFmtId="3" fontId="0" fillId="0" borderId="7" xfId="0" applyNumberFormat="1" applyBorder="1"/>
    <xf numFmtId="3" fontId="0" fillId="0" borderId="11" xfId="0" applyNumberFormat="1" applyBorder="1"/>
    <xf numFmtId="3" fontId="1" fillId="0" borderId="18" xfId="0" applyNumberFormat="1" applyFont="1" applyBorder="1"/>
    <xf numFmtId="3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34" zoomScaleNormal="100" workbookViewId="0">
      <selection activeCell="E50" sqref="E50"/>
    </sheetView>
  </sheetViews>
  <sheetFormatPr defaultRowHeight="15" x14ac:dyDescent="0.25"/>
  <cols>
    <col min="1" max="1" width="6.85546875" customWidth="1"/>
    <col min="2" max="2" width="50.5703125" customWidth="1"/>
    <col min="3" max="3" width="14.140625" customWidth="1"/>
    <col min="4" max="4" width="13.42578125" customWidth="1"/>
    <col min="5" max="6" width="9.85546875" bestFit="1" customWidth="1"/>
  </cols>
  <sheetData>
    <row r="1" spans="1:4" x14ac:dyDescent="0.25">
      <c r="A1" s="1" t="s">
        <v>33</v>
      </c>
    </row>
    <row r="2" spans="1:4" x14ac:dyDescent="0.25">
      <c r="A2" t="s">
        <v>107</v>
      </c>
    </row>
    <row r="4" spans="1:4" x14ac:dyDescent="0.25">
      <c r="A4" s="1" t="s">
        <v>60</v>
      </c>
      <c r="B4" s="1"/>
    </row>
    <row r="5" spans="1:4" ht="15.75" thickBot="1" x14ac:dyDescent="0.3"/>
    <row r="6" spans="1:4" ht="15.75" thickBot="1" x14ac:dyDescent="0.3">
      <c r="A6" s="19" t="s">
        <v>2</v>
      </c>
      <c r="B6" s="19" t="s">
        <v>1</v>
      </c>
      <c r="C6" s="19" t="s">
        <v>110</v>
      </c>
      <c r="D6" s="19" t="s">
        <v>0</v>
      </c>
    </row>
    <row r="7" spans="1:4" ht="15.75" thickBot="1" x14ac:dyDescent="0.3">
      <c r="A7" s="27" t="s">
        <v>3</v>
      </c>
      <c r="B7" s="28" t="s">
        <v>32</v>
      </c>
      <c r="C7" s="28">
        <v>33886</v>
      </c>
      <c r="D7" s="37">
        <v>38999</v>
      </c>
    </row>
    <row r="8" spans="1:4" ht="15.75" thickBot="1" x14ac:dyDescent="0.3">
      <c r="A8" s="31"/>
      <c r="B8" s="32"/>
      <c r="C8" s="32"/>
      <c r="D8" s="33"/>
    </row>
    <row r="9" spans="1:4" x14ac:dyDescent="0.25">
      <c r="A9" s="6" t="s">
        <v>4</v>
      </c>
      <c r="B9" s="34" t="s">
        <v>69</v>
      </c>
      <c r="C9" s="7">
        <f>SUM(C10:C19)</f>
        <v>592173</v>
      </c>
      <c r="D9" s="35">
        <f>SUM(D10:D19)</f>
        <v>388651</v>
      </c>
    </row>
    <row r="10" spans="1:4" x14ac:dyDescent="0.25">
      <c r="A10" s="21" t="s">
        <v>5</v>
      </c>
      <c r="B10" s="2" t="s">
        <v>16</v>
      </c>
      <c r="C10" s="2">
        <v>604221</v>
      </c>
      <c r="D10" s="38">
        <v>596937</v>
      </c>
    </row>
    <row r="11" spans="1:4" x14ac:dyDescent="0.25">
      <c r="A11" s="21" t="s">
        <v>6</v>
      </c>
      <c r="B11" s="2" t="s">
        <v>57</v>
      </c>
      <c r="C11" s="2">
        <v>0</v>
      </c>
      <c r="D11" s="11">
        <v>-36688</v>
      </c>
    </row>
    <row r="12" spans="1:4" x14ac:dyDescent="0.25">
      <c r="A12" s="21" t="s">
        <v>7</v>
      </c>
      <c r="B12" s="2" t="s">
        <v>58</v>
      </c>
      <c r="C12" s="2">
        <v>0</v>
      </c>
      <c r="D12" s="38">
        <v>1793</v>
      </c>
    </row>
    <row r="13" spans="1:4" x14ac:dyDescent="0.25">
      <c r="A13" s="21" t="s">
        <v>8</v>
      </c>
      <c r="B13" s="2" t="s">
        <v>59</v>
      </c>
      <c r="C13" s="2">
        <v>7025</v>
      </c>
      <c r="D13" s="38">
        <v>2113</v>
      </c>
    </row>
    <row r="14" spans="1:4" x14ac:dyDescent="0.25">
      <c r="A14" s="21" t="s">
        <v>9</v>
      </c>
      <c r="B14" s="2" t="s">
        <v>66</v>
      </c>
      <c r="C14" s="2">
        <v>54072</v>
      </c>
      <c r="D14" s="11">
        <v>0</v>
      </c>
    </row>
    <row r="15" spans="1:4" x14ac:dyDescent="0.25">
      <c r="A15" s="21" t="s">
        <v>18</v>
      </c>
      <c r="B15" s="2" t="s">
        <v>67</v>
      </c>
      <c r="C15" s="2">
        <v>8</v>
      </c>
      <c r="D15" s="11">
        <v>0</v>
      </c>
    </row>
    <row r="16" spans="1:4" x14ac:dyDescent="0.25">
      <c r="A16" s="21" t="s">
        <v>21</v>
      </c>
      <c r="B16" s="2" t="s">
        <v>22</v>
      </c>
      <c r="C16" s="2">
        <v>0</v>
      </c>
      <c r="D16" s="11">
        <v>0</v>
      </c>
    </row>
    <row r="17" spans="1:4" x14ac:dyDescent="0.25">
      <c r="A17" s="21" t="s">
        <v>63</v>
      </c>
      <c r="B17" s="2" t="s">
        <v>68</v>
      </c>
      <c r="C17" s="2">
        <v>0</v>
      </c>
      <c r="D17" s="11">
        <v>0</v>
      </c>
    </row>
    <row r="18" spans="1:4" x14ac:dyDescent="0.25">
      <c r="A18" s="21" t="s">
        <v>64</v>
      </c>
      <c r="B18" s="2" t="s">
        <v>84</v>
      </c>
      <c r="C18" s="2">
        <v>-73153</v>
      </c>
      <c r="D18" s="38">
        <v>-175754</v>
      </c>
    </row>
    <row r="19" spans="1:4" x14ac:dyDescent="0.25">
      <c r="A19" s="21" t="s">
        <v>65</v>
      </c>
      <c r="B19" s="2" t="s">
        <v>17</v>
      </c>
      <c r="C19" s="2">
        <v>0</v>
      </c>
      <c r="D19" s="11">
        <v>250</v>
      </c>
    </row>
    <row r="20" spans="1:4" x14ac:dyDescent="0.25">
      <c r="A20" s="21" t="s">
        <v>10</v>
      </c>
      <c r="B20" s="2" t="s">
        <v>83</v>
      </c>
      <c r="C20" s="2">
        <v>-242489</v>
      </c>
      <c r="D20" s="38">
        <v>181495</v>
      </c>
    </row>
    <row r="21" spans="1:4" x14ac:dyDescent="0.25">
      <c r="A21" s="21" t="s">
        <v>11</v>
      </c>
      <c r="B21" s="2" t="s">
        <v>19</v>
      </c>
      <c r="C21" s="2">
        <v>-142335</v>
      </c>
      <c r="D21" s="38">
        <v>144977</v>
      </c>
    </row>
    <row r="22" spans="1:4" x14ac:dyDescent="0.25">
      <c r="A22" s="21" t="s">
        <v>12</v>
      </c>
      <c r="B22" s="2" t="s">
        <v>20</v>
      </c>
      <c r="C22" s="2">
        <v>228060</v>
      </c>
      <c r="D22" s="38">
        <v>-1450031</v>
      </c>
    </row>
    <row r="23" spans="1:4" x14ac:dyDescent="0.25">
      <c r="A23" s="26" t="s">
        <v>13</v>
      </c>
      <c r="B23" s="4" t="s">
        <v>90</v>
      </c>
      <c r="C23" s="4">
        <v>0</v>
      </c>
      <c r="D23" s="16">
        <v>0</v>
      </c>
    </row>
    <row r="24" spans="1:4" x14ac:dyDescent="0.25">
      <c r="A24" s="26" t="s">
        <v>14</v>
      </c>
      <c r="B24" s="4" t="s">
        <v>109</v>
      </c>
      <c r="C24" s="4">
        <v>-2880</v>
      </c>
      <c r="D24" s="39">
        <v>-2880</v>
      </c>
    </row>
    <row r="25" spans="1:4" ht="15.75" thickBot="1" x14ac:dyDescent="0.3">
      <c r="A25" s="24" t="s">
        <v>15</v>
      </c>
      <c r="B25" s="13" t="s">
        <v>38</v>
      </c>
      <c r="C25" s="13">
        <v>0</v>
      </c>
      <c r="D25" s="14">
        <v>0</v>
      </c>
    </row>
    <row r="26" spans="1:4" ht="15.75" thickBot="1" x14ac:dyDescent="0.3">
      <c r="A26" s="27" t="s">
        <v>39</v>
      </c>
      <c r="B26" s="28" t="s">
        <v>102</v>
      </c>
      <c r="C26" s="40">
        <f>SUM(C7,C10:C25)</f>
        <v>466415</v>
      </c>
      <c r="D26" s="40">
        <f>SUM(D10:D25,D7)</f>
        <v>-698789</v>
      </c>
    </row>
    <row r="27" spans="1:4" ht="15.75" thickBot="1" x14ac:dyDescent="0.3">
      <c r="A27" s="22"/>
      <c r="B27" s="23"/>
      <c r="C27" s="23"/>
      <c r="D27" s="23"/>
    </row>
    <row r="28" spans="1:4" ht="15.75" thickBot="1" x14ac:dyDescent="0.3">
      <c r="A28" s="27" t="s">
        <v>27</v>
      </c>
      <c r="B28" s="28" t="s">
        <v>103</v>
      </c>
      <c r="C28" s="28">
        <f>SUM(C29:C38)</f>
        <v>-984035</v>
      </c>
      <c r="D28" s="40">
        <f>SUM(D29:D30)</f>
        <v>-358007</v>
      </c>
    </row>
    <row r="29" spans="1:4" x14ac:dyDescent="0.25">
      <c r="A29" s="29" t="s">
        <v>40</v>
      </c>
      <c r="B29" s="20" t="s">
        <v>70</v>
      </c>
      <c r="C29" s="20">
        <v>-1093245</v>
      </c>
      <c r="D29" s="25">
        <v>-601036</v>
      </c>
    </row>
    <row r="30" spans="1:4" x14ac:dyDescent="0.25">
      <c r="A30" s="21" t="s">
        <v>41</v>
      </c>
      <c r="B30" s="2" t="s">
        <v>71</v>
      </c>
      <c r="C30" s="2">
        <v>201210</v>
      </c>
      <c r="D30" s="11">
        <v>243029</v>
      </c>
    </row>
    <row r="31" spans="1:4" x14ac:dyDescent="0.25">
      <c r="A31" s="21" t="s">
        <v>42</v>
      </c>
      <c r="B31" s="2" t="s">
        <v>88</v>
      </c>
      <c r="C31" s="2">
        <v>0</v>
      </c>
      <c r="D31" s="11">
        <v>0</v>
      </c>
    </row>
    <row r="32" spans="1:4" x14ac:dyDescent="0.25">
      <c r="A32" s="21" t="s">
        <v>43</v>
      </c>
      <c r="B32" s="2" t="s">
        <v>89</v>
      </c>
      <c r="C32" s="2">
        <v>0</v>
      </c>
      <c r="D32" s="11">
        <v>0</v>
      </c>
    </row>
    <row r="33" spans="1:4" x14ac:dyDescent="0.25">
      <c r="A33" s="21" t="s">
        <v>44</v>
      </c>
      <c r="B33" s="2" t="s">
        <v>72</v>
      </c>
      <c r="C33" s="2">
        <v>0</v>
      </c>
      <c r="D33" s="11">
        <v>0</v>
      </c>
    </row>
    <row r="34" spans="1:4" x14ac:dyDescent="0.25">
      <c r="A34" s="21" t="s">
        <v>45</v>
      </c>
      <c r="B34" s="2" t="s">
        <v>73</v>
      </c>
      <c r="C34" s="2">
        <v>0</v>
      </c>
      <c r="D34" s="11">
        <v>0</v>
      </c>
    </row>
    <row r="35" spans="1:4" x14ac:dyDescent="0.25">
      <c r="A35" s="21" t="s">
        <v>46</v>
      </c>
      <c r="B35" s="2" t="s">
        <v>74</v>
      </c>
      <c r="C35" s="2">
        <v>0</v>
      </c>
      <c r="D35" s="11">
        <v>0</v>
      </c>
    </row>
    <row r="36" spans="1:4" x14ac:dyDescent="0.25">
      <c r="A36" s="21" t="s">
        <v>47</v>
      </c>
      <c r="B36" s="2" t="s">
        <v>75</v>
      </c>
      <c r="C36" s="2">
        <v>0</v>
      </c>
      <c r="D36" s="11">
        <v>0</v>
      </c>
    </row>
    <row r="37" spans="1:4" x14ac:dyDescent="0.25">
      <c r="A37" s="21" t="s">
        <v>48</v>
      </c>
      <c r="B37" s="2" t="s">
        <v>76</v>
      </c>
      <c r="C37" s="2">
        <v>0</v>
      </c>
      <c r="D37" s="11">
        <v>0</v>
      </c>
    </row>
    <row r="38" spans="1:4" ht="15.75" thickBot="1" x14ac:dyDescent="0.3">
      <c r="A38" s="24" t="s">
        <v>49</v>
      </c>
      <c r="B38" s="13" t="s">
        <v>51</v>
      </c>
      <c r="C38" s="13">
        <v>-92000</v>
      </c>
      <c r="D38" s="14">
        <v>0</v>
      </c>
    </row>
    <row r="39" spans="1:4" ht="15.75" thickBot="1" x14ac:dyDescent="0.3">
      <c r="A39" s="22"/>
      <c r="B39" s="23"/>
      <c r="C39" s="23"/>
      <c r="D39" s="23"/>
    </row>
    <row r="40" spans="1:4" ht="15.75" thickBot="1" x14ac:dyDescent="0.3">
      <c r="A40" s="27" t="s">
        <v>28</v>
      </c>
      <c r="B40" s="28" t="s">
        <v>104</v>
      </c>
      <c r="C40" s="28">
        <f>SUM(C41:C50)</f>
        <v>521128</v>
      </c>
      <c r="D40" s="28">
        <f>SUM(D41:D50)</f>
        <v>1115514</v>
      </c>
    </row>
    <row r="41" spans="1:4" x14ac:dyDescent="0.25">
      <c r="A41" s="30" t="s">
        <v>91</v>
      </c>
      <c r="B41" s="8" t="s">
        <v>77</v>
      </c>
      <c r="C41" s="8">
        <v>0</v>
      </c>
      <c r="D41" s="9">
        <v>0</v>
      </c>
    </row>
    <row r="42" spans="1:4" x14ac:dyDescent="0.25">
      <c r="A42" s="21" t="s">
        <v>92</v>
      </c>
      <c r="B42" s="2" t="s">
        <v>111</v>
      </c>
      <c r="C42" s="2">
        <v>-63786</v>
      </c>
      <c r="D42" s="11">
        <v>-67022</v>
      </c>
    </row>
    <row r="43" spans="1:4" x14ac:dyDescent="0.25">
      <c r="A43" s="21" t="s">
        <v>93</v>
      </c>
      <c r="B43" s="2" t="s">
        <v>78</v>
      </c>
      <c r="C43" s="2">
        <v>1321822</v>
      </c>
      <c r="D43" s="11">
        <v>1461376</v>
      </c>
    </row>
    <row r="44" spans="1:4" x14ac:dyDescent="0.25">
      <c r="A44" s="21" t="s">
        <v>94</v>
      </c>
      <c r="B44" s="2" t="s">
        <v>79</v>
      </c>
      <c r="C44" s="2">
        <v>-664188</v>
      </c>
      <c r="D44" s="11">
        <v>-233589</v>
      </c>
    </row>
    <row r="45" spans="1:4" x14ac:dyDescent="0.25">
      <c r="A45" s="21" t="s">
        <v>96</v>
      </c>
      <c r="B45" s="2" t="s">
        <v>80</v>
      </c>
      <c r="C45" s="2">
        <v>0</v>
      </c>
      <c r="D45" s="11">
        <v>0</v>
      </c>
    </row>
    <row r="46" spans="1:4" x14ac:dyDescent="0.25">
      <c r="A46" s="21" t="s">
        <v>95</v>
      </c>
      <c r="B46" s="2" t="s">
        <v>81</v>
      </c>
      <c r="C46" s="2">
        <v>0</v>
      </c>
      <c r="D46" s="11">
        <v>0</v>
      </c>
    </row>
    <row r="47" spans="1:4" x14ac:dyDescent="0.25">
      <c r="A47" s="21" t="s">
        <v>97</v>
      </c>
      <c r="B47" s="2" t="s">
        <v>61</v>
      </c>
      <c r="C47" s="2">
        <v>9</v>
      </c>
      <c r="D47" s="11">
        <v>5</v>
      </c>
    </row>
    <row r="48" spans="1:4" x14ac:dyDescent="0.25">
      <c r="A48" s="21" t="s">
        <v>98</v>
      </c>
      <c r="B48" s="2" t="s">
        <v>62</v>
      </c>
      <c r="C48" s="2">
        <v>-54072</v>
      </c>
      <c r="D48" s="11">
        <v>-45256</v>
      </c>
    </row>
    <row r="49" spans="1:6" x14ac:dyDescent="0.25">
      <c r="A49" s="26" t="s">
        <v>99</v>
      </c>
      <c r="B49" s="4" t="s">
        <v>82</v>
      </c>
      <c r="C49" s="4">
        <v>0</v>
      </c>
      <c r="D49" s="16">
        <v>0</v>
      </c>
    </row>
    <row r="50" spans="1:6" ht="15.75" thickBot="1" x14ac:dyDescent="0.3">
      <c r="A50" s="24" t="s">
        <v>100</v>
      </c>
      <c r="B50" s="13" t="s">
        <v>52</v>
      </c>
      <c r="C50" s="13">
        <v>-18657</v>
      </c>
      <c r="D50" s="14">
        <v>0</v>
      </c>
    </row>
    <row r="51" spans="1:6" ht="15.75" thickBot="1" x14ac:dyDescent="0.3">
      <c r="A51" s="22"/>
      <c r="B51" s="23"/>
      <c r="C51" s="23"/>
      <c r="D51" s="23"/>
    </row>
    <row r="52" spans="1:6" x14ac:dyDescent="0.25">
      <c r="A52" s="6" t="s">
        <v>29</v>
      </c>
      <c r="B52" s="7" t="s">
        <v>105</v>
      </c>
      <c r="C52" s="8">
        <v>3508</v>
      </c>
      <c r="D52" s="9">
        <f>SUM(D26,D28,D40)</f>
        <v>58718</v>
      </c>
      <c r="E52" s="41"/>
      <c r="F52" s="41"/>
    </row>
    <row r="53" spans="1:6" x14ac:dyDescent="0.25">
      <c r="A53" s="10" t="s">
        <v>30</v>
      </c>
      <c r="B53" s="3" t="s">
        <v>56</v>
      </c>
      <c r="C53" s="2">
        <v>6677</v>
      </c>
      <c r="D53" s="11">
        <v>65395</v>
      </c>
    </row>
    <row r="54" spans="1:6" x14ac:dyDescent="0.25">
      <c r="A54" s="10" t="s">
        <v>50</v>
      </c>
      <c r="B54" s="2" t="s">
        <v>23</v>
      </c>
      <c r="C54" s="2">
        <v>0</v>
      </c>
      <c r="D54" s="11">
        <v>0</v>
      </c>
    </row>
    <row r="55" spans="1:6" ht="15.75" thickBot="1" x14ac:dyDescent="0.3">
      <c r="A55" s="12" t="s">
        <v>101</v>
      </c>
      <c r="B55" s="18" t="s">
        <v>106</v>
      </c>
      <c r="C55" s="13">
        <v>3169</v>
      </c>
      <c r="D55" s="14">
        <f>D53-D52-D54</f>
        <v>6677</v>
      </c>
    </row>
    <row r="56" spans="1:6" x14ac:dyDescent="0.25">
      <c r="A56" s="5"/>
      <c r="B56" s="5"/>
      <c r="C56" s="5"/>
      <c r="D56" s="5"/>
    </row>
    <row r="57" spans="1:6" x14ac:dyDescent="0.25">
      <c r="A57" s="5"/>
      <c r="B57" s="5"/>
      <c r="C57" s="5"/>
      <c r="D57" s="5"/>
    </row>
    <row r="58" spans="1:6" x14ac:dyDescent="0.25">
      <c r="A58" s="17" t="s">
        <v>26</v>
      </c>
      <c r="B58" s="5"/>
      <c r="C58" s="5"/>
      <c r="D58" s="5"/>
    </row>
    <row r="59" spans="1:6" x14ac:dyDescent="0.25">
      <c r="A59" t="s">
        <v>34</v>
      </c>
      <c r="B59" s="15"/>
    </row>
    <row r="60" spans="1:6" x14ac:dyDescent="0.25">
      <c r="A60" t="s">
        <v>24</v>
      </c>
      <c r="B60" s="15"/>
    </row>
    <row r="61" spans="1:6" x14ac:dyDescent="0.25">
      <c r="A61" t="s">
        <v>31</v>
      </c>
      <c r="B61" s="15"/>
    </row>
    <row r="62" spans="1:6" x14ac:dyDescent="0.25">
      <c r="A62" t="s">
        <v>53</v>
      </c>
      <c r="B62" s="15"/>
    </row>
    <row r="63" spans="1:6" x14ac:dyDescent="0.25">
      <c r="A63" t="s">
        <v>55</v>
      </c>
      <c r="B63" s="15"/>
    </row>
    <row r="64" spans="1:6" x14ac:dyDescent="0.25">
      <c r="A64" s="36" t="s">
        <v>85</v>
      </c>
    </row>
    <row r="65" spans="1:1" x14ac:dyDescent="0.25">
      <c r="A65" s="36" t="s">
        <v>86</v>
      </c>
    </row>
    <row r="66" spans="1:1" x14ac:dyDescent="0.25">
      <c r="A66" t="s">
        <v>87</v>
      </c>
    </row>
    <row r="67" spans="1:1" x14ac:dyDescent="0.25">
      <c r="A67" t="s">
        <v>25</v>
      </c>
    </row>
    <row r="68" spans="1:1" x14ac:dyDescent="0.25">
      <c r="A68" t="s">
        <v>54</v>
      </c>
    </row>
    <row r="69" spans="1:1" x14ac:dyDescent="0.25">
      <c r="A69" t="s">
        <v>108</v>
      </c>
    </row>
    <row r="70" spans="1:1" x14ac:dyDescent="0.25">
      <c r="A70" t="s">
        <v>35</v>
      </c>
    </row>
    <row r="71" spans="1:1" x14ac:dyDescent="0.25">
      <c r="A71" t="s">
        <v>36</v>
      </c>
    </row>
    <row r="72" spans="1:1" x14ac:dyDescent="0.25">
      <c r="A72" t="s">
        <v>37</v>
      </c>
    </row>
  </sheetData>
  <phoneticPr fontId="0" type="noConversion"/>
  <pageMargins left="0.7" right="0.7" top="0.75" bottom="0.75" header="0.3" footer="0.3"/>
  <pageSetup paperSize="9" scale="69" orientation="portrait" r:id="rId1"/>
  <headerFooter>
    <oddHeader>&amp;CPoznámky Úč POD 3 – 01                           IČO: 12345678        DIČ: 1234567890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Jana Nedasová</cp:lastModifiedBy>
  <cp:lastPrinted>2017-03-30T09:34:50Z</cp:lastPrinted>
  <dcterms:created xsi:type="dcterms:W3CDTF">2015-08-21T12:19:00Z</dcterms:created>
  <dcterms:modified xsi:type="dcterms:W3CDTF">2017-04-26T15:38:15Z</dcterms:modified>
</cp:coreProperties>
</file>