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815" windowWidth="11865" windowHeight="6480" activeTab="2"/>
  </bookViews>
  <sheets>
    <sheet name="Súvaha" sheetId="3" r:id="rId1"/>
    <sheet name="suvaha aktíva" sheetId="1" r:id="rId2"/>
    <sheet name="súvaha pasíva" sheetId="2" r:id="rId3"/>
  </sheets>
  <definedNames>
    <definedName name="_xlnm.Print_Area" localSheetId="1">'suvaha aktíva'!$A$2:$G$71</definedName>
  </definedNames>
  <calcPr calcId="125725"/>
</workbook>
</file>

<file path=xl/calcChain.xml><?xml version="1.0" encoding="utf-8"?>
<calcChain xmlns="http://schemas.openxmlformats.org/spreadsheetml/2006/main">
  <c r="F29" i="2"/>
  <c r="F16"/>
  <c r="F4"/>
  <c r="F17"/>
  <c r="F21"/>
  <c r="D51" i="1"/>
  <c r="F51"/>
  <c r="G38"/>
  <c r="D69"/>
  <c r="D70"/>
  <c r="F70"/>
  <c r="G39"/>
  <c r="G46"/>
  <c r="E4" i="2"/>
  <c r="E17"/>
  <c r="E21"/>
  <c r="F63" i="1"/>
  <c r="F52"/>
  <c r="F66"/>
  <c r="F67"/>
  <c r="E51"/>
  <c r="F54"/>
  <c r="E46"/>
  <c r="D46"/>
  <c r="F46"/>
  <c r="D39"/>
  <c r="F39"/>
  <c r="E39"/>
  <c r="E38"/>
  <c r="E69"/>
  <c r="E25"/>
  <c r="G25"/>
  <c r="F17"/>
  <c r="D6"/>
  <c r="F48"/>
  <c r="E6"/>
  <c r="D25"/>
  <c r="G6"/>
  <c r="G33"/>
  <c r="F7"/>
  <c r="F8"/>
  <c r="F9"/>
  <c r="F10"/>
  <c r="F11"/>
  <c r="F12"/>
  <c r="F6"/>
  <c r="F33"/>
  <c r="F14"/>
  <c r="F15"/>
  <c r="F16"/>
  <c r="F18"/>
  <c r="F19"/>
  <c r="F20"/>
  <c r="F21"/>
  <c r="F22"/>
  <c r="F23"/>
  <c r="F24"/>
  <c r="F26"/>
  <c r="F27"/>
  <c r="F28"/>
  <c r="F25"/>
  <c r="F29"/>
  <c r="F30"/>
  <c r="F31"/>
  <c r="F32"/>
  <c r="F40"/>
  <c r="F41"/>
  <c r="F42"/>
  <c r="F43"/>
  <c r="F44"/>
  <c r="F45"/>
  <c r="F47"/>
  <c r="F49"/>
  <c r="F50"/>
  <c r="F55"/>
  <c r="F56"/>
  <c r="F57"/>
  <c r="F58"/>
  <c r="F59"/>
  <c r="F64"/>
  <c r="F65"/>
  <c r="F68"/>
  <c r="D33"/>
  <c r="E33"/>
  <c r="E70"/>
  <c r="E46" i="2"/>
  <c r="E47"/>
  <c r="G69" i="1"/>
  <c r="F69"/>
  <c r="F46" i="2"/>
  <c r="F47"/>
</calcChain>
</file>

<file path=xl/sharedStrings.xml><?xml version="1.0" encoding="utf-8"?>
<sst xmlns="http://schemas.openxmlformats.org/spreadsheetml/2006/main" count="378" uniqueCount="287">
  <si>
    <t>a</t>
  </si>
  <si>
    <t>1.</t>
  </si>
  <si>
    <t>2.</t>
  </si>
  <si>
    <t>001</t>
  </si>
  <si>
    <t xml:space="preserve">č.r. </t>
  </si>
  <si>
    <t>b</t>
  </si>
  <si>
    <t>009</t>
  </si>
  <si>
    <t>3.</t>
  </si>
  <si>
    <t>023</t>
  </si>
  <si>
    <t>4.</t>
  </si>
  <si>
    <t>030</t>
  </si>
  <si>
    <t>037</t>
  </si>
  <si>
    <t>045</t>
  </si>
  <si>
    <t>056</t>
  </si>
  <si>
    <t>052</t>
  </si>
  <si>
    <t>992</t>
  </si>
  <si>
    <t>002</t>
  </si>
  <si>
    <t>003</t>
  </si>
  <si>
    <t>004</t>
  </si>
  <si>
    <t>005</t>
  </si>
  <si>
    <t>006</t>
  </si>
  <si>
    <t>007</t>
  </si>
  <si>
    <t>008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</si>
  <si>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</si>
  <si>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</si>
  <si>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</si>
  <si>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</si>
  <si>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</si>
  <si>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</si>
  <si>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</si>
  <si>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</si>
  <si>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</si>
  <si>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020</t>
  </si>
  <si>
    <t>021</t>
  </si>
  <si>
    <t>022</t>
  </si>
  <si>
    <t>024</t>
  </si>
  <si>
    <t>025</t>
  </si>
  <si>
    <t>026</t>
  </si>
  <si>
    <t>027</t>
  </si>
  <si>
    <t>029</t>
  </si>
  <si>
    <t>031</t>
  </si>
  <si>
    <t>032</t>
  </si>
  <si>
    <t>033</t>
  </si>
  <si>
    <t>034</t>
  </si>
  <si>
    <t>035</t>
  </si>
  <si>
    <t>036</t>
  </si>
  <si>
    <t>038</t>
  </si>
  <si>
    <t>039</t>
  </si>
  <si>
    <t>040</t>
  </si>
  <si>
    <t>041</t>
  </si>
  <si>
    <t>042</t>
  </si>
  <si>
    <t>043</t>
  </si>
  <si>
    <t>044</t>
  </si>
  <si>
    <t>046</t>
  </si>
  <si>
    <t>047</t>
  </si>
  <si>
    <t>048</t>
  </si>
  <si>
    <t>049</t>
  </si>
  <si>
    <t>050</t>
  </si>
  <si>
    <t>051</t>
  </si>
  <si>
    <t>054</t>
  </si>
  <si>
    <t>055</t>
  </si>
  <si>
    <t>057</t>
  </si>
  <si>
    <t>Netto</t>
  </si>
  <si>
    <t xml:space="preserve">Brutto </t>
  </si>
  <si>
    <t>Korekcia</t>
  </si>
  <si>
    <t>Strana aktív</t>
  </si>
  <si>
    <t>991</t>
  </si>
  <si>
    <t>019</t>
  </si>
  <si>
    <t xml:space="preserve">účtovné obdobie  </t>
  </si>
  <si>
    <t>Bezprostredne predchádzajúce účtovné obdobie</t>
  </si>
  <si>
    <t>028</t>
  </si>
  <si>
    <t>058</t>
  </si>
  <si>
    <t>Poskytnuté preddavky na dlhodobý hmotný majetok (052 - 095AÚ)</t>
  </si>
  <si>
    <t>Nedokončená výroba a polotovary vlastnej výroby (121+122)-(192+193)</t>
  </si>
  <si>
    <t>Náklady budúcich období                                              (381)</t>
  </si>
  <si>
    <t>Príjmy budúcich období                                                 (385)</t>
  </si>
  <si>
    <t>Nehmotné výsledky z vývojovej a obdobnej činnosti                                               (012-(072+091AÚ)</t>
  </si>
  <si>
    <t>Stavby                                                            (021 - (081 - 092AÚ)</t>
  </si>
  <si>
    <t>Dopravné prostriedky                                (023 - (083 + 092AÚ)</t>
  </si>
  <si>
    <t>Pestovateľské celky trvalých porastov    (025 - (085 + 092AÚ)</t>
  </si>
  <si>
    <t>Základné stádo a ťažné zvieratá             (026 - (086 + 092AÚ)</t>
  </si>
  <si>
    <t>Drobný dlhodobý hmotný majetok          (028 - (088 + 092AÚ)</t>
  </si>
  <si>
    <t>Ostatný dlhodobý hmotný majetok          (029 - (089 +092AÚ)</t>
  </si>
  <si>
    <t>Obstaranie dlhodobého hmotného majetku          (042 - 094)</t>
  </si>
  <si>
    <t>3 .</t>
  </si>
  <si>
    <t>059</t>
  </si>
  <si>
    <t>060</t>
  </si>
  <si>
    <t>053</t>
  </si>
  <si>
    <t>Pozemky                                                                                (031)</t>
  </si>
  <si>
    <t>Umelecké diela a zbierky                                                   (032)</t>
  </si>
  <si>
    <t>Ostatný dlhodobý nehmotný majetok (018+ 019)-(078 + 079 + 091 AÚ)</t>
  </si>
  <si>
    <t>Obstaranie dlhodobých finančných investícií    (043 - 096 AÚ)</t>
  </si>
  <si>
    <t>Pôžičky podnikom v skupine a ostatné pôžičky (066 + 067) - 096 AÚ)</t>
  </si>
  <si>
    <t>x</t>
  </si>
  <si>
    <t xml:space="preserve">Ostatné dlhodobé finančné investície (069 - 096 AÚ) okrem r. 040  </t>
  </si>
  <si>
    <t>Strana pasív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</si>
  <si>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</si>
  <si>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</si>
  <si>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</si>
  <si>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</si>
  <si>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</si>
  <si>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</si>
  <si>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</si>
  <si>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</si>
  <si>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</si>
  <si>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</si>
  <si>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</si>
  <si>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</si>
  <si>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</si>
  <si>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</si>
  <si>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</si>
  <si>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</si>
  <si>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</si>
  <si>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</si>
  <si>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</si>
  <si>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</si>
  <si>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</si>
  <si>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</si>
  <si>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</si>
  <si>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</si>
  <si>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Záväzky z upísaných nesplatených cenných papierov a vkladov (367)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</si>
  <si>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</si>
  <si>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</si>
  <si>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</si>
  <si>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</si>
  <si>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</si>
  <si>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</si>
  <si>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</si>
  <si>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</si>
  <si>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</si>
  <si>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</si>
  <si>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</si>
  <si>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</si>
  <si>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</si>
  <si>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 xml:space="preserve">                Súvaha Uč. NUJ 1 - 01</t>
  </si>
  <si>
    <t xml:space="preserve">                          SÚVAHA</t>
  </si>
  <si>
    <t xml:space="preserve">   mesiac</t>
  </si>
  <si>
    <t xml:space="preserve">  rok</t>
  </si>
  <si>
    <t>IČO</t>
  </si>
  <si>
    <t>Obchodné meno alebo názov účtovnej jednotky</t>
  </si>
  <si>
    <t>Právna forma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</si>
  <si>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</si>
  <si>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</si>
  <si>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</si>
  <si>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</si>
  <si>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</si>
  <si>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</si>
  <si>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</si>
  <si>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</t>
  </si>
  <si>
    <t>MF SR</t>
  </si>
  <si>
    <t>*) Vyznačuje sa krížikom.</t>
  </si>
  <si>
    <t>Softvér                                                          013 - (073+091AÚ)</t>
  </si>
  <si>
    <t>Oceniteľné práva                                      014 - (074 + 091AÚ)</t>
  </si>
  <si>
    <t>Obstaranie dlhodobého nehmotného majetku      (041-093)</t>
  </si>
  <si>
    <t>Materiál                                                             (112 + 119) - 191)</t>
  </si>
  <si>
    <t>Výrobky                                                                      (123  - 194)</t>
  </si>
  <si>
    <t>Zvieratá                                                                      (124 - 195)</t>
  </si>
  <si>
    <t>Tovar                                                              (132 + 139) - 196)</t>
  </si>
  <si>
    <t>Pohľadávky voči účastníkom združení      (358AÚ - 391AÚ)</t>
  </si>
  <si>
    <t xml:space="preserve">Daňové pohľadávky                                             (341 až 345) </t>
  </si>
  <si>
    <t>Pohľadávky voči účastníkom združení         (358AÚ - 391AÚ)</t>
  </si>
  <si>
    <t>Spojovací účet pri združení                                  (396 - 391AÚ)</t>
  </si>
  <si>
    <t>Iné pohľadávky a záväzky    (335AÚ + 373AÚ + 375AÚ + 378AÚ) - (391AÚ)</t>
  </si>
  <si>
    <t>Pokladnica                                                               (211 + 213)</t>
  </si>
  <si>
    <t>Bankové účty                                                           (221 + 261)</t>
  </si>
  <si>
    <t>L</t>
  </si>
  <si>
    <t>O</t>
  </si>
  <si>
    <t>K</t>
  </si>
  <si>
    <t>Í</t>
  </si>
  <si>
    <t>A</t>
  </si>
  <si>
    <t>Š</t>
  </si>
  <si>
    <t>I</t>
  </si>
  <si>
    <t>C</t>
  </si>
  <si>
    <t>E</t>
  </si>
  <si>
    <t>R</t>
  </si>
  <si>
    <t>S</t>
  </si>
  <si>
    <t>Á</t>
  </si>
  <si>
    <t>0</t>
  </si>
  <si>
    <t>B</t>
  </si>
  <si>
    <t>U</t>
  </si>
  <si>
    <t>N</t>
  </si>
  <si>
    <t>Podielové cenné papiere a vklady v obchodných spoločnostiach v ovládanej osobe   (061-096AÚ)</t>
  </si>
  <si>
    <t>Podielové cenné papiere a vklady v obchodných spoločnostiach s  podstatným vplyvom              (062-096AÚ)</t>
  </si>
  <si>
    <t>Dlhové cenné papiere držané do splatnosti    (065 - 096 AÚ)</t>
  </si>
  <si>
    <t>Poskytnuté preddavky na dlhodobý finančný majetok  (053 - 096 AÚ)</t>
  </si>
  <si>
    <t>Zásoby                                                            r. 031 až r.036</t>
  </si>
  <si>
    <t>Poskytnuté prevádzkové preddavky          (314 AÚ- 391AÚ)</t>
  </si>
  <si>
    <t xml:space="preserve">Pohľadávky z obchodného styku (311AÚ až 314AÚ ) - 391AÚ) </t>
  </si>
  <si>
    <t>Ostatné pohľadávky                 (315AÚ - 391AÚ)</t>
  </si>
  <si>
    <t>Iné pohľadávky     ( 335 AÚ + 373 AÚ + 375 AÚ + 378AÚ) - (391 AÚ)</t>
  </si>
  <si>
    <t xml:space="preserve">Pohľadávky z obchodného styku (311AÚ až 314AÚ)-391AÚ) </t>
  </si>
  <si>
    <t>Pohľadávky z dôvodu finančných vzťahov k štátnemu rozpočtu a rozpočtom územnej samosprávy (346+ 348)</t>
  </si>
  <si>
    <t>Bankové účty s dobou viazanosti dlhšou ako jeden rok  (221AÚ)</t>
  </si>
  <si>
    <t xml:space="preserve">Krátkodobý finančný majetok  (251+253+255+256+257)-291AÚ </t>
  </si>
  <si>
    <t>Obstaranie krátkodobého finančného majetku   (259-291AÚ)</t>
  </si>
  <si>
    <t xml:space="preserve">   Bežné účtovné obdobie</t>
  </si>
  <si>
    <t>Poskytnuté preddavky na dlhodobý nehmotný majetok   (051-095AÚ)</t>
  </si>
  <si>
    <t>Dlhodobý nehmotný majetok                             r. 003 až r.008</t>
  </si>
  <si>
    <t>A. NEOBEŽNÝ MAJETOK SPOLU                      r. 002+r.009+r.021</t>
  </si>
  <si>
    <t>Samostatné hnuteľné veci a súbory hnuteľných vecitroje, prístroje a zariadenia                    (022 - (082 + 092AÚ)</t>
  </si>
  <si>
    <t>B. OBEŽNÝ MAJETOK                            r. 030+r.037+r.042+r.051</t>
  </si>
  <si>
    <t>Dlhodobé pohľadávky                                   r. 038 až r.041</t>
  </si>
  <si>
    <t>Zúčtovanie zo Sociálnou poisťovňou a zdravotnými posťovňami                                                      (336)</t>
  </si>
  <si>
    <t>Finančné účty                                                 r. 052 až r.056</t>
  </si>
  <si>
    <t>C.</t>
  </si>
  <si>
    <t>C.1.</t>
  </si>
  <si>
    <t>MAJETOK SPOLU                                             r. 001+r.029+r.057</t>
  </si>
  <si>
    <t>Imanie a peňažné fondy                               r. 063 až r.067</t>
  </si>
  <si>
    <t>Fond reprodukcie                                                            (413)</t>
  </si>
  <si>
    <t xml:space="preserve">  Bežné účtovné obdobie</t>
  </si>
  <si>
    <t>Nevysporiadaný výsledok hospodarenia minulých rokov (+,-428)</t>
  </si>
  <si>
    <t>B. CUDZIE ZDROJE SPOLU SPOLU r.075 +r.079 +r. 087 +r.097</t>
  </si>
  <si>
    <t>Rezervy                                      r.076 až r.078</t>
  </si>
  <si>
    <t>Dlhodobé záväzky r. 080 až r.086</t>
  </si>
  <si>
    <t>Záväzky zo sociálneho fondu                                      (472)</t>
  </si>
  <si>
    <t>Krátkodobé záväzky r. 088 až r.096</t>
  </si>
  <si>
    <t>Zúčtovanie so Sociálnou poisťovňou a zdravotnými poisťovňami               (336)</t>
  </si>
  <si>
    <t>Ostatné záväzky    379 + 373 AÚ + 474 AÚ + 479 AÚ)</t>
  </si>
  <si>
    <t>Bankové výpomoci a pôžičky r. 098 až r.100</t>
  </si>
  <si>
    <t>098</t>
  </si>
  <si>
    <t>099</t>
  </si>
  <si>
    <t>100</t>
  </si>
  <si>
    <t>ČASOVÉ ROZLIŠENIE SPOLU r. 102 až 103</t>
  </si>
  <si>
    <t>101</t>
  </si>
  <si>
    <t>102</t>
  </si>
  <si>
    <t>103</t>
  </si>
  <si>
    <t xml:space="preserve">VLASTNÉ ZDROJE A CUDZIE ZDROJE SPOLU r.061+r.074+r.101                                            </t>
  </si>
  <si>
    <t>104</t>
  </si>
  <si>
    <t>993</t>
  </si>
  <si>
    <t xml:space="preserve">  mesiac</t>
  </si>
  <si>
    <t xml:space="preserve">        rok</t>
  </si>
  <si>
    <t>do</t>
  </si>
  <si>
    <t>Účtovná závierka:</t>
  </si>
  <si>
    <t>Daňové identifikačné číslo</t>
  </si>
  <si>
    <t xml:space="preserve">   -</t>
  </si>
  <si>
    <t>riadna</t>
  </si>
  <si>
    <t>mimoriadna</t>
  </si>
  <si>
    <t>Za bezprostredne predchádzajúce učtovné obdobie</t>
  </si>
  <si>
    <t xml:space="preserve">Z </t>
  </si>
  <si>
    <t>P</t>
  </si>
  <si>
    <t>Y</t>
  </si>
  <si>
    <t xml:space="preserve">Podpisový záznam osoby zodpovednej za vedenie účtovníctva:      </t>
  </si>
  <si>
    <t xml:space="preserve">Podpisový záznam osoby zodpovednej za zostavenie účtovnej závierky:    </t>
  </si>
  <si>
    <t xml:space="preserve">Podpisový záznam štatutárneho orgánu alebo člena štatutárneho orgánu účtovnej jednotky: </t>
  </si>
  <si>
    <t>Za bežné obdobie</t>
  </si>
  <si>
    <t>W</t>
  </si>
  <si>
    <t>F</t>
  </si>
  <si>
    <t>V</t>
  </si>
  <si>
    <t>Dlhodobý hmotný majetok                               r. 010 až r.020</t>
  </si>
  <si>
    <t>Dlhodobý finančný majetok                             r. 022 až r.028</t>
  </si>
  <si>
    <t>Kontrolné číslo                                                      r. 001 až r.028</t>
  </si>
  <si>
    <t>Krátkodobé pohľadávky                                 r. 043 až r.050</t>
  </si>
  <si>
    <t>ČASOVÉ ROZLIŠENIE SPOLU                         r. 058 až r.059</t>
  </si>
  <si>
    <t>Kontrolné číslo                                                      r. 029 až r.060</t>
  </si>
  <si>
    <t>A. VLASTNÉ ZDROJE KRYTIA MAJETKU SPOLU                                      r. 062 +r.068+r.072+r.073</t>
  </si>
  <si>
    <t>Fondy tvorené zo zisku                                r.069 až r.071</t>
  </si>
  <si>
    <t>Fondy tvorené zo zisku                                                (423)</t>
  </si>
  <si>
    <t>Kontrolné číslo                                                     r. 061 až r.104</t>
  </si>
  <si>
    <t>Základné imanie                                                           (411)</t>
  </si>
  <si>
    <t>Peňažné fondy tvorené podľa osobitného predpisu           (412)</t>
  </si>
  <si>
    <t>Oceňovacie rozdiely z precenenia majetku a záväzkov              (414)</t>
  </si>
  <si>
    <t>Oceňovacie rozdiely z precenenia kapitalových účastín            (415)</t>
  </si>
  <si>
    <t>Rervný fond                                                                 (421)</t>
  </si>
  <si>
    <t>Ostatné fondy                                                              (427)</t>
  </si>
  <si>
    <t>Rezervy zákonné                                                     (451AÚ)</t>
  </si>
  <si>
    <t>Ostatné rezervy                                                       (459AÚ)</t>
  </si>
  <si>
    <t>Krátkodobé rezervy                               (323+451AÚ+459AÚ)</t>
  </si>
  <si>
    <t>Vydané dlhopisy                                                        (473)</t>
  </si>
  <si>
    <t>Záväzky z nájmu                                                  (474 AÚ)</t>
  </si>
  <si>
    <t>Dlhodobé prijaté preddavky                                         (475)</t>
  </si>
  <si>
    <t>Dlhodobé nevyfakturované dodávky                              (476)</t>
  </si>
  <si>
    <t>Dlhodobé zmenky na úhradu                                       (478)</t>
  </si>
  <si>
    <t>Ostatné dlhodobé záväzky                        (373AÚ+ 479 AÚ)</t>
  </si>
  <si>
    <t>Záväzky z obchodného styku            (321 až 326) okrem 323</t>
  </si>
  <si>
    <t>Záväzky voči zamestnancom                               (331+ 333)</t>
  </si>
  <si>
    <t>Daňové záväzky                                               (341 až 345)</t>
  </si>
  <si>
    <t>Záväzky z dôvodu finančných vzťahov k štátnemu rozpočtu a rozpočtom územnej samosprávy                          (346+348)</t>
  </si>
  <si>
    <t>Záväzky voči účastníkom združení                               (368)</t>
  </si>
  <si>
    <t>Spojovací účet pri združení                                          (396)</t>
  </si>
  <si>
    <t>Dlhodobé bankové úvery                                         (461AÚ)</t>
  </si>
  <si>
    <t>Bežné bankové úvery                           ( 231+ 232 + 461AÚ)</t>
  </si>
  <si>
    <t>Prijaté krátkodobé finančné výpomoci                   (241+ 249)</t>
  </si>
  <si>
    <t>Výdavky budúcich období                                           (383)</t>
  </si>
  <si>
    <t>Výnosy budúcich období                                            (384)</t>
  </si>
  <si>
    <t xml:space="preserve">            k 31.12.2013                                                                            (v celých Eurách)</t>
  </si>
  <si>
    <t>Zostavené dňa: 18.03.2014</t>
  </si>
  <si>
    <t>Výsledok hospodarenia za účtovné obdobie r.061-(r.062+r.068+r.072)</t>
  </si>
</sst>
</file>

<file path=xl/styles.xml><?xml version="1.0" encoding="utf-8"?>
<styleSheet xmlns="http://schemas.openxmlformats.org/spreadsheetml/2006/main">
  <fonts count="15">
    <font>
      <sz val="10"/>
      <name val="Arial"/>
      <charset val="238"/>
    </font>
    <font>
      <sz val="9"/>
      <name val="Arial"/>
      <charset val="238"/>
    </font>
    <font>
      <b/>
      <sz val="9"/>
      <name val="Arial"/>
      <charset val="238"/>
    </font>
    <font>
      <b/>
      <sz val="9"/>
      <name val="Arial"/>
      <family val="2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0"/>
      <name val="Arial CE"/>
      <charset val="238"/>
    </font>
    <font>
      <b/>
      <sz val="12"/>
      <name val="Arial CE"/>
      <family val="2"/>
      <charset val="238"/>
    </font>
    <font>
      <sz val="8"/>
      <name val="Arial CE"/>
      <family val="2"/>
      <charset val="238"/>
    </font>
    <font>
      <sz val="9"/>
      <name val="Arial CE"/>
      <charset val="238"/>
    </font>
    <font>
      <b/>
      <sz val="9"/>
      <name val="Arial CE"/>
      <charset val="238"/>
    </font>
    <font>
      <sz val="9"/>
      <name val="Arial"/>
      <family val="2"/>
    </font>
    <font>
      <sz val="8"/>
      <name val="Arial"/>
      <charset val="238"/>
    </font>
    <font>
      <sz val="8"/>
      <name val="Arial CE"/>
      <charset val="238"/>
    </font>
    <font>
      <sz val="9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8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6" fillId="0" borderId="0"/>
    <xf numFmtId="0" fontId="6" fillId="0" borderId="0"/>
    <xf numFmtId="49" fontId="1" fillId="0" borderId="1">
      <alignment horizontal="left" vertical="center" indent="1"/>
    </xf>
    <xf numFmtId="0" fontId="4" fillId="0" borderId="2">
      <alignment horizontal="left" vertical="center" wrapText="1"/>
    </xf>
  </cellStyleXfs>
  <cellXfs count="240">
    <xf numFmtId="0" fontId="0" fillId="0" borderId="0" xfId="0"/>
    <xf numFmtId="0" fontId="6" fillId="0" borderId="0" xfId="2"/>
    <xf numFmtId="0" fontId="2" fillId="0" borderId="3" xfId="2" applyFont="1" applyBorder="1" applyAlignment="1">
      <alignment horizontal="center" vertical="center" wrapText="1"/>
    </xf>
    <xf numFmtId="0" fontId="1" fillId="0" borderId="2" xfId="2" applyFont="1" applyBorder="1" applyAlignment="1">
      <alignment horizontal="center" vertical="center" wrapText="1"/>
    </xf>
    <xf numFmtId="49" fontId="5" fillId="0" borderId="3" xfId="2" applyNumberFormat="1" applyFont="1" applyBorder="1" applyAlignment="1">
      <alignment horizontal="center" vertical="center"/>
    </xf>
    <xf numFmtId="49" fontId="5" fillId="0" borderId="2" xfId="2" applyNumberFormat="1" applyFont="1" applyBorder="1" applyAlignment="1">
      <alignment horizontal="center" vertical="center"/>
    </xf>
    <xf numFmtId="0" fontId="1" fillId="0" borderId="2" xfId="2" applyFont="1" applyBorder="1" applyAlignment="1">
      <alignment vertical="center"/>
    </xf>
    <xf numFmtId="49" fontId="1" fillId="0" borderId="4" xfId="2" applyNumberFormat="1" applyFont="1" applyBorder="1" applyAlignment="1">
      <alignment horizontal="center" vertical="center"/>
    </xf>
    <xf numFmtId="0" fontId="1" fillId="0" borderId="4" xfId="2" applyFont="1" applyBorder="1" applyAlignment="1">
      <alignment vertic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5" xfId="2" applyNumberFormat="1" applyFont="1" applyBorder="1" applyAlignment="1">
      <alignment horizontal="center" vertical="center"/>
    </xf>
    <xf numFmtId="0" fontId="1" fillId="0" borderId="5" xfId="2" applyFont="1" applyBorder="1" applyAlignment="1">
      <alignment vertical="center"/>
    </xf>
    <xf numFmtId="49" fontId="5" fillId="0" borderId="6" xfId="2" applyNumberFormat="1" applyFont="1" applyBorder="1" applyAlignment="1">
      <alignment horizontal="center" vertical="center"/>
    </xf>
    <xf numFmtId="0" fontId="1" fillId="0" borderId="0" xfId="2" applyFont="1"/>
    <xf numFmtId="0" fontId="6" fillId="0" borderId="0" xfId="1"/>
    <xf numFmtId="0" fontId="6" fillId="0" borderId="0" xfId="1" applyAlignment="1"/>
    <xf numFmtId="0" fontId="7" fillId="0" borderId="0" xfId="1" applyFont="1" applyAlignment="1"/>
    <xf numFmtId="0" fontId="6" fillId="0" borderId="0" xfId="1" applyBorder="1"/>
    <xf numFmtId="49" fontId="2" fillId="0" borderId="6" xfId="2" applyNumberFormat="1" applyFont="1" applyBorder="1" applyAlignment="1">
      <alignment horizontal="center" vertical="center"/>
    </xf>
    <xf numFmtId="49" fontId="1" fillId="0" borderId="2" xfId="3" applyFont="1" applyBorder="1" applyAlignment="1">
      <alignment horizontal="left" vertical="center"/>
    </xf>
    <xf numFmtId="49" fontId="1" fillId="0" borderId="2" xfId="3" applyFont="1" applyBorder="1" applyAlignment="1">
      <alignment vertical="center" wrapText="1"/>
    </xf>
    <xf numFmtId="0" fontId="3" fillId="0" borderId="2" xfId="2" applyFont="1" applyBorder="1" applyAlignment="1">
      <alignment horizontal="center" vertical="top" wrapText="1"/>
    </xf>
    <xf numFmtId="0" fontId="9" fillId="0" borderId="0" xfId="2" applyFont="1"/>
    <xf numFmtId="0" fontId="11" fillId="0" borderId="6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/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6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49" fontId="2" fillId="0" borderId="7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49" fontId="1" fillId="0" borderId="8" xfId="3" applyFont="1" applyBorder="1" applyAlignment="1">
      <alignment vertical="center" wrapText="1"/>
    </xf>
    <xf numFmtId="49" fontId="1" fillId="0" borderId="4" xfId="0" applyNumberFormat="1" applyFont="1" applyBorder="1" applyAlignment="1">
      <alignment horizontal="center" vertical="center"/>
    </xf>
    <xf numFmtId="49" fontId="1" fillId="0" borderId="2" xfId="3" applyFont="1" applyBorder="1" applyAlignment="1">
      <alignment horizontal="left" vertical="top" wrapText="1"/>
    </xf>
    <xf numFmtId="49" fontId="2" fillId="0" borderId="7" xfId="0" applyNumberFormat="1" applyFont="1" applyBorder="1" applyAlignment="1">
      <alignment wrapText="1"/>
    </xf>
    <xf numFmtId="49" fontId="2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vertical="center" wrapText="1"/>
    </xf>
    <xf numFmtId="0" fontId="2" fillId="0" borderId="7" xfId="0" applyFont="1" applyBorder="1" applyAlignment="1">
      <alignment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 shrinkToFit="1"/>
    </xf>
    <xf numFmtId="0" fontId="2" fillId="0" borderId="9" xfId="0" applyFont="1" applyBorder="1" applyAlignment="1">
      <alignment horizontal="center" vertical="center" wrapText="1"/>
    </xf>
    <xf numFmtId="49" fontId="1" fillId="0" borderId="8" xfId="3" applyFont="1" applyBorder="1" applyAlignment="1">
      <alignment horizontal="left" vertical="top" wrapText="1"/>
    </xf>
    <xf numFmtId="49" fontId="1" fillId="0" borderId="2" xfId="3" applyFont="1" applyBorder="1" applyAlignment="1">
      <alignment horizontal="left" vertical="center" wrapText="1"/>
    </xf>
    <xf numFmtId="49" fontId="1" fillId="0" borderId="0" xfId="3" applyFont="1" applyBorder="1" applyAlignment="1">
      <alignment horizontal="left" vertical="top" wrapText="1"/>
    </xf>
    <xf numFmtId="49" fontId="1" fillId="0" borderId="0" xfId="0" applyNumberFormat="1" applyFont="1" applyAlignment="1">
      <alignment horizontal="right" vertical="center"/>
    </xf>
    <xf numFmtId="49" fontId="2" fillId="0" borderId="2" xfId="3" applyFont="1" applyBorder="1" applyAlignment="1">
      <alignment horizontal="left" vertical="top" wrapText="1"/>
    </xf>
    <xf numFmtId="0" fontId="2" fillId="0" borderId="2" xfId="0" applyFont="1" applyBorder="1" applyAlignment="1">
      <alignment vertical="center" wrapText="1"/>
    </xf>
    <xf numFmtId="3" fontId="1" fillId="0" borderId="2" xfId="0" applyNumberFormat="1" applyFont="1" applyBorder="1" applyAlignment="1">
      <alignment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>
      <alignment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vertical="center"/>
    </xf>
    <xf numFmtId="0" fontId="1" fillId="0" borderId="4" xfId="0" applyNumberFormat="1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vertical="center"/>
    </xf>
    <xf numFmtId="0" fontId="5" fillId="0" borderId="2" xfId="0" applyNumberFormat="1" applyFont="1" applyBorder="1" applyAlignment="1">
      <alignment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0" fontId="5" fillId="0" borderId="0" xfId="0" applyFont="1"/>
    <xf numFmtId="3" fontId="5" fillId="0" borderId="3" xfId="0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6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0" fontId="5" fillId="0" borderId="2" xfId="2" applyFont="1" applyBorder="1" applyAlignment="1">
      <alignment vertical="center"/>
    </xf>
    <xf numFmtId="3" fontId="5" fillId="0" borderId="2" xfId="2" applyNumberFormat="1" applyFont="1" applyBorder="1" applyAlignment="1">
      <alignment vertical="center"/>
    </xf>
    <xf numFmtId="3" fontId="5" fillId="0" borderId="3" xfId="2" applyNumberFormat="1" applyFont="1" applyBorder="1" applyAlignment="1">
      <alignment vertical="center"/>
    </xf>
    <xf numFmtId="0" fontId="2" fillId="0" borderId="6" xfId="0" applyFont="1" applyBorder="1" applyAlignment="1">
      <alignment horizontal="center" vertical="top"/>
    </xf>
    <xf numFmtId="0" fontId="2" fillId="0" borderId="2" xfId="2" applyFont="1" applyBorder="1" applyAlignment="1">
      <alignment horizontal="left" vertical="top" indent="1"/>
    </xf>
    <xf numFmtId="3" fontId="5" fillId="0" borderId="2" xfId="0" applyNumberFormat="1" applyFont="1" applyBorder="1"/>
    <xf numFmtId="1" fontId="5" fillId="0" borderId="2" xfId="0" applyNumberFormat="1" applyFont="1" applyBorder="1" applyAlignment="1">
      <alignment horizontal="center" vertical="center"/>
    </xf>
    <xf numFmtId="1" fontId="5" fillId="0" borderId="3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8" xfId="2" applyFont="1" applyBorder="1" applyAlignment="1">
      <alignment horizontal="left" vertical="top" indent="1"/>
    </xf>
    <xf numFmtId="0" fontId="2" fillId="0" borderId="0" xfId="2" applyFont="1" applyBorder="1" applyAlignment="1">
      <alignment horizontal="left" vertical="top" indent="1"/>
    </xf>
    <xf numFmtId="49" fontId="4" fillId="0" borderId="6" xfId="2" applyNumberFormat="1" applyFont="1" applyBorder="1" applyAlignment="1">
      <alignment horizontal="center" vertical="center"/>
    </xf>
    <xf numFmtId="0" fontId="5" fillId="0" borderId="4" xfId="2" applyFont="1" applyBorder="1" applyAlignment="1">
      <alignment vertical="center"/>
    </xf>
    <xf numFmtId="49" fontId="4" fillId="0" borderId="4" xfId="2" applyNumberFormat="1" applyFont="1" applyBorder="1" applyAlignment="1">
      <alignment horizontal="center" vertical="center"/>
    </xf>
    <xf numFmtId="0" fontId="2" fillId="0" borderId="4" xfId="2" applyFont="1" applyBorder="1" applyAlignment="1">
      <alignment horizontal="left" vertical="top" wrapText="1" indent="1"/>
    </xf>
    <xf numFmtId="0" fontId="2" fillId="0" borderId="11" xfId="2" applyFont="1" applyBorder="1" applyAlignment="1">
      <alignment horizontal="left" vertical="top" wrapText="1" indent="1"/>
    </xf>
    <xf numFmtId="3" fontId="5" fillId="0" borderId="6" xfId="2" applyNumberFormat="1" applyFont="1" applyBorder="1" applyAlignment="1">
      <alignment vertical="center"/>
    </xf>
    <xf numFmtId="49" fontId="1" fillId="0" borderId="12" xfId="3" applyNumberFormat="1" applyFont="1" applyBorder="1" applyAlignment="1"/>
    <xf numFmtId="0" fontId="9" fillId="0" borderId="13" xfId="2" applyFont="1" applyBorder="1" applyAlignment="1"/>
    <xf numFmtId="49" fontId="4" fillId="0" borderId="2" xfId="2" applyNumberFormat="1" applyFon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2" xfId="0" applyBorder="1"/>
    <xf numFmtId="0" fontId="0" fillId="0" borderId="4" xfId="0" applyBorder="1"/>
    <xf numFmtId="0" fontId="0" fillId="0" borderId="0" xfId="0" applyBorder="1"/>
    <xf numFmtId="0" fontId="0" fillId="0" borderId="9" xfId="0" applyBorder="1"/>
    <xf numFmtId="0" fontId="0" fillId="0" borderId="0" xfId="0" applyAlignment="1">
      <alignment shrinkToFit="1"/>
    </xf>
    <xf numFmtId="0" fontId="0" fillId="0" borderId="2" xfId="0" applyFill="1" applyBorder="1"/>
    <xf numFmtId="0" fontId="0" fillId="0" borderId="14" xfId="0" applyBorder="1"/>
    <xf numFmtId="0" fontId="0" fillId="0" borderId="2" xfId="0" applyBorder="1" applyAlignment="1"/>
    <xf numFmtId="2" fontId="1" fillId="0" borderId="2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Continuous" vertical="center"/>
    </xf>
    <xf numFmtId="3" fontId="9" fillId="0" borderId="0" xfId="2" applyNumberFormat="1" applyFont="1"/>
    <xf numFmtId="3" fontId="5" fillId="2" borderId="2" xfId="0" applyNumberFormat="1" applyFont="1" applyFill="1" applyBorder="1" applyAlignment="1">
      <alignment vertical="center"/>
    </xf>
    <xf numFmtId="0" fontId="5" fillId="0" borderId="2" xfId="2" applyFont="1" applyFill="1" applyBorder="1" applyAlignment="1">
      <alignment vertical="center"/>
    </xf>
    <xf numFmtId="0" fontId="1" fillId="0" borderId="2" xfId="2" applyFont="1" applyFill="1" applyBorder="1" applyAlignment="1">
      <alignment vertical="center"/>
    </xf>
    <xf numFmtId="3" fontId="5" fillId="0" borderId="2" xfId="2" applyNumberFormat="1" applyFont="1" applyFill="1" applyBorder="1" applyAlignment="1">
      <alignment vertical="center"/>
    </xf>
    <xf numFmtId="0" fontId="1" fillId="0" borderId="4" xfId="2" applyFont="1" applyFill="1" applyBorder="1" applyAlignment="1">
      <alignment vertical="center"/>
    </xf>
    <xf numFmtId="3" fontId="1" fillId="0" borderId="2" xfId="2" applyNumberFormat="1" applyFont="1" applyFill="1" applyBorder="1" applyAlignment="1">
      <alignment vertical="center"/>
    </xf>
    <xf numFmtId="0" fontId="6" fillId="0" borderId="7" xfId="1" applyBorder="1" applyAlignment="1"/>
    <xf numFmtId="0" fontId="6" fillId="0" borderId="17" xfId="1" applyBorder="1" applyAlignment="1"/>
    <xf numFmtId="0" fontId="6" fillId="0" borderId="10" xfId="1" applyBorder="1" applyAlignment="1"/>
    <xf numFmtId="0" fontId="7" fillId="0" borderId="0" xfId="1" applyFont="1" applyAlignment="1"/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/>
    </xf>
    <xf numFmtId="0" fontId="7" fillId="0" borderId="0" xfId="1" applyFont="1" applyAlignment="1">
      <alignment wrapText="1"/>
    </xf>
    <xf numFmtId="0" fontId="0" fillId="0" borderId="0" xfId="0" applyAlignment="1">
      <alignment vertical="top" wrapText="1" shrinkToFit="1"/>
    </xf>
    <xf numFmtId="0" fontId="0" fillId="0" borderId="0" xfId="0" applyAlignment="1">
      <alignment wrapText="1" shrinkToFit="1"/>
    </xf>
    <xf numFmtId="0" fontId="0" fillId="0" borderId="0" xfId="0" applyBorder="1" applyAlignment="1">
      <alignment vertical="top" wrapText="1"/>
    </xf>
    <xf numFmtId="0" fontId="0" fillId="0" borderId="0" xfId="0" applyAlignment="1"/>
    <xf numFmtId="0" fontId="0" fillId="0" borderId="16" xfId="0" applyBorder="1" applyAlignment="1"/>
    <xf numFmtId="0" fontId="8" fillId="0" borderId="11" xfId="0" applyFont="1" applyBorder="1" applyAlignment="1">
      <alignment vertical="top" wrapText="1"/>
    </xf>
    <xf numFmtId="0" fontId="8" fillId="0" borderId="14" xfId="0" applyFont="1" applyBorder="1" applyAlignment="1">
      <alignment vertical="top" wrapText="1"/>
    </xf>
    <xf numFmtId="0" fontId="8" fillId="0" borderId="15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9" xfId="0" applyFont="1" applyBorder="1" applyAlignment="1">
      <alignment vertical="top" wrapText="1"/>
    </xf>
    <xf numFmtId="0" fontId="0" fillId="0" borderId="8" xfId="0" applyBorder="1" applyAlignment="1"/>
    <xf numFmtId="0" fontId="0" fillId="0" borderId="9" xfId="0" applyBorder="1" applyAlignment="1"/>
    <xf numFmtId="0" fontId="0" fillId="0" borderId="12" xfId="0" applyBorder="1" applyAlignment="1"/>
    <xf numFmtId="0" fontId="0" fillId="0" borderId="13" xfId="0" applyBorder="1" applyAlignment="1"/>
    <xf numFmtId="0" fontId="14" fillId="0" borderId="14" xfId="0" applyFont="1" applyBorder="1" applyAlignment="1"/>
    <xf numFmtId="0" fontId="0" fillId="0" borderId="0" xfId="0" applyBorder="1" applyAlignment="1"/>
    <xf numFmtId="0" fontId="12" fillId="0" borderId="0" xfId="0" applyFont="1" applyAlignment="1">
      <alignment vertical="top" wrapText="1" shrinkToFit="1"/>
    </xf>
    <xf numFmtId="0" fontId="12" fillId="0" borderId="0" xfId="0" applyFont="1" applyAlignment="1">
      <alignment wrapText="1" shrinkToFit="1"/>
    </xf>
    <xf numFmtId="0" fontId="12" fillId="0" borderId="0" xfId="0" applyFont="1" applyAlignment="1">
      <alignment shrinkToFit="1"/>
    </xf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/>
    </xf>
    <xf numFmtId="0" fontId="2" fillId="0" borderId="7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1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49" fontId="2" fillId="0" borderId="2" xfId="3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top" wrapText="1"/>
    </xf>
    <xf numFmtId="0" fontId="2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2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top" wrapText="1"/>
    </xf>
    <xf numFmtId="0" fontId="2" fillId="0" borderId="7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9" fillId="0" borderId="7" xfId="2" applyFont="1" applyBorder="1"/>
    <xf numFmtId="0" fontId="9" fillId="0" borderId="10" xfId="2" applyFont="1" applyBorder="1"/>
    <xf numFmtId="49" fontId="1" fillId="0" borderId="7" xfId="3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9" fillId="0" borderId="0" xfId="2" applyFont="1"/>
    <xf numFmtId="0" fontId="9" fillId="0" borderId="2" xfId="2" applyFont="1" applyBorder="1"/>
    <xf numFmtId="49" fontId="2" fillId="0" borderId="7" xfId="3" applyFont="1" applyBorder="1" applyAlignment="1">
      <alignment vertical="center"/>
    </xf>
    <xf numFmtId="0" fontId="10" fillId="0" borderId="10" xfId="2" applyFont="1" applyBorder="1" applyAlignment="1">
      <alignment vertical="center"/>
    </xf>
    <xf numFmtId="49" fontId="1" fillId="0" borderId="2" xfId="3" applyNumberFormat="1" applyFont="1" applyBorder="1" applyAlignment="1">
      <alignment wrapText="1"/>
    </xf>
    <xf numFmtId="0" fontId="9" fillId="0" borderId="2" xfId="2" applyFont="1" applyBorder="1" applyAlignment="1">
      <alignment wrapText="1"/>
    </xf>
    <xf numFmtId="49" fontId="1" fillId="0" borderId="2" xfId="3" applyNumberFormat="1" applyFont="1" applyBorder="1" applyAlignment="1"/>
    <xf numFmtId="0" fontId="9" fillId="0" borderId="2" xfId="2" applyFont="1" applyBorder="1" applyAlignment="1"/>
    <xf numFmtId="0" fontId="2" fillId="0" borderId="7" xfId="2" applyFont="1" applyBorder="1" applyAlignment="1">
      <alignment horizontal="left" vertical="center" wrapText="1"/>
    </xf>
    <xf numFmtId="0" fontId="2" fillId="0" borderId="17" xfId="2" applyFont="1" applyBorder="1" applyAlignment="1">
      <alignment horizontal="left" vertical="center" wrapText="1"/>
    </xf>
    <xf numFmtId="0" fontId="9" fillId="0" borderId="10" xfId="2" applyFont="1" applyBorder="1" applyAlignment="1">
      <alignment horizontal="left" vertical="center" wrapText="1"/>
    </xf>
    <xf numFmtId="0" fontId="2" fillId="0" borderId="3" xfId="2" applyFont="1" applyBorder="1" applyAlignment="1">
      <alignment horizontal="left" vertical="top" indent="1"/>
    </xf>
    <xf numFmtId="0" fontId="2" fillId="0" borderId="4" xfId="2" applyFont="1" applyBorder="1" applyAlignment="1">
      <alignment horizontal="left" vertical="top" indent="1"/>
    </xf>
    <xf numFmtId="0" fontId="2" fillId="0" borderId="6" xfId="2" applyFont="1" applyBorder="1" applyAlignment="1">
      <alignment horizontal="left" vertical="top" indent="1"/>
    </xf>
    <xf numFmtId="0" fontId="2" fillId="0" borderId="7" xfId="2" applyFont="1" applyBorder="1" applyAlignment="1">
      <alignment horizontal="left" vertical="center"/>
    </xf>
    <xf numFmtId="0" fontId="2" fillId="0" borderId="17" xfId="2" applyFont="1" applyBorder="1" applyAlignment="1">
      <alignment horizontal="left" vertical="center"/>
    </xf>
    <xf numFmtId="0" fontId="2" fillId="0" borderId="10" xfId="2" applyFont="1" applyBorder="1" applyAlignment="1">
      <alignment horizontal="left" vertical="center"/>
    </xf>
    <xf numFmtId="49" fontId="2" fillId="0" borderId="7" xfId="2" applyNumberFormat="1" applyFont="1" applyBorder="1" applyAlignment="1">
      <alignment wrapText="1"/>
    </xf>
    <xf numFmtId="0" fontId="9" fillId="0" borderId="10" xfId="2" applyFont="1" applyBorder="1" applyAlignment="1">
      <alignment wrapText="1"/>
    </xf>
    <xf numFmtId="0" fontId="2" fillId="0" borderId="7" xfId="2" applyFont="1" applyBorder="1" applyAlignment="1">
      <alignment vertical="center"/>
    </xf>
    <xf numFmtId="0" fontId="9" fillId="0" borderId="10" xfId="2" applyFont="1" applyBorder="1" applyAlignment="1">
      <alignment vertical="center"/>
    </xf>
    <xf numFmtId="0" fontId="3" fillId="0" borderId="2" xfId="2" applyFont="1" applyBorder="1" applyAlignment="1">
      <alignment horizontal="left" vertical="top" indent="1"/>
    </xf>
    <xf numFmtId="0" fontId="9" fillId="0" borderId="7" xfId="2" applyFont="1" applyBorder="1" applyAlignment="1">
      <alignment vertical="center" wrapText="1"/>
    </xf>
    <xf numFmtId="0" fontId="9" fillId="0" borderId="10" xfId="2" applyFont="1" applyBorder="1" applyAlignment="1">
      <alignment vertical="center" wrapText="1"/>
    </xf>
    <xf numFmtId="0" fontId="9" fillId="0" borderId="7" xfId="2" applyFont="1" applyBorder="1" applyAlignment="1">
      <alignment vertical="center"/>
    </xf>
    <xf numFmtId="0" fontId="10" fillId="0" borderId="2" xfId="2" applyFont="1" applyBorder="1"/>
    <xf numFmtId="49" fontId="1" fillId="0" borderId="2" xfId="3" applyFont="1" applyBorder="1" applyAlignment="1">
      <alignment horizontal="left" vertical="center"/>
    </xf>
    <xf numFmtId="0" fontId="9" fillId="0" borderId="2" xfId="2" applyFont="1" applyBorder="1" applyAlignment="1">
      <alignment horizontal="left" vertical="center"/>
    </xf>
    <xf numFmtId="0" fontId="2" fillId="0" borderId="7" xfId="2" applyFont="1" applyBorder="1" applyAlignment="1">
      <alignment vertical="center" wrapText="1"/>
    </xf>
    <xf numFmtId="0" fontId="2" fillId="0" borderId="7" xfId="2" applyFont="1" applyBorder="1" applyAlignment="1">
      <alignment wrapText="1"/>
    </xf>
    <xf numFmtId="0" fontId="1" fillId="0" borderId="10" xfId="0" applyFont="1" applyBorder="1" applyAlignment="1">
      <alignment wrapText="1"/>
    </xf>
    <xf numFmtId="49" fontId="2" fillId="0" borderId="7" xfId="3" applyFont="1" applyBorder="1" applyAlignment="1">
      <alignment horizontal="left" vertical="center" wrapText="1"/>
    </xf>
    <xf numFmtId="0" fontId="10" fillId="0" borderId="17" xfId="2" applyFont="1" applyBorder="1" applyAlignment="1">
      <alignment horizontal="left" vertical="center" wrapText="1"/>
    </xf>
    <xf numFmtId="0" fontId="10" fillId="0" borderId="10" xfId="2" applyFont="1" applyBorder="1" applyAlignment="1">
      <alignment horizontal="left" vertical="center" wrapText="1"/>
    </xf>
    <xf numFmtId="49" fontId="1" fillId="0" borderId="6" xfId="3" applyFont="1" applyBorder="1" applyAlignment="1">
      <alignment horizontal="left" vertical="center"/>
    </xf>
    <xf numFmtId="49" fontId="1" fillId="0" borderId="2" xfId="3" applyFont="1" applyBorder="1" applyAlignment="1">
      <alignment vertical="center" wrapText="1"/>
    </xf>
    <xf numFmtId="0" fontId="9" fillId="0" borderId="2" xfId="2" applyFont="1" applyBorder="1" applyAlignment="1">
      <alignment vertical="center" wrapText="1"/>
    </xf>
    <xf numFmtId="0" fontId="9" fillId="0" borderId="2" xfId="2" applyFont="1" applyBorder="1" applyAlignment="1">
      <alignment vertical="justify" wrapText="1"/>
    </xf>
    <xf numFmtId="0" fontId="2" fillId="0" borderId="7" xfId="2" applyFont="1" applyBorder="1" applyAlignment="1">
      <alignment horizontal="left" vertical="top" indent="1"/>
    </xf>
    <xf numFmtId="0" fontId="2" fillId="0" borderId="2" xfId="2" applyFont="1" applyBorder="1" applyAlignment="1">
      <alignment horizontal="left" vertical="top" indent="1"/>
    </xf>
    <xf numFmtId="49" fontId="1" fillId="0" borderId="6" xfId="3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49" fontId="1" fillId="0" borderId="3" xfId="3" applyFont="1" applyBorder="1" applyAlignment="1">
      <alignment horizontal="left" vertical="center"/>
    </xf>
    <xf numFmtId="0" fontId="2" fillId="0" borderId="11" xfId="2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0" fontId="10" fillId="0" borderId="15" xfId="2" applyFont="1" applyBorder="1" applyAlignment="1">
      <alignment horizontal="center" vertical="center" wrapText="1"/>
    </xf>
    <xf numFmtId="49" fontId="2" fillId="0" borderId="7" xfId="2" applyNumberFormat="1" applyFont="1" applyBorder="1" applyAlignment="1"/>
    <xf numFmtId="0" fontId="9" fillId="0" borderId="10" xfId="2" applyFont="1" applyBorder="1" applyAlignment="1"/>
    <xf numFmtId="0" fontId="1" fillId="0" borderId="7" xfId="2" applyFont="1" applyBorder="1" applyAlignment="1">
      <alignment horizontal="center"/>
    </xf>
    <xf numFmtId="0" fontId="1" fillId="0" borderId="17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49" fontId="12" fillId="0" borderId="12" xfId="3" applyFont="1" applyBorder="1" applyAlignment="1">
      <alignment vertical="center" wrapText="1"/>
    </xf>
    <xf numFmtId="0" fontId="13" fillId="0" borderId="13" xfId="2" applyFont="1" applyBorder="1" applyAlignment="1">
      <alignment vertical="center" wrapText="1"/>
    </xf>
    <xf numFmtId="49" fontId="1" fillId="0" borderId="12" xfId="3" applyFont="1" applyBorder="1" applyAlignment="1">
      <alignment vertical="center" wrapText="1"/>
    </xf>
    <xf numFmtId="0" fontId="9" fillId="0" borderId="13" xfId="2" applyFont="1" applyBorder="1" applyAlignment="1">
      <alignment vertical="center" wrapText="1"/>
    </xf>
  </cellXfs>
  <cellStyles count="5">
    <cellStyle name="normálne" xfId="0" builtinId="0"/>
    <cellStyle name="normálne_prva strana" xfId="1"/>
    <cellStyle name="normálne_súvaha - pasíva" xfId="2"/>
    <cellStyle name="položka" xfId="3"/>
    <cellStyle name="položka1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H59"/>
  <sheetViews>
    <sheetView topLeftCell="A19" workbookViewId="0">
      <selection activeCell="N59" sqref="N59"/>
    </sheetView>
  </sheetViews>
  <sheetFormatPr defaultRowHeight="12.75"/>
  <cols>
    <col min="1" max="3" width="2.5703125" style="14" customWidth="1"/>
    <col min="4" max="4" width="2.42578125" style="14" customWidth="1"/>
    <col min="5" max="29" width="2.5703125" style="14" customWidth="1"/>
    <col min="30" max="30" width="3.28515625" style="14" customWidth="1"/>
    <col min="31" max="31" width="2.85546875" style="14" customWidth="1"/>
    <col min="32" max="38" width="2.5703125" style="14" customWidth="1"/>
    <col min="39" max="16384" width="9.140625" style="14"/>
  </cols>
  <sheetData>
    <row r="3" spans="1:34">
      <c r="Q3" s="15"/>
    </row>
    <row r="4" spans="1:34">
      <c r="N4" s="125"/>
      <c r="O4" s="125"/>
      <c r="P4" s="125"/>
    </row>
    <row r="5" spans="1:34">
      <c r="N5" s="125"/>
      <c r="O5" s="125"/>
      <c r="P5" s="12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7"/>
      <c r="AE5" s="17"/>
      <c r="AF5" s="17"/>
      <c r="AG5" s="17"/>
      <c r="AH5" s="17"/>
    </row>
    <row r="6" spans="1:34" ht="15.75">
      <c r="N6" s="16"/>
      <c r="O6" s="16"/>
      <c r="P6" s="16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7"/>
      <c r="AE6" s="17"/>
      <c r="AF6" s="17"/>
      <c r="AG6" s="17"/>
      <c r="AH6" s="17"/>
    </row>
    <row r="7" spans="1:34">
      <c r="Q7" s="15"/>
      <c r="R7" s="15"/>
      <c r="S7" s="122" t="s">
        <v>134</v>
      </c>
      <c r="T7" s="123"/>
      <c r="U7" s="123"/>
      <c r="V7" s="123"/>
      <c r="W7" s="123"/>
      <c r="X7" s="123"/>
      <c r="Y7" s="123"/>
      <c r="Z7" s="123"/>
      <c r="AA7" s="123"/>
      <c r="AB7" s="123"/>
      <c r="AC7" s="124"/>
      <c r="AD7" s="17"/>
      <c r="AE7" s="17"/>
      <c r="AF7" s="17"/>
      <c r="AG7" s="17"/>
      <c r="AH7" s="17"/>
    </row>
    <row r="9" spans="1:34" ht="12.75" customHeight="1">
      <c r="H9" s="129" t="s">
        <v>135</v>
      </c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</row>
    <row r="10" spans="1:34"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</row>
    <row r="12" spans="1:34">
      <c r="A12"/>
      <c r="B12"/>
      <c r="C12"/>
      <c r="D12"/>
      <c r="E12"/>
      <c r="F12"/>
      <c r="G12"/>
      <c r="H12"/>
      <c r="I12"/>
      <c r="J12" s="127" t="s">
        <v>284</v>
      </c>
      <c r="K12" s="127"/>
      <c r="L12" s="127"/>
      <c r="M12" s="127"/>
      <c r="N12" s="127"/>
      <c r="O12" s="127"/>
      <c r="P12" s="127"/>
      <c r="Q12" s="128"/>
      <c r="R12" s="128"/>
      <c r="S12" s="128"/>
      <c r="T12" s="128"/>
      <c r="U12" s="128"/>
      <c r="V12"/>
      <c r="W12"/>
      <c r="X12"/>
      <c r="Y12"/>
      <c r="Z12"/>
      <c r="AA12"/>
      <c r="AB12"/>
      <c r="AC12"/>
      <c r="AD12"/>
      <c r="AE12"/>
    </row>
    <row r="13" spans="1:34">
      <c r="A13"/>
      <c r="B13"/>
      <c r="C13"/>
      <c r="D13"/>
      <c r="E13"/>
      <c r="F13"/>
      <c r="G13" s="102"/>
      <c r="H13" s="102"/>
      <c r="I13" s="102"/>
      <c r="J13" s="127"/>
      <c r="K13" s="127"/>
      <c r="L13" s="127"/>
      <c r="M13" s="127"/>
      <c r="N13" s="127"/>
      <c r="O13" s="127"/>
      <c r="P13" s="127"/>
      <c r="Q13" s="128"/>
      <c r="R13" s="128"/>
      <c r="S13" s="128"/>
      <c r="T13" s="128"/>
      <c r="U13" s="128"/>
      <c r="V13" s="102"/>
      <c r="W13" s="102"/>
      <c r="X13" s="102"/>
      <c r="Y13"/>
      <c r="Z13"/>
      <c r="AA13"/>
      <c r="AB13"/>
      <c r="AC13"/>
      <c r="AD13"/>
      <c r="AE13"/>
    </row>
    <row r="14" spans="1:34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4">
      <c r="A15"/>
      <c r="B15"/>
      <c r="C15" s="130" t="s">
        <v>244</v>
      </c>
      <c r="D15" s="131"/>
      <c r="E15" s="131"/>
      <c r="F15" s="131"/>
      <c r="G15" s="131"/>
      <c r="H15" s="132" t="s">
        <v>136</v>
      </c>
      <c r="I15" s="133"/>
      <c r="J15" s="133"/>
      <c r="K15" s="133"/>
      <c r="L15"/>
      <c r="M15" s="126" t="s">
        <v>137</v>
      </c>
      <c r="N15" s="126"/>
      <c r="O15" s="126"/>
      <c r="P15" s="126"/>
      <c r="Q15"/>
      <c r="R15"/>
      <c r="S15"/>
      <c r="T15" s="126" t="s">
        <v>229</v>
      </c>
      <c r="U15" s="126"/>
      <c r="V15" s="126"/>
      <c r="W15" s="133"/>
      <c r="X15"/>
      <c r="Y15" s="126" t="s">
        <v>230</v>
      </c>
      <c r="Z15" s="126"/>
      <c r="AA15" s="126"/>
      <c r="AB15" s="126"/>
      <c r="AC15"/>
      <c r="AD15"/>
      <c r="AE15"/>
    </row>
    <row r="16" spans="1:34">
      <c r="A16"/>
      <c r="B16"/>
      <c r="C16" s="131"/>
      <c r="D16" s="131"/>
      <c r="E16" s="131"/>
      <c r="F16" s="131"/>
      <c r="G16" s="131"/>
      <c r="H16"/>
      <c r="I16" s="104">
        <v>0</v>
      </c>
      <c r="J16" s="104">
        <v>1</v>
      </c>
      <c r="K16" s="105"/>
      <c r="L16" s="104">
        <v>2</v>
      </c>
      <c r="M16" s="104">
        <v>0</v>
      </c>
      <c r="N16" s="104">
        <v>1</v>
      </c>
      <c r="O16" s="104">
        <v>3</v>
      </c>
      <c r="P16"/>
      <c r="Q16"/>
      <c r="R16" s="126" t="s">
        <v>231</v>
      </c>
      <c r="S16" s="126"/>
      <c r="T16"/>
      <c r="U16" s="104">
        <v>1</v>
      </c>
      <c r="V16" s="104">
        <v>2</v>
      </c>
      <c r="W16" s="106"/>
      <c r="X16" s="106"/>
      <c r="Y16" s="107"/>
      <c r="Z16" s="104">
        <v>2</v>
      </c>
      <c r="AA16" s="104">
        <v>0</v>
      </c>
      <c r="AB16" s="104">
        <v>1</v>
      </c>
      <c r="AC16" s="104">
        <v>3</v>
      </c>
      <c r="AD16"/>
      <c r="AE16"/>
    </row>
    <row r="17" spans="1:31">
      <c r="A17"/>
      <c r="B17"/>
      <c r="C17" s="108"/>
      <c r="D17" s="108"/>
      <c r="E17" s="108"/>
      <c r="F17" s="108"/>
      <c r="G17" s="108"/>
      <c r="H17"/>
      <c r="I17"/>
      <c r="J17"/>
      <c r="K17"/>
      <c r="L17" s="132"/>
      <c r="M17" s="132"/>
      <c r="N17" s="132"/>
      <c r="O17"/>
      <c r="P17" s="126"/>
      <c r="Q17" s="126"/>
      <c r="R17" s="126"/>
      <c r="S17" s="126"/>
      <c r="T17"/>
      <c r="U17"/>
      <c r="V17"/>
      <c r="W17" s="126"/>
      <c r="X17" s="126"/>
      <c r="Y17" s="126"/>
      <c r="Z17"/>
      <c r="AA17"/>
      <c r="AB17" s="126"/>
      <c r="AC17" s="126"/>
      <c r="AD17" s="126"/>
      <c r="AE17" s="126"/>
    </row>
    <row r="18" spans="1:31">
      <c r="A18"/>
      <c r="B18"/>
      <c r="C18" s="147" t="s">
        <v>237</v>
      </c>
      <c r="D18" s="148"/>
      <c r="E18" s="148"/>
      <c r="F18" s="148"/>
      <c r="G18" s="148"/>
      <c r="H18" s="132" t="s">
        <v>136</v>
      </c>
      <c r="I18" s="133"/>
      <c r="J18" s="133"/>
      <c r="K18" s="133"/>
      <c r="L18"/>
      <c r="M18" s="126" t="s">
        <v>137</v>
      </c>
      <c r="N18" s="126"/>
      <c r="O18" s="126"/>
      <c r="P18" s="126"/>
      <c r="Q18"/>
      <c r="R18"/>
      <c r="S18"/>
      <c r="T18" s="126" t="s">
        <v>229</v>
      </c>
      <c r="U18" s="126"/>
      <c r="V18" s="126"/>
      <c r="W18" s="133"/>
      <c r="X18"/>
      <c r="Y18" s="126" t="s">
        <v>230</v>
      </c>
      <c r="Z18" s="126"/>
      <c r="AA18" s="126"/>
      <c r="AB18" s="126"/>
      <c r="AC18"/>
      <c r="AD18" s="102"/>
      <c r="AE18" s="102"/>
    </row>
    <row r="19" spans="1:31">
      <c r="A19"/>
      <c r="B19"/>
      <c r="C19" s="148"/>
      <c r="D19" s="148"/>
      <c r="E19" s="148"/>
      <c r="F19" s="148"/>
      <c r="G19" s="148"/>
      <c r="H19"/>
      <c r="I19" s="104">
        <v>0</v>
      </c>
      <c r="J19" s="104">
        <v>1</v>
      </c>
      <c r="K19" s="105"/>
      <c r="L19" s="104">
        <v>2</v>
      </c>
      <c r="M19" s="104">
        <v>0</v>
      </c>
      <c r="N19" s="104">
        <v>1</v>
      </c>
      <c r="O19" s="104">
        <v>2</v>
      </c>
      <c r="P19"/>
      <c r="Q19"/>
      <c r="R19" s="126" t="s">
        <v>231</v>
      </c>
      <c r="S19" s="126"/>
      <c r="T19"/>
      <c r="U19" s="104">
        <v>1</v>
      </c>
      <c r="V19" s="104">
        <v>2</v>
      </c>
      <c r="W19" s="106"/>
      <c r="X19" s="106"/>
      <c r="Y19" s="107"/>
      <c r="Z19" s="104">
        <v>2</v>
      </c>
      <c r="AA19" s="104">
        <v>0</v>
      </c>
      <c r="AB19" s="104">
        <v>1</v>
      </c>
      <c r="AC19" s="104">
        <v>2</v>
      </c>
      <c r="AD19" s="102"/>
      <c r="AE19" s="102"/>
    </row>
    <row r="20" spans="1:31" ht="18.75" customHeight="1">
      <c r="A20"/>
      <c r="B20"/>
      <c r="C20" s="149"/>
      <c r="D20" s="149"/>
      <c r="E20" s="149"/>
      <c r="F20" s="149"/>
      <c r="G20" s="149"/>
      <c r="H20"/>
      <c r="I20"/>
      <c r="J20"/>
      <c r="K20"/>
      <c r="L20" s="103"/>
      <c r="M20" s="103"/>
      <c r="N20" s="103"/>
      <c r="O20"/>
      <c r="P20" s="102"/>
      <c r="Q20" s="102"/>
      <c r="R20" s="102"/>
      <c r="S20" s="102"/>
      <c r="T20"/>
      <c r="U20"/>
      <c r="V20"/>
      <c r="W20" s="102"/>
      <c r="X20" s="102"/>
      <c r="Y20" s="102"/>
      <c r="Z20"/>
      <c r="AA20"/>
      <c r="AB20" s="102"/>
      <c r="AC20" s="102"/>
      <c r="AD20" s="102"/>
      <c r="AE20" s="102"/>
    </row>
    <row r="21" spans="1:3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 s="126" t="s">
        <v>232</v>
      </c>
      <c r="Q21" s="126"/>
      <c r="R21" s="126"/>
      <c r="S21" s="126"/>
      <c r="T21" s="126"/>
      <c r="U21" s="126"/>
      <c r="V21" s="126"/>
      <c r="W21" s="133"/>
      <c r="X21" s="133"/>
      <c r="Y21" s="133"/>
      <c r="Z21"/>
      <c r="AA21"/>
      <c r="AB21"/>
      <c r="AC21"/>
      <c r="AD21"/>
      <c r="AE21"/>
    </row>
    <row r="22" spans="1:31">
      <c r="A22"/>
      <c r="B22" t="s">
        <v>233</v>
      </c>
      <c r="C22"/>
      <c r="D22"/>
      <c r="E22"/>
      <c r="F22"/>
      <c r="G22"/>
      <c r="H22"/>
      <c r="I22"/>
      <c r="J22"/>
      <c r="K22"/>
      <c r="L22"/>
      <c r="M22"/>
      <c r="N22"/>
      <c r="O22"/>
      <c r="P22" s="104" t="s">
        <v>93</v>
      </c>
      <c r="Q22" t="s">
        <v>234</v>
      </c>
      <c r="R22" s="126" t="s">
        <v>235</v>
      </c>
      <c r="S22" s="126"/>
      <c r="T22" s="126"/>
      <c r="U22" s="126"/>
      <c r="V22" s="126"/>
      <c r="W22"/>
      <c r="X22"/>
      <c r="Y22"/>
      <c r="Z22"/>
      <c r="AA22"/>
      <c r="AB22"/>
      <c r="AC22"/>
      <c r="AD22"/>
      <c r="AE22"/>
    </row>
    <row r="23" spans="1:31">
      <c r="A23"/>
      <c r="B23" s="104">
        <v>2</v>
      </c>
      <c r="C23" s="104">
        <v>0</v>
      </c>
      <c r="D23" s="104">
        <v>2</v>
      </c>
      <c r="E23" s="104">
        <v>2</v>
      </c>
      <c r="F23" s="104">
        <v>7</v>
      </c>
      <c r="G23" s="104">
        <v>3</v>
      </c>
      <c r="H23" s="104">
        <v>6</v>
      </c>
      <c r="I23" s="104">
        <v>0</v>
      </c>
      <c r="J23" s="109">
        <v>4</v>
      </c>
      <c r="K23" s="109">
        <v>5</v>
      </c>
      <c r="L23"/>
      <c r="M23"/>
      <c r="N23"/>
      <c r="O23"/>
      <c r="P23" s="104"/>
      <c r="Q23" t="s">
        <v>234</v>
      </c>
      <c r="R23" s="133" t="s">
        <v>236</v>
      </c>
      <c r="S23" s="133"/>
      <c r="T23" s="133"/>
      <c r="U23" s="133"/>
      <c r="V23" s="133"/>
      <c r="W23" s="133"/>
      <c r="X23" s="133"/>
      <c r="Y23" s="133"/>
      <c r="Z23"/>
      <c r="AA23"/>
      <c r="AB23"/>
      <c r="AC23"/>
      <c r="AD23"/>
      <c r="AE23"/>
    </row>
    <row r="24" spans="1:31">
      <c r="A24"/>
      <c r="B24" s="106"/>
      <c r="C24" s="106"/>
      <c r="D24" s="106"/>
      <c r="E24" s="106"/>
      <c r="F24" s="106"/>
      <c r="G24" s="106"/>
      <c r="H24" s="106"/>
      <c r="I24" s="106"/>
      <c r="J24"/>
      <c r="K24"/>
      <c r="L24"/>
      <c r="M24"/>
      <c r="N24"/>
      <c r="O24"/>
      <c r="P24"/>
      <c r="Q24"/>
      <c r="R24"/>
      <c r="S24" s="106"/>
      <c r="T24"/>
      <c r="U24" s="126"/>
      <c r="V24" s="126"/>
      <c r="W24" s="126"/>
      <c r="X24" s="126"/>
      <c r="Y24"/>
      <c r="Z24"/>
      <c r="AA24"/>
      <c r="AB24"/>
      <c r="AC24"/>
      <c r="AD24"/>
      <c r="AE24"/>
    </row>
    <row r="25" spans="1:31">
      <c r="A25"/>
      <c r="B25" s="133" t="s">
        <v>138</v>
      </c>
      <c r="C25" s="133"/>
      <c r="D25" s="133"/>
      <c r="E25"/>
      <c r="F25"/>
      <c r="G25"/>
      <c r="H25"/>
      <c r="I25"/>
      <c r="J25"/>
      <c r="K25"/>
      <c r="L25"/>
      <c r="M25"/>
      <c r="N25"/>
      <c r="O25"/>
      <c r="P25" s="101"/>
      <c r="Q25" s="101"/>
      <c r="R25" s="101"/>
      <c r="S25" s="101"/>
      <c r="T25" s="101"/>
      <c r="U25" s="101"/>
      <c r="V25" s="101"/>
      <c r="W25" s="101"/>
      <c r="X25" s="101"/>
      <c r="Y25" s="106"/>
      <c r="Z25"/>
      <c r="AA25"/>
      <c r="AB25"/>
      <c r="AC25"/>
      <c r="AD25"/>
      <c r="AE25"/>
    </row>
    <row r="26" spans="1:31">
      <c r="A26"/>
      <c r="B26" s="104">
        <v>4</v>
      </c>
      <c r="C26" s="104">
        <v>2</v>
      </c>
      <c r="D26" s="104">
        <v>1</v>
      </c>
      <c r="E26" s="104">
        <v>0</v>
      </c>
      <c r="F26" s="104">
        <v>3</v>
      </c>
      <c r="G26" s="104">
        <v>9</v>
      </c>
      <c r="H26" s="104">
        <v>0</v>
      </c>
      <c r="I26" s="104">
        <v>8</v>
      </c>
      <c r="J26"/>
      <c r="K26"/>
      <c r="L26"/>
      <c r="M26"/>
      <c r="N26"/>
      <c r="O26"/>
      <c r="P26" s="101"/>
      <c r="Q26" s="101"/>
      <c r="R26" s="101"/>
      <c r="S26" s="101"/>
      <c r="T26" s="101"/>
      <c r="U26" s="101"/>
      <c r="V26" s="101"/>
      <c r="W26" s="101"/>
      <c r="X26" s="101"/>
      <c r="Y26" s="106"/>
      <c r="Z26"/>
      <c r="AA26"/>
      <c r="AB26"/>
      <c r="AC26"/>
      <c r="AD26"/>
      <c r="AE26"/>
    </row>
    <row r="27" spans="1:3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 s="133"/>
      <c r="T27" s="133"/>
      <c r="U27" s="133"/>
      <c r="V27" s="133"/>
      <c r="W27" s="133"/>
      <c r="X27" s="133"/>
      <c r="Y27" s="133"/>
      <c r="Z27" s="133"/>
      <c r="AA27" s="133"/>
      <c r="AB27"/>
      <c r="AC27" s="106"/>
      <c r="AD27"/>
      <c r="AE27"/>
    </row>
    <row r="28" spans="1:31">
      <c r="A28"/>
      <c r="B28" s="126" t="s">
        <v>139</v>
      </c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/>
      <c r="T28"/>
      <c r="U28"/>
      <c r="V28"/>
      <c r="W28"/>
      <c r="X28"/>
      <c r="Y28"/>
      <c r="Z28"/>
      <c r="AA28"/>
      <c r="AB28"/>
      <c r="AC28"/>
      <c r="AD28"/>
      <c r="AE28"/>
    </row>
    <row r="29" spans="1:31">
      <c r="A29"/>
      <c r="B29" s="104" t="s">
        <v>238</v>
      </c>
      <c r="C29" s="104" t="s">
        <v>176</v>
      </c>
      <c r="D29" s="104" t="s">
        <v>239</v>
      </c>
      <c r="E29" s="104" t="s">
        <v>169</v>
      </c>
      <c r="F29" s="104" t="s">
        <v>175</v>
      </c>
      <c r="G29" s="104" t="s">
        <v>180</v>
      </c>
      <c r="H29" s="104" t="s">
        <v>168</v>
      </c>
      <c r="I29" s="104" t="s">
        <v>172</v>
      </c>
      <c r="J29" s="104" t="s">
        <v>167</v>
      </c>
      <c r="K29" s="104" t="s">
        <v>240</v>
      </c>
      <c r="L29" s="104"/>
      <c r="M29" s="104" t="s">
        <v>167</v>
      </c>
      <c r="N29" s="104" t="s">
        <v>165</v>
      </c>
      <c r="O29" s="104" t="s">
        <v>179</v>
      </c>
      <c r="P29" s="104" t="s">
        <v>178</v>
      </c>
      <c r="Q29" s="104"/>
      <c r="R29" s="104" t="s">
        <v>167</v>
      </c>
      <c r="S29" s="104" t="s">
        <v>166</v>
      </c>
      <c r="T29" s="104" t="s">
        <v>170</v>
      </c>
      <c r="U29" s="104" t="s">
        <v>171</v>
      </c>
      <c r="V29" s="104" t="s">
        <v>172</v>
      </c>
      <c r="W29" s="104" t="s">
        <v>173</v>
      </c>
      <c r="X29" s="104"/>
      <c r="Y29" s="104">
        <v>1</v>
      </c>
      <c r="Z29" s="104">
        <v>9</v>
      </c>
      <c r="AA29" s="104">
        <v>0</v>
      </c>
      <c r="AB29" s="104">
        <v>4</v>
      </c>
      <c r="AC29" s="104"/>
      <c r="AD29" s="104"/>
      <c r="AE29" s="104"/>
    </row>
    <row r="30" spans="1:31">
      <c r="A30"/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</row>
    <row r="31" spans="1:31">
      <c r="A31"/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0"/>
    </row>
    <row r="32" spans="1:31">
      <c r="A32"/>
      <c r="B32" s="126" t="s">
        <v>140</v>
      </c>
      <c r="C32" s="126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</row>
    <row r="33" spans="1:31">
      <c r="A33"/>
      <c r="B33" s="104">
        <v>7</v>
      </c>
      <c r="C33" s="104">
        <v>0</v>
      </c>
      <c r="D33" s="104">
        <v>1</v>
      </c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</row>
    <row r="34" spans="1:3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>
      <c r="A35"/>
      <c r="B35" s="126" t="s">
        <v>141</v>
      </c>
      <c r="C35" s="126"/>
      <c r="D35" s="126"/>
      <c r="E35" s="126"/>
      <c r="F35" s="126"/>
      <c r="G35" s="126"/>
      <c r="H35" s="126"/>
      <c r="I35" s="133"/>
      <c r="J35" s="133"/>
      <c r="K35" s="133"/>
      <c r="L35" s="133"/>
      <c r="M35" s="133"/>
      <c r="N35" s="133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</row>
    <row r="36" spans="1:31">
      <c r="A36"/>
      <c r="B36" s="134" t="s">
        <v>142</v>
      </c>
      <c r="C36" s="134"/>
      <c r="D36" s="134"/>
      <c r="E36" s="134"/>
      <c r="F36" s="134"/>
      <c r="G36" s="134"/>
      <c r="H36" s="134"/>
      <c r="I36" s="134"/>
      <c r="J36" s="134"/>
      <c r="K36" s="134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</row>
    <row r="37" spans="1:31">
      <c r="A37"/>
      <c r="B37" s="111" t="s">
        <v>245</v>
      </c>
      <c r="C37" s="111" t="s">
        <v>173</v>
      </c>
      <c r="D37" s="111" t="s">
        <v>174</v>
      </c>
      <c r="E37" s="111" t="s">
        <v>246</v>
      </c>
      <c r="F37" s="111" t="s">
        <v>173</v>
      </c>
      <c r="G37" s="111" t="s">
        <v>174</v>
      </c>
      <c r="H37" s="111" t="s">
        <v>166</v>
      </c>
      <c r="I37" s="111" t="s">
        <v>247</v>
      </c>
      <c r="J37" s="111" t="s">
        <v>176</v>
      </c>
      <c r="K37" s="111"/>
      <c r="L37" s="111">
        <v>1</v>
      </c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</row>
    <row r="38" spans="1:31">
      <c r="A38"/>
      <c r="B38" s="104"/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</row>
    <row r="39" spans="1:31">
      <c r="A39"/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</row>
    <row r="40" spans="1:31">
      <c r="A40"/>
      <c r="B40" s="134" t="s">
        <v>143</v>
      </c>
      <c r="C40" s="134"/>
      <c r="D40" s="134"/>
      <c r="E40" s="134"/>
      <c r="F40" s="106"/>
      <c r="G40" s="106"/>
      <c r="H40" s="134" t="s">
        <v>144</v>
      </c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</row>
    <row r="41" spans="1:31">
      <c r="A41"/>
      <c r="B41" s="104">
        <v>0</v>
      </c>
      <c r="C41" s="104">
        <v>4</v>
      </c>
      <c r="D41" s="104">
        <v>0</v>
      </c>
      <c r="E41" s="104">
        <v>1</v>
      </c>
      <c r="F41" s="104">
        <v>1</v>
      </c>
      <c r="G41" s="106"/>
      <c r="H41" s="104" t="s">
        <v>167</v>
      </c>
      <c r="I41" s="104" t="s">
        <v>166</v>
      </c>
      <c r="J41" s="104" t="s">
        <v>170</v>
      </c>
      <c r="K41" s="104" t="s">
        <v>171</v>
      </c>
      <c r="L41" s="104" t="s">
        <v>172</v>
      </c>
      <c r="M41" s="104" t="s">
        <v>173</v>
      </c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</row>
    <row r="42" spans="1:3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</row>
    <row r="43" spans="1:31">
      <c r="A43"/>
      <c r="B43" s="126" t="s">
        <v>145</v>
      </c>
      <c r="C43" s="126"/>
      <c r="D43" s="126"/>
      <c r="E43" s="126"/>
      <c r="F43" s="126"/>
      <c r="G43" s="126"/>
      <c r="H43" s="126"/>
      <c r="I43" s="126"/>
      <c r="J43"/>
      <c r="K43" s="126" t="s">
        <v>146</v>
      </c>
      <c r="L43" s="126"/>
      <c r="M43" s="126"/>
      <c r="N43" s="126"/>
      <c r="O43" s="126"/>
      <c r="P43" s="126"/>
      <c r="Q43" s="126"/>
      <c r="R43" s="126"/>
      <c r="S43" s="126"/>
      <c r="T43" s="126"/>
      <c r="U43"/>
      <c r="V43" s="126" t="s">
        <v>147</v>
      </c>
      <c r="W43" s="126"/>
      <c r="X43" s="126"/>
      <c r="Y43" s="126"/>
      <c r="Z43" s="126"/>
      <c r="AA43" s="126"/>
      <c r="AB43" s="126"/>
      <c r="AC43" s="126"/>
      <c r="AD43" s="126"/>
      <c r="AE43" s="126"/>
    </row>
    <row r="44" spans="1:31">
      <c r="A44"/>
      <c r="B44" s="104"/>
      <c r="C44" s="104"/>
      <c r="D44" s="104"/>
      <c r="E44" s="104"/>
      <c r="F44" s="104"/>
      <c r="G44" s="104"/>
      <c r="H44" s="104"/>
      <c r="I44"/>
      <c r="J44"/>
      <c r="K44" s="104"/>
      <c r="L44" s="104"/>
      <c r="M44" s="104"/>
      <c r="N44" s="104"/>
      <c r="O44" s="104"/>
      <c r="P44" s="104"/>
      <c r="Q44" s="104"/>
      <c r="R44" s="104"/>
      <c r="S44"/>
      <c r="T44"/>
      <c r="U44"/>
      <c r="V44" s="104"/>
      <c r="W44" s="104"/>
      <c r="X44" s="104"/>
      <c r="Y44" s="104"/>
      <c r="Z44" s="104"/>
      <c r="AA44" s="104"/>
      <c r="AB44" s="104"/>
      <c r="AC44" s="104"/>
      <c r="AD44"/>
      <c r="AE44"/>
    </row>
    <row r="45" spans="1:31">
      <c r="A45"/>
      <c r="B45" s="106"/>
      <c r="C45" s="106"/>
      <c r="D45" s="106"/>
      <c r="E45" s="106"/>
      <c r="F45" s="106"/>
      <c r="G45" s="106"/>
      <c r="H45" s="106"/>
      <c r="I45"/>
      <c r="J45"/>
      <c r="K45" s="106"/>
      <c r="L45" s="106"/>
      <c r="M45" s="106"/>
      <c r="N45" s="106"/>
      <c r="O45" s="106"/>
      <c r="P45" s="106"/>
      <c r="Q45" s="106"/>
      <c r="R45" s="106"/>
      <c r="S45"/>
      <c r="T45"/>
      <c r="U45"/>
      <c r="V45" s="106"/>
      <c r="W45" s="106"/>
      <c r="X45" s="106"/>
      <c r="Y45" s="106"/>
      <c r="Z45" s="106"/>
      <c r="AA45" s="106"/>
      <c r="AB45" s="106"/>
      <c r="AC45" s="106"/>
      <c r="AD45"/>
      <c r="AE45"/>
    </row>
    <row r="46" spans="1:31">
      <c r="A46"/>
      <c r="B46" s="134" t="s">
        <v>148</v>
      </c>
      <c r="C46" s="134"/>
      <c r="D46" s="134"/>
      <c r="E46" s="134"/>
      <c r="F46" s="134"/>
      <c r="G46" s="106"/>
      <c r="H46" s="106"/>
      <c r="I46"/>
      <c r="J46"/>
      <c r="K46" s="106"/>
      <c r="L46" s="106"/>
      <c r="M46" s="106"/>
      <c r="N46" s="106"/>
      <c r="O46" s="106"/>
      <c r="P46" s="106"/>
      <c r="Q46" s="106"/>
      <c r="R46" s="106"/>
      <c r="S46"/>
      <c r="T46"/>
      <c r="U46"/>
      <c r="V46" s="106"/>
      <c r="W46" s="106"/>
      <c r="X46" s="106"/>
      <c r="Y46" s="106"/>
      <c r="Z46" s="106"/>
      <c r="AA46" s="106"/>
      <c r="AB46" s="106"/>
      <c r="AC46" s="106"/>
      <c r="AD46"/>
      <c r="AE46"/>
    </row>
    <row r="47" spans="1:31">
      <c r="A47"/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</row>
    <row r="48" spans="1:3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</row>
    <row r="49" spans="1:31">
      <c r="A49"/>
      <c r="B49" s="135" t="s">
        <v>285</v>
      </c>
      <c r="C49" s="136"/>
      <c r="D49" s="136"/>
      <c r="E49" s="136"/>
      <c r="F49" s="136"/>
      <c r="G49" s="136"/>
      <c r="H49" s="137"/>
      <c r="I49" s="135" t="s">
        <v>241</v>
      </c>
      <c r="J49" s="136"/>
      <c r="K49" s="136"/>
      <c r="L49" s="136"/>
      <c r="M49" s="136"/>
      <c r="N49" s="136"/>
      <c r="O49" s="136"/>
      <c r="P49" s="137"/>
      <c r="Q49" s="135" t="s">
        <v>242</v>
      </c>
      <c r="R49" s="136"/>
      <c r="S49" s="136"/>
      <c r="T49" s="136"/>
      <c r="U49" s="136"/>
      <c r="V49" s="136"/>
      <c r="W49" s="136"/>
      <c r="X49" s="137"/>
      <c r="Y49" s="135" t="s">
        <v>243</v>
      </c>
      <c r="Z49" s="136"/>
      <c r="AA49" s="136"/>
      <c r="AB49" s="136"/>
      <c r="AC49" s="136"/>
      <c r="AD49" s="136"/>
      <c r="AE49" s="137"/>
    </row>
    <row r="50" spans="1:31">
      <c r="A50"/>
      <c r="B50" s="138"/>
      <c r="C50" s="139"/>
      <c r="D50" s="139"/>
      <c r="E50" s="139"/>
      <c r="F50" s="139"/>
      <c r="G50" s="139"/>
      <c r="H50" s="140"/>
      <c r="I50" s="138"/>
      <c r="J50" s="139"/>
      <c r="K50" s="139"/>
      <c r="L50" s="139"/>
      <c r="M50" s="139"/>
      <c r="N50" s="139"/>
      <c r="O50" s="139"/>
      <c r="P50" s="140"/>
      <c r="Q50" s="138"/>
      <c r="R50" s="139"/>
      <c r="S50" s="139"/>
      <c r="T50" s="139"/>
      <c r="U50" s="139"/>
      <c r="V50" s="139"/>
      <c r="W50" s="139"/>
      <c r="X50" s="140"/>
      <c r="Y50" s="138"/>
      <c r="Z50" s="139"/>
      <c r="AA50" s="139"/>
      <c r="AB50" s="139"/>
      <c r="AC50" s="139"/>
      <c r="AD50" s="139"/>
      <c r="AE50" s="140"/>
    </row>
    <row r="51" spans="1:31">
      <c r="A51"/>
      <c r="B51" s="138"/>
      <c r="C51" s="139"/>
      <c r="D51" s="139"/>
      <c r="E51" s="139"/>
      <c r="F51" s="139"/>
      <c r="G51" s="139"/>
      <c r="H51" s="140"/>
      <c r="I51" s="138"/>
      <c r="J51" s="139"/>
      <c r="K51" s="139"/>
      <c r="L51" s="139"/>
      <c r="M51" s="139"/>
      <c r="N51" s="139"/>
      <c r="O51" s="139"/>
      <c r="P51" s="140"/>
      <c r="Q51" s="138"/>
      <c r="R51" s="139"/>
      <c r="S51" s="139"/>
      <c r="T51" s="139"/>
      <c r="U51" s="139"/>
      <c r="V51" s="139"/>
      <c r="W51" s="139"/>
      <c r="X51" s="140"/>
      <c r="Y51" s="138"/>
      <c r="Z51" s="139"/>
      <c r="AA51" s="139"/>
      <c r="AB51" s="139"/>
      <c r="AC51" s="139"/>
      <c r="AD51" s="139"/>
      <c r="AE51" s="140"/>
    </row>
    <row r="52" spans="1:31">
      <c r="A52"/>
      <c r="B52" s="138"/>
      <c r="C52" s="139"/>
      <c r="D52" s="139"/>
      <c r="E52" s="139"/>
      <c r="F52" s="139"/>
      <c r="G52" s="139"/>
      <c r="H52" s="140"/>
      <c r="I52" s="138"/>
      <c r="J52" s="139"/>
      <c r="K52" s="139"/>
      <c r="L52" s="139"/>
      <c r="M52" s="139"/>
      <c r="N52" s="139"/>
      <c r="O52" s="139"/>
      <c r="P52" s="140"/>
      <c r="Q52" s="138"/>
      <c r="R52" s="139"/>
      <c r="S52" s="139"/>
      <c r="T52" s="139"/>
      <c r="U52" s="139"/>
      <c r="V52" s="139"/>
      <c r="W52" s="139"/>
      <c r="X52" s="140"/>
      <c r="Y52" s="138"/>
      <c r="Z52" s="139"/>
      <c r="AA52" s="139"/>
      <c r="AB52" s="139"/>
      <c r="AC52" s="139"/>
      <c r="AD52" s="139"/>
      <c r="AE52" s="140"/>
    </row>
    <row r="53" spans="1:31">
      <c r="A53"/>
      <c r="B53" s="138"/>
      <c r="C53" s="139"/>
      <c r="D53" s="139"/>
      <c r="E53" s="139"/>
      <c r="F53" s="139"/>
      <c r="G53" s="139"/>
      <c r="H53" s="140"/>
      <c r="I53" s="138"/>
      <c r="J53" s="139"/>
      <c r="K53" s="139"/>
      <c r="L53" s="139"/>
      <c r="M53" s="139"/>
      <c r="N53" s="139"/>
      <c r="O53" s="139"/>
      <c r="P53" s="140"/>
      <c r="Q53" s="138"/>
      <c r="R53" s="139"/>
      <c r="S53" s="139"/>
      <c r="T53" s="139"/>
      <c r="U53" s="139"/>
      <c r="V53" s="139"/>
      <c r="W53" s="139"/>
      <c r="X53" s="140"/>
      <c r="Y53" s="138"/>
      <c r="Z53" s="139"/>
      <c r="AA53" s="139"/>
      <c r="AB53" s="139"/>
      <c r="AC53" s="139"/>
      <c r="AD53" s="139"/>
      <c r="AE53" s="140"/>
    </row>
    <row r="54" spans="1:31">
      <c r="A54"/>
      <c r="B54" s="138"/>
      <c r="C54" s="139"/>
      <c r="D54" s="139"/>
      <c r="E54" s="139"/>
      <c r="F54" s="139"/>
      <c r="G54" s="139"/>
      <c r="H54" s="140"/>
      <c r="I54" s="138"/>
      <c r="J54" s="139"/>
      <c r="K54" s="139"/>
      <c r="L54" s="139"/>
      <c r="M54" s="139"/>
      <c r="N54" s="139"/>
      <c r="O54" s="139"/>
      <c r="P54" s="140"/>
      <c r="Q54" s="138"/>
      <c r="R54" s="139"/>
      <c r="S54" s="139"/>
      <c r="T54" s="139"/>
      <c r="U54" s="139"/>
      <c r="V54" s="139"/>
      <c r="W54" s="139"/>
      <c r="X54" s="140"/>
      <c r="Y54" s="138"/>
      <c r="Z54" s="139"/>
      <c r="AA54" s="139"/>
      <c r="AB54" s="139"/>
      <c r="AC54" s="139"/>
      <c r="AD54" s="139"/>
      <c r="AE54" s="140"/>
    </row>
    <row r="55" spans="1:31">
      <c r="A55"/>
      <c r="B55" s="141"/>
      <c r="C55" s="133"/>
      <c r="D55" s="133"/>
      <c r="E55" s="133"/>
      <c r="F55" s="133"/>
      <c r="G55" s="133"/>
      <c r="H55" s="142"/>
      <c r="I55" s="141"/>
      <c r="J55" s="146"/>
      <c r="K55" s="146"/>
      <c r="L55" s="146"/>
      <c r="M55" s="146"/>
      <c r="N55" s="146"/>
      <c r="O55" s="146"/>
      <c r="P55" s="142"/>
      <c r="Q55" s="141"/>
      <c r="R55" s="133"/>
      <c r="S55" s="133"/>
      <c r="T55" s="133"/>
      <c r="U55" s="133"/>
      <c r="V55" s="133"/>
      <c r="W55" s="133"/>
      <c r="X55" s="142"/>
      <c r="Y55" s="141"/>
      <c r="Z55" s="133"/>
      <c r="AA55" s="133"/>
      <c r="AB55" s="133"/>
      <c r="AC55" s="133"/>
      <c r="AD55" s="133"/>
      <c r="AE55" s="142"/>
    </row>
    <row r="56" spans="1:31">
      <c r="A56"/>
      <c r="B56" s="143"/>
      <c r="C56" s="134"/>
      <c r="D56" s="134"/>
      <c r="E56" s="134"/>
      <c r="F56" s="134"/>
      <c r="G56" s="134"/>
      <c r="H56" s="144"/>
      <c r="I56" s="143"/>
      <c r="J56" s="134"/>
      <c r="K56" s="134"/>
      <c r="L56" s="134"/>
      <c r="M56" s="134"/>
      <c r="N56" s="134"/>
      <c r="O56" s="134"/>
      <c r="P56" s="144"/>
      <c r="Q56" s="143"/>
      <c r="R56" s="134"/>
      <c r="S56" s="134"/>
      <c r="T56" s="134"/>
      <c r="U56" s="134"/>
      <c r="V56" s="134"/>
      <c r="W56" s="134"/>
      <c r="X56" s="144"/>
      <c r="Y56" s="143"/>
      <c r="Z56" s="134"/>
      <c r="AA56" s="134"/>
      <c r="AB56" s="134"/>
      <c r="AC56" s="134"/>
      <c r="AD56" s="134"/>
      <c r="AE56" s="144"/>
    </row>
    <row r="57" spans="1:31">
      <c r="A57"/>
      <c r="B57" s="145" t="s">
        <v>149</v>
      </c>
      <c r="C57" s="145"/>
      <c r="D57" s="145"/>
      <c r="E57" s="145"/>
      <c r="F57" s="145"/>
      <c r="G57" s="145"/>
      <c r="H57" s="145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</row>
    <row r="58" spans="1:31">
      <c r="A58"/>
      <c r="B58" s="133" t="s">
        <v>150</v>
      </c>
      <c r="C58" s="133"/>
      <c r="D58" s="133"/>
      <c r="E58" s="133"/>
      <c r="F58" s="133"/>
      <c r="G58" s="133"/>
      <c r="H58" s="133"/>
      <c r="I58" s="133"/>
      <c r="J58" s="133"/>
      <c r="K58" s="106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</row>
    <row r="59" spans="1:3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</row>
  </sheetData>
  <mergeCells count="42">
    <mergeCell ref="I49:P56"/>
    <mergeCell ref="B25:D25"/>
    <mergeCell ref="B32:O32"/>
    <mergeCell ref="Y18:AB18"/>
    <mergeCell ref="R19:S19"/>
    <mergeCell ref="C18:G20"/>
    <mergeCell ref="B57:H57"/>
    <mergeCell ref="B28:R28"/>
    <mergeCell ref="S27:AA27"/>
    <mergeCell ref="V43:AE43"/>
    <mergeCell ref="B46:F46"/>
    <mergeCell ref="M18:P18"/>
    <mergeCell ref="T18:W18"/>
    <mergeCell ref="B43:I43"/>
    <mergeCell ref="K43:T43"/>
    <mergeCell ref="B49:H56"/>
    <mergeCell ref="B58:J58"/>
    <mergeCell ref="H18:K18"/>
    <mergeCell ref="B35:N35"/>
    <mergeCell ref="B36:K36"/>
    <mergeCell ref="B40:E40"/>
    <mergeCell ref="H40:R40"/>
    <mergeCell ref="R23:Y23"/>
    <mergeCell ref="U24:X24"/>
    <mergeCell ref="Q49:X56"/>
    <mergeCell ref="Y49:AE56"/>
    <mergeCell ref="C15:G16"/>
    <mergeCell ref="L17:N17"/>
    <mergeCell ref="P21:Y21"/>
    <mergeCell ref="R22:V22"/>
    <mergeCell ref="M15:P15"/>
    <mergeCell ref="Y15:AB15"/>
    <mergeCell ref="H15:K15"/>
    <mergeCell ref="T15:W15"/>
    <mergeCell ref="S7:AC7"/>
    <mergeCell ref="N4:P5"/>
    <mergeCell ref="P17:S17"/>
    <mergeCell ref="R16:S16"/>
    <mergeCell ref="W17:Y17"/>
    <mergeCell ref="AB17:AE17"/>
    <mergeCell ref="J12:U13"/>
    <mergeCell ref="H9:AA10"/>
  </mergeCells>
  <phoneticPr fontId="0" type="noConversion"/>
  <pageMargins left="0.78740157480314965" right="0.77" top="0.44" bottom="0.55000000000000004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I187"/>
  <sheetViews>
    <sheetView topLeftCell="A79" zoomScaleNormal="100" workbookViewId="0">
      <selection activeCell="F38" sqref="F38"/>
    </sheetView>
  </sheetViews>
  <sheetFormatPr defaultRowHeight="12"/>
  <cols>
    <col min="1" max="1" width="2.5703125" style="27" customWidth="1"/>
    <col min="2" max="2" width="47.7109375" style="27" customWidth="1"/>
    <col min="3" max="3" width="3.7109375" style="27" customWidth="1"/>
    <col min="4" max="6" width="10.28515625" style="27" customWidth="1"/>
    <col min="7" max="7" width="13.7109375" style="27" customWidth="1"/>
    <col min="8" max="16384" width="9.140625" style="27"/>
  </cols>
  <sheetData>
    <row r="2" spans="1:7" ht="48">
      <c r="A2" s="168" t="s">
        <v>65</v>
      </c>
      <c r="B2" s="169"/>
      <c r="C2" s="25" t="s">
        <v>4</v>
      </c>
      <c r="D2" s="155" t="s">
        <v>195</v>
      </c>
      <c r="E2" s="153"/>
      <c r="F2" s="154"/>
      <c r="G2" s="26" t="s">
        <v>69</v>
      </c>
    </row>
    <row r="3" spans="1:7">
      <c r="A3" s="170"/>
      <c r="B3" s="171"/>
      <c r="C3" s="28"/>
      <c r="D3" s="29" t="s">
        <v>63</v>
      </c>
      <c r="E3" s="25" t="s">
        <v>64</v>
      </c>
      <c r="F3" s="25" t="s">
        <v>62</v>
      </c>
      <c r="G3" s="25" t="s">
        <v>62</v>
      </c>
    </row>
    <row r="4" spans="1:7">
      <c r="A4" s="156" t="s">
        <v>0</v>
      </c>
      <c r="B4" s="156"/>
      <c r="C4" s="25" t="s">
        <v>5</v>
      </c>
      <c r="D4" s="30">
        <v>1</v>
      </c>
      <c r="E4" s="30">
        <v>2</v>
      </c>
      <c r="F4" s="30">
        <v>3</v>
      </c>
      <c r="G4" s="25">
        <v>4</v>
      </c>
    </row>
    <row r="5" spans="1:7" ht="20.100000000000001" customHeight="1">
      <c r="A5" s="157" t="s">
        <v>198</v>
      </c>
      <c r="B5" s="158"/>
      <c r="C5" s="31" t="s">
        <v>3</v>
      </c>
      <c r="D5" s="68">
        <v>0</v>
      </c>
      <c r="E5" s="68">
        <v>0</v>
      </c>
      <c r="F5" s="66">
        <v>0</v>
      </c>
      <c r="G5" s="69">
        <v>0</v>
      </c>
    </row>
    <row r="6" spans="1:7" ht="18.75" customHeight="1">
      <c r="A6" s="159" t="s">
        <v>1</v>
      </c>
      <c r="B6" s="33" t="s">
        <v>197</v>
      </c>
      <c r="C6" s="34" t="s">
        <v>16</v>
      </c>
      <c r="D6" s="66">
        <f>D7+D8+D9+D10+D11+D12</f>
        <v>0</v>
      </c>
      <c r="E6" s="66">
        <f>E7+E8+E9+E10+E11+E12</f>
        <v>0</v>
      </c>
      <c r="F6" s="66">
        <f>F7+F8+F9+F10+F11+F12</f>
        <v>0</v>
      </c>
      <c r="G6" s="70">
        <f>G7+G8+G9+G10+G11+G12</f>
        <v>0</v>
      </c>
    </row>
    <row r="7" spans="1:7" ht="24">
      <c r="A7" s="160"/>
      <c r="B7" s="37" t="s">
        <v>76</v>
      </c>
      <c r="C7" s="38" t="s">
        <v>17</v>
      </c>
      <c r="D7" s="61">
        <v>0</v>
      </c>
      <c r="E7" s="61">
        <v>0</v>
      </c>
      <c r="F7" s="59">
        <f t="shared" ref="F7:F12" si="0">D7-E7</f>
        <v>0</v>
      </c>
      <c r="G7" s="58">
        <v>0</v>
      </c>
    </row>
    <row r="8" spans="1:7" ht="14.1" customHeight="1">
      <c r="A8" s="160"/>
      <c r="B8" s="39" t="s">
        <v>151</v>
      </c>
      <c r="C8" s="35" t="s">
        <v>18</v>
      </c>
      <c r="D8" s="59">
        <v>0</v>
      </c>
      <c r="E8" s="59">
        <v>0</v>
      </c>
      <c r="F8" s="59">
        <f t="shared" si="0"/>
        <v>0</v>
      </c>
      <c r="G8" s="60">
        <v>0</v>
      </c>
    </row>
    <row r="9" spans="1:7" ht="14.1" customHeight="1">
      <c r="A9" s="160"/>
      <c r="B9" s="39" t="s">
        <v>152</v>
      </c>
      <c r="C9" s="35" t="s">
        <v>19</v>
      </c>
      <c r="D9" s="59">
        <v>0</v>
      </c>
      <c r="E9" s="59">
        <v>0</v>
      </c>
      <c r="F9" s="59">
        <f t="shared" si="0"/>
        <v>0</v>
      </c>
      <c r="G9" s="60">
        <v>0</v>
      </c>
    </row>
    <row r="10" spans="1:7" ht="24">
      <c r="A10" s="160"/>
      <c r="B10" s="39" t="s">
        <v>90</v>
      </c>
      <c r="C10" s="35" t="s">
        <v>20</v>
      </c>
      <c r="D10" s="59">
        <v>0</v>
      </c>
      <c r="E10" s="59">
        <v>0</v>
      </c>
      <c r="F10" s="59">
        <f t="shared" si="0"/>
        <v>0</v>
      </c>
      <c r="G10" s="60">
        <v>0</v>
      </c>
    </row>
    <row r="11" spans="1:7" ht="14.1" customHeight="1">
      <c r="A11" s="160"/>
      <c r="B11" s="39" t="s">
        <v>153</v>
      </c>
      <c r="C11" s="35" t="s">
        <v>21</v>
      </c>
      <c r="D11" s="59">
        <v>0</v>
      </c>
      <c r="E11" s="59">
        <v>0</v>
      </c>
      <c r="F11" s="59">
        <f t="shared" si="0"/>
        <v>0</v>
      </c>
      <c r="G11" s="60">
        <v>0</v>
      </c>
    </row>
    <row r="12" spans="1:7" ht="24">
      <c r="A12" s="160"/>
      <c r="B12" s="39" t="s">
        <v>196</v>
      </c>
      <c r="C12" s="35" t="s">
        <v>22</v>
      </c>
      <c r="D12" s="59">
        <v>0</v>
      </c>
      <c r="E12" s="59">
        <v>0</v>
      </c>
      <c r="F12" s="59">
        <f t="shared" si="0"/>
        <v>0</v>
      </c>
      <c r="G12" s="60">
        <v>0</v>
      </c>
    </row>
    <row r="13" spans="1:7" ht="17.100000000000001" customHeight="1">
      <c r="A13" s="161" t="s">
        <v>2</v>
      </c>
      <c r="B13" s="40" t="s">
        <v>248</v>
      </c>
      <c r="C13" s="41" t="s">
        <v>6</v>
      </c>
      <c r="D13" s="67">
        <v>0</v>
      </c>
      <c r="E13" s="67">
        <v>0</v>
      </c>
      <c r="F13" s="67">
        <v>0</v>
      </c>
      <c r="G13" s="70">
        <v>0</v>
      </c>
    </row>
    <row r="14" spans="1:7" ht="14.1" customHeight="1">
      <c r="A14" s="162"/>
      <c r="B14" s="39" t="s">
        <v>88</v>
      </c>
      <c r="C14" s="35" t="s">
        <v>23</v>
      </c>
      <c r="D14" s="62">
        <v>0</v>
      </c>
      <c r="E14" s="59">
        <v>0</v>
      </c>
      <c r="F14" s="59">
        <f>D14</f>
        <v>0</v>
      </c>
      <c r="G14" s="60">
        <v>0</v>
      </c>
    </row>
    <row r="15" spans="1:7" ht="14.1" customHeight="1">
      <c r="A15" s="162"/>
      <c r="B15" s="39" t="s">
        <v>89</v>
      </c>
      <c r="C15" s="35" t="s">
        <v>24</v>
      </c>
      <c r="D15" s="59" t="s">
        <v>177</v>
      </c>
      <c r="E15" s="59">
        <v>0</v>
      </c>
      <c r="F15" s="59" t="str">
        <f>D15</f>
        <v>0</v>
      </c>
      <c r="G15" s="60">
        <v>0</v>
      </c>
    </row>
    <row r="16" spans="1:7" ht="14.1" customHeight="1">
      <c r="A16" s="162"/>
      <c r="B16" s="42" t="s">
        <v>77</v>
      </c>
      <c r="C16" s="35" t="s">
        <v>25</v>
      </c>
      <c r="D16" s="62">
        <v>0</v>
      </c>
      <c r="E16" s="62">
        <v>0</v>
      </c>
      <c r="F16" s="59">
        <f t="shared" ref="F16:F24" si="1">D16-E16</f>
        <v>0</v>
      </c>
      <c r="G16" s="60">
        <v>0</v>
      </c>
    </row>
    <row r="17" spans="1:7" ht="14.1" customHeight="1">
      <c r="A17" s="162"/>
      <c r="B17" s="42" t="s">
        <v>199</v>
      </c>
      <c r="C17" s="35" t="s">
        <v>26</v>
      </c>
      <c r="D17" s="62">
        <v>0</v>
      </c>
      <c r="E17" s="62">
        <v>0</v>
      </c>
      <c r="F17" s="59">
        <f t="shared" si="1"/>
        <v>0</v>
      </c>
      <c r="G17" s="60">
        <v>0</v>
      </c>
    </row>
    <row r="18" spans="1:7" ht="14.1" customHeight="1">
      <c r="A18" s="162"/>
      <c r="B18" s="43" t="s">
        <v>78</v>
      </c>
      <c r="C18" s="35" t="s">
        <v>27</v>
      </c>
      <c r="D18" s="62">
        <v>0</v>
      </c>
      <c r="E18" s="62">
        <v>0</v>
      </c>
      <c r="F18" s="59">
        <f t="shared" si="1"/>
        <v>0</v>
      </c>
      <c r="G18" s="60">
        <v>0</v>
      </c>
    </row>
    <row r="19" spans="1:7" ht="14.1" customHeight="1">
      <c r="A19" s="162"/>
      <c r="B19" s="42" t="s">
        <v>79</v>
      </c>
      <c r="C19" s="35" t="s">
        <v>28</v>
      </c>
      <c r="D19" s="59">
        <v>0</v>
      </c>
      <c r="E19" s="59">
        <v>0</v>
      </c>
      <c r="F19" s="59">
        <f t="shared" si="1"/>
        <v>0</v>
      </c>
      <c r="G19" s="60">
        <v>0</v>
      </c>
    </row>
    <row r="20" spans="1:7" ht="14.1" customHeight="1">
      <c r="A20" s="162"/>
      <c r="B20" s="42" t="s">
        <v>80</v>
      </c>
      <c r="C20" s="35" t="s">
        <v>29</v>
      </c>
      <c r="D20" s="59">
        <v>0</v>
      </c>
      <c r="E20" s="59">
        <v>0</v>
      </c>
      <c r="F20" s="59">
        <f t="shared" si="1"/>
        <v>0</v>
      </c>
      <c r="G20" s="60">
        <v>0</v>
      </c>
    </row>
    <row r="21" spans="1:7" ht="14.1" customHeight="1">
      <c r="A21" s="162"/>
      <c r="B21" s="42" t="s">
        <v>81</v>
      </c>
      <c r="C21" s="35" t="s">
        <v>30</v>
      </c>
      <c r="D21" s="62">
        <v>0</v>
      </c>
      <c r="E21" s="62">
        <v>0</v>
      </c>
      <c r="F21" s="59">
        <f t="shared" si="1"/>
        <v>0</v>
      </c>
      <c r="G21" s="60">
        <v>0</v>
      </c>
    </row>
    <row r="22" spans="1:7" ht="14.1" customHeight="1">
      <c r="A22" s="162"/>
      <c r="B22" s="42" t="s">
        <v>82</v>
      </c>
      <c r="C22" s="35" t="s">
        <v>31</v>
      </c>
      <c r="D22" s="59">
        <v>0</v>
      </c>
      <c r="E22" s="59">
        <v>0</v>
      </c>
      <c r="F22" s="59">
        <f t="shared" si="1"/>
        <v>0</v>
      </c>
      <c r="G22" s="60">
        <v>0</v>
      </c>
    </row>
    <row r="23" spans="1:7" ht="14.1" customHeight="1">
      <c r="A23" s="162"/>
      <c r="B23" s="42" t="s">
        <v>83</v>
      </c>
      <c r="C23" s="35" t="s">
        <v>67</v>
      </c>
      <c r="D23" s="59">
        <v>0</v>
      </c>
      <c r="E23" s="59">
        <v>0</v>
      </c>
      <c r="F23" s="59">
        <f t="shared" si="1"/>
        <v>0</v>
      </c>
      <c r="G23" s="60"/>
    </row>
    <row r="24" spans="1:7" ht="24">
      <c r="A24" s="163"/>
      <c r="B24" s="44" t="s">
        <v>72</v>
      </c>
      <c r="C24" s="35" t="s">
        <v>32</v>
      </c>
      <c r="D24" s="59">
        <v>0</v>
      </c>
      <c r="E24" s="59">
        <v>0</v>
      </c>
      <c r="F24" s="59">
        <f t="shared" si="1"/>
        <v>0</v>
      </c>
      <c r="G24" s="60">
        <v>0</v>
      </c>
    </row>
    <row r="25" spans="1:7" ht="18" customHeight="1">
      <c r="A25" s="161" t="s">
        <v>84</v>
      </c>
      <c r="B25" s="45" t="s">
        <v>249</v>
      </c>
      <c r="C25" s="41" t="s">
        <v>33</v>
      </c>
      <c r="D25" s="67">
        <f>D26+D27+D28+D29+D30+D31+D32</f>
        <v>0</v>
      </c>
      <c r="E25" s="67">
        <f>E28+E29+E31+E32</f>
        <v>0</v>
      </c>
      <c r="F25" s="67">
        <f>F26+F27+F28+F29+F30+F31+F32</f>
        <v>0</v>
      </c>
      <c r="G25" s="67">
        <f>G26+G27+G28+G29+G30+G31+G32</f>
        <v>0</v>
      </c>
    </row>
    <row r="26" spans="1:7" ht="24">
      <c r="A26" s="162"/>
      <c r="B26" s="39" t="s">
        <v>181</v>
      </c>
      <c r="C26" s="35" t="s">
        <v>34</v>
      </c>
      <c r="D26" s="62">
        <v>0</v>
      </c>
      <c r="E26" s="59" t="s">
        <v>93</v>
      </c>
      <c r="F26" s="59">
        <f>D26</f>
        <v>0</v>
      </c>
      <c r="G26" s="60">
        <v>0</v>
      </c>
    </row>
    <row r="27" spans="1:7" ht="36">
      <c r="A27" s="162"/>
      <c r="B27" s="39" t="s">
        <v>182</v>
      </c>
      <c r="C27" s="35" t="s">
        <v>8</v>
      </c>
      <c r="D27" s="59">
        <v>0</v>
      </c>
      <c r="E27" s="59" t="s">
        <v>93</v>
      </c>
      <c r="F27" s="59">
        <f>D27</f>
        <v>0</v>
      </c>
      <c r="G27" s="60">
        <v>0</v>
      </c>
    </row>
    <row r="28" spans="1:7" ht="14.1" customHeight="1">
      <c r="A28" s="162"/>
      <c r="B28" s="39" t="s">
        <v>183</v>
      </c>
      <c r="C28" s="35" t="s">
        <v>35</v>
      </c>
      <c r="D28" s="59">
        <v>0</v>
      </c>
      <c r="E28" s="59">
        <v>0</v>
      </c>
      <c r="F28" s="59">
        <f>D28-E28</f>
        <v>0</v>
      </c>
      <c r="G28" s="60">
        <v>0</v>
      </c>
    </row>
    <row r="29" spans="1:7" ht="24">
      <c r="A29" s="162"/>
      <c r="B29" s="39" t="s">
        <v>92</v>
      </c>
      <c r="C29" s="35" t="s">
        <v>36</v>
      </c>
      <c r="D29" s="59">
        <v>0</v>
      </c>
      <c r="E29" s="59">
        <v>0</v>
      </c>
      <c r="F29" s="59">
        <f>D29-E29</f>
        <v>0</v>
      </c>
      <c r="G29" s="60">
        <v>0</v>
      </c>
    </row>
    <row r="30" spans="1:7" ht="14.1" customHeight="1">
      <c r="A30" s="162"/>
      <c r="B30" s="39" t="s">
        <v>94</v>
      </c>
      <c r="C30" s="35" t="s">
        <v>37</v>
      </c>
      <c r="D30" s="59">
        <v>0</v>
      </c>
      <c r="E30" s="59" t="s">
        <v>93</v>
      </c>
      <c r="F30" s="59">
        <f>D30</f>
        <v>0</v>
      </c>
      <c r="G30" s="60">
        <v>0</v>
      </c>
    </row>
    <row r="31" spans="1:7" ht="14.1" customHeight="1">
      <c r="A31" s="162"/>
      <c r="B31" s="39" t="s">
        <v>91</v>
      </c>
      <c r="C31" s="35" t="s">
        <v>38</v>
      </c>
      <c r="D31" s="59">
        <v>0</v>
      </c>
      <c r="E31" s="59">
        <v>0</v>
      </c>
      <c r="F31" s="59">
        <f>D31-E31</f>
        <v>0</v>
      </c>
      <c r="G31" s="60">
        <v>0</v>
      </c>
    </row>
    <row r="32" spans="1:7" ht="14.1" customHeight="1">
      <c r="A32" s="84"/>
      <c r="B32" s="39" t="s">
        <v>184</v>
      </c>
      <c r="C32" s="35" t="s">
        <v>70</v>
      </c>
      <c r="D32" s="59">
        <v>0</v>
      </c>
      <c r="E32" s="59">
        <v>0</v>
      </c>
      <c r="F32" s="59">
        <f>D32-E32</f>
        <v>0</v>
      </c>
      <c r="G32" s="60">
        <v>0</v>
      </c>
    </row>
    <row r="33" spans="1:9" ht="15.75" customHeight="1">
      <c r="A33" s="172" t="s">
        <v>250</v>
      </c>
      <c r="B33" s="173"/>
      <c r="C33" s="41" t="s">
        <v>66</v>
      </c>
      <c r="D33" s="86">
        <f>SUM(D5:D32)</f>
        <v>0</v>
      </c>
      <c r="E33" s="86">
        <f>SUM(E5:E32)</f>
        <v>0</v>
      </c>
      <c r="F33" s="86">
        <f>SUM(F5:F32)</f>
        <v>0</v>
      </c>
      <c r="G33" s="86">
        <f>SUM(G5:G32)</f>
        <v>0</v>
      </c>
    </row>
    <row r="35" spans="1:9" ht="48">
      <c r="A35" s="164"/>
      <c r="B35" s="165"/>
      <c r="C35" s="26" t="s">
        <v>4</v>
      </c>
      <c r="D35" s="152" t="s">
        <v>68</v>
      </c>
      <c r="E35" s="153"/>
      <c r="F35" s="154"/>
      <c r="G35" s="26" t="s">
        <v>69</v>
      </c>
    </row>
    <row r="36" spans="1:9" ht="17.100000000000001" customHeight="1">
      <c r="A36" s="46"/>
      <c r="B36" s="47" t="s">
        <v>65</v>
      </c>
      <c r="C36" s="28"/>
      <c r="D36" s="48" t="s">
        <v>63</v>
      </c>
      <c r="E36" s="26" t="s">
        <v>64</v>
      </c>
      <c r="F36" s="49" t="s">
        <v>62</v>
      </c>
      <c r="G36" s="25" t="s">
        <v>62</v>
      </c>
    </row>
    <row r="37" spans="1:9" ht="12.95" customHeight="1">
      <c r="A37" s="156" t="s">
        <v>0</v>
      </c>
      <c r="B37" s="156"/>
      <c r="C37" s="25" t="s">
        <v>5</v>
      </c>
      <c r="D37" s="25">
        <v>1</v>
      </c>
      <c r="E37" s="25"/>
      <c r="F37" s="25">
        <v>3</v>
      </c>
      <c r="G37" s="25">
        <v>4</v>
      </c>
    </row>
    <row r="38" spans="1:9" ht="20.100000000000001" customHeight="1">
      <c r="A38" s="179" t="s">
        <v>200</v>
      </c>
      <c r="B38" s="180"/>
      <c r="C38" s="63" t="s">
        <v>39</v>
      </c>
      <c r="D38" s="63" t="s">
        <v>177</v>
      </c>
      <c r="E38" s="88">
        <f>E39+E46+E51+E60</f>
        <v>0</v>
      </c>
      <c r="F38" s="63" t="s">
        <v>177</v>
      </c>
      <c r="G38" s="77">
        <f>+G51+G60</f>
        <v>0</v>
      </c>
    </row>
    <row r="39" spans="1:9" ht="14.1" customHeight="1">
      <c r="A39" s="159" t="s">
        <v>1</v>
      </c>
      <c r="B39" s="33" t="s">
        <v>185</v>
      </c>
      <c r="C39" s="65" t="s">
        <v>10</v>
      </c>
      <c r="D39" s="87">
        <f>D40+D41+D42+D43+D44+D45</f>
        <v>0</v>
      </c>
      <c r="E39" s="87">
        <f>E40+E41+E42+E43+E44+E45</f>
        <v>0</v>
      </c>
      <c r="F39" s="72">
        <f t="shared" ref="F39:F52" si="2">D39-E39</f>
        <v>0</v>
      </c>
      <c r="G39" s="74">
        <f>G40+G41+G42+G43+G45</f>
        <v>0</v>
      </c>
      <c r="H39" s="76"/>
    </row>
    <row r="40" spans="1:9" ht="14.1" customHeight="1">
      <c r="A40" s="160"/>
      <c r="B40" s="50" t="s">
        <v>154</v>
      </c>
      <c r="C40" s="71" t="s">
        <v>40</v>
      </c>
      <c r="D40" s="71" t="s">
        <v>177</v>
      </c>
      <c r="E40" s="71" t="s">
        <v>177</v>
      </c>
      <c r="F40" s="72">
        <f t="shared" si="2"/>
        <v>0</v>
      </c>
      <c r="G40" s="73">
        <v>0</v>
      </c>
    </row>
    <row r="41" spans="1:9" ht="24">
      <c r="A41" s="160"/>
      <c r="B41" s="39" t="s">
        <v>73</v>
      </c>
      <c r="C41" s="35" t="s">
        <v>41</v>
      </c>
      <c r="D41" s="35" t="s">
        <v>177</v>
      </c>
      <c r="E41" s="35" t="s">
        <v>177</v>
      </c>
      <c r="F41" s="57">
        <f t="shared" si="2"/>
        <v>0</v>
      </c>
      <c r="G41" s="36">
        <v>0</v>
      </c>
    </row>
    <row r="42" spans="1:9" ht="14.1" customHeight="1">
      <c r="A42" s="160"/>
      <c r="B42" s="39" t="s">
        <v>155</v>
      </c>
      <c r="C42" s="35" t="s">
        <v>42</v>
      </c>
      <c r="D42" s="35" t="s">
        <v>177</v>
      </c>
      <c r="E42" s="35" t="s">
        <v>177</v>
      </c>
      <c r="F42" s="57">
        <f t="shared" si="2"/>
        <v>0</v>
      </c>
      <c r="G42" s="36">
        <v>0</v>
      </c>
    </row>
    <row r="43" spans="1:9" ht="14.1" customHeight="1">
      <c r="A43" s="160"/>
      <c r="B43" s="39" t="s">
        <v>156</v>
      </c>
      <c r="C43" s="35" t="s">
        <v>43</v>
      </c>
      <c r="D43" s="35" t="s">
        <v>177</v>
      </c>
      <c r="E43" s="35" t="s">
        <v>177</v>
      </c>
      <c r="F43" s="57">
        <f t="shared" si="2"/>
        <v>0</v>
      </c>
      <c r="G43" s="36">
        <v>0</v>
      </c>
    </row>
    <row r="44" spans="1:9" ht="14.1" customHeight="1">
      <c r="A44" s="160"/>
      <c r="B44" s="39" t="s">
        <v>157</v>
      </c>
      <c r="C44" s="35" t="s">
        <v>44</v>
      </c>
      <c r="D44" s="35" t="s">
        <v>177</v>
      </c>
      <c r="E44" s="35" t="s">
        <v>177</v>
      </c>
      <c r="F44" s="57">
        <f t="shared" si="2"/>
        <v>0</v>
      </c>
      <c r="G44" s="36">
        <v>0</v>
      </c>
    </row>
    <row r="45" spans="1:9" ht="14.1" customHeight="1">
      <c r="A45" s="174"/>
      <c r="B45" s="39" t="s">
        <v>186</v>
      </c>
      <c r="C45" s="35" t="s">
        <v>45</v>
      </c>
      <c r="D45" s="35" t="s">
        <v>177</v>
      </c>
      <c r="E45" s="35" t="s">
        <v>177</v>
      </c>
      <c r="F45" s="57">
        <f t="shared" si="2"/>
        <v>0</v>
      </c>
      <c r="G45" s="36">
        <v>0</v>
      </c>
    </row>
    <row r="46" spans="1:9" ht="14.1" customHeight="1">
      <c r="A46" s="175" t="s">
        <v>2</v>
      </c>
      <c r="B46" s="40" t="s">
        <v>201</v>
      </c>
      <c r="C46" s="41" t="s">
        <v>11</v>
      </c>
      <c r="D46" s="87">
        <f>D47+D48+D49+D50</f>
        <v>0</v>
      </c>
      <c r="E46" s="87">
        <f>E47+E48+E49+E50</f>
        <v>0</v>
      </c>
      <c r="F46" s="88">
        <f t="shared" si="2"/>
        <v>0</v>
      </c>
      <c r="G46" s="70">
        <f>G47+G49+G50</f>
        <v>0</v>
      </c>
    </row>
    <row r="47" spans="1:9" ht="24">
      <c r="A47" s="176"/>
      <c r="B47" s="51" t="s">
        <v>187</v>
      </c>
      <c r="C47" s="35" t="s">
        <v>46</v>
      </c>
      <c r="D47" s="35" t="s">
        <v>177</v>
      </c>
      <c r="E47" s="35" t="s">
        <v>177</v>
      </c>
      <c r="F47" s="57">
        <f t="shared" si="2"/>
        <v>0</v>
      </c>
      <c r="G47" s="36">
        <v>0</v>
      </c>
      <c r="I47" s="52"/>
    </row>
    <row r="48" spans="1:9">
      <c r="A48" s="176"/>
      <c r="B48" s="51" t="s">
        <v>188</v>
      </c>
      <c r="C48" s="35" t="s">
        <v>47</v>
      </c>
      <c r="D48" s="35" t="s">
        <v>177</v>
      </c>
      <c r="E48" s="35" t="s">
        <v>177</v>
      </c>
      <c r="F48" s="57">
        <f t="shared" si="2"/>
        <v>0</v>
      </c>
      <c r="G48" s="36"/>
      <c r="I48" s="52"/>
    </row>
    <row r="49" spans="1:9" ht="14.1" customHeight="1">
      <c r="A49" s="176"/>
      <c r="B49" s="39" t="s">
        <v>158</v>
      </c>
      <c r="C49" s="35" t="s">
        <v>48</v>
      </c>
      <c r="D49" s="35" t="s">
        <v>177</v>
      </c>
      <c r="E49" s="35" t="s">
        <v>177</v>
      </c>
      <c r="F49" s="57">
        <f t="shared" si="2"/>
        <v>0</v>
      </c>
      <c r="G49" s="36">
        <v>0</v>
      </c>
      <c r="I49" s="52"/>
    </row>
    <row r="50" spans="1:9" ht="27.75" customHeight="1">
      <c r="A50" s="176"/>
      <c r="B50" s="39" t="s">
        <v>189</v>
      </c>
      <c r="C50" s="35" t="s">
        <v>49</v>
      </c>
      <c r="D50" s="35" t="s">
        <v>177</v>
      </c>
      <c r="E50" s="35" t="s">
        <v>177</v>
      </c>
      <c r="F50" s="57">
        <f t="shared" si="2"/>
        <v>0</v>
      </c>
      <c r="G50" s="36">
        <v>0</v>
      </c>
    </row>
    <row r="51" spans="1:9" ht="15.75" customHeight="1">
      <c r="A51" s="150" t="s">
        <v>7</v>
      </c>
      <c r="B51" s="54" t="s">
        <v>251</v>
      </c>
      <c r="C51" s="41" t="s">
        <v>50</v>
      </c>
      <c r="D51" s="87">
        <f>+D52+D53</f>
        <v>0</v>
      </c>
      <c r="E51" s="87">
        <f>E52+E53+E56+E57+E58+E59</f>
        <v>0</v>
      </c>
      <c r="F51" s="63">
        <f t="shared" si="2"/>
        <v>0</v>
      </c>
      <c r="G51" s="87"/>
    </row>
    <row r="52" spans="1:9" ht="18" customHeight="1">
      <c r="A52" s="151"/>
      <c r="B52" s="51" t="s">
        <v>190</v>
      </c>
      <c r="C52" s="35" t="s">
        <v>51</v>
      </c>
      <c r="D52" s="113">
        <v>0</v>
      </c>
      <c r="E52" s="35" t="s">
        <v>177</v>
      </c>
      <c r="F52" s="57">
        <f t="shared" si="2"/>
        <v>0</v>
      </c>
      <c r="G52" s="36"/>
    </row>
    <row r="53" spans="1:9" ht="18" customHeight="1">
      <c r="A53" s="151"/>
      <c r="B53" s="51" t="s">
        <v>188</v>
      </c>
      <c r="C53" s="35" t="s">
        <v>52</v>
      </c>
      <c r="D53" s="113">
        <v>0</v>
      </c>
      <c r="E53" s="35" t="s">
        <v>177</v>
      </c>
      <c r="F53" s="57">
        <v>0</v>
      </c>
      <c r="G53" s="36"/>
    </row>
    <row r="54" spans="1:9" ht="22.7" customHeight="1">
      <c r="A54" s="151"/>
      <c r="B54" s="51" t="s">
        <v>202</v>
      </c>
      <c r="C54" s="35" t="s">
        <v>12</v>
      </c>
      <c r="D54" s="112" t="s">
        <v>177</v>
      </c>
      <c r="E54" s="35" t="s">
        <v>93</v>
      </c>
      <c r="F54" s="32" t="str">
        <f>D54</f>
        <v>0</v>
      </c>
      <c r="G54" s="36">
        <v>0</v>
      </c>
    </row>
    <row r="55" spans="1:9" ht="14.1" customHeight="1">
      <c r="A55" s="151"/>
      <c r="B55" s="39" t="s">
        <v>159</v>
      </c>
      <c r="C55" s="35" t="s">
        <v>53</v>
      </c>
      <c r="D55" s="112" t="s">
        <v>177</v>
      </c>
      <c r="E55" s="35" t="s">
        <v>93</v>
      </c>
      <c r="F55" s="32" t="str">
        <f>D55</f>
        <v>0</v>
      </c>
      <c r="G55" s="36">
        <v>0</v>
      </c>
    </row>
    <row r="56" spans="1:9" ht="24">
      <c r="A56" s="151"/>
      <c r="B56" s="20" t="s">
        <v>191</v>
      </c>
      <c r="C56" s="35" t="s">
        <v>54</v>
      </c>
      <c r="D56" s="112" t="s">
        <v>177</v>
      </c>
      <c r="E56" s="35" t="s">
        <v>177</v>
      </c>
      <c r="F56" s="57">
        <f>D56-E56</f>
        <v>0</v>
      </c>
      <c r="G56" s="36">
        <v>0</v>
      </c>
    </row>
    <row r="57" spans="1:9" ht="15.75" customHeight="1">
      <c r="A57" s="151"/>
      <c r="B57" s="20" t="s">
        <v>160</v>
      </c>
      <c r="C57" s="35" t="s">
        <v>55</v>
      </c>
      <c r="D57" s="112" t="s">
        <v>177</v>
      </c>
      <c r="E57" s="35" t="s">
        <v>177</v>
      </c>
      <c r="F57" s="57">
        <f>D57-E57</f>
        <v>0</v>
      </c>
      <c r="G57" s="36">
        <v>0</v>
      </c>
    </row>
    <row r="58" spans="1:9" ht="14.1" customHeight="1">
      <c r="A58" s="151"/>
      <c r="B58" s="39" t="s">
        <v>161</v>
      </c>
      <c r="C58" s="35" t="s">
        <v>56</v>
      </c>
      <c r="D58" s="112" t="s">
        <v>177</v>
      </c>
      <c r="E58" s="35" t="s">
        <v>177</v>
      </c>
      <c r="F58" s="57">
        <f>D58-E58</f>
        <v>0</v>
      </c>
      <c r="G58" s="36">
        <v>0</v>
      </c>
    </row>
    <row r="59" spans="1:9" ht="27.75" customHeight="1">
      <c r="A59" s="151"/>
      <c r="B59" s="20" t="s">
        <v>162</v>
      </c>
      <c r="C59" s="35" t="s">
        <v>57</v>
      </c>
      <c r="D59" s="113">
        <v>0</v>
      </c>
      <c r="E59" s="35" t="s">
        <v>177</v>
      </c>
      <c r="F59" s="57">
        <f>D59-E59</f>
        <v>0</v>
      </c>
      <c r="G59" s="36">
        <v>0</v>
      </c>
    </row>
    <row r="60" spans="1:9" ht="14.1" customHeight="1">
      <c r="A60" s="150" t="s">
        <v>9</v>
      </c>
      <c r="B60" s="55" t="s">
        <v>203</v>
      </c>
      <c r="C60" s="41" t="s">
        <v>58</v>
      </c>
      <c r="D60" s="66"/>
      <c r="E60" s="66">
        <v>0</v>
      </c>
      <c r="F60" s="64"/>
      <c r="G60" s="116"/>
    </row>
    <row r="61" spans="1:9" ht="14.1" customHeight="1">
      <c r="A61" s="150"/>
      <c r="B61" s="51" t="s">
        <v>163</v>
      </c>
      <c r="C61" s="35" t="s">
        <v>14</v>
      </c>
      <c r="D61" s="59"/>
      <c r="E61" s="59" t="s">
        <v>93</v>
      </c>
      <c r="F61" s="57"/>
      <c r="G61" s="36"/>
    </row>
    <row r="62" spans="1:9" ht="14.1" customHeight="1">
      <c r="A62" s="150"/>
      <c r="B62" s="51" t="s">
        <v>164</v>
      </c>
      <c r="C62" s="35" t="s">
        <v>87</v>
      </c>
      <c r="D62" s="59"/>
      <c r="E62" s="59" t="s">
        <v>93</v>
      </c>
      <c r="F62" s="57"/>
      <c r="G62" s="56"/>
    </row>
    <row r="63" spans="1:9" ht="25.5" customHeight="1">
      <c r="A63" s="150"/>
      <c r="B63" s="51" t="s">
        <v>192</v>
      </c>
      <c r="C63" s="35" t="s">
        <v>59</v>
      </c>
      <c r="D63" s="59">
        <v>0</v>
      </c>
      <c r="E63" s="59" t="s">
        <v>93</v>
      </c>
      <c r="F63" s="57">
        <f>D63</f>
        <v>0</v>
      </c>
      <c r="G63" s="56">
        <v>0</v>
      </c>
    </row>
    <row r="64" spans="1:9" ht="24" customHeight="1">
      <c r="A64" s="150"/>
      <c r="B64" s="51" t="s">
        <v>193</v>
      </c>
      <c r="C64" s="35" t="s">
        <v>60</v>
      </c>
      <c r="D64" s="59">
        <v>0</v>
      </c>
      <c r="E64" s="59" t="s">
        <v>93</v>
      </c>
      <c r="F64" s="57">
        <f>D64</f>
        <v>0</v>
      </c>
      <c r="G64" s="36">
        <v>0</v>
      </c>
    </row>
    <row r="65" spans="1:7" ht="14.1" customHeight="1">
      <c r="A65" s="150"/>
      <c r="B65" s="19" t="s">
        <v>194</v>
      </c>
      <c r="C65" s="35" t="s">
        <v>13</v>
      </c>
      <c r="D65" s="59">
        <v>0</v>
      </c>
      <c r="E65" s="59" t="s">
        <v>93</v>
      </c>
      <c r="F65" s="57">
        <f>D65</f>
        <v>0</v>
      </c>
      <c r="G65" s="36">
        <v>0</v>
      </c>
    </row>
    <row r="66" spans="1:7" ht="14.1" customHeight="1">
      <c r="A66" s="178" t="s">
        <v>205</v>
      </c>
      <c r="B66" s="89" t="s">
        <v>252</v>
      </c>
      <c r="C66" s="41" t="s">
        <v>61</v>
      </c>
      <c r="D66" s="66">
        <v>0</v>
      </c>
      <c r="E66" s="66">
        <v>0</v>
      </c>
      <c r="F66" s="64">
        <f>D66-E66</f>
        <v>0</v>
      </c>
      <c r="G66" s="74">
        <v>0</v>
      </c>
    </row>
    <row r="67" spans="1:7" ht="14.1" customHeight="1">
      <c r="A67" s="150"/>
      <c r="B67" s="19" t="s">
        <v>74</v>
      </c>
      <c r="C67" s="35" t="s">
        <v>71</v>
      </c>
      <c r="D67" s="59">
        <v>0</v>
      </c>
      <c r="E67" s="59" t="s">
        <v>93</v>
      </c>
      <c r="F67" s="57">
        <f>D67</f>
        <v>0</v>
      </c>
      <c r="G67" s="36">
        <v>0</v>
      </c>
    </row>
    <row r="68" spans="1:7" ht="14.1" customHeight="1">
      <c r="A68" s="150"/>
      <c r="B68" s="19" t="s">
        <v>75</v>
      </c>
      <c r="C68" s="35" t="s">
        <v>85</v>
      </c>
      <c r="D68" s="59">
        <v>0</v>
      </c>
      <c r="E68" s="59" t="s">
        <v>93</v>
      </c>
      <c r="F68" s="57">
        <f>D68</f>
        <v>0</v>
      </c>
      <c r="G68" s="36">
        <v>0</v>
      </c>
    </row>
    <row r="69" spans="1:7" ht="15.75" customHeight="1">
      <c r="A69" s="177" t="s">
        <v>206</v>
      </c>
      <c r="B69" s="177"/>
      <c r="C69" s="41" t="s">
        <v>86</v>
      </c>
      <c r="D69" s="114">
        <f>D5+D38</f>
        <v>0</v>
      </c>
      <c r="E69" s="67">
        <f>E5+E38+E66</f>
        <v>0</v>
      </c>
      <c r="F69" s="64">
        <f>D69-E69</f>
        <v>0</v>
      </c>
      <c r="G69" s="75">
        <f>G5+G38</f>
        <v>0</v>
      </c>
    </row>
    <row r="70" spans="1:7" ht="20.25" customHeight="1">
      <c r="A70" s="166" t="s">
        <v>253</v>
      </c>
      <c r="B70" s="167"/>
      <c r="C70" s="41" t="s">
        <v>15</v>
      </c>
      <c r="D70" s="67">
        <f>SUM(D38:D69)</f>
        <v>0</v>
      </c>
      <c r="E70" s="67">
        <f>SUM(E38:E69)</f>
        <v>0</v>
      </c>
      <c r="F70" s="67">
        <f>+D70</f>
        <v>0</v>
      </c>
      <c r="G70" s="67"/>
    </row>
    <row r="71" spans="1:7" ht="14.1" customHeight="1"/>
    <row r="165" spans="3:5">
      <c r="C165" s="53"/>
      <c r="D165" s="53"/>
      <c r="E165" s="53"/>
    </row>
    <row r="166" spans="3:5">
      <c r="C166" s="53"/>
      <c r="D166" s="53"/>
      <c r="E166" s="53"/>
    </row>
    <row r="167" spans="3:5">
      <c r="C167" s="53"/>
      <c r="D167" s="53"/>
      <c r="E167" s="53"/>
    </row>
    <row r="168" spans="3:5">
      <c r="C168" s="53"/>
      <c r="D168" s="53"/>
      <c r="E168" s="53"/>
    </row>
    <row r="169" spans="3:5">
      <c r="C169" s="53"/>
      <c r="D169" s="53"/>
      <c r="E169" s="53"/>
    </row>
    <row r="170" spans="3:5">
      <c r="C170" s="53"/>
      <c r="D170" s="53"/>
      <c r="E170" s="53"/>
    </row>
    <row r="171" spans="3:5">
      <c r="C171" s="53"/>
      <c r="D171" s="53"/>
      <c r="E171" s="53"/>
    </row>
    <row r="172" spans="3:5">
      <c r="C172" s="53"/>
      <c r="D172" s="53"/>
      <c r="E172" s="53"/>
    </row>
    <row r="173" spans="3:5">
      <c r="C173" s="53"/>
      <c r="D173" s="53"/>
      <c r="E173" s="53"/>
    </row>
    <row r="174" spans="3:5">
      <c r="C174" s="53"/>
      <c r="D174" s="53"/>
      <c r="E174" s="53"/>
    </row>
    <row r="175" spans="3:5">
      <c r="C175" s="53"/>
      <c r="D175" s="53"/>
      <c r="E175" s="53"/>
    </row>
    <row r="176" spans="3:5">
      <c r="C176" s="53"/>
      <c r="D176" s="53"/>
      <c r="E176" s="53"/>
    </row>
    <row r="177" spans="3:5">
      <c r="C177" s="53"/>
      <c r="D177" s="53"/>
      <c r="E177" s="53"/>
    </row>
    <row r="178" spans="3:5">
      <c r="C178" s="53"/>
      <c r="D178" s="53"/>
      <c r="E178" s="53"/>
    </row>
    <row r="179" spans="3:5">
      <c r="C179" s="53"/>
      <c r="D179" s="53"/>
      <c r="E179" s="53"/>
    </row>
    <row r="180" spans="3:5">
      <c r="C180" s="53"/>
      <c r="D180" s="53"/>
      <c r="E180" s="53"/>
    </row>
    <row r="181" spans="3:5">
      <c r="C181" s="53"/>
      <c r="D181" s="53"/>
      <c r="E181" s="53"/>
    </row>
    <row r="182" spans="3:5">
      <c r="C182" s="53"/>
      <c r="D182" s="53"/>
      <c r="E182" s="53"/>
    </row>
    <row r="183" spans="3:5">
      <c r="C183" s="53"/>
      <c r="D183" s="53"/>
      <c r="E183" s="53"/>
    </row>
    <row r="184" spans="3:5">
      <c r="C184" s="53"/>
      <c r="D184" s="53"/>
      <c r="E184" s="53"/>
    </row>
    <row r="185" spans="3:5">
      <c r="C185" s="53"/>
      <c r="D185" s="53"/>
      <c r="E185" s="53"/>
    </row>
    <row r="186" spans="3:5">
      <c r="C186" s="53"/>
      <c r="D186" s="53"/>
      <c r="E186" s="53"/>
    </row>
    <row r="187" spans="3:5">
      <c r="C187" s="53"/>
      <c r="D187" s="53"/>
      <c r="E187" s="53"/>
    </row>
  </sheetData>
  <mergeCells count="19">
    <mergeCell ref="A70:B70"/>
    <mergeCell ref="A2:B3"/>
    <mergeCell ref="A33:B33"/>
    <mergeCell ref="A39:A45"/>
    <mergeCell ref="A46:A50"/>
    <mergeCell ref="A69:B69"/>
    <mergeCell ref="A37:B37"/>
    <mergeCell ref="A66:A68"/>
    <mergeCell ref="A60:A65"/>
    <mergeCell ref="A38:B38"/>
    <mergeCell ref="A51:A59"/>
    <mergeCell ref="D35:F35"/>
    <mergeCell ref="D2:F2"/>
    <mergeCell ref="A4:B4"/>
    <mergeCell ref="A5:B5"/>
    <mergeCell ref="A6:A12"/>
    <mergeCell ref="A13:A24"/>
    <mergeCell ref="A35:B35"/>
    <mergeCell ref="A25:A31"/>
  </mergeCells>
  <phoneticPr fontId="0" type="noConversion"/>
  <pageMargins left="0.39370078740157483" right="0.23622047244094491" top="0.59055118110236227" bottom="0.98425196850393704" header="0.51181102362204722" footer="0.51181102362204722"/>
  <pageSetup paperSize="9" orientation="portrait" r:id="rId1"/>
  <headerFooter alignWithMargins="0"/>
  <rowBreaks count="2" manualBreakCount="2">
    <brk id="34" max="7" man="1"/>
    <brk id="71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H56"/>
  <sheetViews>
    <sheetView tabSelected="1" zoomScaleNormal="100" workbookViewId="0">
      <selection activeCell="F47" sqref="F47"/>
    </sheetView>
  </sheetViews>
  <sheetFormatPr defaultRowHeight="12.75"/>
  <cols>
    <col min="1" max="1" width="4.5703125" style="1" customWidth="1"/>
    <col min="2" max="2" width="38.85546875" style="1" customWidth="1"/>
    <col min="3" max="3" width="6.85546875" style="1" customWidth="1"/>
    <col min="4" max="4" width="5.140625" style="1" customWidth="1"/>
    <col min="5" max="5" width="13" style="1" customWidth="1"/>
    <col min="6" max="6" width="14.7109375" style="1" customWidth="1"/>
    <col min="7" max="16384" width="9.140625" style="1"/>
  </cols>
  <sheetData>
    <row r="1" spans="1:8" s="22" customFormat="1" ht="36">
      <c r="A1" s="228" t="s">
        <v>95</v>
      </c>
      <c r="B1" s="229"/>
      <c r="C1" s="230"/>
      <c r="D1" s="2" t="s">
        <v>4</v>
      </c>
      <c r="E1" s="21" t="s">
        <v>209</v>
      </c>
      <c r="F1" s="21" t="s">
        <v>69</v>
      </c>
    </row>
    <row r="2" spans="1:8" s="22" customFormat="1" ht="12">
      <c r="A2" s="233" t="s">
        <v>0</v>
      </c>
      <c r="B2" s="234"/>
      <c r="C2" s="235"/>
      <c r="D2" s="3" t="s">
        <v>5</v>
      </c>
      <c r="E2" s="23">
        <v>5</v>
      </c>
      <c r="F2" s="24">
        <v>6</v>
      </c>
    </row>
    <row r="3" spans="1:8" s="22" customFormat="1" ht="27.75" customHeight="1">
      <c r="A3" s="193" t="s">
        <v>254</v>
      </c>
      <c r="B3" s="194"/>
      <c r="C3" s="195"/>
      <c r="D3" s="4" t="s">
        <v>96</v>
      </c>
      <c r="E3" s="83"/>
      <c r="F3" s="83"/>
    </row>
    <row r="4" spans="1:8" s="22" customFormat="1" ht="17.45" customHeight="1">
      <c r="A4" s="196" t="s">
        <v>1</v>
      </c>
      <c r="B4" s="204" t="s">
        <v>207</v>
      </c>
      <c r="C4" s="205"/>
      <c r="D4" s="5" t="s">
        <v>97</v>
      </c>
      <c r="E4" s="82">
        <f>E5+E6+E7+E8+E9</f>
        <v>0</v>
      </c>
      <c r="F4" s="82">
        <f>F5+F6+F7+F8+F9</f>
        <v>0</v>
      </c>
    </row>
    <row r="5" spans="1:8" s="22" customFormat="1" ht="12.2" customHeight="1">
      <c r="A5" s="197"/>
      <c r="B5" s="183" t="s">
        <v>258</v>
      </c>
      <c r="C5" s="184"/>
      <c r="D5" s="7" t="s">
        <v>98</v>
      </c>
      <c r="E5" s="78"/>
      <c r="F5" s="78"/>
    </row>
    <row r="6" spans="1:8" s="22" customFormat="1" ht="12.2" customHeight="1">
      <c r="A6" s="197"/>
      <c r="B6" s="207" t="s">
        <v>259</v>
      </c>
      <c r="C6" s="208"/>
      <c r="D6" s="9" t="s">
        <v>99</v>
      </c>
      <c r="E6" s="6"/>
      <c r="F6" s="6"/>
    </row>
    <row r="7" spans="1:8" s="22" customFormat="1" ht="12.2" customHeight="1">
      <c r="A7" s="197"/>
      <c r="B7" s="238" t="s">
        <v>208</v>
      </c>
      <c r="C7" s="239"/>
      <c r="D7" s="9" t="s">
        <v>100</v>
      </c>
      <c r="E7" s="6"/>
      <c r="F7" s="6"/>
    </row>
    <row r="8" spans="1:8" s="22" customFormat="1" ht="12.2" customHeight="1">
      <c r="A8" s="197"/>
      <c r="B8" s="236" t="s">
        <v>260</v>
      </c>
      <c r="C8" s="237"/>
      <c r="D8" s="9" t="s">
        <v>101</v>
      </c>
      <c r="E8" s="6"/>
      <c r="F8" s="6"/>
    </row>
    <row r="9" spans="1:8" s="22" customFormat="1" ht="12.2" customHeight="1">
      <c r="A9" s="198"/>
      <c r="B9" s="236" t="s">
        <v>261</v>
      </c>
      <c r="C9" s="237"/>
      <c r="D9" s="9" t="s">
        <v>102</v>
      </c>
      <c r="E9" s="8"/>
      <c r="F9" s="8"/>
    </row>
    <row r="10" spans="1:8" s="22" customFormat="1" ht="15.75" customHeight="1">
      <c r="A10" s="197" t="s">
        <v>2</v>
      </c>
      <c r="B10" s="231" t="s">
        <v>255</v>
      </c>
      <c r="C10" s="232"/>
      <c r="D10" s="5" t="s">
        <v>103</v>
      </c>
      <c r="E10" s="119"/>
      <c r="F10" s="82"/>
      <c r="G10" s="115"/>
    </row>
    <row r="11" spans="1:8" s="22" customFormat="1" ht="12.2" customHeight="1">
      <c r="A11" s="197"/>
      <c r="B11" s="181" t="s">
        <v>262</v>
      </c>
      <c r="C11" s="182"/>
      <c r="D11" s="7" t="s">
        <v>104</v>
      </c>
      <c r="E11" s="120">
        <v>0</v>
      </c>
      <c r="F11" s="8">
        <v>0</v>
      </c>
    </row>
    <row r="12" spans="1:8" s="22" customFormat="1" ht="12.2" customHeight="1">
      <c r="A12" s="197"/>
      <c r="B12" s="185" t="s">
        <v>256</v>
      </c>
      <c r="C12" s="185"/>
      <c r="D12" s="9" t="s">
        <v>105</v>
      </c>
      <c r="E12" s="121">
        <v>0</v>
      </c>
      <c r="F12" s="80">
        <v>0</v>
      </c>
    </row>
    <row r="13" spans="1:8" s="22" customFormat="1" ht="12.2" customHeight="1">
      <c r="A13" s="197"/>
      <c r="B13" s="183" t="s">
        <v>263</v>
      </c>
      <c r="C13" s="184"/>
      <c r="D13" s="7" t="s">
        <v>106</v>
      </c>
      <c r="E13" s="120"/>
      <c r="F13" s="8"/>
    </row>
    <row r="14" spans="1:8" s="22" customFormat="1" ht="22.7" customHeight="1">
      <c r="A14" s="85" t="s">
        <v>7</v>
      </c>
      <c r="B14" s="202" t="s">
        <v>210</v>
      </c>
      <c r="C14" s="203"/>
      <c r="D14" s="5" t="s">
        <v>107</v>
      </c>
      <c r="E14" s="119"/>
      <c r="F14" s="82"/>
      <c r="H14" s="115"/>
    </row>
    <row r="15" spans="1:8" s="22" customFormat="1" ht="22.7" customHeight="1">
      <c r="A15" s="85" t="s">
        <v>9</v>
      </c>
      <c r="B15" s="202" t="s">
        <v>286</v>
      </c>
      <c r="C15" s="203"/>
      <c r="D15" s="5" t="s">
        <v>108</v>
      </c>
      <c r="E15" s="119"/>
      <c r="F15" s="82"/>
    </row>
    <row r="16" spans="1:8" s="22" customFormat="1" ht="15" customHeight="1">
      <c r="A16" s="199" t="s">
        <v>211</v>
      </c>
      <c r="B16" s="200"/>
      <c r="C16" s="201"/>
      <c r="D16" s="5" t="s">
        <v>109</v>
      </c>
      <c r="E16" s="82"/>
      <c r="F16" s="82">
        <f>+F29</f>
        <v>0</v>
      </c>
    </row>
    <row r="17" spans="1:6" s="22" customFormat="1" ht="13.7" customHeight="1">
      <c r="A17" s="90" t="s">
        <v>1</v>
      </c>
      <c r="B17" s="187" t="s">
        <v>212</v>
      </c>
      <c r="C17" s="188"/>
      <c r="D17" s="18" t="s">
        <v>110</v>
      </c>
      <c r="E17" s="97">
        <f>E18+E19+E20</f>
        <v>0</v>
      </c>
      <c r="F17" s="97">
        <f>F18+F19+F20</f>
        <v>0</v>
      </c>
    </row>
    <row r="18" spans="1:6" s="22" customFormat="1" ht="12.2" customHeight="1">
      <c r="A18" s="91"/>
      <c r="B18" s="181" t="s">
        <v>264</v>
      </c>
      <c r="C18" s="182"/>
      <c r="D18" s="92" t="s">
        <v>111</v>
      </c>
      <c r="E18" s="79"/>
      <c r="F18" s="79"/>
    </row>
    <row r="19" spans="1:6" s="22" customFormat="1" ht="12.2" customHeight="1">
      <c r="A19" s="90"/>
      <c r="B19" s="181" t="s">
        <v>265</v>
      </c>
      <c r="C19" s="182"/>
      <c r="D19" s="92" t="s">
        <v>112</v>
      </c>
      <c r="E19" s="79"/>
      <c r="F19" s="79"/>
    </row>
    <row r="20" spans="1:6" s="22" customFormat="1" ht="12.2" customHeight="1">
      <c r="A20" s="90"/>
      <c r="B20" s="181" t="s">
        <v>266</v>
      </c>
      <c r="C20" s="182"/>
      <c r="D20" s="92" t="s">
        <v>113</v>
      </c>
      <c r="E20" s="79"/>
      <c r="F20" s="79"/>
    </row>
    <row r="21" spans="1:6" s="22" customFormat="1" ht="15" customHeight="1">
      <c r="A21" s="196" t="s">
        <v>2</v>
      </c>
      <c r="B21" s="204" t="s">
        <v>213</v>
      </c>
      <c r="C21" s="205"/>
      <c r="D21" s="5" t="s">
        <v>114</v>
      </c>
      <c r="E21" s="81">
        <f>E22+E23+E24+E25+E26+E27+E28</f>
        <v>0</v>
      </c>
      <c r="F21" s="81">
        <f>F22+F23+F24+F25+F26+F27+F28</f>
        <v>0</v>
      </c>
    </row>
    <row r="22" spans="1:6" s="22" customFormat="1" ht="12.2" customHeight="1">
      <c r="A22" s="197"/>
      <c r="B22" s="191" t="s">
        <v>214</v>
      </c>
      <c r="C22" s="192"/>
      <c r="D22" s="100" t="s">
        <v>115</v>
      </c>
      <c r="E22" s="81"/>
      <c r="F22" s="81"/>
    </row>
    <row r="23" spans="1:6" s="22" customFormat="1" ht="12.2" customHeight="1">
      <c r="A23" s="197"/>
      <c r="B23" s="98" t="s">
        <v>267</v>
      </c>
      <c r="C23" s="99"/>
      <c r="D23" s="94" t="s">
        <v>116</v>
      </c>
      <c r="E23" s="93"/>
      <c r="F23" s="93"/>
    </row>
    <row r="24" spans="1:6" s="22" customFormat="1" ht="12.2" customHeight="1">
      <c r="A24" s="197"/>
      <c r="B24" s="191" t="s">
        <v>268</v>
      </c>
      <c r="C24" s="192"/>
      <c r="D24" s="9" t="s">
        <v>117</v>
      </c>
      <c r="E24" s="6"/>
      <c r="F24" s="6"/>
    </row>
    <row r="25" spans="1:6" s="22" customFormat="1" ht="12.2" customHeight="1">
      <c r="A25" s="197"/>
      <c r="B25" s="191" t="s">
        <v>269</v>
      </c>
      <c r="C25" s="192"/>
      <c r="D25" s="9" t="s">
        <v>118</v>
      </c>
      <c r="E25" s="6"/>
      <c r="F25" s="6"/>
    </row>
    <row r="26" spans="1:6" s="22" customFormat="1" ht="12.2" customHeight="1">
      <c r="A26" s="197"/>
      <c r="B26" s="191" t="s">
        <v>270</v>
      </c>
      <c r="C26" s="192"/>
      <c r="D26" s="9" t="s">
        <v>119</v>
      </c>
      <c r="E26" s="6"/>
      <c r="F26" s="6"/>
    </row>
    <row r="27" spans="1:6" s="22" customFormat="1" ht="12.2" customHeight="1">
      <c r="A27" s="197"/>
      <c r="B27" s="186" t="s">
        <v>271</v>
      </c>
      <c r="C27" s="186"/>
      <c r="D27" s="9" t="s">
        <v>121</v>
      </c>
      <c r="E27" s="6"/>
      <c r="F27" s="6"/>
    </row>
    <row r="28" spans="1:6" s="22" customFormat="1" ht="12.2" customHeight="1">
      <c r="A28" s="197"/>
      <c r="B28" s="189" t="s">
        <v>272</v>
      </c>
      <c r="C28" s="190"/>
      <c r="D28" s="10" t="s">
        <v>122</v>
      </c>
      <c r="E28" s="11"/>
      <c r="F28" s="11"/>
    </row>
    <row r="29" spans="1:6" s="22" customFormat="1" ht="15.75" customHeight="1">
      <c r="A29" s="206" t="s">
        <v>7</v>
      </c>
      <c r="B29" s="210" t="s">
        <v>215</v>
      </c>
      <c r="C29" s="210"/>
      <c r="D29" s="5" t="s">
        <v>123</v>
      </c>
      <c r="E29" s="117"/>
      <c r="F29" s="81">
        <f>+F30</f>
        <v>0</v>
      </c>
    </row>
    <row r="30" spans="1:6" s="22" customFormat="1" ht="12.2" customHeight="1">
      <c r="A30" s="206"/>
      <c r="B30" s="190" t="s">
        <v>273</v>
      </c>
      <c r="C30" s="190"/>
      <c r="D30" s="9" t="s">
        <v>124</v>
      </c>
      <c r="E30" s="118"/>
      <c r="F30" s="6"/>
    </row>
    <row r="31" spans="1:6" s="22" customFormat="1" ht="12.2" customHeight="1">
      <c r="A31" s="206"/>
      <c r="B31" s="220" t="s">
        <v>274</v>
      </c>
      <c r="C31" s="221"/>
      <c r="D31" s="9" t="s">
        <v>125</v>
      </c>
      <c r="E31" s="6">
        <v>0</v>
      </c>
      <c r="F31" s="6">
        <v>0</v>
      </c>
    </row>
    <row r="32" spans="1:6" s="22" customFormat="1" ht="21.2" customHeight="1">
      <c r="A32" s="206"/>
      <c r="B32" s="220" t="s">
        <v>216</v>
      </c>
      <c r="C32" s="221"/>
      <c r="D32" s="9" t="s">
        <v>126</v>
      </c>
      <c r="E32" s="6"/>
      <c r="F32" s="6"/>
    </row>
    <row r="33" spans="1:6" s="22" customFormat="1" ht="12.2" customHeight="1">
      <c r="A33" s="206"/>
      <c r="B33" s="222" t="s">
        <v>275</v>
      </c>
      <c r="C33" s="222"/>
      <c r="D33" s="9" t="s">
        <v>127</v>
      </c>
      <c r="E33" s="6">
        <v>0</v>
      </c>
      <c r="F33" s="6">
        <v>0</v>
      </c>
    </row>
    <row r="34" spans="1:6" s="22" customFormat="1" ht="22.7" customHeight="1">
      <c r="A34" s="206"/>
      <c r="B34" s="207" t="s">
        <v>276</v>
      </c>
      <c r="C34" s="208"/>
      <c r="D34" s="9" t="s">
        <v>128</v>
      </c>
      <c r="E34" s="6">
        <v>0</v>
      </c>
      <c r="F34" s="6">
        <v>0</v>
      </c>
    </row>
    <row r="35" spans="1:6" s="22" customFormat="1" ht="24" customHeight="1">
      <c r="A35" s="206"/>
      <c r="B35" s="190" t="s">
        <v>120</v>
      </c>
      <c r="C35" s="190"/>
      <c r="D35" s="9" t="s">
        <v>129</v>
      </c>
      <c r="E35" s="6">
        <v>0</v>
      </c>
      <c r="F35" s="6">
        <v>0</v>
      </c>
    </row>
    <row r="36" spans="1:6" s="22" customFormat="1" ht="12.2" customHeight="1">
      <c r="A36" s="206"/>
      <c r="B36" s="207" t="s">
        <v>277</v>
      </c>
      <c r="C36" s="208"/>
      <c r="D36" s="9" t="s">
        <v>130</v>
      </c>
      <c r="E36" s="6">
        <v>0</v>
      </c>
      <c r="F36" s="6">
        <v>0</v>
      </c>
    </row>
    <row r="37" spans="1:6" s="22" customFormat="1" ht="12.2" customHeight="1">
      <c r="A37" s="206"/>
      <c r="B37" s="209" t="s">
        <v>278</v>
      </c>
      <c r="C37" s="205"/>
      <c r="D37" s="9" t="s">
        <v>131</v>
      </c>
      <c r="E37" s="6">
        <v>0</v>
      </c>
      <c r="F37" s="6">
        <v>0</v>
      </c>
    </row>
    <row r="38" spans="1:6" s="22" customFormat="1" ht="12.2" customHeight="1">
      <c r="A38" s="206"/>
      <c r="B38" s="207" t="s">
        <v>217</v>
      </c>
      <c r="C38" s="208"/>
      <c r="D38" s="9" t="s">
        <v>132</v>
      </c>
      <c r="E38" s="6">
        <v>0</v>
      </c>
      <c r="F38" s="6">
        <v>0</v>
      </c>
    </row>
    <row r="39" spans="1:6" s="22" customFormat="1" ht="15.75" customHeight="1">
      <c r="A39" s="223" t="s">
        <v>9</v>
      </c>
      <c r="B39" s="213" t="s">
        <v>218</v>
      </c>
      <c r="C39" s="184"/>
      <c r="D39" s="5" t="s">
        <v>133</v>
      </c>
      <c r="E39" s="81">
        <v>0</v>
      </c>
      <c r="F39" s="81">
        <v>0</v>
      </c>
    </row>
    <row r="40" spans="1:6" s="22" customFormat="1" ht="12.2" customHeight="1">
      <c r="A40" s="224"/>
      <c r="B40" s="225" t="s">
        <v>279</v>
      </c>
      <c r="C40" s="226"/>
      <c r="D40" s="9" t="s">
        <v>219</v>
      </c>
      <c r="E40" s="6">
        <v>0</v>
      </c>
      <c r="F40" s="6">
        <v>0</v>
      </c>
    </row>
    <row r="41" spans="1:6" s="22" customFormat="1" ht="12.2" customHeight="1">
      <c r="A41" s="224"/>
      <c r="B41" s="211" t="s">
        <v>280</v>
      </c>
      <c r="C41" s="212"/>
      <c r="D41" s="9" t="s">
        <v>220</v>
      </c>
      <c r="E41" s="6">
        <v>0</v>
      </c>
      <c r="F41" s="6">
        <v>0</v>
      </c>
    </row>
    <row r="42" spans="1:6" s="22" customFormat="1" ht="12.2" customHeight="1">
      <c r="A42" s="224"/>
      <c r="B42" s="227" t="s">
        <v>281</v>
      </c>
      <c r="C42" s="212"/>
      <c r="D42" s="9" t="s">
        <v>221</v>
      </c>
      <c r="E42" s="6">
        <v>0</v>
      </c>
      <c r="F42" s="6">
        <v>0</v>
      </c>
    </row>
    <row r="43" spans="1:6" s="22" customFormat="1" ht="15" customHeight="1">
      <c r="A43" s="96" t="s">
        <v>204</v>
      </c>
      <c r="B43" s="214" t="s">
        <v>222</v>
      </c>
      <c r="C43" s="215"/>
      <c r="D43" s="5" t="s">
        <v>223</v>
      </c>
      <c r="E43" s="82">
        <v>0</v>
      </c>
      <c r="F43" s="82">
        <v>0</v>
      </c>
    </row>
    <row r="44" spans="1:6" s="22" customFormat="1" ht="12.2" customHeight="1">
      <c r="A44" s="95" t="s">
        <v>1</v>
      </c>
      <c r="B44" s="219" t="s">
        <v>282</v>
      </c>
      <c r="C44" s="212"/>
      <c r="D44" s="9" t="s">
        <v>224</v>
      </c>
      <c r="E44" s="6">
        <v>0</v>
      </c>
      <c r="F44" s="6">
        <v>0</v>
      </c>
    </row>
    <row r="45" spans="1:6" s="22" customFormat="1" ht="12.2" customHeight="1">
      <c r="A45" s="95"/>
      <c r="B45" s="211" t="s">
        <v>283</v>
      </c>
      <c r="C45" s="212"/>
      <c r="D45" s="9" t="s">
        <v>225</v>
      </c>
      <c r="E45" s="80">
        <v>0</v>
      </c>
      <c r="F45" s="80">
        <v>0</v>
      </c>
    </row>
    <row r="46" spans="1:6" s="22" customFormat="1" ht="26.45" customHeight="1">
      <c r="A46" s="193" t="s">
        <v>226</v>
      </c>
      <c r="B46" s="217"/>
      <c r="C46" s="218"/>
      <c r="D46" s="5" t="s">
        <v>227</v>
      </c>
      <c r="E46" s="82">
        <f>E3+E16+E43</f>
        <v>0</v>
      </c>
      <c r="F46" s="82">
        <f>F3+F16+F43</f>
        <v>0</v>
      </c>
    </row>
    <row r="47" spans="1:6" s="22" customFormat="1" ht="14.25" customHeight="1">
      <c r="A47" s="216" t="s">
        <v>257</v>
      </c>
      <c r="B47" s="217"/>
      <c r="C47" s="218"/>
      <c r="D47" s="12" t="s">
        <v>228</v>
      </c>
      <c r="E47" s="79">
        <f>SUM(E3:E46)</f>
        <v>0</v>
      </c>
      <c r="F47" s="79">
        <f>SUM(F3:F46)</f>
        <v>0</v>
      </c>
    </row>
    <row r="48" spans="1:6" s="22" customFormat="1" ht="12"/>
    <row r="49" spans="1:2" s="22" customFormat="1" ht="12">
      <c r="A49" s="13"/>
      <c r="B49" s="13"/>
    </row>
    <row r="50" spans="1:2" s="22" customFormat="1" ht="12">
      <c r="A50" s="13"/>
      <c r="B50" s="13"/>
    </row>
    <row r="51" spans="1:2" s="22" customFormat="1" ht="12"/>
    <row r="52" spans="1:2" s="22" customFormat="1" ht="12"/>
    <row r="53" spans="1:2" s="22" customFormat="1" ht="12"/>
    <row r="54" spans="1:2" s="22" customFormat="1" ht="12"/>
    <row r="55" spans="1:2" s="22" customFormat="1" ht="12"/>
    <row r="56" spans="1:2" s="22" customFormat="1" ht="12"/>
  </sheetData>
  <mergeCells count="51">
    <mergeCell ref="A1:C1"/>
    <mergeCell ref="B6:C6"/>
    <mergeCell ref="B21:C21"/>
    <mergeCell ref="A10:A13"/>
    <mergeCell ref="B10:C10"/>
    <mergeCell ref="A2:C2"/>
    <mergeCell ref="B9:C9"/>
    <mergeCell ref="B7:C7"/>
    <mergeCell ref="B8:C8"/>
    <mergeCell ref="B18:C18"/>
    <mergeCell ref="B30:C30"/>
    <mergeCell ref="B31:C31"/>
    <mergeCell ref="B32:C32"/>
    <mergeCell ref="B33:C33"/>
    <mergeCell ref="A39:A42"/>
    <mergeCell ref="B40:C40"/>
    <mergeCell ref="B41:C41"/>
    <mergeCell ref="B42:C42"/>
    <mergeCell ref="B45:C45"/>
    <mergeCell ref="B39:C39"/>
    <mergeCell ref="B43:C43"/>
    <mergeCell ref="A47:C47"/>
    <mergeCell ref="B44:C44"/>
    <mergeCell ref="A46:C46"/>
    <mergeCell ref="B5:C5"/>
    <mergeCell ref="B22:C22"/>
    <mergeCell ref="B26:C26"/>
    <mergeCell ref="A29:A38"/>
    <mergeCell ref="B34:C34"/>
    <mergeCell ref="B37:C37"/>
    <mergeCell ref="B38:C38"/>
    <mergeCell ref="B29:C29"/>
    <mergeCell ref="B36:C36"/>
    <mergeCell ref="B35:C35"/>
    <mergeCell ref="B28:C28"/>
    <mergeCell ref="B24:C24"/>
    <mergeCell ref="B25:C25"/>
    <mergeCell ref="A3:C3"/>
    <mergeCell ref="A4:A9"/>
    <mergeCell ref="A21:A28"/>
    <mergeCell ref="A16:C16"/>
    <mergeCell ref="B14:C14"/>
    <mergeCell ref="B15:C15"/>
    <mergeCell ref="B4:C4"/>
    <mergeCell ref="B19:C19"/>
    <mergeCell ref="B20:C20"/>
    <mergeCell ref="B13:C13"/>
    <mergeCell ref="B11:C11"/>
    <mergeCell ref="B12:C12"/>
    <mergeCell ref="B27:C27"/>
    <mergeCell ref="B17:C17"/>
  </mergeCells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Súvaha</vt:lpstr>
      <vt:lpstr>suvaha aktíva</vt:lpstr>
      <vt:lpstr>súvaha pasíva</vt:lpstr>
      <vt:lpstr>'suvaha aktíva'!Oblasť_tlače</vt:lpstr>
    </vt:vector>
  </TitlesOfParts>
  <Company>A&amp;D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Boss</dc:creator>
  <cp:lastModifiedBy>Ekonom</cp:lastModifiedBy>
  <cp:lastPrinted>2015-03-24T15:48:12Z</cp:lastPrinted>
  <dcterms:created xsi:type="dcterms:W3CDTF">2001-12-25T13:06:39Z</dcterms:created>
  <dcterms:modified xsi:type="dcterms:W3CDTF">2017-05-24T07:08:26Z</dcterms:modified>
</cp:coreProperties>
</file>