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ária\Documents\OBEX\"/>
    </mc:Choice>
  </mc:AlternateContent>
  <bookViews>
    <workbookView xWindow="0" yWindow="0" windowWidth="12036" windowHeight="6048" activeTab="1"/>
  </bookViews>
  <sheets>
    <sheet name="DHM2015" sheetId="9" r:id="rId1"/>
    <sheet name="DHM 2016" sheetId="10" r:id="rId2"/>
  </sheets>
  <definedNames>
    <definedName name="_xlnm.Print_Area" localSheetId="0">'DHM2015'!$A$1:$Q$33</definedName>
  </definedNames>
  <calcPr calcId="171027"/>
</workbook>
</file>

<file path=xl/calcChain.xml><?xml version="1.0" encoding="utf-8"?>
<calcChain xmlns="http://schemas.openxmlformats.org/spreadsheetml/2006/main">
  <c r="J27" i="10" l="1"/>
  <c r="I27" i="10"/>
  <c r="H27" i="10"/>
  <c r="G27" i="10"/>
  <c r="F27" i="10"/>
  <c r="E27" i="10"/>
  <c r="D27" i="10"/>
  <c r="C27" i="10"/>
  <c r="J25" i="10"/>
  <c r="I25" i="10"/>
  <c r="H25" i="10"/>
  <c r="G25" i="10"/>
  <c r="F25" i="10"/>
  <c r="E25" i="10"/>
  <c r="D25" i="10"/>
  <c r="C25" i="10"/>
  <c r="K25" i="10" s="1"/>
  <c r="K24" i="10"/>
  <c r="K23" i="10"/>
  <c r="K22" i="10"/>
  <c r="K21" i="10"/>
  <c r="J19" i="10"/>
  <c r="J28" i="10" s="1"/>
  <c r="I19" i="10"/>
  <c r="I28" i="10" s="1"/>
  <c r="H19" i="10"/>
  <c r="G19" i="10"/>
  <c r="G28" i="10" s="1"/>
  <c r="F19" i="10"/>
  <c r="F28" i="10" s="1"/>
  <c r="E19" i="10"/>
  <c r="E28" i="10" s="1"/>
  <c r="D19" i="10"/>
  <c r="C19" i="10"/>
  <c r="C28" i="10" s="1"/>
  <c r="K18" i="10"/>
  <c r="K17" i="10"/>
  <c r="K16" i="10"/>
  <c r="K15" i="10"/>
  <c r="J13" i="10"/>
  <c r="I13" i="10"/>
  <c r="H13" i="10"/>
  <c r="H28" i="10" s="1"/>
  <c r="G13" i="10"/>
  <c r="F13" i="10"/>
  <c r="E13" i="10"/>
  <c r="D13" i="10"/>
  <c r="C13" i="10"/>
  <c r="K13" i="10" s="1"/>
  <c r="K12" i="10"/>
  <c r="K11" i="10"/>
  <c r="K10" i="10"/>
  <c r="K9" i="10"/>
  <c r="D28" i="10" l="1"/>
  <c r="K28" i="10" s="1"/>
  <c r="K27" i="10"/>
  <c r="K19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E13" i="9"/>
  <c r="K10" i="9"/>
  <c r="G27" i="9"/>
  <c r="E27" i="9"/>
  <c r="K21" i="9"/>
  <c r="K16" i="9"/>
  <c r="K9" i="9"/>
  <c r="J13" i="9"/>
  <c r="G13" i="9"/>
  <c r="C13" i="9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I13" i="9" l="1"/>
  <c r="I28" i="9" s="1"/>
  <c r="F28" i="9"/>
  <c r="K27" i="9"/>
  <c r="D28" i="9"/>
  <c r="J28" i="9"/>
  <c r="K12" i="9"/>
  <c r="K25" i="9"/>
  <c r="H28" i="9"/>
  <c r="C28" i="9"/>
  <c r="E28" i="9"/>
  <c r="G28" i="9"/>
  <c r="K19" i="9"/>
  <c r="K28" i="9" l="1"/>
  <c r="K13" i="9"/>
</calcChain>
</file>

<file path=xl/sharedStrings.xml><?xml version="1.0" encoding="utf-8"?>
<sst xmlns="http://schemas.openxmlformats.org/spreadsheetml/2006/main" count="94" uniqueCount="36">
  <si>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</si>
  <si>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</si>
  <si>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</si>
  <si>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</si>
  <si>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</si>
  <si>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</si>
  <si>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</si>
  <si>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</si>
  <si>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</si>
  <si>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</si>
  <si>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</si>
  <si>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</si>
  <si>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</si>
  <si>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</si>
  <si>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</si>
  <si>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</si>
  <si>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</si>
  <si>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</si>
  <si>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</si>
  <si>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</si>
  <si>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</si>
  <si>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</si>
  <si>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</si>
  <si>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</si>
  <si>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</si>
  <si>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</si>
  <si>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</si>
  <si>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</si>
  <si>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</si>
  <si>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</si>
  <si>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</si>
  <si>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DIČ</t>
  </si>
  <si>
    <t>IČO</t>
  </si>
  <si>
    <t>Poznámky Úč POD 3 - 01</t>
  </si>
  <si>
    <t>OBEX s.r.o.</t>
  </si>
  <si>
    <t>Aktuálne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</si>
</sst>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view="pageBreakPreview" zoomScaleNormal="100" zoomScaleSheetLayoutView="100" workbookViewId="0">
      <selection activeCell="G13" sqref="G13"/>
    </sheetView>
  </sheetViews>
  <sheetFormatPr defaultRowHeight="14.4" x14ac:dyDescent="0.3"/>
  <cols>
    <col min="1" max="1" width="7.88671875" customWidth="1"/>
    <col min="2" max="2" width="28.44140625" style="2" customWidth="1"/>
    <col min="3" max="10" width="10.6640625" style="1" customWidth="1"/>
    <col min="11" max="11" width="9.109375" customWidth="1"/>
    <col min="12" max="12" width="5.6640625" customWidth="1"/>
    <col min="13" max="13" width="2.5546875" style="33" customWidth="1"/>
    <col min="14" max="14" width="1.88671875" customWidth="1"/>
    <col min="15" max="15" width="2.5546875" style="33" customWidth="1"/>
    <col min="16" max="17" width="3.33203125" customWidth="1"/>
  </cols>
  <sheetData>
    <row r="1" spans="1:15" ht="15" customHeight="1" x14ac:dyDescent="0.3">
      <c r="A1" s="37">
        <v>4</v>
      </c>
      <c r="B1" s="42" t="s">
        <v>34</v>
      </c>
      <c r="C1" s="42"/>
      <c r="D1" s="42"/>
      <c r="E1" s="42"/>
      <c r="F1" s="42"/>
      <c r="G1" s="42"/>
      <c r="H1" s="42"/>
      <c r="I1" s="42"/>
      <c r="J1" s="42"/>
      <c r="K1" s="42"/>
      <c r="O1" s="40" t="s">
        <v>33</v>
      </c>
    </row>
    <row r="2" spans="1:15" x14ac:dyDescent="0.3">
      <c r="A2" s="37"/>
      <c r="B2" s="43" t="s">
        <v>29</v>
      </c>
      <c r="C2" s="43"/>
      <c r="D2" s="43"/>
      <c r="E2" s="43"/>
      <c r="F2" s="43"/>
      <c r="G2" s="43"/>
      <c r="H2" s="43"/>
      <c r="I2" s="43"/>
      <c r="J2" s="43"/>
      <c r="K2" s="43"/>
      <c r="O2" s="41"/>
    </row>
    <row r="3" spans="1:15" x14ac:dyDescent="0.3">
      <c r="A3" s="37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  <c r="O3" s="41"/>
    </row>
    <row r="4" spans="1:15" ht="15" customHeight="1" x14ac:dyDescent="0.3">
      <c r="A4" s="37"/>
      <c r="B4" s="13"/>
      <c r="C4" s="14"/>
      <c r="D4" s="14"/>
      <c r="E4" s="14"/>
      <c r="F4" s="14"/>
      <c r="G4" s="14"/>
      <c r="H4" s="14"/>
      <c r="I4" s="14"/>
      <c r="J4" s="14"/>
      <c r="K4" s="12"/>
      <c r="O4" s="41"/>
    </row>
    <row r="5" spans="1:15" ht="15" customHeight="1" x14ac:dyDescent="0.3">
      <c r="A5" s="37"/>
      <c r="B5" s="45" t="s">
        <v>19</v>
      </c>
      <c r="C5" s="47" t="s">
        <v>10</v>
      </c>
      <c r="D5" s="47"/>
      <c r="E5" s="47"/>
      <c r="F5" s="47"/>
      <c r="G5" s="47"/>
      <c r="H5" s="47"/>
      <c r="I5" s="47"/>
      <c r="J5" s="47"/>
      <c r="K5" s="47"/>
      <c r="O5" s="41"/>
    </row>
    <row r="6" spans="1:15" ht="60" customHeight="1" x14ac:dyDescent="0.3">
      <c r="A6" s="37"/>
      <c r="B6" s="46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0</v>
      </c>
      <c r="O6" s="41"/>
    </row>
    <row r="7" spans="1:15" ht="22.5" customHeight="1" x14ac:dyDescent="0.3">
      <c r="A7" s="37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5" ht="15" customHeight="1" x14ac:dyDescent="0.3">
      <c r="A8" s="37"/>
      <c r="B8" s="7" t="s">
        <v>1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3">
      <c r="A9" s="37"/>
      <c r="B9" s="8" t="s">
        <v>7</v>
      </c>
      <c r="C9" s="18">
        <v>0</v>
      </c>
      <c r="D9" s="18">
        <v>378907</v>
      </c>
      <c r="E9" s="18">
        <v>3442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382349</v>
      </c>
    </row>
    <row r="10" spans="1:15" ht="15" customHeight="1" x14ac:dyDescent="0.3">
      <c r="A10" s="37"/>
      <c r="B10" s="9" t="s">
        <v>2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252454</v>
      </c>
      <c r="J10" s="24">
        <v>0</v>
      </c>
      <c r="K10" s="19">
        <f>SUM(C10:J10)</f>
        <v>252454</v>
      </c>
    </row>
    <row r="11" spans="1:15" ht="15" customHeight="1" x14ac:dyDescent="0.3">
      <c r="A11" s="37"/>
      <c r="B11" s="9" t="s">
        <v>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252454</v>
      </c>
      <c r="J11" s="24">
        <v>0</v>
      </c>
      <c r="K11" s="19">
        <f>SUM(C11:J11)</f>
        <v>252454</v>
      </c>
    </row>
    <row r="12" spans="1:15" ht="15" customHeight="1" x14ac:dyDescent="0.3">
      <c r="A12" s="37"/>
      <c r="B12" s="9" t="s">
        <v>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 x14ac:dyDescent="0.2">
      <c r="A13" s="37"/>
      <c r="B13" s="10" t="s">
        <v>8</v>
      </c>
      <c r="C13" s="20">
        <f>SUM(C9,C10,-C11,C12)</f>
        <v>0</v>
      </c>
      <c r="D13" s="20">
        <f t="shared" ref="D13:I13" si="0">SUM(D9,D10,-D11,D12)</f>
        <v>378907</v>
      </c>
      <c r="E13" s="20">
        <f t="shared" si="0"/>
        <v>3442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382349</v>
      </c>
      <c r="M13" s="34"/>
      <c r="O13" s="34"/>
    </row>
    <row r="14" spans="1:15" ht="15" customHeight="1" x14ac:dyDescent="0.3">
      <c r="A14" s="37"/>
      <c r="B14" s="7" t="s">
        <v>5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 x14ac:dyDescent="0.3">
      <c r="A15" s="37"/>
      <c r="B15" s="8" t="s">
        <v>7</v>
      </c>
      <c r="C15" s="18">
        <v>0</v>
      </c>
      <c r="D15" s="18">
        <v>26861</v>
      </c>
      <c r="E15" s="18">
        <v>813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27674</v>
      </c>
      <c r="M15" s="35"/>
    </row>
    <row r="16" spans="1:15" ht="15" customHeight="1" x14ac:dyDescent="0.3">
      <c r="A16" s="37"/>
      <c r="B16" s="9" t="s">
        <v>2</v>
      </c>
      <c r="C16" s="18">
        <v>0</v>
      </c>
      <c r="D16" s="18">
        <v>18960</v>
      </c>
      <c r="E16" s="18">
        <v>574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19534</v>
      </c>
    </row>
    <row r="17" spans="1:15" ht="15" customHeight="1" x14ac:dyDescent="0.3">
      <c r="A17" s="37"/>
      <c r="B17" s="9" t="s">
        <v>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 x14ac:dyDescent="0.3">
      <c r="A18" s="37"/>
      <c r="B18" s="9" t="s">
        <v>4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 x14ac:dyDescent="0.2">
      <c r="A19" s="37"/>
      <c r="B19" s="10" t="s">
        <v>8</v>
      </c>
      <c r="C19" s="20">
        <f t="shared" ref="C19:J19" si="1">SUM(C15,C16,-C17,C18)</f>
        <v>0</v>
      </c>
      <c r="D19" s="20">
        <f t="shared" si="1"/>
        <v>45821</v>
      </c>
      <c r="E19" s="20">
        <f t="shared" si="1"/>
        <v>1387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47208</v>
      </c>
      <c r="M19" s="34"/>
      <c r="O19" s="34"/>
    </row>
    <row r="20" spans="1:15" ht="15" customHeight="1" x14ac:dyDescent="0.3">
      <c r="A20" s="37"/>
      <c r="B20" s="7" t="s">
        <v>6</v>
      </c>
      <c r="C20" s="21"/>
      <c r="D20" s="21"/>
      <c r="E20" s="21"/>
      <c r="F20" s="21"/>
      <c r="G20" s="21"/>
      <c r="H20" s="21"/>
      <c r="I20" s="21"/>
      <c r="J20" s="21"/>
      <c r="K20" s="25"/>
      <c r="M20" s="38" t="s">
        <v>31</v>
      </c>
      <c r="N20" s="27"/>
      <c r="O20" s="38" t="s">
        <v>32</v>
      </c>
    </row>
    <row r="21" spans="1:15" ht="15" customHeight="1" x14ac:dyDescent="0.3">
      <c r="A21" s="37"/>
      <c r="B21" s="8" t="s">
        <v>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39"/>
      <c r="N21" s="27"/>
      <c r="O21" s="38"/>
    </row>
    <row r="22" spans="1:15" ht="15" customHeight="1" x14ac:dyDescent="0.3">
      <c r="A22" s="37"/>
      <c r="B22" s="9" t="s">
        <v>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31">
        <v>2</v>
      </c>
      <c r="N22" s="27"/>
      <c r="O22" s="28"/>
    </row>
    <row r="23" spans="1:15" ht="15" customHeight="1" x14ac:dyDescent="0.3">
      <c r="A23" s="37"/>
      <c r="B23" s="9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31">
        <v>0</v>
      </c>
      <c r="N23" s="27"/>
      <c r="O23" s="29"/>
    </row>
    <row r="24" spans="1:15" ht="15" customHeight="1" x14ac:dyDescent="0.3">
      <c r="A24" s="37"/>
      <c r="B24" s="9" t="s">
        <v>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30">
        <v>2</v>
      </c>
      <c r="N24" s="27"/>
      <c r="O24" s="30">
        <v>3</v>
      </c>
    </row>
    <row r="25" spans="1:15" s="3" customFormat="1" ht="15" customHeight="1" x14ac:dyDescent="0.2">
      <c r="A25" s="37"/>
      <c r="B25" s="10" t="s">
        <v>8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31">
        <v>2</v>
      </c>
      <c r="N25" s="27"/>
      <c r="O25" s="31">
        <v>6</v>
      </c>
    </row>
    <row r="26" spans="1:15" ht="15" customHeight="1" x14ac:dyDescent="0.3">
      <c r="A26" s="37"/>
      <c r="B26" s="7" t="s">
        <v>9</v>
      </c>
      <c r="C26" s="21"/>
      <c r="D26" s="21"/>
      <c r="E26" s="21"/>
      <c r="F26" s="21"/>
      <c r="G26" s="21"/>
      <c r="H26" s="21"/>
      <c r="I26" s="21"/>
      <c r="J26" s="21"/>
      <c r="K26" s="25"/>
      <c r="M26" s="30">
        <v>2</v>
      </c>
      <c r="N26" s="27"/>
      <c r="O26" s="30">
        <v>6</v>
      </c>
    </row>
    <row r="27" spans="1:15" ht="15" customHeight="1" x14ac:dyDescent="0.3">
      <c r="A27" s="37"/>
      <c r="B27" s="8" t="s">
        <v>7</v>
      </c>
      <c r="C27" s="22">
        <f t="shared" ref="C27:J27" si="3">SUM(C9,-C15,-C21)</f>
        <v>0</v>
      </c>
      <c r="D27" s="22">
        <f t="shared" si="3"/>
        <v>352046</v>
      </c>
      <c r="E27" s="22">
        <f>SUM(E9,-E15,-E21)</f>
        <v>2629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354675</v>
      </c>
      <c r="M27" s="31">
        <v>3</v>
      </c>
      <c r="N27" s="27"/>
      <c r="O27" s="31">
        <v>7</v>
      </c>
    </row>
    <row r="28" spans="1:15" ht="15" customHeight="1" x14ac:dyDescent="0.3">
      <c r="A28" s="37"/>
      <c r="B28" s="10" t="s">
        <v>8</v>
      </c>
      <c r="C28" s="20">
        <f t="shared" ref="C28:H28" si="4">SUM(C13,-C19,-C25)</f>
        <v>0</v>
      </c>
      <c r="D28" s="20">
        <f>SUM(D13,-D19,-D25)</f>
        <v>333086</v>
      </c>
      <c r="E28" s="20">
        <f t="shared" si="4"/>
        <v>2055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335141</v>
      </c>
      <c r="M28" s="30">
        <v>8</v>
      </c>
      <c r="N28" s="27"/>
      <c r="O28" s="30">
        <v>2</v>
      </c>
    </row>
    <row r="29" spans="1:15" ht="15" customHeight="1" x14ac:dyDescent="0.3">
      <c r="A29" s="37"/>
      <c r="M29" s="31">
        <v>6</v>
      </c>
      <c r="N29" s="27"/>
      <c r="O29" s="31">
        <v>8</v>
      </c>
    </row>
    <row r="30" spans="1:15" ht="15" customHeight="1" x14ac:dyDescent="0.3">
      <c r="A30" s="37"/>
      <c r="M30" s="31">
        <v>2</v>
      </c>
      <c r="N30" s="27"/>
      <c r="O30" s="31">
        <v>5</v>
      </c>
    </row>
    <row r="31" spans="1:15" ht="15" customHeight="1" x14ac:dyDescent="0.3">
      <c r="A31" s="37"/>
      <c r="M31" s="32">
        <v>5</v>
      </c>
      <c r="N31" s="26"/>
      <c r="O31" s="32">
        <v>8</v>
      </c>
    </row>
    <row r="32" spans="1:15" x14ac:dyDescent="0.3">
      <c r="A32" s="37"/>
    </row>
    <row r="33" spans="1:1" x14ac:dyDescent="0.3">
      <c r="A33" s="37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A7" workbookViewId="0">
      <selection activeCell="E29" sqref="E29"/>
    </sheetView>
  </sheetViews>
  <sheetFormatPr defaultRowHeight="14.4" x14ac:dyDescent="0.3"/>
  <cols>
    <col min="1" max="1" width="7.88671875" customWidth="1"/>
    <col min="2" max="2" width="28.44140625" style="2" customWidth="1"/>
    <col min="3" max="10" width="10.6640625" style="1" customWidth="1"/>
    <col min="11" max="11" width="9.109375" customWidth="1"/>
    <col min="12" max="12" width="5.6640625" customWidth="1"/>
    <col min="13" max="13" width="2.5546875" style="33" customWidth="1"/>
    <col min="14" max="14" width="1.88671875" customWidth="1"/>
    <col min="15" max="15" width="2.5546875" style="33" customWidth="1"/>
    <col min="16" max="17" width="3.33203125" customWidth="1"/>
  </cols>
  <sheetData>
    <row r="1" spans="1:15" ht="15" customHeight="1" x14ac:dyDescent="0.3">
      <c r="A1" s="37">
        <v>4</v>
      </c>
      <c r="B1" s="42" t="s">
        <v>34</v>
      </c>
      <c r="C1" s="42"/>
      <c r="D1" s="42"/>
      <c r="E1" s="42"/>
      <c r="F1" s="42"/>
      <c r="G1" s="42"/>
      <c r="H1" s="42"/>
      <c r="I1" s="42"/>
      <c r="J1" s="42"/>
      <c r="K1" s="42"/>
      <c r="O1" s="40" t="s">
        <v>33</v>
      </c>
    </row>
    <row r="2" spans="1:15" x14ac:dyDescent="0.3">
      <c r="A2" s="37"/>
      <c r="B2" s="43" t="s">
        <v>29</v>
      </c>
      <c r="C2" s="43"/>
      <c r="D2" s="43"/>
      <c r="E2" s="43"/>
      <c r="F2" s="43"/>
      <c r="G2" s="43"/>
      <c r="H2" s="43"/>
      <c r="I2" s="43"/>
      <c r="J2" s="43"/>
      <c r="K2" s="43"/>
      <c r="O2" s="41"/>
    </row>
    <row r="3" spans="1:15" x14ac:dyDescent="0.3">
      <c r="A3" s="37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  <c r="O3" s="41"/>
    </row>
    <row r="4" spans="1:15" ht="15" customHeight="1" x14ac:dyDescent="0.3">
      <c r="A4" s="37"/>
      <c r="B4" s="13"/>
      <c r="C4" s="14"/>
      <c r="D4" s="14"/>
      <c r="E4" s="14"/>
      <c r="F4" s="14"/>
      <c r="G4" s="14"/>
      <c r="H4" s="14"/>
      <c r="I4" s="14"/>
      <c r="J4" s="14"/>
      <c r="K4" s="12"/>
      <c r="O4" s="41"/>
    </row>
    <row r="5" spans="1:15" ht="15" customHeight="1" x14ac:dyDescent="0.3">
      <c r="A5" s="37"/>
      <c r="B5" s="45" t="s">
        <v>19</v>
      </c>
      <c r="C5" s="47" t="s">
        <v>35</v>
      </c>
      <c r="D5" s="47"/>
      <c r="E5" s="47"/>
      <c r="F5" s="47"/>
      <c r="G5" s="47"/>
      <c r="H5" s="47"/>
      <c r="I5" s="47"/>
      <c r="J5" s="47"/>
      <c r="K5" s="47"/>
      <c r="O5" s="41"/>
    </row>
    <row r="6" spans="1:15" ht="60" customHeight="1" x14ac:dyDescent="0.3">
      <c r="A6" s="37"/>
      <c r="B6" s="46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0</v>
      </c>
      <c r="O6" s="41"/>
    </row>
    <row r="7" spans="1:15" ht="22.5" customHeight="1" x14ac:dyDescent="0.3">
      <c r="A7" s="37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5" ht="15" customHeight="1" x14ac:dyDescent="0.3">
      <c r="A8" s="37"/>
      <c r="B8" s="7" t="s">
        <v>1</v>
      </c>
      <c r="C8" s="36"/>
      <c r="D8" s="36"/>
      <c r="E8" s="36"/>
      <c r="F8" s="36"/>
      <c r="G8" s="36"/>
      <c r="H8" s="36"/>
      <c r="I8" s="36"/>
      <c r="J8" s="36"/>
      <c r="K8" s="11"/>
    </row>
    <row r="9" spans="1:15" ht="15" customHeight="1" x14ac:dyDescent="0.3">
      <c r="A9" s="37"/>
      <c r="B9" s="8" t="s">
        <v>7</v>
      </c>
      <c r="C9" s="18">
        <v>0</v>
      </c>
      <c r="D9" s="18">
        <v>378907</v>
      </c>
      <c r="E9" s="18">
        <v>3442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382349</v>
      </c>
    </row>
    <row r="10" spans="1:15" ht="15" customHeight="1" x14ac:dyDescent="0.3">
      <c r="A10" s="37"/>
      <c r="B10" s="9" t="s">
        <v>2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252454</v>
      </c>
      <c r="J10" s="24">
        <v>0</v>
      </c>
      <c r="K10" s="19">
        <f>SUM(C10:J10)</f>
        <v>252454</v>
      </c>
    </row>
    <row r="11" spans="1:15" ht="15" customHeight="1" x14ac:dyDescent="0.3">
      <c r="A11" s="37"/>
      <c r="B11" s="9" t="s">
        <v>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252454</v>
      </c>
      <c r="J11" s="24">
        <v>0</v>
      </c>
      <c r="K11" s="19">
        <f>SUM(C11:J11)</f>
        <v>252454</v>
      </c>
    </row>
    <row r="12" spans="1:15" ht="15" customHeight="1" x14ac:dyDescent="0.3">
      <c r="A12" s="37"/>
      <c r="B12" s="9" t="s">
        <v>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 x14ac:dyDescent="0.2">
      <c r="A13" s="37"/>
      <c r="B13" s="10" t="s">
        <v>8</v>
      </c>
      <c r="C13" s="20">
        <f>SUM(C9,C10,-C11,C12)</f>
        <v>0</v>
      </c>
      <c r="D13" s="20">
        <f t="shared" ref="D13:I13" si="0">SUM(D9,D10,-D11,D12)</f>
        <v>378907</v>
      </c>
      <c r="E13" s="20">
        <f t="shared" si="0"/>
        <v>3442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382349</v>
      </c>
      <c r="M13" s="34"/>
      <c r="O13" s="34"/>
    </row>
    <row r="14" spans="1:15" ht="15" customHeight="1" x14ac:dyDescent="0.3">
      <c r="A14" s="37"/>
      <c r="B14" s="7" t="s">
        <v>5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 x14ac:dyDescent="0.3">
      <c r="A15" s="37"/>
      <c r="B15" s="8" t="s">
        <v>7</v>
      </c>
      <c r="C15" s="18">
        <v>0</v>
      </c>
      <c r="D15" s="18">
        <v>45821</v>
      </c>
      <c r="E15" s="18">
        <v>1386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47207</v>
      </c>
      <c r="M15" s="35"/>
    </row>
    <row r="16" spans="1:15" ht="15" customHeight="1" x14ac:dyDescent="0.3">
      <c r="A16" s="37"/>
      <c r="B16" s="9" t="s">
        <v>2</v>
      </c>
      <c r="C16" s="18">
        <v>0</v>
      </c>
      <c r="D16" s="18">
        <v>18961</v>
      </c>
      <c r="E16" s="18">
        <v>574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19535</v>
      </c>
    </row>
    <row r="17" spans="1:15" ht="15" customHeight="1" x14ac:dyDescent="0.3">
      <c r="A17" s="37"/>
      <c r="B17" s="9" t="s">
        <v>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 x14ac:dyDescent="0.3">
      <c r="A18" s="37"/>
      <c r="B18" s="9" t="s">
        <v>4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 x14ac:dyDescent="0.2">
      <c r="A19" s="37"/>
      <c r="B19" s="10" t="s">
        <v>8</v>
      </c>
      <c r="C19" s="20">
        <f t="shared" ref="C19:J19" si="1">SUM(C15,C16,-C17,C18)</f>
        <v>0</v>
      </c>
      <c r="D19" s="20">
        <f t="shared" si="1"/>
        <v>64782</v>
      </c>
      <c r="E19" s="20">
        <f t="shared" si="1"/>
        <v>1960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66742</v>
      </c>
      <c r="M19" s="34"/>
      <c r="O19" s="34"/>
    </row>
    <row r="20" spans="1:15" ht="15" customHeight="1" x14ac:dyDescent="0.3">
      <c r="A20" s="37"/>
      <c r="B20" s="7" t="s">
        <v>6</v>
      </c>
      <c r="C20" s="21"/>
      <c r="D20" s="21"/>
      <c r="E20" s="21"/>
      <c r="F20" s="21"/>
      <c r="G20" s="21"/>
      <c r="H20" s="21"/>
      <c r="I20" s="21"/>
      <c r="J20" s="21"/>
      <c r="K20" s="25"/>
      <c r="M20" s="38" t="s">
        <v>31</v>
      </c>
      <c r="N20" s="27"/>
      <c r="O20" s="38" t="s">
        <v>32</v>
      </c>
    </row>
    <row r="21" spans="1:15" ht="15" customHeight="1" x14ac:dyDescent="0.3">
      <c r="A21" s="37"/>
      <c r="B21" s="8" t="s">
        <v>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39"/>
      <c r="N21" s="27"/>
      <c r="O21" s="38"/>
    </row>
    <row r="22" spans="1:15" ht="15" customHeight="1" x14ac:dyDescent="0.3">
      <c r="A22" s="37"/>
      <c r="B22" s="9" t="s">
        <v>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31">
        <v>2</v>
      </c>
      <c r="N22" s="27"/>
      <c r="O22" s="28"/>
    </row>
    <row r="23" spans="1:15" ht="15" customHeight="1" x14ac:dyDescent="0.3">
      <c r="A23" s="37"/>
      <c r="B23" s="9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31">
        <v>0</v>
      </c>
      <c r="N23" s="27"/>
      <c r="O23" s="29"/>
    </row>
    <row r="24" spans="1:15" ht="15" customHeight="1" x14ac:dyDescent="0.3">
      <c r="A24" s="37"/>
      <c r="B24" s="9" t="s">
        <v>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30">
        <v>2</v>
      </c>
      <c r="N24" s="27"/>
      <c r="O24" s="30">
        <v>3</v>
      </c>
    </row>
    <row r="25" spans="1:15" s="3" customFormat="1" ht="15" customHeight="1" x14ac:dyDescent="0.2">
      <c r="A25" s="37"/>
      <c r="B25" s="10" t="s">
        <v>8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31">
        <v>2</v>
      </c>
      <c r="N25" s="27"/>
      <c r="O25" s="31">
        <v>6</v>
      </c>
    </row>
    <row r="26" spans="1:15" ht="15" customHeight="1" x14ac:dyDescent="0.3">
      <c r="A26" s="37"/>
      <c r="B26" s="7" t="s">
        <v>9</v>
      </c>
      <c r="C26" s="21"/>
      <c r="D26" s="21"/>
      <c r="E26" s="21"/>
      <c r="F26" s="21"/>
      <c r="G26" s="21"/>
      <c r="H26" s="21"/>
      <c r="I26" s="21"/>
      <c r="J26" s="21"/>
      <c r="K26" s="25"/>
      <c r="M26" s="30">
        <v>2</v>
      </c>
      <c r="N26" s="27"/>
      <c r="O26" s="30">
        <v>6</v>
      </c>
    </row>
    <row r="27" spans="1:15" ht="15" customHeight="1" x14ac:dyDescent="0.3">
      <c r="A27" s="37"/>
      <c r="B27" s="8" t="s">
        <v>7</v>
      </c>
      <c r="C27" s="22">
        <f t="shared" ref="C27:J27" si="3">SUM(C9,-C15,-C21)</f>
        <v>0</v>
      </c>
      <c r="D27" s="22">
        <f t="shared" si="3"/>
        <v>333086</v>
      </c>
      <c r="E27" s="22">
        <f>SUM(E9,-E15,-E21)</f>
        <v>2056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335142</v>
      </c>
      <c r="M27" s="31">
        <v>3</v>
      </c>
      <c r="N27" s="27"/>
      <c r="O27" s="31">
        <v>7</v>
      </c>
    </row>
    <row r="28" spans="1:15" ht="15" customHeight="1" x14ac:dyDescent="0.3">
      <c r="A28" s="37"/>
      <c r="B28" s="10" t="s">
        <v>8</v>
      </c>
      <c r="C28" s="20">
        <f t="shared" ref="C28:H28" si="4">SUM(C13,-C19,-C25)</f>
        <v>0</v>
      </c>
      <c r="D28" s="20">
        <f>SUM(D13,-D19,-D25)</f>
        <v>314125</v>
      </c>
      <c r="E28" s="20">
        <f t="shared" si="4"/>
        <v>1482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315607</v>
      </c>
      <c r="M28" s="30">
        <v>8</v>
      </c>
      <c r="N28" s="27"/>
      <c r="O28" s="30">
        <v>2</v>
      </c>
    </row>
    <row r="29" spans="1:15" ht="15" customHeight="1" x14ac:dyDescent="0.3">
      <c r="A29" s="37"/>
      <c r="M29" s="31">
        <v>6</v>
      </c>
      <c r="N29" s="27"/>
      <c r="O29" s="31">
        <v>8</v>
      </c>
    </row>
    <row r="30" spans="1:15" ht="15" customHeight="1" x14ac:dyDescent="0.3">
      <c r="A30" s="37"/>
      <c r="M30" s="31">
        <v>2</v>
      </c>
      <c r="N30" s="27"/>
      <c r="O30" s="31">
        <v>5</v>
      </c>
    </row>
    <row r="31" spans="1:15" ht="15" customHeight="1" x14ac:dyDescent="0.3">
      <c r="A31" s="37"/>
      <c r="M31" s="32">
        <v>5</v>
      </c>
      <c r="N31" s="27"/>
      <c r="O31" s="32">
        <v>8</v>
      </c>
    </row>
    <row r="32" spans="1:15" x14ac:dyDescent="0.3">
      <c r="A32" s="37"/>
    </row>
    <row r="33" spans="1:1" x14ac:dyDescent="0.3">
      <c r="A33" s="37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sharepoint/v3/field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cf981484-ed93-4090-baf6-fe2481f804a7"/>
    <ds:schemaRef ds:uri="b00f20d5-ceb3-4adf-8632-db85932f34e5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DHM2015</vt:lpstr>
      <vt:lpstr>DHM 2016</vt:lpstr>
      <vt:lpstr>'DHM2015'!Oblasť_tlače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EPOS s.r.o. Prešov</cp:lastModifiedBy>
  <cp:lastPrinted>2016-04-20T06:24:20Z</cp:lastPrinted>
  <dcterms:created xsi:type="dcterms:W3CDTF">2011-11-04T12:05:36Z</dcterms:created>
  <dcterms:modified xsi:type="dcterms:W3CDTF">2017-05-30T13:33:50Z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