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9320" windowHeight="11760" activeTab="1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ÚJ'!$A$1:$J$728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E366" i="1" l="1"/>
  <c r="I351" i="1"/>
  <c r="I344" i="1"/>
  <c r="E590" i="1" l="1"/>
  <c r="E502" i="1" l="1"/>
  <c r="E504" i="1" s="1"/>
  <c r="H502" i="1"/>
  <c r="H504" i="1" s="1"/>
  <c r="I462" i="1"/>
  <c r="I461" i="1"/>
  <c r="I460" i="1"/>
  <c r="H459" i="1" l="1"/>
  <c r="D449" i="1"/>
  <c r="H366" i="1" l="1"/>
  <c r="J287" i="1"/>
  <c r="I287" i="1"/>
  <c r="H287" i="1"/>
  <c r="G287" i="1"/>
  <c r="F287" i="1"/>
  <c r="D287" i="1"/>
  <c r="E287" i="1"/>
  <c r="C287" i="1"/>
  <c r="E472" i="1" l="1"/>
  <c r="J543" i="1" l="1"/>
  <c r="J542" i="1"/>
  <c r="J541" i="1"/>
  <c r="J540" i="1"/>
  <c r="I543" i="1"/>
  <c r="I542" i="1"/>
  <c r="I541" i="1"/>
  <c r="I540" i="1"/>
  <c r="H590" i="1" l="1"/>
  <c r="C306" i="1" l="1"/>
  <c r="G349" i="1" l="1"/>
  <c r="G358" i="1"/>
  <c r="I355" i="1"/>
  <c r="I357" i="1"/>
  <c r="I356" i="1"/>
  <c r="I354" i="1"/>
  <c r="I353" i="1"/>
  <c r="I346" i="1"/>
  <c r="E349" i="1"/>
  <c r="I348" i="1"/>
  <c r="I347" i="1"/>
  <c r="I345" i="1"/>
  <c r="E601" i="1"/>
  <c r="H606" i="1"/>
  <c r="E606" i="1"/>
  <c r="H601" i="1"/>
  <c r="H596" i="1"/>
  <c r="E596" i="1"/>
  <c r="H584" i="1"/>
  <c r="H583" i="1" s="1"/>
  <c r="E584" i="1"/>
  <c r="E583" i="1" s="1"/>
  <c r="H580" i="1"/>
  <c r="E580" i="1"/>
  <c r="E564" i="1"/>
  <c r="F564" i="1"/>
  <c r="G564" i="1"/>
  <c r="H564" i="1"/>
  <c r="H569" i="1" s="1"/>
  <c r="J564" i="1"/>
  <c r="J569" i="1" s="1"/>
  <c r="J544" i="1"/>
  <c r="I544" i="1"/>
  <c r="H544" i="1"/>
  <c r="G544" i="1"/>
  <c r="F544" i="1"/>
  <c r="E544" i="1"/>
  <c r="D544" i="1"/>
  <c r="C544" i="1"/>
  <c r="H472" i="1"/>
  <c r="I463" i="1"/>
  <c r="I459" i="1" s="1"/>
  <c r="G459" i="1"/>
  <c r="F459" i="1"/>
  <c r="D459" i="1"/>
  <c r="F449" i="1"/>
  <c r="I450" i="1"/>
  <c r="I453" i="1"/>
  <c r="I452" i="1"/>
  <c r="I451" i="1"/>
  <c r="H449" i="1"/>
  <c r="G449" i="1"/>
  <c r="H438" i="1"/>
  <c r="I305" i="1"/>
  <c r="I299" i="1"/>
  <c r="I300" i="1"/>
  <c r="I304" i="1"/>
  <c r="I303" i="1"/>
  <c r="I302" i="1"/>
  <c r="I301" i="1"/>
  <c r="H306" i="1"/>
  <c r="G306" i="1"/>
  <c r="E306" i="1"/>
  <c r="H390" i="1"/>
  <c r="E390" i="1"/>
  <c r="H369" i="1"/>
  <c r="E369" i="1"/>
  <c r="E358" i="1"/>
  <c r="J240" i="1"/>
  <c r="J239" i="1"/>
  <c r="J238" i="1"/>
  <c r="J232" i="1"/>
  <c r="J234" i="1"/>
  <c r="J233" i="1"/>
  <c r="B259" i="1"/>
  <c r="B231" i="1" s="1"/>
  <c r="B267" i="1"/>
  <c r="I267" i="1"/>
  <c r="H267" i="1"/>
  <c r="G267" i="1"/>
  <c r="F267" i="1"/>
  <c r="E267" i="1"/>
  <c r="D267" i="1"/>
  <c r="C267" i="1"/>
  <c r="I265" i="1"/>
  <c r="I237" i="1" s="1"/>
  <c r="I241" i="1" s="1"/>
  <c r="H265" i="1"/>
  <c r="H237" i="1" s="1"/>
  <c r="G265" i="1"/>
  <c r="G237" i="1" s="1"/>
  <c r="G241" i="1" s="1"/>
  <c r="F265" i="1"/>
  <c r="F237" i="1" s="1"/>
  <c r="F241" i="1" s="1"/>
  <c r="E265" i="1"/>
  <c r="E237" i="1" s="1"/>
  <c r="E241" i="1" s="1"/>
  <c r="D265" i="1"/>
  <c r="D237" i="1" s="1"/>
  <c r="C265" i="1"/>
  <c r="C237" i="1" s="1"/>
  <c r="C241" i="1" s="1"/>
  <c r="B265" i="1"/>
  <c r="B237" i="1" s="1"/>
  <c r="J264" i="1"/>
  <c r="J263" i="1"/>
  <c r="J262" i="1"/>
  <c r="J261" i="1"/>
  <c r="J258" i="1"/>
  <c r="J257" i="1"/>
  <c r="J256" i="1"/>
  <c r="J255" i="1"/>
  <c r="I259" i="1"/>
  <c r="I231" i="1" s="1"/>
  <c r="H259" i="1"/>
  <c r="H268" i="1" s="1"/>
  <c r="G259" i="1"/>
  <c r="G231" i="1" s="1"/>
  <c r="F259" i="1"/>
  <c r="F231" i="1" s="1"/>
  <c r="E259" i="1"/>
  <c r="E231" i="1" s="1"/>
  <c r="D259" i="1"/>
  <c r="D231" i="1" s="1"/>
  <c r="D235" i="1" s="1"/>
  <c r="C259" i="1"/>
  <c r="C231" i="1" s="1"/>
  <c r="I358" i="1" l="1"/>
  <c r="J259" i="1"/>
  <c r="D268" i="1"/>
  <c r="I306" i="1"/>
  <c r="F268" i="1"/>
  <c r="I268" i="1"/>
  <c r="I349" i="1"/>
  <c r="G268" i="1"/>
  <c r="E268" i="1"/>
  <c r="C268" i="1"/>
  <c r="J267" i="1"/>
  <c r="I449" i="1"/>
  <c r="J265" i="1"/>
  <c r="H231" i="1"/>
  <c r="H235" i="1" s="1"/>
  <c r="B268" i="1"/>
  <c r="C243" i="1"/>
  <c r="C235" i="1"/>
  <c r="C244" i="1" s="1"/>
  <c r="G243" i="1"/>
  <c r="G235" i="1"/>
  <c r="G244" i="1" s="1"/>
  <c r="I235" i="1"/>
  <c r="I244" i="1" s="1"/>
  <c r="I243" i="1"/>
  <c r="F235" i="1"/>
  <c r="F244" i="1" s="1"/>
  <c r="F243" i="1"/>
  <c r="E235" i="1"/>
  <c r="E244" i="1" s="1"/>
  <c r="E243" i="1"/>
  <c r="B241" i="1"/>
  <c r="J237" i="1"/>
  <c r="D241" i="1"/>
  <c r="H241" i="1"/>
  <c r="B243" i="1"/>
  <c r="B235" i="1"/>
  <c r="J268" i="1" l="1"/>
  <c r="H243" i="1"/>
  <c r="H244" i="1"/>
  <c r="J231" i="1"/>
  <c r="D243" i="1"/>
  <c r="D244" i="1"/>
  <c r="B244" i="1"/>
  <c r="J235" i="1"/>
  <c r="J241" i="1"/>
  <c r="J243" i="1" l="1"/>
  <c r="J244" i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3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<sst xmlns="http://schemas.openxmlformats.org/spreadsheetml/2006/main" count="754" uniqueCount="571">
  <si>
    <t xml:space="preserve">Sídlo: </t>
  </si>
  <si>
    <t xml:space="preserve">       </t>
  </si>
  <si>
    <t>Názov položky</t>
  </si>
  <si>
    <t>Bežné účtovné obdobie</t>
  </si>
  <si>
    <t>Bezprostredne predchádzajúce účtovné obdobie</t>
  </si>
  <si>
    <t>Dlhodobý finančný majetok</t>
  </si>
  <si>
    <t>Druh majetku</t>
  </si>
  <si>
    <t>Doba odpisovania</t>
  </si>
  <si>
    <t>Sadzba odpisov</t>
  </si>
  <si>
    <t>Odpisová metóda</t>
  </si>
  <si>
    <t>Prírastky</t>
  </si>
  <si>
    <t>Úbytky</t>
  </si>
  <si>
    <t>Informácie o konsolidovanom celku, ak je účtovná jednotka jeho súčasťou:</t>
  </si>
  <si>
    <t>IČO</t>
  </si>
  <si>
    <t>DIČ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</si>
  <si>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</si>
  <si>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</si>
  <si>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</si>
  <si>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</si>
  <si>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 xml:space="preserve">Obchodné meno účtovnej jednotky: </t>
  </si>
  <si>
    <t>Opis hospodárskej činnosti účtovnej jednotky:</t>
  </si>
  <si>
    <t>Stav zamestnancov ku dňu, ku ktorému sa zostavuje účtovná závierka, z toho: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</si>
  <si>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</si>
  <si>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</si>
  <si>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</si>
  <si>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</si>
  <si>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</si>
  <si>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</si>
  <si>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</si>
  <si>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</si>
  <si>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</si>
  <si>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</si>
  <si>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C.</t>
  </si>
  <si>
    <t xml:space="preserve">A. </t>
  </si>
  <si>
    <t>Základné informácie o účtovnej jednotky</t>
  </si>
  <si>
    <t>Tabuľka č. 1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</si>
  <si>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</si>
  <si>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</si>
  <si>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</si>
  <si>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</si>
  <si>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</si>
  <si>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</si>
  <si>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</si>
  <si>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</si>
  <si>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</si>
  <si>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</si>
  <si>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</si>
  <si>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</si>
  <si>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Opravné položky</t>
  </si>
  <si>
    <t>Tabuľka č. 2</t>
  </si>
  <si>
    <t>Poistený majetok</t>
  </si>
  <si>
    <t>Platnosť zmluvy od - do</t>
  </si>
  <si>
    <t>BO</t>
  </si>
  <si>
    <t>PO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</si>
  <si>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</si>
  <si>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</si>
  <si>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</si>
  <si>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</si>
  <si>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</si>
  <si>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</si>
  <si>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</si>
  <si>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</si>
  <si>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x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</si>
  <si>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</si>
  <si>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</si>
  <si>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</si>
  <si>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</si>
  <si>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</si>
  <si>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</si>
  <si>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</si>
  <si>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</si>
  <si>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</si>
  <si>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</si>
  <si>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Iné pohľadávky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</si>
  <si>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</si>
  <si>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</si>
  <si>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</si>
  <si>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</si>
  <si>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</si>
  <si>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</si>
  <si>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</si>
  <si>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</si>
  <si>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</si>
  <si>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</si>
  <si>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</si>
  <si>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</si>
  <si>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</si>
  <si>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</si>
  <si>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</si>
  <si>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</si>
  <si>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</si>
  <si>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</si>
  <si>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</si>
  <si>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</si>
  <si>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</si>
  <si>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</si>
  <si>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</si>
  <si>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</si>
  <si>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</si>
  <si>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Počet vedúcich zamestnancov</t>
  </si>
  <si>
    <t>Stav na začiatku účtovného obdobia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</si>
  <si>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</si>
  <si>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</si>
  <si>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</si>
  <si>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</si>
  <si>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</si>
  <si>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</si>
  <si>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</si>
  <si>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</si>
  <si>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</si>
  <si>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splateného základného imania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</si>
  <si>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</si>
  <si>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</si>
  <si>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</si>
  <si>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</si>
  <si>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</si>
  <si>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</si>
  <si>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</si>
  <si>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</si>
  <si>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</si>
  <si>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</si>
  <si>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</si>
  <si>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Tvorba</t>
  </si>
  <si>
    <t>Použitie</t>
  </si>
  <si>
    <t>Zrušenie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</si>
  <si>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</si>
  <si>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</si>
  <si>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</si>
  <si>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</si>
  <si>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</si>
  <si>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</si>
  <si>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</si>
  <si>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</si>
  <si>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</si>
  <si>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</si>
  <si>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</si>
  <si>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</si>
  <si>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</si>
  <si>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 xml:space="preserve">Čerpanie sociálneho fondu </t>
  </si>
  <si>
    <t>Konečný zostatok sociálneho fondu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</si>
  <si>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</si>
  <si>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</si>
  <si>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</si>
  <si>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</si>
  <si>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</si>
  <si>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</si>
  <si>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</si>
  <si>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</si>
  <si>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</si>
  <si>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</si>
  <si>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</si>
  <si>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</si>
  <si>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</si>
  <si>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</si>
  <si>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</si>
  <si>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</si>
  <si>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</si>
  <si>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</si>
  <si>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</si>
  <si>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</si>
  <si>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</si>
  <si>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</si>
  <si>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</si>
  <si>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</si>
  <si>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</si>
  <si>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</si>
  <si>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</si>
  <si>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</si>
  <si>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K.</t>
  </si>
  <si>
    <t>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</si>
  <si>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</si>
  <si>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</si>
  <si>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</si>
  <si>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</si>
  <si>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</si>
  <si>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</si>
  <si>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</si>
  <si>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</si>
  <si>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</si>
  <si>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</si>
  <si>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</si>
  <si>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A. 1.</t>
  </si>
  <si>
    <t>D.</t>
  </si>
  <si>
    <t>A. 3.</t>
  </si>
  <si>
    <t>A. 5.</t>
  </si>
  <si>
    <t>B.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</si>
  <si>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</si>
  <si>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</si>
  <si>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</si>
  <si>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</si>
  <si>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 xml:space="preserve">Poistná suma                          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</si>
  <si>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</si>
  <si>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t xml:space="preserve">Stav na konci 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</si>
  <si>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</si>
  <si>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</si>
  <si>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</si>
  <si>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</si>
  <si>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Zúčtovanie OP</t>
  </si>
  <si>
    <t>Zánik opod-statnenosti</t>
  </si>
  <si>
    <t>Vyradenie majetku 
z účtovníc-tva</t>
  </si>
  <si>
    <t>Nedokončená výro-ba a polotovary vlastnej výroby</t>
  </si>
  <si>
    <t>Poskytnuté pred-davky na zásoby</t>
  </si>
  <si>
    <t>Informácie o opravných položkách (OP) k zásobám</t>
  </si>
  <si>
    <t xml:space="preserve"> Informácie o vekovej štruktúre pohľadávok </t>
  </si>
  <si>
    <t>Pohľ. voči spoločníkom, členom a združ.</t>
  </si>
  <si>
    <t>Ostatné pohľadávky v rámci konsolid. celku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</si>
  <si>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</si>
  <si>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</si>
  <si>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 xml:space="preserve"> Informácie o krátkodobom finančnom majetku </t>
  </si>
  <si>
    <t>Informácie o významných položkách časového rozlíšenia na strane aktív</t>
  </si>
  <si>
    <t>Údaje o vlastnom imaní</t>
  </si>
  <si>
    <t xml:space="preserve"> Nominálna hodnota akcie (a.s.)</t>
  </si>
  <si>
    <t>Informácie o rezervách</t>
  </si>
  <si>
    <t>Stav na konci
na konci účtovného obdobia</t>
  </si>
  <si>
    <t xml:space="preserve"> Informácie o záväzkoch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</si>
  <si>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</si>
  <si>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</si>
  <si>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</si>
  <si>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</si>
  <si>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Spôsob oceňovania jednotlivých zložiek majetku a záväzkov</t>
  </si>
  <si>
    <t>Spôsob zostavenia odpisového plánu dlhodobého majetku</t>
  </si>
  <si>
    <t>Spôsob a výška poistenia dlhodobého majetku</t>
  </si>
  <si>
    <t>Informácie o odloženej daňovej pohľadávke alebo o odloženom daňovom záväzku</t>
  </si>
  <si>
    <t>Informácie o záväzkoch zo sociálneho fondu</t>
  </si>
  <si>
    <t>Informácie o tržbách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</si>
  <si>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</si>
  <si>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</si>
  <si>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</si>
  <si>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</si>
  <si>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Informácie o zmene stavu vnútroorganizačných zásob</t>
  </si>
  <si>
    <t>Informácie o čistom obrate</t>
  </si>
  <si>
    <t>Náklady voči audítorovi / audítorskej spoločnosti, z toho:</t>
  </si>
  <si>
    <t>Ďalšie doležité informácie o sumách na podsúvahových účtoch:</t>
  </si>
  <si>
    <t>Ďalšie doležité informácie o ekonomických vzťahoch ÚJ a dcérskych / materských ÚJ: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</si>
  <si>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</si>
  <si>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ZVT-Previs, a.s.</t>
  </si>
  <si>
    <t>Zvolenská cesta 14, 974 05  Banská Bystrica</t>
  </si>
  <si>
    <t>18.3.1994</t>
  </si>
  <si>
    <t>20.4.1994</t>
  </si>
  <si>
    <t>*výroba, montáž a opravy výrobkov a zariadení spotrebnej elektroniky</t>
  </si>
  <si>
    <t>*sprostredkovateľská a obchodná činnosť v rozsahu voľnej živnosti</t>
  </si>
  <si>
    <t>*poskytovanie technických služieb - vývoj, výroba, predaj, projektovanie, montáž, údržba, re-</t>
  </si>
  <si>
    <t xml:space="preserve">  vízia alebo oprava zabezpečovacích systémov alebo poplachových systémov a systémov</t>
  </si>
  <si>
    <t xml:space="preserve">  chránenom mieste alebo v ich okolí</t>
  </si>
  <si>
    <t>Informácie o počte zamestnancov</t>
  </si>
  <si>
    <t>Účtovná jednotka nie je neobmedzene ručiacim spoločníkom v inej účtovnej jednotke.</t>
  </si>
  <si>
    <t>účtovná závierka podľa §17, ods. 6 zákona č. 431/2002 z.z. o účtovníctve v znení neskorších predpisov,</t>
  </si>
  <si>
    <t>Spoločnosť zostavila riadnu účtovnú závierku za predpokladu nepretržitého pokračovania činnosti orga-</t>
  </si>
  <si>
    <t>nizácie v budúcich obdobiach v súlade s platnou legislatívou.</t>
  </si>
  <si>
    <t>Účtovná závierka bola zostavená v súlade so zákonom č. 431/2002 Z.z. o účtovníctve, opatrením MF SR</t>
  </si>
  <si>
    <t xml:space="preserve">23054/2002-92, ktorým sa ustanovujú podrobnosti o postupoch účtovania a rámcovej účtovnej osnove </t>
  </si>
  <si>
    <t>pre podnikateľov v znení neskorších predpisov.</t>
  </si>
  <si>
    <t>Účtovné doklady a celá agenda včetne účtovnej závierky spoločnosti je vedená v mene euro.</t>
  </si>
  <si>
    <t>rom.</t>
  </si>
  <si>
    <t>Účtovná jednotka nie je súčasťou konsolidovaného celku.</t>
  </si>
  <si>
    <t>Účtovné metódy a zásady boli aplikované v rámci platného zákona o účtovníctve.</t>
  </si>
  <si>
    <t xml:space="preserve">O nákladoch a výnosoch sa účtuje  v momente ich vzniku, bez ohľadu na dátum ich úhrady, inkasa, </t>
  </si>
  <si>
    <t>a výnosov. Časovo neboli rozlíšené nevýznamné sumy, týkajúce sa posledného kalendárneho mesiaca</t>
  </si>
  <si>
    <t>bežného účtovného obdobia a zároveň 1. kalendárneho mesiaca bezprostredne nasledujúceho účtovné-</t>
  </si>
  <si>
    <t>ho obdobia (popl. za telefóny,internet).</t>
  </si>
  <si>
    <t>* dlhodobý nehmotný majetok nakupovaný</t>
  </si>
  <si>
    <r>
      <t xml:space="preserve"> </t>
    </r>
    <r>
      <rPr>
        <sz val="11"/>
        <color theme="1"/>
        <rFont val="Arial"/>
        <family val="2"/>
        <charset val="238"/>
      </rPr>
      <t xml:space="preserve"> Dlhodobý majetok nakupovaný sa oceňuje obstarávacou cenou, ktorá zahŕňa cenu obstarania a náklady</t>
    </r>
  </si>
  <si>
    <r>
      <t xml:space="preserve">  </t>
    </r>
    <r>
      <rPr>
        <sz val="11"/>
        <color theme="1"/>
        <rFont val="Arial"/>
        <family val="2"/>
        <charset val="238"/>
      </rPr>
      <t>súvisiace s obstaraním (clo, doprava a pod.);</t>
    </r>
  </si>
  <si>
    <t>* dlhodobý hmotný majetok nakupovaný</t>
  </si>
  <si>
    <r>
      <t xml:space="preserve"> </t>
    </r>
    <r>
      <rPr>
        <sz val="11"/>
        <color theme="1"/>
        <rFont val="Arial"/>
        <family val="2"/>
        <charset val="238"/>
      </rPr>
      <t xml:space="preserve"> Dlhodobý hmotný majetok nakupovaný sa oceňuje obstarávacími cenami, ktorá zahŕňa cenu obstara-</t>
    </r>
  </si>
  <si>
    <t xml:space="preserve">  nia a náklady súvisiace s obstaraním (doprava, clo, montáž, inštalácia a pod.)</t>
  </si>
  <si>
    <t xml:space="preserve">  Dlhodobý hmotný a nehmotný majetok sa vykazuje v obstarávacích cenách, znížených o oprávky.</t>
  </si>
  <si>
    <t xml:space="preserve">  Odpisy sa vykonávajú do doby, v ktorej dosiahnu oprávky u jednotlivých zložiek investičného majetku</t>
  </si>
  <si>
    <t xml:space="preserve">  100% výšky jeho obstarávacej ceny. Po 100 % odpísaní je tento sledovaný v evidencii a podlieha inven-</t>
  </si>
  <si>
    <t xml:space="preserve">  tarizácii až do doby jeho vyradenia. Odpisový plán účtovných odpisov dlhodobého nehmotného majet-</t>
  </si>
  <si>
    <t xml:space="preserve">  ku vychádza z predpokladu životnosti príslušného nehmotného majetku. Odpisové sadzby pre účtovné</t>
  </si>
  <si>
    <t xml:space="preserve">  a daňové odpisy sa rovnajú.</t>
  </si>
  <si>
    <t xml:space="preserve">  Odpisový plán účtovných odpisov dlhodobého hmotného majetku bol zostavený tak, že je zohľadnená</t>
  </si>
  <si>
    <t xml:space="preserve">  doba použiteľnosti, očakávané použitie majetku a intenzita jeho využitia, fyzické opotrebovanie, tech-</t>
  </si>
  <si>
    <t xml:space="preserve">  nické a morálne zastaranie, zákonné alebo iné obmedzenia na používanie majetku. Odpisové sadzby</t>
  </si>
  <si>
    <t xml:space="preserve">  pre účtovné a daňové odpisy sa nerovnajú. Majetok sa začína odpisovať počnúc mesiacom jeho zara-</t>
  </si>
  <si>
    <t xml:space="preserve">  denia do užívania.</t>
  </si>
  <si>
    <t xml:space="preserve">  Hmotný a nehmotný majetok, ktorého hodnota je viac ako 850,- eur a nepresahuje hodnotu podľa ZDP</t>
  </si>
  <si>
    <t xml:space="preserve">  a doba použiteľnosti je väčšia ako 1 rok, je odpisovaný 24 mesiacov. Hmotný a nehmotný majetok, kto-</t>
  </si>
  <si>
    <t xml:space="preserve">  rý je účtovaný priamo do spotreby a účtovná jednotka sa rozhodla ho inventarizovať, je evidovaný na </t>
  </si>
  <si>
    <r>
      <t xml:space="preserve"> </t>
    </r>
    <r>
      <rPr>
        <sz val="11"/>
        <color theme="1"/>
        <rFont val="Arial"/>
        <family val="2"/>
        <charset val="238"/>
      </rPr>
      <t xml:space="preserve"> podsúvahových účtoch v operatívnej evidencii.</t>
    </r>
  </si>
  <si>
    <t>25</t>
  </si>
  <si>
    <t>rovnomerne</t>
  </si>
  <si>
    <t>dlhodobý hmotný majetok</t>
  </si>
  <si>
    <t>* finančné investície</t>
  </si>
  <si>
    <r>
      <t xml:space="preserve">  </t>
    </r>
    <r>
      <rPr>
        <sz val="11"/>
        <color theme="4" tint="-0.249977111117893"/>
        <rFont val="Arial"/>
        <family val="2"/>
        <charset val="238"/>
      </rPr>
      <t>Cenné papiere a podiely sa oceňujú obstarávacími cenami.</t>
    </r>
  </si>
  <si>
    <t xml:space="preserve">* zásoby nakupované </t>
  </si>
  <si>
    <t xml:space="preserve"> Účtovná jednotka postupuje pri účtovaní zásob (materiál na sklade, tovar na sklade) podľa postupov</t>
  </si>
  <si>
    <r>
      <t xml:space="preserve">  </t>
    </r>
    <r>
      <rPr>
        <sz val="11"/>
        <color theme="4" tint="-0.249977111117893"/>
        <rFont val="Arial"/>
        <family val="2"/>
        <charset val="238"/>
      </rPr>
      <t>účtovania, a to spôsobom A účtovania zásob.</t>
    </r>
  </si>
  <si>
    <t xml:space="preserve">  Materiál na sklade a tovar na sklade sa oceňuje obstarávacími cenami. Súčasťou obstarávacej ceny</t>
  </si>
  <si>
    <t xml:space="preserve">  sú aj výdavky spojené s obstaraním (doprava, poštovné, balné, clo a pod.), vedené v samostatnej</t>
  </si>
  <si>
    <t xml:space="preserve">  analytickej evidencii.</t>
  </si>
  <si>
    <t xml:space="preserve">  Pre oblasť evidencie zásob materiálu, nedokončenej výroby a hotových výrobkov v rámci používaného</t>
  </si>
  <si>
    <t xml:space="preserve">  priemeru, kde ocenenie úbytkov zásob sa oceňuje priemernou cenou zistenou výpočtom po každom</t>
  </si>
  <si>
    <t xml:space="preserve">  prírastku zásob na sklad ako podiel zostatku zásob vyjadrených v peňažných jednotkách k zostatku</t>
  </si>
  <si>
    <t xml:space="preserve">  zásob vyjadrených v jednotkách množstva.</t>
  </si>
  <si>
    <t>* zásoby vytvorené vlastnou činnosťou</t>
  </si>
  <si>
    <t xml:space="preserve">  Vlastné náklady predstavujú súčet priameho materiálu, priamych miezd a prípadných externých</t>
  </si>
  <si>
    <t xml:space="preserve">  kooperácií.</t>
  </si>
  <si>
    <t xml:space="preserve">  hotové výrobky: oceňujú sa vlastnými nákladmi na úrovni skutočných vlastných nákladov; vlastné ná-</t>
  </si>
  <si>
    <t xml:space="preserve">  klady predstavujú súčet priameho materiálu, priamych miezd a kooperácií.</t>
  </si>
  <si>
    <t>* pohľadávky</t>
  </si>
  <si>
    <t xml:space="preserve">  Pohľadávky pri ich vzniku sa oceňujú menovitou hodnotou; postúpené pohľadávky a pohľadávky</t>
  </si>
  <si>
    <t xml:space="preserve">  nadobudnuté vkladom do základného imania sa oceňujú obstarávacou cenou vrátane nákladov súvi-</t>
  </si>
  <si>
    <t xml:space="preserve">  siacich s obstaraním.</t>
  </si>
  <si>
    <t xml:space="preserve">  po lehote splatnosti a posúdenie rizikovosti ich nezaplatenia.</t>
  </si>
  <si>
    <t>* krátkodobý finančný majetok</t>
  </si>
  <si>
    <t xml:space="preserve">  Peňažné prostriedky a ceniny sa oceňujú ich menovitou hodnotou, peňažné prostriedky v cudzej mene</t>
  </si>
  <si>
    <t xml:space="preserve">  sa  prepočítavajú kurzom komerčnej banky. Ku dňu ku ktorému sa zostavuje účtovná závierka, kurzom</t>
  </si>
  <si>
    <r>
      <t xml:space="preserve"> </t>
    </r>
    <r>
      <rPr>
        <sz val="11"/>
        <color theme="4" tint="-0.249977111117893"/>
        <rFont val="Arial"/>
        <family val="2"/>
        <charset val="238"/>
      </rPr>
      <t xml:space="preserve"> ECB vyhláseným v deň, ku ktorého sa zostavuje ÚZ.</t>
    </r>
  </si>
  <si>
    <t xml:space="preserve">  Spoločnosť má zriadený kontokorentný účet (UniCredit Bank), ktorý je v súvahe vykázaný na strane</t>
  </si>
  <si>
    <t xml:space="preserve">  pasív ako krátkodobý bankový úver.</t>
  </si>
  <si>
    <t>* časové rozlíšenie</t>
  </si>
  <si>
    <t xml:space="preserve">  Náklady budúcich období a príjmy budúcich období sa vykazujú vo výške ktorá je potrebná na dodržanie</t>
  </si>
  <si>
    <t xml:space="preserve">  zásady vecnej a časovej súvislosti s účtovným obdobím a oceňuje sa v nominálnych hodnotách.</t>
  </si>
  <si>
    <t>* záväzky</t>
  </si>
  <si>
    <t xml:space="preserve">  Záväzky pri ich vzniku sa oceňujú menovitou hodnotou. Záväzky pri ich prevzatí sa oceňujú  obstará-</t>
  </si>
  <si>
    <t xml:space="preserve">  vacou cenou. Ak sa pri inventarizácii zistí, že suma záväzkov je iná ako ich výška v účtovníctve, uvedú</t>
  </si>
  <si>
    <t xml:space="preserve">  sa záväzky v účtovníctve a v účtovnej závierke v tomto zistenom ocenení.</t>
  </si>
  <si>
    <t xml:space="preserve">  Záväzky nadobudnuté prevzatím neboli realizované.</t>
  </si>
  <si>
    <t>* rezervy</t>
  </si>
  <si>
    <t xml:space="preserve">  Rezervy - záväzky s neurčitým časovým vymedzením alebo výškou; oceňujú sa v očakávanej výške</t>
  </si>
  <si>
    <t xml:space="preserve">  záväzku.</t>
  </si>
  <si>
    <t>* cudzia mena</t>
  </si>
  <si>
    <t xml:space="preserve">  Majetok a záväzky vyjadrené v cudzej mene sa ku dňu uskutočnenia účtovného prípadu prepočítavajú</t>
  </si>
  <si>
    <t xml:space="preserve">  na euro kurzom Európskej centrálnej banky alebo Národnej banky Slovenska (ak voči danej mene nebol</t>
  </si>
  <si>
    <t xml:space="preserve">  Ku dňu, ku ktorému sa zostavuje účtovná závierka, sa majetok a záväzky v cudzej mene prepočítavajú</t>
  </si>
  <si>
    <t xml:space="preserve">  sa s vplyvom na výsledok hospodárenia.</t>
  </si>
  <si>
    <t xml:space="preserve">  neprepočítavajú na eurá.</t>
  </si>
  <si>
    <t>* odložené dane</t>
  </si>
  <si>
    <t xml:space="preserve">  Keďže podľa § 19 Zákona o účtovníctve spoločnosť nemá povinnosť overiť účtovnú závierku auditorom,</t>
  </si>
  <si>
    <t xml:space="preserve">  účtovná jednotka neúčtuje o odloženej dani.</t>
  </si>
  <si>
    <t>* výnosy</t>
  </si>
  <si>
    <t xml:space="preserve">  Tržby za vlastné výkony a tovar neobsahujú daň z pridanej hodnoty.</t>
  </si>
  <si>
    <t>Z dôvodu nefunkčnosti, značného morálneho opotrebenia a neefektívnosti opravy boli vyradené</t>
  </si>
  <si>
    <t>radeného majetku (účtovná i daňová) bola nulová. Spoločnosť v hodnotenom období zakúpila</t>
  </si>
  <si>
    <t>Účtovná jednotka má obmedzené práva pri nakladaní s úžitkovým vozidlom. Zabezpečenie záväz-</t>
  </si>
  <si>
    <t>ku prevodom práva k vozidlu je súčasťou zmluvy o úvere na financovanie obstarania vozidla.</t>
  </si>
  <si>
    <t xml:space="preserve">Pre účely prefinancovania nadobudnutia úžitkového motorového vozidla má uzatvorenú zmluvu </t>
  </si>
  <si>
    <t>o autokredite č. 860071 so spoločnosťou Volkswagen, Finančné služby Slovensko.</t>
  </si>
  <si>
    <t>Majetok formou finančného prenájmu neprenajíma.</t>
  </si>
  <si>
    <t>Spájkovací stroj-spáj.vlna dual</t>
  </si>
  <si>
    <r>
      <t>48.093,-</t>
    </r>
    <r>
      <rPr>
        <sz val="11"/>
        <color theme="4" tint="-0.249977111117893"/>
        <rFont val="Calibri"/>
        <family val="2"/>
        <charset val="238"/>
      </rPr>
      <t>€</t>
    </r>
  </si>
  <si>
    <t>Úžitkový automobil</t>
  </si>
  <si>
    <r>
      <t>12.446,-</t>
    </r>
    <r>
      <rPr>
        <sz val="11"/>
        <color theme="4" tint="-0.249977111117893"/>
        <rFont val="Calibri"/>
        <family val="2"/>
        <charset val="238"/>
      </rPr>
      <t>€</t>
    </r>
  </si>
  <si>
    <t>18.12.2014-29.12.2018</t>
  </si>
  <si>
    <t>E. Informácie o orgánoch spoločnosti</t>
  </si>
  <si>
    <t>Pre členov štatutárneho orgánu neboli poskytnuté záruky, žiadne zabezpečenia ani pôžičky.</t>
  </si>
  <si>
    <t>F.  Informácie k údajom vykázaným na strane aktív súvahy.</t>
  </si>
  <si>
    <t>F.1. Dlhodobý hmotný a nehmotný majetok</t>
  </si>
  <si>
    <t>F.2. Informácie o štruktúre dlhodobého finančného majetku</t>
  </si>
  <si>
    <t>Vzhľadom k tomu, že konkurzné konanie voči spoločnosti ZVT, a.s. v konkurze zatiaľ nie je právoplatne</t>
  </si>
  <si>
    <r>
      <t>akcie spoločnosti Safetronics, a.s., B.Bystrica (43 akcií): 92.943.-</t>
    </r>
    <r>
      <rPr>
        <sz val="11"/>
        <color theme="4" tint="-0.249977111117893"/>
        <rFont val="Calibri"/>
        <family val="2"/>
        <charset val="238"/>
      </rPr>
      <t>€</t>
    </r>
  </si>
  <si>
    <r>
      <t>akcie spoločnosti ZVT, a.s. v konkurze (48.676 akcií):        1.616,-</t>
    </r>
    <r>
      <rPr>
        <sz val="11"/>
        <color theme="4" tint="-0.249977111117893"/>
        <rFont val="Calibri"/>
        <family val="2"/>
        <charset val="238"/>
      </rPr>
      <t>€</t>
    </r>
  </si>
  <si>
    <t>(viď tab. č. 1 a2)</t>
  </si>
  <si>
    <t>tab.č.1</t>
  </si>
  <si>
    <t>tab.č.2</t>
  </si>
  <si>
    <t xml:space="preserve">     Do zásob účtovnej jednotky patrí skladovaný materiál, skladovaný tovar, vlastné výrobky a nedokonče-</t>
  </si>
  <si>
    <t>prístroje, zariadenia alebo na dopravné prostriedky za podmienky, že jeho spotreba priamo alebo nepria-</t>
  </si>
  <si>
    <t>mo vyplýva zo servisných záznamov; kancelárske potreby, hygienický a čistiaci materiál, odborná litera-</t>
  </si>
  <si>
    <t>túra, PHM, ochranné pracovné pomôcky, prospekty, drobné pracovné pomôcky s krátkou dobou životnosti</t>
  </si>
  <si>
    <t>(orez.nože,striekacie ihly a pod.).</t>
  </si>
  <si>
    <t>prírastky</t>
  </si>
  <si>
    <t>úbytky</t>
  </si>
  <si>
    <t xml:space="preserve">     stav</t>
  </si>
  <si>
    <t>bezprostredne predchádzajúce účt.obdobie</t>
  </si>
  <si>
    <t xml:space="preserve">           bežné účtovné obdobie</t>
  </si>
  <si>
    <t xml:space="preserve">    stav</t>
  </si>
  <si>
    <t>k 31.12.2015</t>
  </si>
  <si>
    <t>druh zásob</t>
  </si>
  <si>
    <t>materiál</t>
  </si>
  <si>
    <t>nedokonč.výroba</t>
  </si>
  <si>
    <t>výrobky</t>
  </si>
  <si>
    <t>tovar</t>
  </si>
  <si>
    <t>zásoby spolu:</t>
  </si>
  <si>
    <t>F.3.  Zásoby</t>
  </si>
  <si>
    <t>F.4. Pohľadávky</t>
  </si>
  <si>
    <t xml:space="preserve">  Pohľadávky s dobou splatnosti odo dňa ku ktorému sa zostavuje účtovná závierka viac ako 12 mesiacov</t>
  </si>
  <si>
    <t>predstavujú dlhodobé pohľadávky a pohľadávky s dobou splatnosti odo dňa ku ktorému sa zostavuje úč-</t>
  </si>
  <si>
    <t>tovná závierka menej ako 12 mesiacov sa vykazujú ako krátkodobé.</t>
  </si>
  <si>
    <t>krátkodobé.</t>
  </si>
  <si>
    <t>Doba splatnosti pohľadávok z predaja výrobkov a služieb je rozdielna podľa teritoriálneho členenia dodá-</t>
  </si>
  <si>
    <t xml:space="preserve">          30 dní</t>
  </si>
  <si>
    <t xml:space="preserve">          14 dní, 30 dní.</t>
  </si>
  <si>
    <t>rila opravná položka, pretože bonita klienta sa významne nezmenila, nedošlo k vzniku predpokladu, že</t>
  </si>
  <si>
    <t>dlžník pohľadávku úplne alebo čiastočne neuhradí a považujú sa za vymožiteľné. Z uvedeného dôvodu</t>
  </si>
  <si>
    <t>né položky k pohľadávkam.</t>
  </si>
  <si>
    <t>F.5.</t>
  </si>
  <si>
    <t>F.6.</t>
  </si>
  <si>
    <t>náklady budúcich období krátkodobé</t>
  </si>
  <si>
    <t>r.2015</t>
  </si>
  <si>
    <t>poistenie majetku</t>
  </si>
  <si>
    <t>aktual.popl. k softweru</t>
  </si>
  <si>
    <t>reg.+služby Domény</t>
  </si>
  <si>
    <t>antivír.program</t>
  </si>
  <si>
    <t>ostatné</t>
  </si>
  <si>
    <t>celkom:</t>
  </si>
  <si>
    <t xml:space="preserve"> </t>
  </si>
  <si>
    <t xml:space="preserve">         73</t>
  </si>
  <si>
    <t xml:space="preserve">       646</t>
  </si>
  <si>
    <t>predplatné časopisov</t>
  </si>
  <si>
    <t xml:space="preserve">           73</t>
  </si>
  <si>
    <t xml:space="preserve">         646</t>
  </si>
  <si>
    <t xml:space="preserve">                     Informácie k údajom vykázaným na strane pasív súvahy</t>
  </si>
  <si>
    <t>Safetronics, a.s., B.Bystrica</t>
  </si>
  <si>
    <t>100%</t>
  </si>
  <si>
    <t>Rozdelenie výsledku hospodárenia za predchádzajúce účtovné obdobie</t>
  </si>
  <si>
    <t>nevyčerpaná dovolenka</t>
  </si>
  <si>
    <t>odvody k nevyčerp.dovol.</t>
  </si>
  <si>
    <t>rezerva na záručné opravy</t>
  </si>
  <si>
    <t>G.1.</t>
  </si>
  <si>
    <t>G.2.</t>
  </si>
  <si>
    <t>G.3.</t>
  </si>
  <si>
    <t>G.4.</t>
  </si>
  <si>
    <t>G.5</t>
  </si>
  <si>
    <t>Ďalšie  informácie týkajúce sa záväzkov zo sociálneho fondu:</t>
  </si>
  <si>
    <t>G.6. Informácie týkajúce sa úverov, pôžičiek a krátkodobých finančných výpomocí:</t>
  </si>
  <si>
    <t>Spoločnosť má zároveň uzatvorenú zmluvu o autokredite s Volkswagen Finančné služby Slovensko,</t>
  </si>
  <si>
    <r>
      <t>s.r.o. - účelový úver vo výške 11.142,-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na financovanie časti obstarávacej ceny za obstarané úžitkové</t>
    </r>
  </si>
  <si>
    <t xml:space="preserve">vozidlo. </t>
  </si>
  <si>
    <t>Doba splácania je 48 mesiacov; úroková sadzba: 6,10%.</t>
  </si>
  <si>
    <t>Splátkový kalendár bol uzatvorený na obdobie od 19.12.2014 do 19.11.2018.</t>
  </si>
  <si>
    <t xml:space="preserve">G.7. </t>
  </si>
  <si>
    <t xml:space="preserve">Informácie o majetku prenajatom formou finančného prenájmu </t>
  </si>
  <si>
    <t>Spoločnosť neeviduje majetok prenajatý formou finančného prenájmu.</t>
  </si>
  <si>
    <t>H. 1.</t>
  </si>
  <si>
    <t>Tuzemsko</t>
  </si>
  <si>
    <t>Anglicko</t>
  </si>
  <si>
    <t>Holandsko</t>
  </si>
  <si>
    <t>Ostatné štáty EÚ</t>
  </si>
  <si>
    <t>Typ výrobkov tovarov a služieb (zab. a Vf technika)</t>
  </si>
  <si>
    <t>Typ výrobkov tovarov a služieb (zákaznícka výroba)</t>
  </si>
  <si>
    <t>Typ výrobkov tovarov a služieb (mat.,tovar,ost.služby)</t>
  </si>
  <si>
    <t>H. 2.</t>
  </si>
  <si>
    <t>mzdové náklady</t>
  </si>
  <si>
    <t>ostatné osobné náklady</t>
  </si>
  <si>
    <t>náklady na predaný materiál</t>
  </si>
  <si>
    <t>bankové úroky</t>
  </si>
  <si>
    <t>bankové poplatky</t>
  </si>
  <si>
    <t>Zásoby prijaté na spracovanie</t>
  </si>
  <si>
    <t>Iné položky-hm.majetok vedený v operat.evidencii</t>
  </si>
  <si>
    <t>Tržby celkom</t>
  </si>
  <si>
    <t>Ostatné významné položky nákladov,  z toho:</t>
  </si>
  <si>
    <t xml:space="preserve">Významné položky nákladov </t>
  </si>
  <si>
    <t>prenájom priestorov</t>
  </si>
  <si>
    <t>úroky ostatné</t>
  </si>
  <si>
    <t>ZVT- Print, a.s., B.Bystrica</t>
  </si>
  <si>
    <t>01</t>
  </si>
  <si>
    <t>02,03</t>
  </si>
  <si>
    <t>ZVT-Fonar, a.s., B.Bystrica</t>
  </si>
  <si>
    <t>03</t>
  </si>
  <si>
    <t>ZVT-Print, a.s., B.Bystrica - personálne prepojená spoločnosť</t>
  </si>
  <si>
    <t>ZVT-Fonar, a.s., B.Bystrica - personálne prepojená spoločnosť</t>
  </si>
  <si>
    <t xml:space="preserve">Pre spoločnosť ZVT-Print, a.s. zabezpečujeme dodávku internetových služieb a zákazníckej výroby - </t>
  </si>
  <si>
    <t xml:space="preserve">osadzovanie DPS. Od spoločnosti ZVT-Print, a.s. nakupujeme materiál - DPS. Spoločnosť ZVT-Fonar, </t>
  </si>
  <si>
    <t>zabezpečuje pre našu spoločnosť služby v oblasti výroby a údržby nástrojov a foriem a naša spoločnosť</t>
  </si>
  <si>
    <t xml:space="preserve">zabezpečuje dodávku internetových služieb. Obchody boli realizované na základe princípu obvyklej ceny. </t>
  </si>
  <si>
    <t>transakcií je vykázaná bez DPH.</t>
  </si>
  <si>
    <t>01,03</t>
  </si>
  <si>
    <t>Spoločnosť nezaznamenala po dni, ku ktorému sa zostavuje účtovná závierka žiadne významné zmeny, ktoré by mali vplyv na verné zobrazenie skutočností, ktoré sú predmetom účtovníctva.</t>
  </si>
  <si>
    <t>Informácie o iných aktívach a iných pasívach</t>
  </si>
  <si>
    <t xml:space="preserve">Spoločnosť neeviduje žiadne iné aktíva a pasíva okrem tých, ktoré sú uvedené v súvahe. Spoločnosť nevykazuje žiadne iné finančné povinnosti okrem tých, ktoré sú vykázané v súvahe. </t>
  </si>
  <si>
    <t>osoba zodpovedná za zostavenie účtovnej závierky</t>
  </si>
  <si>
    <t xml:space="preserve">        osoba zodpovedná za vedenie účtovníctva</t>
  </si>
  <si>
    <t xml:space="preserve">                          Ing.Bahylová Mária</t>
  </si>
  <si>
    <t>A.2.</t>
  </si>
  <si>
    <t>A.4.</t>
  </si>
  <si>
    <t>A.6.</t>
  </si>
  <si>
    <t xml:space="preserve">  a zariadení umožňujúcich sledovanie pohybu a konania osoby v chránenom objekte, na </t>
  </si>
  <si>
    <t xml:space="preserve">  nedokončená výroba: oceňuje sa vlastnými nákladmi na úrovni skutočných vlastných nákladov.</t>
  </si>
  <si>
    <t xml:space="preserve">  Toto ocenenie sa znižuje o pochybné a nevymožiteľné pohľadávky vzhľadom na skladbu pohľadávok</t>
  </si>
  <si>
    <t xml:space="preserve">  určený kurz ECB), vyhlásený v deň predchádzajúci dňu uskutočnenia účtovného prípadu.</t>
  </si>
  <si>
    <t xml:space="preserve">  na euro kurzom ECB alebo NBS vyhláseným v deň ku ktorému sa zostavuje účtovná závierka a účtujú</t>
  </si>
  <si>
    <t xml:space="preserve">  Prijaté a poskytnuté preddavky v cudzej mene sa ku dňu, ku ktorému sa zostavuje účtovná závierka,</t>
  </si>
  <si>
    <r>
      <t>ukončené, opravná položka vo výške 1.616,-</t>
    </r>
    <r>
      <rPr>
        <sz val="11"/>
        <color theme="4" tint="-0.249977111117893"/>
        <rFont val="Calibri"/>
        <family val="2"/>
        <charset val="238"/>
      </rPr>
      <t>€</t>
    </r>
    <r>
      <rPr>
        <sz val="11"/>
        <color theme="4" tint="-0.249977111117893"/>
        <rFont val="Arial"/>
        <family val="2"/>
        <charset val="238"/>
      </rPr>
      <t xml:space="preserve"> bola ponechaná v pôvodne vytvorenej výške.</t>
    </r>
  </si>
  <si>
    <t xml:space="preserve">  ost.štáty EÚ:</t>
  </si>
  <si>
    <t xml:space="preserve">  tuzemsko:</t>
  </si>
  <si>
    <t xml:space="preserve"> Vlastné imanie</t>
  </si>
  <si>
    <t>Ost.záväzky - podmienené aktívum</t>
  </si>
  <si>
    <t>alebo deň vyrovnania iným spôsobom, pričom sa dodržuje zásada časovej a vecnej súvislosi nákladov</t>
  </si>
  <si>
    <t xml:space="preserve">  informačného systému oceňuje zásoby metódou kĺzavého (priebežného) váženého aritmetického</t>
  </si>
  <si>
    <t>krátkodobé záväzky:</t>
  </si>
  <si>
    <t>dlhodobé záväzky:</t>
  </si>
  <si>
    <t>krátkodobé rezervy:</t>
  </si>
  <si>
    <t>kontokorentný účet:</t>
  </si>
  <si>
    <t>Spoločnosť po úprave účtovného hospodárskeho výsledku o pripočítateľné a odpočítateľné položky vyká-</t>
  </si>
  <si>
    <t>O odloženej dani spoločnosť neúčtuje.</t>
  </si>
  <si>
    <t>H. 3.</t>
  </si>
  <si>
    <t>Ch.</t>
  </si>
  <si>
    <t>L. Informácie o skutočnostiach, ktoré nastali po dni, ku ktorému sa zostavuje účtovná závierka do dňa zostavenia účtovnej závierky:</t>
  </si>
  <si>
    <t>M.</t>
  </si>
  <si>
    <t>Evidenčný stav zamestnancov k 1.1.2016 bol 38 pracovníkov  a v jednotlivých mesiacoch roku 2016</t>
  </si>
  <si>
    <t>sa pohyboval v rozpätí od 30 do 34 zamestnancov.</t>
  </si>
  <si>
    <t>Účtovná závierka spoločnosti ZVT-Previs, a.s., Banská Bystrica k 31.12.2016 je zostavená ako riadna</t>
  </si>
  <si>
    <t>a to za účtovné obdobie od 1. januára 2016 do 31. decembra 2016.</t>
  </si>
  <si>
    <t>Účtovná závierka k 31.12.2015 bola schválená na zasadnutí valného zhromaždenia dňa 29.6.2016.</t>
  </si>
  <si>
    <t>Valné zhromaždenie schválilo návrh predstavenstva, a to: hospodársky výsledok - stratu  v plnej výške</t>
  </si>
  <si>
    <r>
      <t>3.772,25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zúčtovať ako neuhradenú stratu minulých účtovných období.</t>
    </r>
  </si>
  <si>
    <t>2016.</t>
  </si>
  <si>
    <t>Účtovná závierka spoločnosti k 31.12.2016 v súlade s § 19 zákona o účtovníctve nebola overená audito-</t>
  </si>
  <si>
    <r>
      <t xml:space="preserve">  </t>
    </r>
    <r>
      <rPr>
        <sz val="11"/>
        <color theme="1"/>
        <rFont val="Arial"/>
        <family val="2"/>
        <charset val="238"/>
      </rPr>
      <t xml:space="preserve">V roku 2016 spoločnosť neobstarala kúpou, ani netvorila nehmotný majetok vlastnou činnosťou. </t>
    </r>
  </si>
  <si>
    <t xml:space="preserve">  Opravné položky k pohľadávkam v roku 2016 tvorené neboli. Z dôvodu ukončenia konkurzného konania</t>
  </si>
  <si>
    <t xml:space="preserve">  v r.2016 bola zrušená opravná položka a pohľadávka vedená voči AG Banke odpísaná z účtovníctva</t>
  </si>
  <si>
    <r>
      <t xml:space="preserve">  v celkovej výške 11.388,- </t>
    </r>
    <r>
      <rPr>
        <sz val="11"/>
        <color theme="4" tint="-0.249977111117893"/>
        <rFont val="Calibri"/>
        <family val="2"/>
        <charset val="238"/>
      </rPr>
      <t>€</t>
    </r>
    <r>
      <rPr>
        <sz val="11"/>
        <color theme="4" tint="-0.249977111117893"/>
        <rFont val="Arial"/>
        <family val="2"/>
        <charset val="238"/>
      </rPr>
      <t>.</t>
    </r>
  </si>
  <si>
    <t>V roku 2016 spoločnosť neinvestovala do nákupu nového investičného majetku.</t>
  </si>
  <si>
    <r>
      <t>samostatné hnuteľné veci v celkovej hodnote 1.324,-</t>
    </r>
    <r>
      <rPr>
        <b/>
        <sz val="11"/>
        <color theme="9"/>
        <rFont val="Calibri"/>
        <family val="2"/>
        <charset val="238"/>
      </rPr>
      <t>€</t>
    </r>
    <r>
      <rPr>
        <b/>
        <sz val="11"/>
        <color theme="9"/>
        <rFont val="Arial"/>
        <family val="2"/>
        <charset val="238"/>
      </rPr>
      <t>, pričom zostatková hodnota každého vy-</t>
    </r>
  </si>
  <si>
    <r>
      <t xml:space="preserve">drobný hmotný majetok zaúčtovaný do nákladov v celkovej nadobúdacej hodnote 153,- </t>
    </r>
    <r>
      <rPr>
        <b/>
        <sz val="11"/>
        <color theme="9"/>
        <rFont val="Calibri"/>
        <family val="2"/>
        <charset val="238"/>
      </rPr>
      <t>€</t>
    </r>
    <r>
      <rPr>
        <b/>
        <sz val="11"/>
        <color theme="9"/>
        <rFont val="Arial"/>
        <family val="2"/>
        <charset val="238"/>
      </rPr>
      <t>, ktorý</t>
    </r>
  </si>
  <si>
    <t>je vedený v operatívnej evidencii na podsúvahovom účte. Zároveň z dôvodu nefunkčnosti vyra-</t>
  </si>
  <si>
    <r>
      <t>dila drobný hmotný majetok v celkovej hodnote 120,-</t>
    </r>
    <r>
      <rPr>
        <b/>
        <sz val="11"/>
        <color theme="9"/>
        <rFont val="Calibri"/>
        <family val="2"/>
        <charset val="238"/>
      </rPr>
      <t>€</t>
    </r>
    <r>
      <rPr>
        <b/>
        <sz val="11"/>
        <color theme="9"/>
        <rFont val="Arial"/>
        <family val="2"/>
        <charset val="238"/>
      </rPr>
      <t>.</t>
    </r>
  </si>
  <si>
    <t>27.3.2006-27.3.2017</t>
  </si>
  <si>
    <r>
      <t>K 31.12.2016 spoločnosť vlastní realizovateľné cenné papiere vo výške 94.559,-</t>
    </r>
    <r>
      <rPr>
        <sz val="11"/>
        <color theme="4" tint="-0.249977111117893"/>
        <rFont val="Calibri"/>
        <family val="2"/>
        <charset val="238"/>
      </rPr>
      <t>€</t>
    </r>
    <r>
      <rPr>
        <sz val="11"/>
        <color theme="4" tint="-0.249977111117893"/>
        <rFont val="Arial"/>
        <family val="2"/>
        <charset val="238"/>
      </rPr>
      <t xml:space="preserve"> v tomto zložení:</t>
    </r>
  </si>
  <si>
    <t xml:space="preserve">  k 1.1.2015</t>
  </si>
  <si>
    <t>k 1.1.2016</t>
  </si>
  <si>
    <t>k 31.12.2016</t>
  </si>
  <si>
    <r>
      <t>V bezprostredne predchádzajúcom účtovnom období boli opravné položky tvorené vo výške 194,-</t>
    </r>
    <r>
      <rPr>
        <sz val="11"/>
        <color theme="1"/>
        <rFont val="Calibri"/>
        <family val="2"/>
        <charset val="238"/>
      </rPr>
      <t>€</t>
    </r>
  </si>
  <si>
    <t>V účtovnej závierke k 31.12.2016 sú všetky pohľadávky z obchodného styku spoločnosti vykázané ako</t>
  </si>
  <si>
    <t>V stave obchodných pohľadávok k 31.12.2016 sú aj odberatelia po lehote splatnosti, u ktorých sa netvo-</t>
  </si>
  <si>
    <t>a aj na základe inventarizácie pohľadávok k  31.12.2016 a ani v priebehu roku 2016 neboli tvorené oprav-</t>
  </si>
  <si>
    <t>Vzhľadom na ukončenie konkurzného konania voči spoločnosti AG BANKA Nitra dňa 23.9.2016, č.k.:</t>
  </si>
  <si>
    <t>1K1/2000-4792 bola zrušená opravná položka a pohľadávky evidované voči tejto spoločnosti boli vyradené</t>
  </si>
  <si>
    <r>
      <t>z účtovnej evidencie v celkovej hodnote 11.388,-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. Pohľadávky neboli uspokojené vôbec pre nedostatok </t>
    </r>
  </si>
  <si>
    <t>finanačných prostriedkov.</t>
  </si>
  <si>
    <t>Naďalej ostáva v účtovnej evidencii opravná položka k pohľadávke voči  spoločnosti M+G autopríslušenst-</t>
  </si>
  <si>
    <r>
      <t xml:space="preserve">vo, s.r.o., Bratislava vo výške 51,- 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vzhľadom k tomu, že konkurzné konanie zatiaľ nebolo právoplatne </t>
    </r>
  </si>
  <si>
    <t xml:space="preserve"> ukončené.</t>
  </si>
  <si>
    <t>Účtovná jednotka má k 31.12.2016 s fíinančným ústavom UniCredit Bank Czech Republic and Slovakia,</t>
  </si>
  <si>
    <t>a.s. uzatvorenú zmluvu o kontokorentnom úvere a zároveň zmluvu o zriadení záložného práva k pohľa-</t>
  </si>
  <si>
    <t>dávkam.</t>
  </si>
  <si>
    <r>
      <t>Ako krátkodobý finančný majetok účtovná jednotka vykazuje peniaze v pokladnici vo výške 100,-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a ceniny</t>
    </r>
  </si>
  <si>
    <r>
      <t>(stravné lístky) v hodnote 443,-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>. Kontokorentný účet je uvádzaný v časti Informácie o údajoch na strane</t>
    </r>
  </si>
  <si>
    <t>pasív súvahy (bankové úvery).</t>
  </si>
  <si>
    <t>r.2016</t>
  </si>
  <si>
    <t xml:space="preserve">           14</t>
  </si>
  <si>
    <t xml:space="preserve">         233</t>
  </si>
  <si>
    <t xml:space="preserve">             0</t>
  </si>
  <si>
    <t xml:space="preserve">           83</t>
  </si>
  <si>
    <t xml:space="preserve">       1049</t>
  </si>
  <si>
    <t xml:space="preserve">         21</t>
  </si>
  <si>
    <t xml:space="preserve">         93</t>
  </si>
  <si>
    <t xml:space="preserve">       131</t>
  </si>
  <si>
    <t xml:space="preserve">       178</t>
  </si>
  <si>
    <r>
      <t>Výsledok hospodárenia za predchádzajúce účtovné obdobie - strata vo výške 3.772,25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 bola po schvá-</t>
    </r>
  </si>
  <si>
    <t>lení predstavenstvom spoločnosti na zasadnutí VZ dňa 29.6.2016 zúčtovaná ako neuhradená strata</t>
  </si>
  <si>
    <t>minulých účtovných období.</t>
  </si>
  <si>
    <t>V roku 2016 účtovná jednotka neúčtovala o odloženej dani v dôsledku skutočnosti, že nemá podľa §19 ZoÚ povinnosť overiť účtovnú závierku auditorom.</t>
  </si>
  <si>
    <r>
      <t>Tvorba sociálneho fondu bola realizovaná v zmysle zákona o daní z príjmov vo výške 0,6%. Sociálny fond sa podľa zákona o sociálnom fonde čerpal v r. 2016 na príspevky na stravovanie, dopravu a výplatu jubileí  zamestnancov. Čerpanie sociálneho fondu bolo v roku 2016 nasledovné: stravovanie: 1.582,-</t>
    </r>
    <r>
      <rPr>
        <b/>
        <sz val="11"/>
        <color theme="4" tint="-0.249977111117893"/>
        <rFont val="Calibri"/>
        <family val="2"/>
        <charset val="238"/>
      </rPr>
      <t>€; doprava: 718,- €; jubileá: 370,-€</t>
    </r>
    <r>
      <rPr>
        <b/>
        <sz val="11"/>
        <color theme="4" tint="-0.249977111117893"/>
        <rFont val="Arial"/>
        <family val="2"/>
        <charset val="238"/>
      </rPr>
      <t xml:space="preserve"> </t>
    </r>
  </si>
  <si>
    <r>
      <t xml:space="preserve">Spoločnosť mala uzatvorenú Zmluvu o kontokorentnom úvere s UniCredit Bank Czech Republic and Slovakia, a.s. zo dňa 26.11.2008. Úroková sadzba na určenie úrokov je                                                                                                                                     pohyblivá a určuje sa na jednotlivé oceňovacie obdobia trvajúce 1  mesiac súčtom referenčnej sadzby 1-mesačný EURIBOR a prirážky 3,15% p.a.  Úverový limit a úver podľa tejto zmluvy sa dojednáva na jednotlivé za sebou, bez prerušenia nasledujúce úverové obdobia, ktoré sa za dojednaných podmienok opakovane obnovujú. Použiteľný úverový limit bol 60.000,- </t>
    </r>
    <r>
      <rPr>
        <sz val="11"/>
        <color theme="4" tint="-0.249977111117893"/>
        <rFont val="Calibri"/>
        <family val="2"/>
        <charset val="238"/>
      </rPr>
      <t>€,  určený ako súčet hodnoty stavu zásob vynásobený koeficientom 0,30 (avšak maximálne do 20.000,- €) a súčtu ocenenia pohľadávok z obchodného styku do lehoty splatnosti a po lehote splatnosti do 60 dní, vynásobený koeficientom 0,85. Dojednaná výška úverového limitu bola v priebehu roku 2016 menená nasledovne: k 30.11.2016 na výšku 50.000 a k 31.12.2016 na výšku 30.000,-€.</t>
    </r>
  </si>
  <si>
    <r>
      <t>zala záporný hospodársky výsledok, daň z príjmov vo výške 960,-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predstavuje výšku daňovej licencie.</t>
    </r>
  </si>
  <si>
    <t xml:space="preserve">Zásoby prijaté na spracovanie = materiál dovezený na spracovanie od zahraničného partnera a jeho vývoz. Iné položky = hmotný majetok vedený v operatívnej evidencii a podliehajúci inventarizácii.                        Ostatné záväzky - podmienené aktívum = daň.licencia za r. 2014, 2015 a 2016.                                                     </t>
  </si>
  <si>
    <t>Spriazneným osobám v roku 2016 neboli poskytnuté žiadne úvery, pôžičky, resp. preddavky. Hodnota</t>
  </si>
  <si>
    <t>post.pohľ.</t>
  </si>
  <si>
    <t xml:space="preserve">Safetronics, a.s., B.Bystrica - jedná sa o kapitálovo a personálne prepojené spoločnosti. Od spoločnosti Safetronics, a.s. nakupujeme služby (prenájom priestorov, dodávka energií a dodávky mechanických dielov pre našu výrobu. Pre spoločnosť Safetronics, a.s. zabezpečujeme výrobu komponentov zabezpečovacej techniky a montáž zostáv trezorov. Obchody boli realizované na základe princípu obvyklej ceny. Hodnota transakcií je vykázaná bez DPH.                                                                                                                                 ZVT, a.s. v konkurze - kapitálovo prepojená spoločnosť: medzi ZVT, a.s. v konkurze a našou spoločnosťou v roku 2016 a ani v bezprostredne predchádzajúcom účtovnom období neboli realizované vzájomné obchody.                                                                                                                                      Kód druhu obchodu: 01-kúpa; 02-predaj; 03-poskytnuté služby.  </t>
  </si>
  <si>
    <t>Účtovná závierka za rok 2015 bola zaslaná na uloženie do zbierky listín obchodného registra dňa 23.6.</t>
  </si>
  <si>
    <r>
      <t>V pohľadávkach z obchodného styku sú zahrnuté aj postúpené pohľadávky v celkovej výške  22.202,-</t>
    </r>
    <r>
      <rPr>
        <sz val="11"/>
        <color theme="4" tint="-0.249977111117893"/>
        <rFont val="Calibri"/>
        <family val="2"/>
        <charset val="238"/>
      </rPr>
      <t>€</t>
    </r>
  </si>
  <si>
    <r>
      <t>Záväzky celkom vo výške 167.635,-</t>
    </r>
    <r>
      <rPr>
        <sz val="11"/>
        <color theme="1"/>
        <rFont val="Calibri"/>
        <family val="2"/>
        <charset val="238"/>
      </rPr>
      <t>€</t>
    </r>
    <r>
      <rPr>
        <sz val="11"/>
        <color theme="1"/>
        <rFont val="Arial"/>
        <family val="2"/>
        <charset val="238"/>
      </rPr>
      <t xml:space="preserve"> tvoria: </t>
    </r>
  </si>
  <si>
    <r>
      <t>124.286</t>
    </r>
    <r>
      <rPr>
        <sz val="11"/>
        <color theme="1"/>
        <rFont val="Calibri"/>
        <family val="2"/>
        <charset val="238"/>
      </rPr>
      <t>€</t>
    </r>
  </si>
  <si>
    <r>
      <t xml:space="preserve">    7.826</t>
    </r>
    <r>
      <rPr>
        <sz val="11"/>
        <color theme="1"/>
        <rFont val="Calibri"/>
        <family val="2"/>
        <charset val="238"/>
      </rPr>
      <t>€</t>
    </r>
  </si>
  <si>
    <r>
      <t xml:space="preserve">    4.240</t>
    </r>
    <r>
      <rPr>
        <sz val="11"/>
        <color theme="1"/>
        <rFont val="Calibri"/>
        <family val="2"/>
        <charset val="238"/>
      </rPr>
      <t>€</t>
    </r>
  </si>
  <si>
    <r>
      <t xml:space="preserve">  31.283</t>
    </r>
    <r>
      <rPr>
        <sz val="11"/>
        <color theme="1"/>
        <rFont val="Calibri"/>
        <family val="2"/>
        <charset val="238"/>
      </rPr>
      <t>€</t>
    </r>
  </si>
  <si>
    <t>SF spolu: (ZS+tvorba)</t>
  </si>
  <si>
    <t xml:space="preserve">  Podnik v roku 2016 nevytvoril hmotný majetok vlastnou činnosťou.</t>
  </si>
  <si>
    <t xml:space="preserve">  K zásobám materiálu a vlastných výrobkov boli v roku 2016 prehodnotené a vykázané opravné položky </t>
  </si>
  <si>
    <r>
      <t xml:space="preserve">  v celkovej hodnote 193,- </t>
    </r>
    <r>
      <rPr>
        <sz val="11"/>
        <color theme="4" tint="-0.249977111117893"/>
        <rFont val="Calibri"/>
        <family val="2"/>
        <charset val="238"/>
      </rPr>
      <t>€</t>
    </r>
    <r>
      <rPr>
        <sz val="11"/>
        <color theme="4" tint="-0.249977111117893"/>
        <rFont val="Arial"/>
        <family val="2"/>
        <charset val="238"/>
      </rPr>
      <t>.</t>
    </r>
  </si>
  <si>
    <t>Stav zásob po zohľadnení opravných položiek k 31.12.2016 je v celkovej sume: 63.335,-€.</t>
  </si>
  <si>
    <t xml:space="preserve">vok a je nasledovná: Anglicko:                              45 dní          </t>
  </si>
  <si>
    <r>
      <t>O vysporiadaní výsledku hospodárenia za rok 2016 rozhodne valné zhromaždenie. Návrh štatutárneho orgánu valnému zhromaždeniu je takýto: hospodársky výsledok za rok 2016, t.j. stratu v celkovej výške 81.662,58</t>
    </r>
    <r>
      <rPr>
        <sz val="11"/>
        <color theme="4" tint="-0.249977111117893"/>
        <rFont val="Calibri"/>
        <family val="2"/>
        <charset val="238"/>
      </rPr>
      <t>€</t>
    </r>
    <r>
      <rPr>
        <sz val="11"/>
        <color theme="4" tint="-0.249977111117893"/>
        <rFont val="Arial"/>
        <family val="2"/>
        <charset val="238"/>
      </rPr>
      <t xml:space="preserve"> vysporiadať prevodom na účet nerozdelenej straty minulých rokov.</t>
    </r>
  </si>
  <si>
    <t xml:space="preserve">                  </t>
  </si>
  <si>
    <t>V Banskej Bystrici, 21.06.2017</t>
  </si>
  <si>
    <t>Rafaj Milan</t>
  </si>
  <si>
    <t xml:space="preserve">        riaditeľ spoločnosti</t>
  </si>
  <si>
    <t xml:space="preserve">ná výroba. Neskladovateľnými zásobami, ktoré sa účtujú priamo do spotreby sú: náhradné diely na stroje,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</si>
</sst>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9"/>
      <name val="Arial"/>
      <family val="2"/>
      <charset val="238"/>
    </font>
    <font>
      <b/>
      <sz val="11"/>
      <color theme="9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9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2">
    <xf numFmtId="0" fontId="0" fillId="0" borderId="0" xfId="0"/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13" fillId="0" borderId="0" xfId="0" applyFont="1" applyBorder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center" vertical="center"/>
      <protection locked="0"/>
    </xf>
    <xf numFmtId="3" fontId="16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3" fontId="13" fillId="0" borderId="0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0" fillId="0" borderId="0" xfId="0" applyFont="1" applyBorder="1" applyProtection="1"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3" fontId="20" fillId="0" borderId="3" xfId="0" applyNumberFormat="1" applyFont="1" applyBorder="1" applyAlignment="1" applyProtection="1">
      <alignment horizontal="right" vertical="center" wrapText="1" indent="1"/>
      <protection hidden="1"/>
    </xf>
    <xf numFmtId="3" fontId="20" fillId="0" borderId="4" xfId="0" applyNumberFormat="1" applyFont="1" applyBorder="1" applyAlignment="1" applyProtection="1">
      <alignment horizontal="right" vertical="center" wrapText="1" indent="1"/>
      <protection hidden="1"/>
    </xf>
    <xf numFmtId="3" fontId="20" fillId="0" borderId="5" xfId="0" applyNumberFormat="1" applyFont="1" applyBorder="1" applyAlignment="1" applyProtection="1">
      <alignment horizontal="right" vertical="center" wrapText="1" indent="1"/>
      <protection hidden="1"/>
    </xf>
    <xf numFmtId="3" fontId="20" fillId="0" borderId="8" xfId="0" applyNumberFormat="1" applyFont="1" applyBorder="1" applyAlignment="1" applyProtection="1">
      <alignment horizontal="right" vertical="center" wrapText="1" indent="1"/>
      <protection hidden="1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 indent="4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left" vertical="center" indent="1"/>
      <protection locked="0"/>
    </xf>
    <xf numFmtId="0" fontId="10" fillId="0" borderId="11" xfId="0" applyFont="1" applyBorder="1" applyAlignment="1" applyProtection="1">
      <protection locked="0"/>
    </xf>
    <xf numFmtId="3" fontId="12" fillId="0" borderId="0" xfId="0" applyNumberFormat="1" applyFont="1" applyBorder="1" applyAlignment="1" applyProtection="1">
      <alignment horizontal="right" indent="3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top" indent="1"/>
      <protection locked="0"/>
    </xf>
    <xf numFmtId="3" fontId="13" fillId="0" borderId="0" xfId="0" applyNumberFormat="1" applyFont="1" applyBorder="1" applyAlignment="1" applyProtection="1">
      <alignment horizontal="right" vertical="top" indent="3"/>
      <protection locked="0"/>
    </xf>
    <xf numFmtId="3" fontId="13" fillId="0" borderId="0" xfId="0" applyNumberFormat="1" applyFont="1" applyBorder="1" applyAlignment="1" applyProtection="1">
      <alignment horizontal="right" vertical="top" wrapText="1" indent="3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21" fillId="0" borderId="24" xfId="0" applyNumberFormat="1" applyFont="1" applyBorder="1" applyAlignment="1" applyProtection="1">
      <alignment horizontal="right" vertical="center" wrapText="1" indent="1"/>
      <protection locked="0"/>
    </xf>
    <xf numFmtId="3" fontId="22" fillId="0" borderId="25" xfId="0" applyNumberFormat="1" applyFont="1" applyBorder="1" applyAlignment="1" applyProtection="1">
      <alignment horizontal="right" vertical="center" wrapText="1" indent="1"/>
      <protection locked="0"/>
    </xf>
    <xf numFmtId="3" fontId="2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2" fillId="0" borderId="19" xfId="0" applyNumberFormat="1" applyFont="1" applyBorder="1" applyAlignment="1" applyProtection="1">
      <alignment horizontal="right" vertical="center" wrapText="1" indent="1"/>
      <protection locked="0"/>
    </xf>
    <xf numFmtId="0" fontId="23" fillId="0" borderId="27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3" fontId="21" fillId="0" borderId="4" xfId="0" applyNumberFormat="1" applyFont="1" applyBorder="1" applyAlignment="1" applyProtection="1">
      <alignment horizontal="right" vertical="center" wrapText="1" indent="1"/>
      <protection locked="0"/>
    </xf>
    <xf numFmtId="3" fontId="22" fillId="0" borderId="32" xfId="0" applyNumberFormat="1" applyFont="1" applyBorder="1" applyAlignment="1" applyProtection="1">
      <alignment horizontal="right" vertical="center" wrapText="1" indent="1"/>
      <protection locked="0"/>
    </xf>
    <xf numFmtId="3" fontId="22" fillId="0" borderId="33" xfId="0" applyNumberFormat="1" applyFont="1" applyBorder="1" applyAlignment="1" applyProtection="1">
      <alignment horizontal="right" vertical="center" wrapText="1" indent="1"/>
      <protection locked="0"/>
    </xf>
    <xf numFmtId="3" fontId="22" fillId="0" borderId="34" xfId="0" applyNumberFormat="1" applyFont="1" applyBorder="1" applyAlignment="1" applyProtection="1">
      <alignment horizontal="right" vertical="center" wrapText="1" indent="1"/>
      <protection locked="0"/>
    </xf>
    <xf numFmtId="3" fontId="21" fillId="0" borderId="35" xfId="0" applyNumberFormat="1" applyFont="1" applyBorder="1" applyAlignment="1" applyProtection="1">
      <alignment horizontal="right" vertical="center" wrapText="1" indent="1"/>
      <protection locked="0"/>
    </xf>
    <xf numFmtId="3" fontId="22" fillId="0" borderId="21" xfId="0" applyNumberFormat="1" applyFont="1" applyBorder="1" applyAlignment="1" applyProtection="1">
      <alignment horizontal="right" vertical="center" wrapText="1" indent="1"/>
      <protection locked="0"/>
    </xf>
    <xf numFmtId="3" fontId="22" fillId="0" borderId="36" xfId="0" applyNumberFormat="1" applyFont="1" applyBorder="1" applyAlignment="1" applyProtection="1">
      <alignment horizontal="right" vertical="center" wrapText="1" indent="1"/>
      <protection locked="0"/>
    </xf>
    <xf numFmtId="3" fontId="2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1" fillId="0" borderId="5" xfId="0" applyNumberFormat="1" applyFont="1" applyBorder="1" applyAlignment="1" applyProtection="1">
      <alignment horizontal="right" vertical="center" wrapText="1" indent="1"/>
      <protection hidden="1"/>
    </xf>
    <xf numFmtId="3" fontId="22" fillId="0" borderId="37" xfId="0" applyNumberFormat="1" applyFont="1" applyBorder="1" applyAlignment="1" applyProtection="1">
      <alignment horizontal="right" vertical="center" wrapText="1" indent="1"/>
      <protection hidden="1"/>
    </xf>
    <xf numFmtId="3" fontId="22" fillId="0" borderId="38" xfId="0" applyNumberFormat="1" applyFont="1" applyBorder="1" applyAlignment="1" applyProtection="1">
      <alignment horizontal="right" vertical="center" wrapText="1" indent="1"/>
      <protection hidden="1"/>
    </xf>
    <xf numFmtId="3" fontId="22" fillId="0" borderId="3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7" xfId="0" applyNumberFormat="1" applyFont="1" applyBorder="1" applyAlignment="1" applyProtection="1">
      <alignment horizontal="right" vertical="center" wrapText="1" indent="1"/>
      <protection hidden="1"/>
    </xf>
    <xf numFmtId="3" fontId="21" fillId="0" borderId="12" xfId="0" applyNumberFormat="1" applyFont="1" applyBorder="1" applyAlignment="1" applyProtection="1">
      <alignment horizontal="right" vertical="center" wrapText="1" indent="1"/>
      <protection hidden="1"/>
    </xf>
    <xf numFmtId="3" fontId="21" fillId="0" borderId="40" xfId="0" applyNumberFormat="1" applyFont="1" applyBorder="1" applyAlignment="1" applyProtection="1">
      <alignment horizontal="right" vertical="center" wrapText="1" indent="1"/>
      <protection hidden="1"/>
    </xf>
    <xf numFmtId="3" fontId="21" fillId="0" borderId="38" xfId="0" applyNumberFormat="1" applyFont="1" applyBorder="1" applyAlignment="1" applyProtection="1">
      <alignment horizontal="right" vertical="center" wrapText="1" indent="1"/>
      <protection hidden="1"/>
    </xf>
    <xf numFmtId="3" fontId="25" fillId="0" borderId="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Border="1" applyAlignment="1" applyProtection="1">
      <alignment horizontal="right" indent="3"/>
      <protection locked="0"/>
    </xf>
    <xf numFmtId="0" fontId="10" fillId="0" borderId="7" xfId="0" applyFont="1" applyBorder="1" applyAlignment="1" applyProtection="1">
      <alignment horizontal="center"/>
      <protection locked="0"/>
    </xf>
    <xf numFmtId="3" fontId="25" fillId="0" borderId="45" xfId="0" applyNumberFormat="1" applyFont="1" applyBorder="1" applyAlignment="1" applyProtection="1">
      <alignment horizontal="right" vertical="center" wrapText="1" indent="1"/>
      <protection locked="0"/>
    </xf>
    <xf numFmtId="3" fontId="25" fillId="0" borderId="2" xfId="0" applyNumberFormat="1" applyFont="1" applyBorder="1" applyAlignment="1" applyProtection="1">
      <alignment horizontal="right" vertical="center" indent="1"/>
      <protection locked="0"/>
    </xf>
    <xf numFmtId="3" fontId="25" fillId="0" borderId="36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" xfId="0" applyNumberFormat="1" applyFont="1" applyBorder="1" applyAlignment="1" applyProtection="1">
      <alignment horizontal="right" vertical="center" wrapText="1" indent="1"/>
      <protection locked="0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3" fontId="13" fillId="0" borderId="33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3" fontId="25" fillId="0" borderId="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" xfId="0" applyNumberFormat="1" applyFont="1" applyBorder="1" applyAlignment="1" applyProtection="1">
      <alignment horizontal="right" vertical="center" wrapText="1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3" fontId="25" fillId="0" borderId="34" xfId="0" applyNumberFormat="1" applyFont="1" applyBorder="1" applyAlignment="1" applyProtection="1">
      <alignment horizontal="right" vertical="center" indent="1"/>
      <protection locked="0"/>
    </xf>
    <xf numFmtId="3" fontId="25" fillId="0" borderId="55" xfId="0" applyNumberFormat="1" applyFont="1" applyBorder="1" applyAlignment="1" applyProtection="1">
      <alignment horizontal="right" vertical="center" indent="1"/>
      <protection locked="0"/>
    </xf>
    <xf numFmtId="3" fontId="25" fillId="0" borderId="39" xfId="0" applyNumberFormat="1" applyFont="1" applyBorder="1" applyAlignment="1" applyProtection="1">
      <alignment horizontal="right" vertical="center" indent="1"/>
      <protection locked="0"/>
    </xf>
    <xf numFmtId="3" fontId="20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3" fillId="0" borderId="32" xfId="0" applyNumberFormat="1" applyFont="1" applyBorder="1" applyAlignment="1" applyProtection="1">
      <alignment horizontal="right" vertical="center" indent="1"/>
      <protection locked="0"/>
    </xf>
    <xf numFmtId="3" fontId="13" fillId="0" borderId="7" xfId="0" applyNumberFormat="1" applyFont="1" applyBorder="1" applyAlignment="1" applyProtection="1">
      <alignment horizontal="righ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1"/>
      <protection locked="0"/>
    </xf>
    <xf numFmtId="3" fontId="12" fillId="0" borderId="4" xfId="0" applyNumberFormat="1" applyFont="1" applyBorder="1" applyAlignment="1" applyProtection="1">
      <alignment horizontal="right" vertical="center" indent="1"/>
      <protection hidden="1"/>
    </xf>
    <xf numFmtId="0" fontId="11" fillId="0" borderId="164" xfId="0" applyFont="1" applyBorder="1" applyAlignment="1" applyProtection="1">
      <alignment horizontal="center" vertical="center" wrapText="1"/>
      <protection locked="0"/>
    </xf>
    <xf numFmtId="0" fontId="10" fillId="0" borderId="165" xfId="0" applyFont="1" applyBorder="1" applyAlignment="1" applyProtection="1">
      <alignment horizontal="center" vertical="center" wrapText="1"/>
      <protection locked="0"/>
    </xf>
    <xf numFmtId="0" fontId="10" fillId="0" borderId="166" xfId="0" applyFont="1" applyBorder="1" applyAlignment="1" applyProtection="1">
      <alignment horizontal="center" vertical="center" wrapText="1"/>
      <protection locked="0"/>
    </xf>
    <xf numFmtId="0" fontId="11" fillId="0" borderId="167" xfId="0" applyFont="1" applyBorder="1" applyAlignment="1" applyProtection="1">
      <alignment horizontal="center" vertical="center" wrapText="1"/>
      <protection locked="0"/>
    </xf>
    <xf numFmtId="0" fontId="10" fillId="0" borderId="168" xfId="0" applyFont="1" applyBorder="1" applyAlignment="1" applyProtection="1">
      <alignment horizontal="center" vertical="center" wrapText="1"/>
      <protection locked="0"/>
    </xf>
    <xf numFmtId="0" fontId="11" fillId="0" borderId="169" xfId="0" applyFont="1" applyBorder="1" applyAlignment="1" applyProtection="1">
      <alignment horizontal="center" vertical="center" wrapText="1"/>
      <protection locked="0"/>
    </xf>
    <xf numFmtId="0" fontId="10" fillId="0" borderId="170" xfId="0" applyFont="1" applyBorder="1" applyAlignment="1" applyProtection="1">
      <alignment horizontal="center" vertical="center" wrapText="1"/>
      <protection locked="0"/>
    </xf>
    <xf numFmtId="0" fontId="11" fillId="0" borderId="171" xfId="0" applyFont="1" applyBorder="1" applyAlignment="1" applyProtection="1">
      <alignment horizontal="center" vertical="center" wrapText="1"/>
      <protection locked="0"/>
    </xf>
    <xf numFmtId="0" fontId="10" fillId="0" borderId="172" xfId="0" applyFont="1" applyBorder="1" applyAlignment="1" applyProtection="1">
      <alignment horizontal="center" vertical="center" wrapText="1"/>
      <protection locked="0"/>
    </xf>
    <xf numFmtId="0" fontId="11" fillId="0" borderId="173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0" fillId="0" borderId="174" xfId="0" applyFont="1" applyBorder="1" applyAlignment="1" applyProtection="1">
      <alignment horizontal="center" vertical="center" wrapText="1"/>
      <protection locked="0"/>
    </xf>
    <xf numFmtId="3" fontId="25" fillId="0" borderId="175" xfId="0" applyNumberFormat="1" applyFont="1" applyBorder="1" applyAlignment="1" applyProtection="1">
      <alignment horizontal="right" vertical="center" wrapText="1" indent="1"/>
      <protection locked="0"/>
    </xf>
    <xf numFmtId="3" fontId="25" fillId="0" borderId="176" xfId="0" applyNumberFormat="1" applyFont="1" applyBorder="1" applyAlignment="1" applyProtection="1">
      <alignment horizontal="right" vertical="center" wrapText="1" indent="1"/>
      <protection locked="0"/>
    </xf>
    <xf numFmtId="3" fontId="25" fillId="0" borderId="177" xfId="0" applyNumberFormat="1" applyFont="1" applyBorder="1" applyAlignment="1" applyProtection="1">
      <alignment horizontal="right" vertical="center" wrapText="1" indent="1"/>
      <protection locked="0"/>
    </xf>
    <xf numFmtId="3" fontId="25" fillId="0" borderId="178" xfId="0" applyNumberFormat="1" applyFont="1" applyBorder="1" applyAlignment="1" applyProtection="1">
      <alignment horizontal="right" vertical="center" wrapText="1" indent="1"/>
      <protection locked="0"/>
    </xf>
    <xf numFmtId="3" fontId="25" fillId="0" borderId="179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1" xfId="0" applyNumberFormat="1" applyFont="1" applyBorder="1" applyAlignment="1" applyProtection="1">
      <alignment horizontal="right" vertical="center" wrapText="1" indent="1"/>
      <protection locked="0"/>
    </xf>
    <xf numFmtId="3" fontId="25" fillId="0" borderId="66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2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3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4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5" xfId="0" applyNumberFormat="1" applyFont="1" applyBorder="1" applyAlignment="1" applyProtection="1">
      <alignment horizontal="right" vertical="center" wrapText="1" indent="1"/>
      <protection locked="0"/>
    </xf>
    <xf numFmtId="3" fontId="25" fillId="0" borderId="67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6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7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8" xfId="0" applyNumberFormat="1" applyFont="1" applyBorder="1" applyAlignment="1" applyProtection="1">
      <alignment horizontal="right" vertical="center" wrapText="1" indent="1"/>
      <protection locked="0"/>
    </xf>
    <xf numFmtId="3" fontId="20" fillId="0" borderId="1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6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65" xfId="0" applyNumberFormat="1" applyFont="1" applyBorder="1" applyAlignment="1" applyProtection="1">
      <alignment horizontal="right" vertical="center" wrapText="1" indent="1"/>
      <protection hidden="1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top"/>
      <protection locked="0"/>
    </xf>
    <xf numFmtId="0" fontId="7" fillId="0" borderId="68" xfId="0" applyFont="1" applyBorder="1" applyAlignment="1" applyProtection="1">
      <alignment horizontal="center" vertical="top"/>
      <protection locked="0"/>
    </xf>
    <xf numFmtId="0" fontId="7" fillId="0" borderId="66" xfId="0" applyFont="1" applyBorder="1" applyAlignment="1" applyProtection="1">
      <alignment horizontal="center" vertical="top"/>
      <protection locked="0"/>
    </xf>
    <xf numFmtId="0" fontId="7" fillId="0" borderId="67" xfId="0" applyFont="1" applyBorder="1" applyAlignment="1" applyProtection="1">
      <alignment horizontal="center" vertical="top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3" fontId="25" fillId="0" borderId="43" xfId="0" applyNumberFormat="1" applyFont="1" applyBorder="1" applyAlignment="1" applyProtection="1">
      <alignment horizontal="right" vertical="center" indent="1"/>
      <protection locked="0"/>
    </xf>
    <xf numFmtId="3" fontId="25" fillId="0" borderId="45" xfId="0" applyNumberFormat="1" applyFont="1" applyBorder="1" applyAlignment="1" applyProtection="1">
      <alignment horizontal="right" vertical="center" indent="1"/>
      <protection locked="0"/>
    </xf>
    <xf numFmtId="3" fontId="25" fillId="0" borderId="66" xfId="0" applyNumberFormat="1" applyFont="1" applyBorder="1" applyAlignment="1" applyProtection="1">
      <alignment horizontal="right" vertical="center" indent="1"/>
      <protection locked="0"/>
    </xf>
    <xf numFmtId="3" fontId="25" fillId="0" borderId="36" xfId="0" applyNumberFormat="1" applyFont="1" applyBorder="1" applyAlignment="1" applyProtection="1">
      <alignment horizontal="right" vertical="center" indent="1"/>
      <protection locked="0"/>
    </xf>
    <xf numFmtId="3" fontId="25" fillId="0" borderId="33" xfId="0" applyNumberFormat="1" applyFont="1" applyBorder="1" applyAlignment="1" applyProtection="1">
      <alignment horizontal="right" vertical="center" indent="1"/>
      <protection locked="0"/>
    </xf>
    <xf numFmtId="3" fontId="25" fillId="0" borderId="38" xfId="0" applyNumberFormat="1" applyFont="1" applyBorder="1" applyAlignment="1" applyProtection="1">
      <alignment horizontal="right" vertical="center" indent="1"/>
      <protection locked="0"/>
    </xf>
    <xf numFmtId="3" fontId="25" fillId="0" borderId="67" xfId="0" applyNumberFormat="1" applyFont="1" applyBorder="1" applyAlignment="1" applyProtection="1">
      <alignment horizontal="right" vertical="center" indent="1"/>
      <protection locked="0"/>
    </xf>
    <xf numFmtId="3" fontId="25" fillId="0" borderId="22" xfId="0" applyNumberFormat="1" applyFont="1" applyBorder="1" applyAlignment="1" applyProtection="1">
      <alignment horizontal="right" vertical="center" indent="1"/>
      <protection locked="0"/>
    </xf>
    <xf numFmtId="3" fontId="25" fillId="0" borderId="40" xfId="0" applyNumberFormat="1" applyFont="1" applyBorder="1" applyAlignment="1" applyProtection="1">
      <alignment horizontal="right" vertical="center" indent="1"/>
      <protection locked="0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6" xfId="0" applyNumberFormat="1" applyFont="1" applyBorder="1" applyAlignment="1" applyProtection="1">
      <alignment horizontal="right" vertical="center" indent="1"/>
      <protection hidden="1"/>
    </xf>
    <xf numFmtId="3" fontId="20" fillId="0" borderId="41" xfId="0" applyNumberFormat="1" applyFont="1" applyBorder="1" applyAlignment="1" applyProtection="1">
      <alignment horizontal="right" vertical="center" indent="1"/>
      <protection hidden="1"/>
    </xf>
    <xf numFmtId="3" fontId="20" fillId="0" borderId="12" xfId="0" applyNumberFormat="1" applyFont="1" applyBorder="1" applyAlignment="1" applyProtection="1">
      <alignment horizontal="right" vertical="center" indent="1"/>
      <protection hidden="1"/>
    </xf>
    <xf numFmtId="0" fontId="18" fillId="0" borderId="0" xfId="0" applyFont="1" applyAlignment="1" applyProtection="1">
      <alignment vertical="top" wrapText="1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6" xfId="0" applyNumberFormat="1" applyFont="1" applyBorder="1" applyAlignment="1" applyProtection="1">
      <alignment horizontal="right" vertical="center" wrapText="1" indent="1"/>
      <protection hidden="1"/>
    </xf>
    <xf numFmtId="3" fontId="20" fillId="0" borderId="24" xfId="0" applyNumberFormat="1" applyFont="1" applyBorder="1" applyAlignment="1" applyProtection="1">
      <alignment horizontal="right" vertical="center" wrapText="1" indent="1"/>
      <protection hidden="1"/>
    </xf>
    <xf numFmtId="3" fontId="20" fillId="0" borderId="35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indent="3"/>
      <protection locked="0"/>
    </xf>
    <xf numFmtId="0" fontId="18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 applyBorder="1" applyAlignment="1" applyProtection="1">
      <alignment horizontal="left" inden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protection locked="0"/>
    </xf>
    <xf numFmtId="0" fontId="30" fillId="0" borderId="0" xfId="0" applyFont="1" applyAlignment="1" applyProtection="1">
      <protection locked="0"/>
    </xf>
    <xf numFmtId="0" fontId="30" fillId="0" borderId="0" xfId="0" applyFont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 indent="1"/>
      <protection locked="0"/>
    </xf>
    <xf numFmtId="49" fontId="13" fillId="0" borderId="0" xfId="0" applyNumberFormat="1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protection locked="0"/>
    </xf>
    <xf numFmtId="0" fontId="13" fillId="0" borderId="0" xfId="0" applyFont="1" applyBorder="1" applyAlignment="1" applyProtection="1">
      <alignment horizontal="left" vertical="top" indent="1"/>
      <protection locked="0"/>
    </xf>
    <xf numFmtId="0" fontId="9" fillId="0" borderId="0" xfId="0" applyFont="1"/>
    <xf numFmtId="0" fontId="13" fillId="0" borderId="33" xfId="0" applyFont="1" applyBorder="1" applyAlignment="1" applyProtection="1">
      <protection locked="0"/>
    </xf>
    <xf numFmtId="0" fontId="13" fillId="0" borderId="86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51" xfId="0" applyFont="1" applyBorder="1" applyAlignment="1" applyProtection="1">
      <protection locked="0"/>
    </xf>
    <xf numFmtId="0" fontId="26" fillId="0" borderId="26" xfId="0" applyFont="1" applyBorder="1" applyAlignment="1" applyProtection="1">
      <protection locked="0"/>
    </xf>
    <xf numFmtId="0" fontId="26" fillId="0" borderId="86" xfId="0" applyFont="1" applyBorder="1" applyAlignment="1" applyProtection="1">
      <protection locked="0"/>
    </xf>
    <xf numFmtId="0" fontId="13" fillId="0" borderId="14" xfId="0" applyFont="1" applyBorder="1" applyAlignment="1" applyProtection="1">
      <protection locked="0"/>
    </xf>
    <xf numFmtId="0" fontId="13" fillId="0" borderId="158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25" fillId="0" borderId="36" xfId="0" applyFont="1" applyBorder="1" applyAlignment="1" applyProtection="1">
      <protection locked="0"/>
    </xf>
    <xf numFmtId="0" fontId="10" fillId="0" borderId="36" xfId="0" applyFont="1" applyBorder="1" applyProtection="1">
      <protection locked="0"/>
    </xf>
    <xf numFmtId="0" fontId="12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2" fillId="0" borderId="0" xfId="0" applyNumberFormat="1" applyFont="1" applyBorder="1" applyAlignment="1" applyProtection="1">
      <alignment horizontal="right" indent="3"/>
      <protection hidden="1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151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vertical="top"/>
      <protection locked="0"/>
    </xf>
    <xf numFmtId="0" fontId="8" fillId="0" borderId="26" xfId="0" applyFont="1" applyBorder="1" applyAlignment="1" applyProtection="1">
      <alignment horizontal="left" vertical="top" wrapText="1"/>
      <protection locked="0"/>
    </xf>
    <xf numFmtId="0" fontId="8" fillId="0" borderId="86" xfId="0" applyFont="1" applyBorder="1" applyAlignment="1" applyProtection="1">
      <alignment horizontal="left" vertical="top" wrapText="1"/>
      <protection locked="0"/>
    </xf>
    <xf numFmtId="0" fontId="8" fillId="0" borderId="33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58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49" fontId="7" fillId="0" borderId="158" xfId="0" applyNumberFormat="1" applyFont="1" applyBorder="1" applyAlignment="1" applyProtection="1">
      <alignment horizontal="left" vertical="top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49" fontId="13" fillId="0" borderId="15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102" xfId="0" applyFont="1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0" fillId="0" borderId="14" xfId="0" applyFont="1" applyBorder="1" applyProtection="1">
      <protection locked="0"/>
    </xf>
    <xf numFmtId="0" fontId="10" fillId="0" borderId="33" xfId="0" applyFont="1" applyBorder="1" applyAlignment="1" applyProtection="1">
      <alignment vertical="top"/>
      <protection locked="0"/>
    </xf>
    <xf numFmtId="0" fontId="7" fillId="0" borderId="26" xfId="0" applyFont="1" applyBorder="1" applyAlignment="1" applyProtection="1">
      <alignment horizontal="left" vertical="top" wrapText="1"/>
      <protection locked="0"/>
    </xf>
    <xf numFmtId="0" fontId="7" fillId="0" borderId="86" xfId="0" applyFont="1" applyBorder="1" applyAlignment="1" applyProtection="1">
      <alignment horizontal="left" vertical="top" wrapText="1"/>
      <protection locked="0"/>
    </xf>
    <xf numFmtId="0" fontId="7" fillId="0" borderId="33" xfId="0" applyFont="1" applyBorder="1" applyAlignment="1" applyProtection="1">
      <alignment horizontal="left" vertical="top" wrapText="1"/>
      <protection locked="0"/>
    </xf>
    <xf numFmtId="49" fontId="7" fillId="0" borderId="86" xfId="0" applyNumberFormat="1" applyFont="1" applyBorder="1" applyAlignment="1" applyProtection="1">
      <alignment horizontal="left" vertical="top" wrapText="1"/>
      <protection locked="0"/>
    </xf>
    <xf numFmtId="0" fontId="10" fillId="0" borderId="33" xfId="0" applyFont="1" applyBorder="1" applyProtection="1">
      <protection locked="0"/>
    </xf>
    <xf numFmtId="0" fontId="10" fillId="0" borderId="26" xfId="0" applyFont="1" applyBorder="1" applyProtection="1">
      <protection locked="0"/>
    </xf>
    <xf numFmtId="0" fontId="10" fillId="0" borderId="26" xfId="0" applyFont="1" applyBorder="1" applyAlignment="1" applyProtection="1">
      <alignment vertical="top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3" fontId="12" fillId="0" borderId="0" xfId="0" applyNumberFormat="1" applyFont="1" applyBorder="1" applyAlignment="1" applyProtection="1">
      <alignment horizontal="right" vertical="center" wrapText="1" indent="3"/>
      <protection locked="0"/>
    </xf>
    <xf numFmtId="3" fontId="13" fillId="0" borderId="0" xfId="0" applyNumberFormat="1" applyFont="1" applyBorder="1" applyAlignment="1" applyProtection="1">
      <alignment horizontal="right" vertical="center" indent="1"/>
      <protection locked="0"/>
    </xf>
    <xf numFmtId="3" fontId="13" fillId="0" borderId="0" xfId="0" applyNumberFormat="1" applyFont="1" applyBorder="1" applyAlignment="1" applyProtection="1">
      <alignment horizontal="right" vertical="top" indent="1"/>
      <protection hidden="1"/>
    </xf>
    <xf numFmtId="3" fontId="12" fillId="0" borderId="0" xfId="0" applyNumberFormat="1" applyFont="1" applyBorder="1" applyAlignment="1" applyProtection="1">
      <alignment horizontal="right" vertical="top" indent="3"/>
      <protection hidden="1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protection locked="0"/>
    </xf>
    <xf numFmtId="3" fontId="20" fillId="0" borderId="0" xfId="0" applyNumberFormat="1" applyFont="1" applyBorder="1" applyAlignment="1" applyProtection="1">
      <alignment horizontal="right" vertical="center" wrapText="1" indent="1"/>
      <protection hidden="1"/>
    </xf>
    <xf numFmtId="0" fontId="13" fillId="0" borderId="0" xfId="0" applyFont="1" applyBorder="1" applyAlignment="1" applyProtection="1">
      <alignment horizontal="justify" vertical="top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18" fillId="0" borderId="0" xfId="0" applyFont="1" applyProtection="1"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protection locked="0"/>
    </xf>
    <xf numFmtId="3" fontId="12" fillId="0" borderId="0" xfId="0" applyNumberFormat="1" applyFont="1" applyBorder="1" applyAlignment="1" applyProtection="1">
      <alignment horizontal="right" indent="1"/>
      <protection hidden="1"/>
    </xf>
    <xf numFmtId="3" fontId="13" fillId="0" borderId="0" xfId="0" applyNumberFormat="1" applyFont="1" applyBorder="1" applyAlignment="1" applyProtection="1">
      <alignment horizontal="right" indent="1"/>
      <protection hidden="1"/>
    </xf>
    <xf numFmtId="0" fontId="12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3" fillId="0" borderId="0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8" fillId="0" borderId="249" xfId="0" applyFont="1" applyBorder="1" applyAlignment="1" applyProtection="1">
      <alignment horizontal="center" vertical="center" wrapText="1"/>
      <protection locked="0"/>
    </xf>
    <xf numFmtId="0" fontId="8" fillId="0" borderId="250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3" fontId="12" fillId="0" borderId="182" xfId="0" applyNumberFormat="1" applyFont="1" applyBorder="1" applyAlignment="1" applyProtection="1">
      <alignment horizontal="right" vertical="center" wrapText="1" indent="3"/>
      <protection locked="0"/>
    </xf>
    <xf numFmtId="3" fontId="12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2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1" fillId="0" borderId="272" xfId="0" applyFont="1" applyBorder="1" applyAlignment="1" applyProtection="1">
      <alignment horizontal="left" vertical="center" wrapText="1"/>
      <protection locked="0"/>
    </xf>
    <xf numFmtId="0" fontId="11" fillId="0" borderId="205" xfId="0" applyFont="1" applyBorder="1" applyAlignment="1" applyProtection="1">
      <alignment horizontal="left" vertical="center" wrapText="1"/>
      <protection locked="0"/>
    </xf>
    <xf numFmtId="3" fontId="12" fillId="0" borderId="205" xfId="0" applyNumberFormat="1" applyFont="1" applyBorder="1" applyAlignment="1" applyProtection="1">
      <alignment horizontal="right" vertical="center" indent="3"/>
      <protection hidden="1"/>
    </xf>
    <xf numFmtId="3" fontId="12" fillId="0" borderId="206" xfId="0" applyNumberFormat="1" applyFont="1" applyBorder="1" applyAlignment="1" applyProtection="1">
      <alignment horizontal="right" vertical="center" indent="3"/>
      <protection hidden="1"/>
    </xf>
    <xf numFmtId="3" fontId="12" fillId="0" borderId="207" xfId="0" applyNumberFormat="1" applyFont="1" applyBorder="1" applyAlignment="1" applyProtection="1">
      <alignment horizontal="right" vertical="center" indent="3"/>
      <protection hidden="1"/>
    </xf>
    <xf numFmtId="3" fontId="12" fillId="0" borderId="273" xfId="0" applyNumberFormat="1" applyFont="1" applyBorder="1" applyAlignment="1" applyProtection="1">
      <alignment horizontal="right" vertical="center" indent="3"/>
      <protection hidden="1"/>
    </xf>
    <xf numFmtId="0" fontId="10" fillId="0" borderId="8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3" fontId="15" fillId="0" borderId="63" xfId="0" applyNumberFormat="1" applyFont="1" applyBorder="1" applyAlignment="1" applyProtection="1">
      <alignment horizontal="right" vertical="center" indent="3"/>
      <protection locked="0"/>
    </xf>
    <xf numFmtId="3" fontId="15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89" xfId="0" applyNumberFormat="1" applyFont="1" applyBorder="1" applyAlignment="1" applyProtection="1">
      <alignment horizontal="right" vertical="center" indent="3"/>
      <protection locked="0"/>
    </xf>
    <xf numFmtId="3" fontId="15" fillId="0" borderId="107" xfId="0" applyNumberFormat="1" applyFont="1" applyBorder="1" applyAlignment="1" applyProtection="1">
      <alignment horizontal="right" vertical="center" indent="3"/>
      <protection locked="0"/>
    </xf>
    <xf numFmtId="0" fontId="8" fillId="0" borderId="268" xfId="0" applyFont="1" applyBorder="1" applyAlignment="1" applyProtection="1">
      <alignment horizontal="center" vertical="center" wrapText="1"/>
      <protection locked="0"/>
    </xf>
    <xf numFmtId="0" fontId="8" fillId="0" borderId="269" xfId="0" applyFont="1" applyBorder="1" applyAlignment="1" applyProtection="1">
      <alignment horizontal="center" vertical="center" wrapText="1"/>
      <protection locked="0"/>
    </xf>
    <xf numFmtId="0" fontId="8" fillId="0" borderId="267" xfId="0" applyFont="1" applyBorder="1" applyAlignment="1" applyProtection="1">
      <alignment horizontal="center" vertical="center" wrapText="1"/>
      <protection locked="0"/>
    </xf>
    <xf numFmtId="3" fontId="13" fillId="0" borderId="199" xfId="0" applyNumberFormat="1" applyFont="1" applyBorder="1" applyAlignment="1" applyProtection="1">
      <alignment horizontal="right" vertical="center" indent="3"/>
      <protection locked="0"/>
    </xf>
    <xf numFmtId="3" fontId="13" fillId="0" borderId="197" xfId="0" applyNumberFormat="1" applyFont="1" applyBorder="1" applyAlignment="1" applyProtection="1">
      <alignment horizontal="right" vertical="center" indent="3"/>
      <protection locked="0"/>
    </xf>
    <xf numFmtId="3" fontId="13" fillId="0" borderId="288" xfId="0" applyNumberFormat="1" applyFont="1" applyBorder="1" applyAlignment="1" applyProtection="1">
      <alignment horizontal="right" vertical="center" indent="3"/>
      <protection locked="0"/>
    </xf>
    <xf numFmtId="0" fontId="13" fillId="0" borderId="289" xfId="0" applyFont="1" applyBorder="1" applyAlignment="1" applyProtection="1">
      <alignment horizontal="left" vertical="center" wrapText="1" indent="1"/>
      <protection locked="0"/>
    </xf>
    <xf numFmtId="0" fontId="13" fillId="0" borderId="193" xfId="0" applyFont="1" applyBorder="1" applyAlignment="1" applyProtection="1">
      <alignment horizontal="left" vertical="center" wrapText="1" indent="1"/>
      <protection locked="0"/>
    </xf>
    <xf numFmtId="3" fontId="13" fillId="0" borderId="193" xfId="0" applyNumberFormat="1" applyFont="1" applyBorder="1" applyAlignment="1" applyProtection="1">
      <alignment horizontal="right" vertical="center" indent="3"/>
      <protection locked="0"/>
    </xf>
    <xf numFmtId="3" fontId="13" fillId="0" borderId="185" xfId="0" applyNumberFormat="1" applyFont="1" applyBorder="1" applyAlignment="1" applyProtection="1">
      <alignment horizontal="right" vertical="center" indent="3"/>
      <protection locked="0"/>
    </xf>
    <xf numFmtId="3" fontId="13" fillId="0" borderId="186" xfId="0" applyNumberFormat="1" applyFont="1" applyBorder="1" applyAlignment="1" applyProtection="1">
      <alignment horizontal="right" vertical="center" indent="3"/>
      <protection locked="0"/>
    </xf>
    <xf numFmtId="3" fontId="13" fillId="0" borderId="290" xfId="0" applyNumberFormat="1" applyFont="1" applyBorder="1" applyAlignment="1" applyProtection="1">
      <alignment horizontal="right" vertical="center" indent="3"/>
      <protection locked="0"/>
    </xf>
    <xf numFmtId="0" fontId="13" fillId="0" borderId="275" xfId="0" applyFont="1" applyBorder="1" applyAlignment="1" applyProtection="1">
      <alignment horizontal="left" vertical="center" wrapText="1" indent="1"/>
      <protection locked="0"/>
    </xf>
    <xf numFmtId="0" fontId="13" fillId="0" borderId="189" xfId="0" applyFont="1" applyBorder="1" applyAlignment="1" applyProtection="1">
      <alignment horizontal="left" vertical="center" wrapText="1" indent="1"/>
      <protection locked="0"/>
    </xf>
    <xf numFmtId="3" fontId="13" fillId="0" borderId="189" xfId="0" applyNumberFormat="1" applyFont="1" applyBorder="1" applyAlignment="1" applyProtection="1">
      <alignment horizontal="right" vertical="center" indent="3"/>
      <protection locked="0"/>
    </xf>
    <xf numFmtId="3" fontId="13" fillId="0" borderId="181" xfId="0" applyNumberFormat="1" applyFont="1" applyBorder="1" applyAlignment="1" applyProtection="1">
      <alignment horizontal="right" vertical="center" indent="3"/>
      <protection locked="0"/>
    </xf>
    <xf numFmtId="3" fontId="13" fillId="0" borderId="182" xfId="0" applyNumberFormat="1" applyFont="1" applyBorder="1" applyAlignment="1" applyProtection="1">
      <alignment horizontal="right" vertical="center" indent="3"/>
      <protection locked="0"/>
    </xf>
    <xf numFmtId="3" fontId="13" fillId="0" borderId="27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274" xfId="0" applyFont="1" applyBorder="1" applyAlignment="1" applyProtection="1">
      <alignment horizontal="left" vertical="center" wrapText="1"/>
      <protection locked="0"/>
    </xf>
    <xf numFmtId="0" fontId="11" fillId="0" borderId="194" xfId="0" applyFont="1" applyBorder="1" applyAlignment="1" applyProtection="1">
      <alignment horizontal="left" vertical="center" wrapText="1"/>
      <protection locked="0"/>
    </xf>
    <xf numFmtId="0" fontId="10" fillId="0" borderId="275" xfId="0" applyFont="1" applyBorder="1" applyAlignment="1" applyProtection="1">
      <alignment horizontal="left" vertical="center" wrapText="1"/>
      <protection locked="0"/>
    </xf>
    <xf numFmtId="0" fontId="10" fillId="0" borderId="189" xfId="0" applyFont="1" applyBorder="1" applyAlignment="1" applyProtection="1">
      <alignment horizontal="left" vertical="center" wrapText="1"/>
      <protection locked="0"/>
    </xf>
    <xf numFmtId="3" fontId="15" fillId="0" borderId="76" xfId="0" applyNumberFormat="1" applyFont="1" applyBorder="1" applyAlignment="1" applyProtection="1">
      <alignment horizontal="right" vertical="center" indent="3"/>
      <protection locked="0"/>
    </xf>
    <xf numFmtId="3" fontId="15" fillId="0" borderId="90" xfId="0" applyNumberFormat="1" applyFont="1" applyBorder="1" applyAlignment="1" applyProtection="1">
      <alignment horizontal="right" vertical="center" indent="3"/>
      <protection locked="0"/>
    </xf>
    <xf numFmtId="3" fontId="15" fillId="0" borderId="91" xfId="0" applyNumberFormat="1" applyFont="1" applyBorder="1" applyAlignment="1" applyProtection="1">
      <alignment horizontal="right" vertical="center" indent="3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8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3" fontId="16" fillId="0" borderId="48" xfId="0" applyNumberFormat="1" applyFont="1" applyBorder="1" applyAlignment="1" applyProtection="1">
      <alignment horizontal="right" vertical="center" indent="3"/>
      <protection hidden="1"/>
    </xf>
    <xf numFmtId="3" fontId="16" fillId="0" borderId="15" xfId="0" applyNumberFormat="1" applyFont="1" applyBorder="1" applyAlignment="1" applyProtection="1">
      <alignment horizontal="right" vertical="center" indent="3"/>
      <protection hidden="1"/>
    </xf>
    <xf numFmtId="3" fontId="16" fillId="0" borderId="75" xfId="0" applyNumberFormat="1" applyFont="1" applyBorder="1" applyAlignment="1" applyProtection="1">
      <alignment horizontal="right" vertical="center" indent="3"/>
      <protection hidden="1"/>
    </xf>
    <xf numFmtId="3" fontId="16" fillId="0" borderId="50" xfId="0" applyNumberFormat="1" applyFont="1" applyBorder="1" applyAlignment="1" applyProtection="1">
      <alignment horizontal="right" vertical="center" indent="3"/>
      <protection hidden="1"/>
    </xf>
    <xf numFmtId="0" fontId="10" fillId="0" borderId="81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5" fillId="0" borderId="58" xfId="0" applyNumberFormat="1" applyFont="1" applyBorder="1" applyAlignment="1" applyProtection="1">
      <alignment horizontal="right" vertical="center" indent="3"/>
      <protection locked="0"/>
    </xf>
    <xf numFmtId="0" fontId="10" fillId="0" borderId="104" xfId="0" applyFont="1" applyBorder="1" applyAlignment="1" applyProtection="1">
      <alignment horizontal="left" vertical="center"/>
      <protection locked="0"/>
    </xf>
    <xf numFmtId="0" fontId="10" fillId="0" borderId="105" xfId="0" applyFont="1" applyBorder="1" applyAlignment="1" applyProtection="1">
      <alignment horizontal="left" vertical="center"/>
      <protection locked="0"/>
    </xf>
    <xf numFmtId="3" fontId="15" fillId="0" borderId="60" xfId="0" applyNumberFormat="1" applyFont="1" applyBorder="1" applyAlignment="1" applyProtection="1">
      <alignment horizontal="right" vertical="center" indent="3"/>
      <protection locked="0"/>
    </xf>
    <xf numFmtId="3" fontId="15" fillId="0" borderId="52" xfId="0" applyNumberFormat="1" applyFont="1" applyBorder="1" applyAlignment="1" applyProtection="1">
      <alignment horizontal="right" vertical="center" indent="3"/>
      <protection locked="0"/>
    </xf>
    <xf numFmtId="3" fontId="15" fillId="0" borderId="72" xfId="0" applyNumberFormat="1" applyFont="1" applyBorder="1" applyAlignment="1" applyProtection="1">
      <alignment horizontal="right" vertical="center" indent="3"/>
      <protection locked="0"/>
    </xf>
    <xf numFmtId="3" fontId="15" fillId="0" borderId="137" xfId="0" applyNumberFormat="1" applyFont="1" applyBorder="1" applyAlignment="1" applyProtection="1">
      <alignment horizontal="right" vertical="center" indent="3"/>
      <protection locked="0"/>
    </xf>
    <xf numFmtId="0" fontId="13" fillId="0" borderId="281" xfId="0" applyFont="1" applyBorder="1" applyAlignment="1" applyProtection="1">
      <alignment horizontal="left" vertical="center" wrapText="1" indent="1"/>
      <protection locked="0"/>
    </xf>
    <xf numFmtId="0" fontId="13" fillId="0" borderId="254" xfId="0" applyFont="1" applyBorder="1" applyAlignment="1" applyProtection="1">
      <alignment horizontal="left" vertical="center" wrapText="1" indent="1"/>
      <protection locked="0"/>
    </xf>
    <xf numFmtId="3" fontId="13" fillId="0" borderId="254" xfId="0" applyNumberFormat="1" applyFont="1" applyBorder="1" applyAlignment="1" applyProtection="1">
      <alignment horizontal="right" vertical="center" indent="3"/>
      <protection locked="0"/>
    </xf>
    <xf numFmtId="3" fontId="13" fillId="0" borderId="255" xfId="0" applyNumberFormat="1" applyFont="1" applyBorder="1" applyAlignment="1" applyProtection="1">
      <alignment horizontal="right" vertical="center" indent="3"/>
      <protection locked="0"/>
    </xf>
    <xf numFmtId="3" fontId="13" fillId="0" borderId="256" xfId="0" applyNumberFormat="1" applyFont="1" applyBorder="1" applyAlignment="1" applyProtection="1">
      <alignment horizontal="right" vertical="center" indent="3"/>
      <protection locked="0"/>
    </xf>
    <xf numFmtId="3" fontId="13" fillId="0" borderId="28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3" fillId="0" borderId="99" xfId="0" applyNumberFormat="1" applyFont="1" applyBorder="1" applyAlignment="1" applyProtection="1">
      <alignment horizontal="right" vertical="top" indent="3"/>
      <protection locked="0"/>
    </xf>
    <xf numFmtId="3" fontId="13" fillId="0" borderId="69" xfId="0" applyNumberFormat="1" applyFont="1" applyBorder="1" applyAlignment="1" applyProtection="1">
      <alignment horizontal="right" vertical="top" indent="3"/>
      <protection locked="0"/>
    </xf>
    <xf numFmtId="3" fontId="13" fillId="0" borderId="73" xfId="0" applyNumberFormat="1" applyFont="1" applyBorder="1" applyAlignment="1" applyProtection="1">
      <alignment horizontal="right" vertical="top" indent="3"/>
      <protection locked="0"/>
    </xf>
    <xf numFmtId="3" fontId="13" fillId="0" borderId="100" xfId="0" applyNumberFormat="1" applyFont="1" applyBorder="1" applyAlignment="1" applyProtection="1">
      <alignment horizontal="right" vertical="top" indent="3"/>
      <protection locked="0"/>
    </xf>
    <xf numFmtId="0" fontId="11" fillId="0" borderId="77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3" fontId="12" fillId="0" borderId="15" xfId="0" applyNumberFormat="1" applyFont="1" applyBorder="1" applyAlignment="1" applyProtection="1">
      <alignment horizontal="right" vertical="top" indent="3"/>
      <protection hidden="1"/>
    </xf>
    <xf numFmtId="3" fontId="12" fillId="0" borderId="6" xfId="0" applyNumberFormat="1" applyFont="1" applyBorder="1" applyAlignment="1" applyProtection="1">
      <alignment horizontal="right" vertical="top" indent="3"/>
      <protection hidden="1"/>
    </xf>
    <xf numFmtId="3" fontId="12" fillId="0" borderId="71" xfId="0" applyNumberFormat="1" applyFont="1" applyBorder="1" applyAlignment="1" applyProtection="1">
      <alignment horizontal="right" vertical="top" indent="3"/>
      <protection hidden="1"/>
    </xf>
    <xf numFmtId="3" fontId="12" fillId="0" borderId="116" xfId="0" applyNumberFormat="1" applyFont="1" applyBorder="1" applyAlignment="1" applyProtection="1">
      <alignment horizontal="right" vertical="top" indent="3"/>
      <protection hidden="1"/>
    </xf>
    <xf numFmtId="3" fontId="12" fillId="0" borderId="101" xfId="0" applyNumberFormat="1" applyFont="1" applyBorder="1" applyAlignment="1" applyProtection="1">
      <alignment horizontal="right" vertical="top" indent="3"/>
      <protection hidden="1"/>
    </xf>
    <xf numFmtId="0" fontId="12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1" fillId="0" borderId="108" xfId="0" applyFont="1" applyBorder="1" applyAlignment="1" applyProtection="1">
      <alignment horizontal="left" vertical="center"/>
      <protection locked="0"/>
    </xf>
    <xf numFmtId="0" fontId="11" fillId="0" borderId="109" xfId="0" applyFont="1" applyBorder="1" applyAlignment="1" applyProtection="1">
      <alignment horizontal="left" vertical="center"/>
      <protection locked="0"/>
    </xf>
    <xf numFmtId="3" fontId="12" fillId="0" borderId="110" xfId="0" applyNumberFormat="1" applyFont="1" applyBorder="1" applyAlignment="1" applyProtection="1">
      <alignment horizontal="right" vertical="top" indent="3"/>
      <protection locked="0"/>
    </xf>
    <xf numFmtId="3" fontId="12" fillId="0" borderId="109" xfId="0" applyNumberFormat="1" applyFont="1" applyBorder="1" applyAlignment="1" applyProtection="1">
      <alignment horizontal="right" vertical="top" indent="3"/>
      <protection locked="0"/>
    </xf>
    <xf numFmtId="3" fontId="12" fillId="0" borderId="56" xfId="0" applyNumberFormat="1" applyFont="1" applyBorder="1" applyAlignment="1" applyProtection="1">
      <alignment horizontal="right" vertical="top" indent="3"/>
      <protection locked="0"/>
    </xf>
    <xf numFmtId="3" fontId="12" fillId="0" borderId="111" xfId="0" applyNumberFormat="1" applyFont="1" applyBorder="1" applyAlignment="1" applyProtection="1">
      <alignment horizontal="right" vertical="top" indent="3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29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99" xfId="0" applyFont="1" applyBorder="1" applyAlignment="1" applyProtection="1">
      <alignment horizontal="left" vertical="center"/>
      <protection locked="0"/>
    </xf>
    <xf numFmtId="0" fontId="10" fillId="0" borderId="69" xfId="0" applyFont="1" applyBorder="1" applyAlignment="1" applyProtection="1">
      <alignment horizontal="left" vertical="center"/>
      <protection locked="0"/>
    </xf>
    <xf numFmtId="3" fontId="12" fillId="0" borderId="99" xfId="0" applyNumberFormat="1" applyFont="1" applyBorder="1" applyAlignment="1" applyProtection="1">
      <alignment horizontal="right" vertical="top" indent="3"/>
      <protection hidden="1"/>
    </xf>
    <xf numFmtId="3" fontId="12" fillId="0" borderId="69" xfId="0" applyNumberFormat="1" applyFont="1" applyBorder="1" applyAlignment="1" applyProtection="1">
      <alignment horizontal="right" vertical="top" indent="3"/>
      <protection hidden="1"/>
    </xf>
    <xf numFmtId="3" fontId="12" fillId="0" borderId="73" xfId="0" applyNumberFormat="1" applyFont="1" applyBorder="1" applyAlignment="1" applyProtection="1">
      <alignment horizontal="right" vertical="top" indent="3"/>
      <protection hidden="1"/>
    </xf>
    <xf numFmtId="3" fontId="12" fillId="0" borderId="100" xfId="0" applyNumberFormat="1" applyFont="1" applyBorder="1" applyAlignment="1" applyProtection="1">
      <alignment horizontal="right" vertical="top" indent="3"/>
      <protection hidden="1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3" fillId="0" borderId="63" xfId="0" applyNumberFormat="1" applyFont="1" applyBorder="1" applyAlignment="1" applyProtection="1">
      <alignment horizontal="right" vertical="top" indent="3"/>
      <protection locked="0"/>
    </xf>
    <xf numFmtId="3" fontId="13" fillId="0" borderId="53" xfId="0" applyNumberFormat="1" applyFont="1" applyBorder="1" applyAlignment="1" applyProtection="1">
      <alignment horizontal="right" vertical="top" indent="3"/>
      <protection locked="0"/>
    </xf>
    <xf numFmtId="3" fontId="13" fillId="0" borderId="89" xfId="0" applyNumberFormat="1" applyFont="1" applyBorder="1" applyAlignment="1" applyProtection="1">
      <alignment horizontal="right" vertical="top" indent="3"/>
      <protection locked="0"/>
    </xf>
    <xf numFmtId="3" fontId="13" fillId="0" borderId="107" xfId="0" applyNumberFormat="1" applyFont="1" applyBorder="1" applyAlignment="1" applyProtection="1">
      <alignment horizontal="right" vertical="top" indent="3"/>
      <protection locked="0"/>
    </xf>
    <xf numFmtId="0" fontId="17" fillId="0" borderId="95" xfId="0" applyFont="1" applyBorder="1" applyAlignment="1" applyProtection="1">
      <alignment horizontal="left" vertical="center" wrapText="1"/>
      <protection locked="0"/>
    </xf>
    <xf numFmtId="0" fontId="17" fillId="0" borderId="96" xfId="0" applyFont="1" applyBorder="1" applyAlignment="1" applyProtection="1">
      <alignment horizontal="left" vertical="center" wrapText="1"/>
      <protection locked="0"/>
    </xf>
    <xf numFmtId="0" fontId="17" fillId="0" borderId="70" xfId="0" applyFont="1" applyBorder="1" applyAlignment="1" applyProtection="1">
      <alignment horizontal="left" vertical="center" wrapText="1"/>
      <protection locked="0"/>
    </xf>
    <xf numFmtId="3" fontId="13" fillId="0" borderId="96" xfId="0" applyNumberFormat="1" applyFont="1" applyBorder="1" applyAlignment="1" applyProtection="1">
      <alignment horizontal="right" vertical="center" indent="3"/>
      <protection locked="0"/>
    </xf>
    <xf numFmtId="3" fontId="13" fillId="0" borderId="70" xfId="0" applyNumberFormat="1" applyFont="1" applyBorder="1" applyAlignment="1" applyProtection="1">
      <alignment horizontal="right" vertical="center" indent="3"/>
      <protection locked="0"/>
    </xf>
    <xf numFmtId="3" fontId="13" fillId="0" borderId="97" xfId="0" applyNumberFormat="1" applyFont="1" applyBorder="1" applyAlignment="1" applyProtection="1">
      <alignment horizontal="right" vertical="center" indent="3"/>
      <protection locked="0"/>
    </xf>
    <xf numFmtId="3" fontId="13" fillId="0" borderId="98" xfId="0" applyNumberFormat="1" applyFont="1" applyBorder="1" applyAlignment="1" applyProtection="1">
      <alignment horizontal="right" vertical="center" indent="3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90" xfId="0" applyFont="1" applyBorder="1" applyAlignment="1" applyProtection="1">
      <alignment horizontal="left" vertical="center"/>
      <protection locked="0"/>
    </xf>
    <xf numFmtId="0" fontId="10" fillId="0" borderId="58" xfId="0" applyFont="1" applyBorder="1" applyAlignment="1" applyProtection="1">
      <alignment horizontal="left" vertical="center"/>
      <protection locked="0"/>
    </xf>
    <xf numFmtId="3" fontId="13" fillId="0" borderId="90" xfId="0" applyNumberFormat="1" applyFont="1" applyBorder="1" applyAlignment="1" applyProtection="1">
      <alignment horizontal="right" vertical="top" indent="3"/>
      <protection locked="0"/>
    </xf>
    <xf numFmtId="3" fontId="13" fillId="0" borderId="58" xfId="0" applyNumberFormat="1" applyFont="1" applyBorder="1" applyAlignment="1" applyProtection="1">
      <alignment horizontal="right" vertical="top" indent="3"/>
      <protection locked="0"/>
    </xf>
    <xf numFmtId="3" fontId="13" fillId="0" borderId="76" xfId="0" applyNumberFormat="1" applyFont="1" applyBorder="1" applyAlignment="1" applyProtection="1">
      <alignment horizontal="right" vertical="top" indent="3"/>
      <protection locked="0"/>
    </xf>
    <xf numFmtId="3" fontId="13" fillId="0" borderId="91" xfId="0" applyNumberFormat="1" applyFont="1" applyBorder="1" applyAlignment="1" applyProtection="1">
      <alignment horizontal="right" vertical="top" indent="3"/>
      <protection locked="0"/>
    </xf>
    <xf numFmtId="0" fontId="11" fillId="0" borderId="0" xfId="0" applyFont="1" applyAlignment="1" applyProtection="1">
      <alignment horizontal="left"/>
      <protection locked="0"/>
    </xf>
    <xf numFmtId="0" fontId="27" fillId="0" borderId="119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152" xfId="0" applyFont="1" applyBorder="1" applyAlignment="1" applyProtection="1">
      <alignment horizontal="center" vertical="center" wrapText="1"/>
      <protection locked="0"/>
    </xf>
    <xf numFmtId="0" fontId="27" fillId="0" borderId="128" xfId="0" applyFont="1" applyBorder="1" applyAlignment="1" applyProtection="1">
      <alignment horizontal="center" vertical="center" wrapText="1"/>
      <protection locked="0"/>
    </xf>
    <xf numFmtId="0" fontId="12" fillId="0" borderId="79" xfId="0" applyFont="1" applyBorder="1" applyAlignment="1" applyProtection="1">
      <alignment horizontal="left" vertical="center" wrapText="1"/>
      <protection locked="0"/>
    </xf>
    <xf numFmtId="0" fontId="12" fillId="0" borderId="24" xfId="0" applyFont="1" applyBorder="1" applyAlignment="1" applyProtection="1">
      <alignment horizontal="left" vertical="center" wrapText="1"/>
      <protection locked="0"/>
    </xf>
    <xf numFmtId="0" fontId="12" fillId="0" borderId="118" xfId="0" applyFont="1" applyBorder="1" applyAlignment="1" applyProtection="1">
      <alignment horizontal="left" vertical="center" wrapText="1"/>
      <protection locked="0"/>
    </xf>
    <xf numFmtId="0" fontId="27" fillId="0" borderId="130" xfId="0" applyFont="1" applyBorder="1" applyAlignment="1" applyProtection="1">
      <alignment horizontal="center" vertical="center" wrapText="1"/>
      <protection locked="0"/>
    </xf>
    <xf numFmtId="0" fontId="27" fillId="0" borderId="131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11" fillId="0" borderId="109" xfId="0" applyFont="1" applyBorder="1" applyAlignment="1" applyProtection="1">
      <alignment horizontal="center" vertical="center" wrapText="1"/>
      <protection locked="0"/>
    </xf>
    <xf numFmtId="0" fontId="11" fillId="0" borderId="11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3" fontId="13" fillId="0" borderId="237" xfId="0" applyNumberFormat="1" applyFont="1" applyBorder="1" applyAlignment="1" applyProtection="1">
      <alignment horizontal="right" indent="3"/>
      <protection locked="0"/>
    </xf>
    <xf numFmtId="3" fontId="13" fillId="0" borderId="222" xfId="0" applyNumberFormat="1" applyFont="1" applyBorder="1" applyAlignment="1" applyProtection="1">
      <alignment horizontal="right" indent="3"/>
      <protection locked="0"/>
    </xf>
    <xf numFmtId="0" fontId="12" fillId="0" borderId="231" xfId="0" applyFont="1" applyBorder="1" applyAlignment="1" applyProtection="1">
      <alignment horizontal="left" vertical="center" wrapText="1" indent="1"/>
      <protection locked="0"/>
    </xf>
    <xf numFmtId="0" fontId="12" fillId="0" borderId="217" xfId="0" applyFont="1" applyBorder="1" applyAlignment="1" applyProtection="1">
      <alignment horizontal="left" vertical="center" wrapText="1" indent="1"/>
      <protection locked="0"/>
    </xf>
    <xf numFmtId="0" fontId="12" fillId="0" borderId="232" xfId="0" applyFont="1" applyBorder="1" applyAlignment="1" applyProtection="1">
      <alignment horizontal="left" vertical="center" wrapText="1" indent="1"/>
      <protection locked="0"/>
    </xf>
    <xf numFmtId="3" fontId="13" fillId="0" borderId="220" xfId="0" applyNumberFormat="1" applyFont="1" applyBorder="1" applyAlignment="1" applyProtection="1">
      <alignment horizontal="right" indent="3"/>
      <protection locked="0"/>
    </xf>
    <xf numFmtId="3" fontId="13" fillId="0" borderId="221" xfId="0" applyNumberFormat="1" applyFont="1" applyBorder="1" applyAlignment="1" applyProtection="1">
      <alignment horizontal="right" indent="3"/>
      <protection locked="0"/>
    </xf>
    <xf numFmtId="3" fontId="13" fillId="0" borderId="219" xfId="0" applyNumberFormat="1" applyFont="1" applyBorder="1" applyAlignment="1" applyProtection="1">
      <alignment horizontal="right" indent="3"/>
      <protection locked="0"/>
    </xf>
    <xf numFmtId="3" fontId="13" fillId="0" borderId="217" xfId="0" applyNumberFormat="1" applyFont="1" applyBorder="1" applyAlignment="1" applyProtection="1">
      <alignment horizontal="right" indent="3"/>
      <protection locked="0"/>
    </xf>
    <xf numFmtId="0" fontId="13" fillId="0" borderId="217" xfId="0" applyFont="1" applyBorder="1" applyAlignment="1" applyProtection="1">
      <alignment horizontal="center"/>
      <protection locked="0"/>
    </xf>
    <xf numFmtId="0" fontId="13" fillId="0" borderId="218" xfId="0" applyFont="1" applyBorder="1" applyAlignment="1" applyProtection="1">
      <alignment horizontal="center"/>
      <protection locked="0"/>
    </xf>
    <xf numFmtId="0" fontId="10" fillId="0" borderId="7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right" vertical="top" indent="1"/>
      <protection hidden="1"/>
    </xf>
    <xf numFmtId="3" fontId="13" fillId="0" borderId="148" xfId="0" applyNumberFormat="1" applyFont="1" applyBorder="1" applyAlignment="1" applyProtection="1">
      <alignment horizontal="right" vertical="top" indent="1"/>
      <protection hidden="1"/>
    </xf>
    <xf numFmtId="0" fontId="13" fillId="0" borderId="77" xfId="0" applyFont="1" applyBorder="1" applyAlignment="1" applyProtection="1">
      <alignment horizontal="left" vertical="center" indent="1"/>
      <protection locked="0"/>
    </xf>
    <xf numFmtId="0" fontId="13" fillId="0" borderId="6" xfId="0" applyFont="1" applyBorder="1" applyAlignment="1" applyProtection="1">
      <alignment horizontal="left" vertical="center" indent="1"/>
      <protection locked="0"/>
    </xf>
    <xf numFmtId="3" fontId="13" fillId="0" borderId="15" xfId="0" applyNumberFormat="1" applyFont="1" applyBorder="1" applyAlignment="1" applyProtection="1">
      <alignment horizontal="right" vertical="center" indent="1"/>
      <protection locked="0"/>
    </xf>
    <xf numFmtId="3" fontId="13" fillId="0" borderId="6" xfId="0" applyNumberFormat="1" applyFont="1" applyBorder="1" applyAlignment="1" applyProtection="1">
      <alignment horizontal="right" vertical="center" indent="1"/>
      <protection locked="0"/>
    </xf>
    <xf numFmtId="3" fontId="13" fillId="0" borderId="7" xfId="0" applyNumberFormat="1" applyFont="1" applyBorder="1" applyAlignment="1" applyProtection="1">
      <alignment horizontal="right" vertical="top" indent="1"/>
      <protection hidden="1"/>
    </xf>
    <xf numFmtId="3" fontId="13" fillId="0" borderId="123" xfId="0" applyNumberFormat="1" applyFont="1" applyBorder="1" applyAlignment="1" applyProtection="1">
      <alignment horizontal="right" vertical="top" indent="1"/>
      <protection hidden="1"/>
    </xf>
    <xf numFmtId="0" fontId="13" fillId="0" borderId="122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3" fontId="13" fillId="0" borderId="18" xfId="0" applyNumberFormat="1" applyFont="1" applyBorder="1" applyAlignment="1" applyProtection="1">
      <alignment horizontal="righ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top"/>
      <protection locked="0"/>
    </xf>
    <xf numFmtId="3" fontId="13" fillId="0" borderId="73" xfId="0" applyNumberFormat="1" applyFont="1" applyBorder="1" applyAlignment="1" applyProtection="1">
      <alignment horizontal="right" vertical="center" indent="1"/>
      <protection locked="0"/>
    </xf>
    <xf numFmtId="3" fontId="13" fillId="0" borderId="99" xfId="0" applyNumberFormat="1" applyFont="1" applyBorder="1" applyAlignment="1" applyProtection="1">
      <alignment horizontal="right" vertical="center" indent="1"/>
      <protection locked="0"/>
    </xf>
    <xf numFmtId="3" fontId="13" fillId="0" borderId="100" xfId="0" applyNumberFormat="1" applyFont="1" applyBorder="1" applyAlignment="1" applyProtection="1">
      <alignment horizontal="right" vertical="center" inden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102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3" fontId="12" fillId="0" borderId="24" xfId="0" applyNumberFormat="1" applyFont="1" applyBorder="1" applyAlignment="1" applyProtection="1">
      <alignment horizontal="right" vertical="center" indent="1"/>
      <protection hidden="1"/>
    </xf>
    <xf numFmtId="0" fontId="11" fillId="0" borderId="112" xfId="0" applyFont="1" applyBorder="1" applyAlignment="1" applyProtection="1">
      <alignment horizontal="center" vertical="center" wrapText="1"/>
      <protection locked="0"/>
    </xf>
    <xf numFmtId="0" fontId="11" fillId="0" borderId="113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7" xfId="0" applyFont="1" applyBorder="1" applyAlignment="1" applyProtection="1">
      <alignment horizontal="center" vertical="center" wrapText="1"/>
      <protection locked="0"/>
    </xf>
    <xf numFmtId="0" fontId="11" fillId="0" borderId="138" xfId="0" applyFont="1" applyBorder="1" applyAlignment="1" applyProtection="1">
      <alignment horizontal="center" vertical="center" wrapText="1"/>
      <protection locked="0"/>
    </xf>
    <xf numFmtId="0" fontId="11" fillId="0" borderId="129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right" vertical="center" indent="1"/>
      <protection locked="0"/>
    </xf>
    <xf numFmtId="0" fontId="11" fillId="0" borderId="79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3" fontId="12" fillId="0" borderId="133" xfId="0" applyNumberFormat="1" applyFont="1" applyBorder="1" applyAlignment="1" applyProtection="1">
      <alignment horizontal="right" vertical="center" indent="1"/>
      <protection hidden="1"/>
    </xf>
    <xf numFmtId="3" fontId="12" fillId="0" borderId="144" xfId="0" applyNumberFormat="1" applyFont="1" applyBorder="1" applyAlignment="1" applyProtection="1">
      <alignment horizontal="right" vertical="center" indent="1"/>
      <protection hidden="1"/>
    </xf>
    <xf numFmtId="3" fontId="12" fillId="0" borderId="145" xfId="0" applyNumberFormat="1" applyFont="1" applyBorder="1" applyAlignment="1" applyProtection="1">
      <alignment horizontal="right" vertical="center" indent="1"/>
      <protection hidden="1"/>
    </xf>
    <xf numFmtId="3" fontId="12" fillId="0" borderId="146" xfId="0" applyNumberFormat="1" applyFont="1" applyBorder="1" applyAlignment="1" applyProtection="1">
      <alignment horizontal="right" vertical="center" indent="1"/>
      <protection hidden="1"/>
    </xf>
    <xf numFmtId="0" fontId="10" fillId="0" borderId="80" xfId="0" applyFont="1" applyBorder="1" applyAlignment="1" applyProtection="1">
      <alignment horizontal="left" vertical="center" wrapText="1"/>
      <protection locked="0"/>
    </xf>
    <xf numFmtId="0" fontId="10" fillId="0" borderId="94" xfId="0" applyFont="1" applyBorder="1" applyAlignment="1" applyProtection="1">
      <alignment horizontal="left" vertical="center" wrapText="1"/>
      <protection locked="0"/>
    </xf>
    <xf numFmtId="3" fontId="13" fillId="0" borderId="96" xfId="0" applyNumberFormat="1" applyFont="1" applyBorder="1" applyAlignment="1" applyProtection="1">
      <alignment horizontal="right" vertical="center" indent="1"/>
      <protection locked="0"/>
    </xf>
    <xf numFmtId="3" fontId="13" fillId="0" borderId="68" xfId="0" applyNumberFormat="1" applyFont="1" applyBorder="1" applyAlignment="1" applyProtection="1">
      <alignment horizontal="right" vertical="center" indent="1"/>
      <protection locked="0"/>
    </xf>
    <xf numFmtId="3" fontId="13" fillId="0" borderId="97" xfId="0" applyNumberFormat="1" applyFont="1" applyBorder="1" applyAlignment="1" applyProtection="1">
      <alignment horizontal="right" vertical="center" indent="1"/>
      <protection locked="0"/>
    </xf>
    <xf numFmtId="3" fontId="13" fillId="0" borderId="98" xfId="0" applyNumberFormat="1" applyFont="1" applyBorder="1" applyAlignment="1" applyProtection="1">
      <alignment horizontal="right" vertical="center" indent="1"/>
      <protection locked="0"/>
    </xf>
    <xf numFmtId="0" fontId="10" fillId="0" borderId="10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1" fillId="0" borderId="108" xfId="0" applyFont="1" applyBorder="1" applyAlignment="1" applyProtection="1">
      <alignment horizontal="left" vertical="center" wrapText="1"/>
      <protection locked="0"/>
    </xf>
    <xf numFmtId="0" fontId="11" fillId="0" borderId="109" xfId="0" applyFont="1" applyBorder="1" applyAlignment="1" applyProtection="1">
      <alignment horizontal="left" vertical="center" wrapText="1"/>
      <protection locked="0"/>
    </xf>
    <xf numFmtId="0" fontId="10" fillId="0" borderId="77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3" fontId="13" fillId="0" borderId="48" xfId="0" applyNumberFormat="1" applyFont="1" applyBorder="1" applyAlignment="1" applyProtection="1">
      <alignment horizontal="right" vertical="center" indent="1"/>
      <protection locked="0"/>
    </xf>
    <xf numFmtId="3" fontId="13" fillId="0" borderId="42" xfId="0" applyNumberFormat="1" applyFont="1" applyBorder="1" applyAlignment="1" applyProtection="1">
      <alignment horizontal="right" vertical="center" indent="1"/>
      <protection locked="0"/>
    </xf>
    <xf numFmtId="3" fontId="13" fillId="0" borderId="75" xfId="0" applyNumberFormat="1" applyFont="1" applyBorder="1" applyAlignment="1" applyProtection="1">
      <alignment horizontal="right" vertical="center" indent="1"/>
      <protection locked="0"/>
    </xf>
    <xf numFmtId="3" fontId="13" fillId="0" borderId="50" xfId="0" applyNumberFormat="1" applyFont="1" applyBorder="1" applyAlignment="1" applyProtection="1">
      <alignment horizontal="right" vertical="center" indent="1"/>
      <protection locked="0"/>
    </xf>
    <xf numFmtId="3" fontId="12" fillId="0" borderId="88" xfId="0" applyNumberFormat="1" applyFont="1" applyBorder="1" applyAlignment="1" applyProtection="1">
      <alignment horizontal="right" vertical="center" indent="1"/>
      <protection hidden="1"/>
    </xf>
    <xf numFmtId="3" fontId="12" fillId="0" borderId="135" xfId="0" applyNumberFormat="1" applyFont="1" applyBorder="1" applyAlignment="1" applyProtection="1">
      <alignment horizontal="right" vertical="center" indent="1"/>
      <protection hidden="1"/>
    </xf>
    <xf numFmtId="3" fontId="13" fillId="0" borderId="90" xfId="0" applyNumberFormat="1" applyFont="1" applyBorder="1" applyAlignment="1" applyProtection="1">
      <alignment horizontal="right" indent="1"/>
      <protection locked="0"/>
    </xf>
    <xf numFmtId="3" fontId="13" fillId="0" borderId="91" xfId="0" applyNumberFormat="1" applyFont="1" applyBorder="1" applyAlignment="1" applyProtection="1">
      <alignment horizontal="right" indent="1"/>
      <protection locked="0"/>
    </xf>
    <xf numFmtId="3" fontId="13" fillId="0" borderId="63" xfId="0" applyNumberFormat="1" applyFont="1" applyBorder="1" applyAlignment="1" applyProtection="1">
      <alignment horizontal="right" indent="1"/>
      <protection locked="0"/>
    </xf>
    <xf numFmtId="3" fontId="13" fillId="0" borderId="107" xfId="0" applyNumberFormat="1" applyFont="1" applyBorder="1" applyAlignment="1" applyProtection="1">
      <alignment horizontal="right" indent="1"/>
      <protection locked="0"/>
    </xf>
    <xf numFmtId="3" fontId="12" fillId="0" borderId="48" xfId="0" applyNumberFormat="1" applyFont="1" applyBorder="1" applyAlignment="1" applyProtection="1">
      <alignment horizontal="right" indent="1"/>
      <protection hidden="1"/>
    </xf>
    <xf numFmtId="3" fontId="12" fillId="0" borderId="50" xfId="0" applyNumberFormat="1" applyFont="1" applyBorder="1" applyAlignment="1" applyProtection="1">
      <alignment horizontal="right" indent="1"/>
      <protection hidden="1"/>
    </xf>
    <xf numFmtId="0" fontId="11" fillId="0" borderId="130" xfId="0" applyFont="1" applyBorder="1" applyAlignment="1" applyProtection="1">
      <alignment horizontal="center" vertical="center"/>
      <protection locked="0"/>
    </xf>
    <xf numFmtId="0" fontId="11" fillId="0" borderId="141" xfId="0" applyFont="1" applyBorder="1" applyAlignment="1" applyProtection="1">
      <alignment horizontal="center" vertical="center"/>
      <protection locked="0"/>
    </xf>
    <xf numFmtId="0" fontId="11" fillId="0" borderId="143" xfId="0" applyFont="1" applyBorder="1" applyAlignment="1" applyProtection="1">
      <alignment horizontal="center" vertical="center"/>
      <protection locked="0"/>
    </xf>
    <xf numFmtId="0" fontId="11" fillId="0" borderId="131" xfId="0" applyFont="1" applyBorder="1" applyAlignment="1" applyProtection="1">
      <alignment horizontal="center" vertical="center"/>
      <protection locked="0"/>
    </xf>
    <xf numFmtId="0" fontId="11" fillId="0" borderId="139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105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147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63" xfId="0" applyFont="1" applyBorder="1" applyAlignment="1" applyProtection="1">
      <alignment horizontal="left" vertical="center"/>
      <protection locked="0"/>
    </xf>
    <xf numFmtId="3" fontId="8" fillId="0" borderId="63" xfId="0" applyNumberFormat="1" applyFont="1" applyBorder="1" applyAlignment="1" applyProtection="1">
      <alignment horizontal="center" vertical="center" wrapText="1"/>
      <protection locked="0"/>
    </xf>
    <xf numFmtId="3" fontId="8" fillId="0" borderId="107" xfId="0" applyNumberFormat="1" applyFont="1" applyBorder="1" applyAlignment="1" applyProtection="1">
      <alignment horizontal="center" vertical="center" wrapText="1"/>
      <protection locked="0"/>
    </xf>
    <xf numFmtId="3" fontId="12" fillId="0" borderId="215" xfId="0" applyNumberFormat="1" applyFont="1" applyBorder="1" applyAlignment="1" applyProtection="1">
      <alignment horizontal="right" vertical="center" indent="1"/>
      <protection locked="0"/>
    </xf>
    <xf numFmtId="3" fontId="12" fillId="0" borderId="86" xfId="0" applyNumberFormat="1" applyFont="1" applyBorder="1" applyAlignment="1" applyProtection="1">
      <alignment horizontal="right" vertical="center" indent="1"/>
      <protection locked="0"/>
    </xf>
    <xf numFmtId="3" fontId="13" fillId="0" borderId="33" xfId="0" applyNumberFormat="1" applyFont="1" applyBorder="1" applyAlignment="1" applyProtection="1">
      <alignment horizontal="right" vertical="center" indent="1"/>
      <protection locked="0"/>
    </xf>
    <xf numFmtId="3" fontId="13" fillId="0" borderId="204" xfId="0" applyNumberFormat="1" applyFont="1" applyBorder="1" applyAlignment="1" applyProtection="1">
      <alignment horizontal="right" vertical="center" indent="1"/>
      <protection locked="0"/>
    </xf>
    <xf numFmtId="0" fontId="19" fillId="0" borderId="215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04" xfId="0" applyFont="1" applyBorder="1" applyAlignment="1" applyProtection="1">
      <alignment horizontal="left" vertical="center" wrapText="1"/>
      <protection locked="0"/>
    </xf>
    <xf numFmtId="3" fontId="8" fillId="0" borderId="129" xfId="0" applyNumberFormat="1" applyFont="1" applyBorder="1" applyAlignment="1" applyProtection="1">
      <alignment horizontal="center" vertical="center" wrapText="1"/>
      <protection locked="0"/>
    </xf>
    <xf numFmtId="3" fontId="8" fillId="0" borderId="125" xfId="0" applyNumberFormat="1" applyFont="1" applyBorder="1" applyAlignment="1" applyProtection="1">
      <alignment horizontal="center" vertical="center" wrapText="1"/>
      <protection locked="0"/>
    </xf>
    <xf numFmtId="3" fontId="8" fillId="0" borderId="134" xfId="0" applyNumberFormat="1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11" fillId="0" borderId="136" xfId="0" applyFont="1" applyBorder="1" applyAlignment="1" applyProtection="1">
      <alignment horizontal="left" vertical="center"/>
      <protection locked="0"/>
    </xf>
    <xf numFmtId="0" fontId="11" fillId="0" borderId="60" xfId="0" applyFont="1" applyBorder="1" applyAlignment="1" applyProtection="1">
      <alignment horizontal="left" vertical="center"/>
      <protection locked="0"/>
    </xf>
    <xf numFmtId="3" fontId="12" fillId="0" borderId="52" xfId="0" applyNumberFormat="1" applyFont="1" applyBorder="1" applyAlignment="1" applyProtection="1">
      <alignment horizontal="right" indent="1"/>
      <protection locked="0"/>
    </xf>
    <xf numFmtId="3" fontId="12" fillId="0" borderId="105" xfId="0" applyNumberFormat="1" applyFont="1" applyBorder="1" applyAlignment="1" applyProtection="1">
      <alignment horizontal="right" indent="1"/>
      <protection locked="0"/>
    </xf>
    <xf numFmtId="3" fontId="12" fillId="0" borderId="62" xfId="0" applyNumberFormat="1" applyFont="1" applyBorder="1" applyAlignment="1" applyProtection="1">
      <alignment horizontal="right" indent="1"/>
      <protection locked="0"/>
    </xf>
    <xf numFmtId="49" fontId="12" fillId="0" borderId="215" xfId="0" applyNumberFormat="1" applyFont="1" applyBorder="1" applyAlignment="1" applyProtection="1">
      <alignment horizontal="right" vertical="center" indent="1"/>
      <protection locked="0"/>
    </xf>
    <xf numFmtId="49" fontId="12" fillId="0" borderId="86" xfId="0" applyNumberFormat="1" applyFont="1" applyBorder="1" applyAlignment="1" applyProtection="1">
      <alignment horizontal="right" vertical="center" indent="1"/>
      <protection locked="0"/>
    </xf>
    <xf numFmtId="49" fontId="13" fillId="0" borderId="33" xfId="0" applyNumberFormat="1" applyFont="1" applyBorder="1" applyAlignment="1" applyProtection="1">
      <alignment horizontal="right" vertical="center" indent="1"/>
      <protection locked="0"/>
    </xf>
    <xf numFmtId="49" fontId="13" fillId="0" borderId="204" xfId="0" applyNumberFormat="1" applyFont="1" applyBorder="1" applyAlignment="1" applyProtection="1">
      <alignment horizontal="right" vertical="center" indent="1"/>
      <protection locked="0"/>
    </xf>
    <xf numFmtId="0" fontId="19" fillId="0" borderId="212" xfId="0" applyFont="1" applyBorder="1" applyAlignment="1" applyProtection="1">
      <alignment horizontal="left" vertical="center" wrapText="1"/>
      <protection locked="0"/>
    </xf>
    <xf numFmtId="0" fontId="19" fillId="0" borderId="213" xfId="0" applyFont="1" applyBorder="1" applyAlignment="1" applyProtection="1">
      <alignment horizontal="left" vertical="center" wrapText="1"/>
      <protection locked="0"/>
    </xf>
    <xf numFmtId="0" fontId="19" fillId="0" borderId="170" xfId="0" applyFont="1" applyBorder="1" applyAlignment="1" applyProtection="1">
      <alignment horizontal="left" vertical="center" wrapText="1"/>
      <protection locked="0"/>
    </xf>
    <xf numFmtId="3" fontId="12" fillId="0" borderId="212" xfId="0" applyNumberFormat="1" applyFont="1" applyBorder="1" applyAlignment="1" applyProtection="1">
      <alignment horizontal="right" vertical="center" indent="1"/>
      <protection locked="0"/>
    </xf>
    <xf numFmtId="3" fontId="12" fillId="0" borderId="170" xfId="0" applyNumberFormat="1" applyFont="1" applyBorder="1" applyAlignment="1" applyProtection="1">
      <alignment horizontal="right" vertical="center" indent="1"/>
      <protection locked="0"/>
    </xf>
    <xf numFmtId="3" fontId="13" fillId="0" borderId="168" xfId="0" applyNumberFormat="1" applyFont="1" applyBorder="1" applyAlignment="1" applyProtection="1">
      <alignment horizontal="right" vertical="center" indent="1"/>
      <protection locked="0"/>
    </xf>
    <xf numFmtId="3" fontId="13" fillId="0" borderId="208" xfId="0" applyNumberFormat="1" applyFont="1" applyBorder="1" applyAlignment="1" applyProtection="1">
      <alignment horizontal="right" vertical="center" indent="1"/>
      <protection locked="0"/>
    </xf>
    <xf numFmtId="0" fontId="13" fillId="0" borderId="222" xfId="0" applyFont="1" applyBorder="1" applyAlignment="1" applyProtection="1">
      <alignment horizontal="center"/>
      <protection locked="0"/>
    </xf>
    <xf numFmtId="0" fontId="13" fillId="0" borderId="223" xfId="0" applyFont="1" applyBorder="1" applyAlignment="1" applyProtection="1">
      <alignment horizontal="center"/>
      <protection locked="0"/>
    </xf>
    <xf numFmtId="0" fontId="11" fillId="0" borderId="228" xfId="0" applyFont="1" applyBorder="1" applyAlignment="1" applyProtection="1">
      <alignment horizontal="center" vertical="center" wrapText="1"/>
      <protection locked="0"/>
    </xf>
    <xf numFmtId="0" fontId="11" fillId="0" borderId="224" xfId="0" applyFont="1" applyBorder="1" applyAlignment="1" applyProtection="1">
      <alignment horizontal="center" vertical="center" wrapText="1"/>
      <protection locked="0"/>
    </xf>
    <xf numFmtId="0" fontId="11" fillId="0" borderId="225" xfId="0" applyFont="1" applyBorder="1" applyAlignment="1" applyProtection="1">
      <alignment horizontal="center" vertical="center" wrapText="1"/>
      <protection locked="0"/>
    </xf>
    <xf numFmtId="0" fontId="12" fillId="0" borderId="229" xfId="0" applyFont="1" applyBorder="1" applyAlignment="1" applyProtection="1">
      <alignment horizontal="left" vertical="center" wrapText="1" indent="1"/>
      <protection locked="0"/>
    </xf>
    <xf numFmtId="0" fontId="12" fillId="0" borderId="221" xfId="0" applyFont="1" applyBorder="1" applyAlignment="1" applyProtection="1">
      <alignment horizontal="left" vertical="center" wrapText="1" indent="1"/>
      <protection locked="0"/>
    </xf>
    <xf numFmtId="0" fontId="12" fillId="0" borderId="230" xfId="0" applyFont="1" applyBorder="1" applyAlignment="1" applyProtection="1">
      <alignment horizontal="left" vertical="center" wrapText="1" indent="1"/>
      <protection locked="0"/>
    </xf>
    <xf numFmtId="0" fontId="13" fillId="0" borderId="221" xfId="0" applyFont="1" applyBorder="1" applyAlignment="1" applyProtection="1">
      <alignment horizontal="center"/>
      <protection locked="0"/>
    </xf>
    <xf numFmtId="0" fontId="13" fillId="0" borderId="226" xfId="0" applyFont="1" applyBorder="1" applyAlignment="1" applyProtection="1">
      <alignment horizontal="center"/>
      <protection locked="0"/>
    </xf>
    <xf numFmtId="0" fontId="11" fillId="0" borderId="233" xfId="0" applyFont="1" applyBorder="1" applyAlignment="1" applyProtection="1">
      <alignment horizontal="center" vertical="center" wrapText="1"/>
      <protection locked="0"/>
    </xf>
    <xf numFmtId="0" fontId="11" fillId="0" borderId="234" xfId="0" applyFont="1" applyBorder="1" applyAlignment="1" applyProtection="1">
      <alignment horizontal="center" vertical="center" wrapText="1"/>
      <protection locked="0"/>
    </xf>
    <xf numFmtId="0" fontId="12" fillId="0" borderId="235" xfId="0" applyFont="1" applyBorder="1" applyAlignment="1" applyProtection="1">
      <alignment horizontal="left" vertical="center" wrapText="1" indent="1"/>
      <protection locked="0"/>
    </xf>
    <xf numFmtId="0" fontId="12" fillId="0" borderId="222" xfId="0" applyFont="1" applyBorder="1" applyAlignment="1" applyProtection="1">
      <alignment horizontal="left" vertical="center" wrapText="1" indent="1"/>
      <protection locked="0"/>
    </xf>
    <xf numFmtId="0" fontId="12" fillId="0" borderId="236" xfId="0" applyFont="1" applyBorder="1" applyAlignment="1" applyProtection="1">
      <alignment horizontal="left" vertical="center" wrapText="1" indent="1"/>
      <protection locked="0"/>
    </xf>
    <xf numFmtId="0" fontId="12" fillId="0" borderId="28" xfId="0" applyFont="1" applyBorder="1" applyAlignment="1" applyProtection="1">
      <alignment horizontal="left" indent="1"/>
      <protection locked="0"/>
    </xf>
    <xf numFmtId="0" fontId="12" fillId="0" borderId="92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0" fontId="12" fillId="0" borderId="90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left" indent="1"/>
      <protection locked="0"/>
    </xf>
    <xf numFmtId="0" fontId="13" fillId="0" borderId="76" xfId="0" applyFont="1" applyBorder="1" applyAlignment="1" applyProtection="1">
      <alignment horizontal="center"/>
      <protection locked="0"/>
    </xf>
    <xf numFmtId="0" fontId="13" fillId="0" borderId="90" xfId="0" applyFont="1" applyBorder="1" applyAlignment="1" applyProtection="1">
      <alignment horizontal="center"/>
      <protection locked="0"/>
    </xf>
    <xf numFmtId="0" fontId="13" fillId="0" borderId="91" xfId="0" applyFont="1" applyBorder="1" applyAlignment="1" applyProtection="1">
      <alignment horizontal="center"/>
      <protection locked="0"/>
    </xf>
    <xf numFmtId="0" fontId="13" fillId="0" borderId="74" xfId="0" applyFont="1" applyBorder="1" applyAlignment="1" applyProtection="1">
      <alignment horizontal="center"/>
      <protection locked="0"/>
    </xf>
    <xf numFmtId="0" fontId="13" fillId="0" borderId="92" xfId="0" applyFont="1" applyBorder="1" applyAlignment="1" applyProtection="1">
      <alignment horizontal="center"/>
      <protection locked="0"/>
    </xf>
    <xf numFmtId="0" fontId="13" fillId="0" borderId="93" xfId="0" applyFont="1" applyBorder="1" applyAlignment="1" applyProtection="1">
      <alignment horizontal="center"/>
      <protection locked="0"/>
    </xf>
    <xf numFmtId="0" fontId="13" fillId="0" borderId="58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49" fontId="13" fillId="0" borderId="75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33" xfId="0" applyFont="1" applyBorder="1" applyAlignment="1" applyProtection="1">
      <alignment horizontal="center" vertical="center"/>
      <protection locked="0"/>
    </xf>
    <xf numFmtId="0" fontId="11" fillId="0" borderId="110" xfId="0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49" fontId="13" fillId="0" borderId="76" xfId="0" applyNumberFormat="1" applyFont="1" applyBorder="1" applyAlignment="1" applyProtection="1">
      <alignment horizontal="center"/>
      <protection locked="0"/>
    </xf>
    <xf numFmtId="49" fontId="13" fillId="0" borderId="58" xfId="0" applyNumberFormat="1" applyFont="1" applyBorder="1" applyAlignment="1" applyProtection="1">
      <alignment horizontal="center"/>
      <protection locked="0"/>
    </xf>
    <xf numFmtId="49" fontId="13" fillId="0" borderId="74" xfId="0" applyNumberFormat="1" applyFont="1" applyBorder="1" applyAlignment="1" applyProtection="1">
      <alignment horizontal="center"/>
      <protection locked="0"/>
    </xf>
    <xf numFmtId="49" fontId="13" fillId="0" borderId="18" xfId="0" applyNumberFormat="1" applyFont="1" applyBorder="1" applyAlignment="1" applyProtection="1">
      <alignment horizontal="center"/>
      <protection locked="0"/>
    </xf>
    <xf numFmtId="0" fontId="13" fillId="0" borderId="75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113" xfId="0" applyFont="1" applyBorder="1" applyAlignment="1" applyProtection="1">
      <alignment horizontal="center" vertical="center"/>
      <protection locked="0"/>
    </xf>
    <xf numFmtId="0" fontId="11" fillId="0" borderId="129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86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145" xfId="0" applyFont="1" applyBorder="1" applyAlignment="1" applyProtection="1">
      <alignment horizontal="center" vertical="center" wrapText="1"/>
      <protection locked="0"/>
    </xf>
    <xf numFmtId="0" fontId="11" fillId="0" borderId="133" xfId="0" applyFont="1" applyBorder="1" applyAlignment="1" applyProtection="1">
      <alignment horizontal="center" vertical="center" wrapText="1"/>
      <protection locked="0"/>
    </xf>
    <xf numFmtId="0" fontId="11" fillId="0" borderId="146" xfId="0" applyFont="1" applyBorder="1" applyAlignment="1" applyProtection="1">
      <alignment horizontal="center" vertical="center" wrapText="1"/>
      <protection locked="0"/>
    </xf>
    <xf numFmtId="0" fontId="11" fillId="0" borderId="132" xfId="0" applyFont="1" applyBorder="1" applyAlignment="1" applyProtection="1">
      <alignment horizontal="center" vertical="center" wrapText="1"/>
      <protection locked="0"/>
    </xf>
    <xf numFmtId="0" fontId="10" fillId="0" borderId="95" xfId="0" applyFont="1" applyBorder="1" applyAlignment="1" applyProtection="1">
      <alignment horizontal="left" vertical="center" wrapText="1"/>
      <protection locked="0"/>
    </xf>
    <xf numFmtId="0" fontId="10" fillId="0" borderId="96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90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/>
      <protection locked="0"/>
    </xf>
    <xf numFmtId="3" fontId="12" fillId="0" borderId="96" xfId="0" applyNumberFormat="1" applyFont="1" applyBorder="1" applyAlignment="1" applyProtection="1">
      <alignment horizontal="right" vertical="center" indent="4"/>
      <protection locked="0"/>
    </xf>
    <xf numFmtId="3" fontId="12" fillId="0" borderId="70" xfId="0" applyNumberFormat="1" applyFont="1" applyBorder="1" applyAlignment="1" applyProtection="1">
      <alignment horizontal="right" vertical="center" indent="4"/>
      <protection locked="0"/>
    </xf>
    <xf numFmtId="3" fontId="12" fillId="0" borderId="90" xfId="0" applyNumberFormat="1" applyFont="1" applyBorder="1" applyAlignment="1" applyProtection="1">
      <alignment horizontal="right" vertical="center" indent="4"/>
      <protection locked="0"/>
    </xf>
    <xf numFmtId="3" fontId="12" fillId="0" borderId="58" xfId="0" applyNumberFormat="1" applyFont="1" applyBorder="1" applyAlignment="1" applyProtection="1">
      <alignment horizontal="right" vertical="center" indent="4"/>
      <protection locked="0"/>
    </xf>
    <xf numFmtId="3" fontId="12" fillId="0" borderId="48" xfId="0" applyNumberFormat="1" applyFont="1" applyBorder="1" applyAlignment="1" applyProtection="1">
      <alignment horizontal="right" vertical="center" indent="4"/>
      <protection locked="0"/>
    </xf>
    <xf numFmtId="3" fontId="12" fillId="0" borderId="15" xfId="0" applyNumberFormat="1" applyFont="1" applyBorder="1" applyAlignment="1" applyProtection="1">
      <alignment horizontal="right" vertical="center" indent="4"/>
      <protection locked="0"/>
    </xf>
    <xf numFmtId="0" fontId="28" fillId="0" borderId="0" xfId="0" applyFont="1" applyBorder="1" applyAlignment="1" applyProtection="1">
      <alignment horizontal="center" vertical="center" wrapText="1"/>
      <protection locked="0"/>
    </xf>
    <xf numFmtId="3" fontId="12" fillId="0" borderId="57" xfId="0" applyNumberFormat="1" applyFont="1" applyBorder="1" applyAlignment="1" applyProtection="1">
      <alignment horizontal="right" vertical="center" indent="4"/>
      <protection locked="0"/>
    </xf>
    <xf numFmtId="3" fontId="12" fillId="0" borderId="94" xfId="0" applyNumberFormat="1" applyFont="1" applyBorder="1" applyAlignment="1" applyProtection="1">
      <alignment horizontal="right" vertical="center" indent="4"/>
      <protection locked="0"/>
    </xf>
    <xf numFmtId="3" fontId="12" fillId="0" borderId="120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121" xfId="0" applyNumberFormat="1" applyFont="1" applyBorder="1" applyAlignment="1" applyProtection="1">
      <alignment horizontal="right" vertical="center" indent="4"/>
      <protection locked="0"/>
    </xf>
    <xf numFmtId="3" fontId="12" fillId="0" borderId="59" xfId="0" applyNumberFormat="1" applyFont="1" applyBorder="1" applyAlignment="1" applyProtection="1">
      <alignment horizontal="right" vertical="center" indent="4"/>
      <protection locked="0"/>
    </xf>
    <xf numFmtId="3" fontId="12" fillId="0" borderId="157" xfId="0" applyNumberFormat="1" applyFont="1" applyBorder="1" applyAlignment="1" applyProtection="1">
      <alignment horizontal="right" vertical="center" indent="4"/>
      <protection locked="0"/>
    </xf>
    <xf numFmtId="3" fontId="12" fillId="0" borderId="159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protection locked="0"/>
    </xf>
    <xf numFmtId="0" fontId="11" fillId="0" borderId="115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1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123" xfId="0" applyFont="1" applyBorder="1" applyAlignment="1" applyProtection="1">
      <alignment horizontal="center"/>
      <protection locked="0"/>
    </xf>
    <xf numFmtId="0" fontId="11" fillId="0" borderId="119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8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56" xfId="0" applyFont="1" applyBorder="1" applyAlignment="1" applyProtection="1">
      <alignment horizontal="center" vertical="center" wrapText="1"/>
      <protection locked="0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5" fillId="0" borderId="33" xfId="0" applyNumberFormat="1" applyFont="1" applyBorder="1" applyAlignment="1" applyProtection="1">
      <alignment horizontal="right" vertical="center" wrapText="1" indent="1"/>
      <protection hidden="1"/>
    </xf>
    <xf numFmtId="3" fontId="25" fillId="0" borderId="121" xfId="0" applyNumberFormat="1" applyFont="1" applyBorder="1" applyAlignment="1" applyProtection="1">
      <alignment horizontal="right" vertical="center" wrapText="1" indent="1"/>
      <protection hidden="1"/>
    </xf>
    <xf numFmtId="0" fontId="11" fillId="0" borderId="77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3" fontId="25" fillId="0" borderId="92" xfId="0" applyNumberFormat="1" applyFont="1" applyBorder="1" applyAlignment="1" applyProtection="1">
      <alignment horizontal="right" vertical="center" wrapText="1" indent="1"/>
      <protection locked="0"/>
    </xf>
    <xf numFmtId="3" fontId="25" fillId="0" borderId="18" xfId="0" applyNumberFormat="1" applyFont="1" applyBorder="1" applyAlignment="1" applyProtection="1">
      <alignment horizontal="right" vertical="center" wrapText="1" indent="1"/>
      <protection locked="0"/>
    </xf>
    <xf numFmtId="3" fontId="25" fillId="0" borderId="90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1" fillId="0" borderId="153" xfId="0" applyFont="1" applyBorder="1" applyAlignment="1" applyProtection="1">
      <alignment horizontal="center" vertical="center" wrapText="1"/>
      <protection locked="0"/>
    </xf>
    <xf numFmtId="0" fontId="11" fillId="0" borderId="154" xfId="0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vertical="center" indent="1"/>
      <protection hidden="1"/>
    </xf>
    <xf numFmtId="3" fontId="25" fillId="0" borderId="62" xfId="0" applyNumberFormat="1" applyFont="1" applyBorder="1" applyAlignment="1" applyProtection="1">
      <alignment horizontal="right" vertical="center" indent="1"/>
      <protection hidden="1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5" xfId="0" applyNumberFormat="1" applyFont="1" applyBorder="1" applyAlignment="1" applyProtection="1">
      <alignment horizontal="right" vertical="center" wrapText="1" indent="1"/>
      <protection hidden="1"/>
    </xf>
    <xf numFmtId="0" fontId="10" fillId="0" borderId="81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122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5" fillId="0" borderId="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99" xfId="0" applyNumberFormat="1" applyFont="1" applyBorder="1" applyAlignment="1" applyProtection="1">
      <alignment horizontal="right" vertical="center" wrapText="1" indent="1"/>
      <protection locked="0"/>
    </xf>
    <xf numFmtId="3" fontId="25" fillId="0" borderId="69" xfId="0" applyNumberFormat="1" applyFont="1" applyBorder="1" applyAlignment="1" applyProtection="1">
      <alignment horizontal="right" vertical="center" wrapText="1" indent="1"/>
      <protection locked="0"/>
    </xf>
    <xf numFmtId="3" fontId="25" fillId="0" borderId="2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" xfId="0" applyNumberFormat="1" applyFont="1" applyBorder="1" applyAlignment="1" applyProtection="1">
      <alignment horizontal="right" vertical="center" wrapText="1" indent="1"/>
      <protection hidden="1"/>
    </xf>
    <xf numFmtId="3" fontId="25" fillId="0" borderId="6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19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9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76" xfId="0" applyNumberFormat="1" applyFont="1" applyBorder="1" applyAlignment="1" applyProtection="1">
      <alignment horizontal="right" vertical="center" indent="3"/>
      <protection locked="0"/>
    </xf>
    <xf numFmtId="3" fontId="13" fillId="0" borderId="91" xfId="0" applyNumberFormat="1" applyFont="1" applyBorder="1" applyAlignment="1" applyProtection="1">
      <alignment horizontal="right" vertical="center" indent="3"/>
      <protection locked="0"/>
    </xf>
    <xf numFmtId="0" fontId="12" fillId="0" borderId="108" xfId="0" applyFont="1" applyBorder="1" applyAlignment="1" applyProtection="1">
      <alignment horizontal="left"/>
      <protection locked="0"/>
    </xf>
    <xf numFmtId="0" fontId="12" fillId="0" borderId="109" xfId="0" applyFont="1" applyBorder="1" applyAlignment="1" applyProtection="1">
      <alignment horizontal="left"/>
      <protection locked="0"/>
    </xf>
    <xf numFmtId="0" fontId="12" fillId="0" borderId="111" xfId="0" applyFont="1" applyBorder="1" applyAlignment="1" applyProtection="1">
      <alignment horizontal="left"/>
      <protection locked="0"/>
    </xf>
    <xf numFmtId="0" fontId="11" fillId="0" borderId="140" xfId="0" applyFont="1" applyBorder="1" applyAlignment="1" applyProtection="1">
      <alignment horizontal="center" vertical="center" wrapText="1"/>
      <protection locked="0"/>
    </xf>
    <xf numFmtId="0" fontId="11" fillId="0" borderId="142" xfId="0" applyFont="1" applyBorder="1" applyAlignment="1" applyProtection="1">
      <alignment horizontal="center" vertical="center" wrapText="1"/>
      <protection locked="0"/>
    </xf>
    <xf numFmtId="0" fontId="11" fillId="0" borderId="143" xfId="0" applyFont="1" applyBorder="1" applyAlignment="1" applyProtection="1">
      <alignment horizontal="center" vertical="center" wrapText="1"/>
      <protection locked="0"/>
    </xf>
    <xf numFmtId="0" fontId="11" fillId="0" borderId="141" xfId="0" applyFont="1" applyBorder="1" applyAlignment="1" applyProtection="1">
      <alignment horizontal="center" vertical="center" wrapText="1"/>
      <protection locked="0"/>
    </xf>
    <xf numFmtId="0" fontId="11" fillId="0" borderId="130" xfId="0" applyFont="1" applyBorder="1" applyAlignment="1" applyProtection="1">
      <alignment horizontal="center" vertical="center" wrapText="1"/>
      <protection locked="0"/>
    </xf>
    <xf numFmtId="0" fontId="12" fillId="0" borderId="79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118" xfId="0" applyFont="1" applyBorder="1" applyAlignment="1" applyProtection="1">
      <alignment horizontal="left"/>
      <protection locked="0"/>
    </xf>
    <xf numFmtId="3" fontId="13" fillId="0" borderId="90" xfId="0" applyNumberFormat="1" applyFont="1" applyBorder="1" applyAlignment="1" applyProtection="1">
      <alignment horizontal="right" vertical="center" indent="2"/>
      <protection locked="0"/>
    </xf>
    <xf numFmtId="3" fontId="13" fillId="0" borderId="58" xfId="0" applyNumberFormat="1" applyFont="1" applyBorder="1" applyAlignment="1" applyProtection="1">
      <alignment horizontal="right" vertical="center" indent="2"/>
      <protection locked="0"/>
    </xf>
    <xf numFmtId="3" fontId="13" fillId="0" borderId="76" xfId="0" applyNumberFormat="1" applyFont="1" applyBorder="1" applyAlignment="1" applyProtection="1">
      <alignment horizontal="right" vertical="center" indent="2"/>
      <protection locked="0"/>
    </xf>
    <xf numFmtId="3" fontId="13" fillId="0" borderId="76" xfId="0" applyNumberFormat="1" applyFont="1" applyBorder="1" applyAlignment="1" applyProtection="1">
      <alignment horizontal="right" vertical="center" indent="2"/>
      <protection hidden="1"/>
    </xf>
    <xf numFmtId="3" fontId="13" fillId="0" borderId="91" xfId="0" applyNumberFormat="1" applyFont="1" applyBorder="1" applyAlignment="1" applyProtection="1">
      <alignment horizontal="right" vertical="center" indent="2"/>
      <protection hidden="1"/>
    </xf>
    <xf numFmtId="0" fontId="10" fillId="0" borderId="95" xfId="0" applyFont="1" applyBorder="1" applyAlignment="1" applyProtection="1">
      <alignment horizontal="left"/>
      <protection locked="0"/>
    </xf>
    <xf numFmtId="0" fontId="10" fillId="0" borderId="96" xfId="0" applyFont="1" applyBorder="1" applyAlignment="1" applyProtection="1">
      <alignment horizontal="left"/>
      <protection locked="0"/>
    </xf>
    <xf numFmtId="3" fontId="13" fillId="0" borderId="96" xfId="0" applyNumberFormat="1" applyFont="1" applyBorder="1" applyAlignment="1" applyProtection="1">
      <alignment horizontal="right" indent="2"/>
      <protection locked="0"/>
    </xf>
    <xf numFmtId="3" fontId="13" fillId="0" borderId="70" xfId="0" applyNumberFormat="1" applyFont="1" applyBorder="1" applyAlignment="1" applyProtection="1">
      <alignment horizontal="right" indent="2"/>
      <protection locked="0"/>
    </xf>
    <xf numFmtId="3" fontId="13" fillId="0" borderId="97" xfId="0" applyNumberFormat="1" applyFont="1" applyBorder="1" applyAlignment="1" applyProtection="1">
      <alignment horizontal="right" indent="2"/>
      <protection locked="0"/>
    </xf>
    <xf numFmtId="3" fontId="13" fillId="0" borderId="97" xfId="0" applyNumberFormat="1" applyFont="1" applyBorder="1" applyAlignment="1" applyProtection="1">
      <alignment horizontal="right" indent="2"/>
      <protection hidden="1"/>
    </xf>
    <xf numFmtId="3" fontId="13" fillId="0" borderId="98" xfId="0" applyNumberFormat="1" applyFont="1" applyBorder="1" applyAlignment="1" applyProtection="1">
      <alignment horizontal="right" indent="2"/>
      <protection hidden="1"/>
    </xf>
    <xf numFmtId="3" fontId="12" fillId="0" borderId="88" xfId="0" applyNumberFormat="1" applyFont="1" applyBorder="1" applyAlignment="1" applyProtection="1">
      <alignment horizontal="right" indent="2"/>
      <protection hidden="1"/>
    </xf>
    <xf numFmtId="3" fontId="12" fillId="0" borderId="135" xfId="0" applyNumberFormat="1" applyFont="1" applyBorder="1" applyAlignment="1" applyProtection="1">
      <alignment horizontal="right" indent="2"/>
      <protection hidden="1"/>
    </xf>
    <xf numFmtId="3" fontId="13" fillId="0" borderId="33" xfId="0" applyNumberFormat="1" applyFont="1" applyBorder="1" applyAlignment="1" applyProtection="1">
      <alignment horizontal="right" indent="2"/>
      <protection locked="0"/>
    </xf>
    <xf numFmtId="3" fontId="13" fillId="0" borderId="26" xfId="0" applyNumberFormat="1" applyFont="1" applyBorder="1" applyAlignment="1" applyProtection="1">
      <alignment horizontal="right" indent="2"/>
      <protection locked="0"/>
    </xf>
    <xf numFmtId="3" fontId="13" fillId="0" borderId="89" xfId="0" applyNumberFormat="1" applyFont="1" applyBorder="1" applyAlignment="1" applyProtection="1">
      <alignment horizontal="right" indent="2"/>
      <protection locked="0"/>
    </xf>
    <xf numFmtId="3" fontId="13" fillId="0" borderId="53" xfId="0" applyNumberFormat="1" applyFont="1" applyBorder="1" applyAlignment="1" applyProtection="1">
      <alignment horizontal="right" indent="2"/>
      <protection locked="0"/>
    </xf>
    <xf numFmtId="3" fontId="13" fillId="0" borderId="89" xfId="0" applyNumberFormat="1" applyFont="1" applyBorder="1" applyAlignment="1" applyProtection="1">
      <alignment horizontal="right" indent="2"/>
      <protection hidden="1"/>
    </xf>
    <xf numFmtId="3" fontId="13" fillId="0" borderId="107" xfId="0" applyNumberFormat="1" applyFont="1" applyBorder="1" applyAlignment="1" applyProtection="1">
      <alignment horizontal="right" indent="2"/>
      <protection hidden="1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102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 wrapText="1"/>
      <protection locked="0"/>
    </xf>
    <xf numFmtId="0" fontId="10" fillId="0" borderId="90" xfId="0" applyFont="1" applyBorder="1" applyAlignment="1" applyProtection="1">
      <alignment horizontal="left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63" xfId="0" applyFont="1" applyBorder="1" applyAlignment="1" applyProtection="1">
      <alignment horizontal="left"/>
      <protection locked="0"/>
    </xf>
    <xf numFmtId="3" fontId="13" fillId="0" borderId="63" xfId="0" applyNumberFormat="1" applyFont="1" applyBorder="1" applyAlignment="1" applyProtection="1">
      <alignment horizontal="right" indent="2"/>
      <protection locked="0"/>
    </xf>
    <xf numFmtId="0" fontId="10" fillId="0" borderId="131" xfId="0" applyFont="1" applyBorder="1" applyAlignment="1" applyProtection="1">
      <alignment horizontal="center" wrapText="1"/>
      <protection locked="0"/>
    </xf>
    <xf numFmtId="0" fontId="10" fillId="0" borderId="139" xfId="0" applyFont="1" applyBorder="1" applyAlignment="1" applyProtection="1">
      <alignment horizontal="center" wrapText="1"/>
      <protection locked="0"/>
    </xf>
    <xf numFmtId="0" fontId="10" fillId="0" borderId="49" xfId="0" applyFont="1" applyBorder="1" applyAlignment="1" applyProtection="1">
      <alignment horizontal="center" wrapText="1"/>
      <protection locked="0"/>
    </xf>
    <xf numFmtId="0" fontId="10" fillId="0" borderId="75" xfId="0" applyFont="1" applyBorder="1" applyAlignment="1" applyProtection="1">
      <alignment horizontal="center" wrapText="1"/>
      <protection locked="0"/>
    </xf>
    <xf numFmtId="0" fontId="10" fillId="0" borderId="15" xfId="0" applyFont="1" applyBorder="1" applyAlignment="1" applyProtection="1">
      <alignment horizontal="center" wrapText="1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90" xfId="0" applyFont="1" applyBorder="1" applyAlignment="1" applyProtection="1">
      <alignment horizontal="left"/>
      <protection locked="0"/>
    </xf>
    <xf numFmtId="3" fontId="13" fillId="0" borderId="90" xfId="0" applyNumberFormat="1" applyFont="1" applyBorder="1" applyAlignment="1" applyProtection="1">
      <alignment horizontal="right" indent="2"/>
      <protection locked="0"/>
    </xf>
    <xf numFmtId="3" fontId="13" fillId="0" borderId="58" xfId="0" applyNumberFormat="1" applyFont="1" applyBorder="1" applyAlignment="1" applyProtection="1">
      <alignment horizontal="right" indent="2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13" fillId="0" borderId="76" xfId="0" applyNumberFormat="1" applyFont="1" applyBorder="1" applyAlignment="1" applyProtection="1">
      <alignment horizontal="right" indent="2"/>
      <protection locked="0"/>
    </xf>
    <xf numFmtId="3" fontId="13" fillId="0" borderId="76" xfId="0" applyNumberFormat="1" applyFont="1" applyBorder="1" applyAlignment="1" applyProtection="1">
      <alignment horizontal="right" indent="2"/>
      <protection hidden="1"/>
    </xf>
    <xf numFmtId="3" fontId="13" fillId="0" borderId="91" xfId="0" applyNumberFormat="1" applyFont="1" applyBorder="1" applyAlignment="1" applyProtection="1">
      <alignment horizontal="right" indent="2"/>
      <protection hidden="1"/>
    </xf>
    <xf numFmtId="0" fontId="10" fillId="0" borderId="81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26" xfId="0" applyFont="1" applyBorder="1" applyAlignment="1" applyProtection="1">
      <alignment horizontal="left"/>
      <protection locked="0"/>
    </xf>
    <xf numFmtId="0" fontId="10" fillId="0" borderId="50" xfId="0" applyFont="1" applyBorder="1" applyAlignment="1" applyProtection="1">
      <alignment horizontal="center" wrapText="1"/>
      <protection locked="0"/>
    </xf>
    <xf numFmtId="3" fontId="12" fillId="0" borderId="102" xfId="0" applyNumberFormat="1" applyFont="1" applyBorder="1" applyAlignment="1" applyProtection="1">
      <alignment horizontal="right" indent="2"/>
      <protection hidden="1"/>
    </xf>
    <xf numFmtId="3" fontId="12" fillId="0" borderId="3" xfId="0" applyNumberFormat="1" applyFont="1" applyBorder="1" applyAlignment="1" applyProtection="1">
      <alignment horizontal="right" indent="2"/>
      <protection hidden="1"/>
    </xf>
    <xf numFmtId="3" fontId="12" fillId="0" borderId="75" xfId="0" applyNumberFormat="1" applyFont="1" applyBorder="1" applyAlignment="1" applyProtection="1">
      <alignment horizontal="right" indent="2"/>
      <protection hidden="1"/>
    </xf>
    <xf numFmtId="3" fontId="12" fillId="0" borderId="15" xfId="0" applyNumberFormat="1" applyFont="1" applyBorder="1" applyAlignment="1" applyProtection="1">
      <alignment horizontal="right" indent="2"/>
      <protection hidden="1"/>
    </xf>
    <xf numFmtId="3" fontId="12" fillId="0" borderId="46" xfId="0" applyNumberFormat="1" applyFont="1" applyBorder="1" applyAlignment="1" applyProtection="1">
      <alignment horizontal="right" indent="2"/>
      <protection hidden="1"/>
    </xf>
    <xf numFmtId="3" fontId="12" fillId="0" borderId="117" xfId="0" applyNumberFormat="1" applyFont="1" applyBorder="1" applyAlignment="1" applyProtection="1">
      <alignment horizontal="right" indent="2"/>
      <protection hidden="1"/>
    </xf>
    <xf numFmtId="3" fontId="13" fillId="0" borderId="26" xfId="0" applyNumberFormat="1" applyFont="1" applyBorder="1" applyAlignment="1" applyProtection="1">
      <alignment horizontal="right" vertical="center" indent="2"/>
      <protection locked="0"/>
    </xf>
    <xf numFmtId="3" fontId="13" fillId="0" borderId="33" xfId="0" applyNumberFormat="1" applyFont="1" applyBorder="1" applyAlignment="1" applyProtection="1">
      <alignment horizontal="right" vertical="center" indent="2"/>
      <protection locked="0"/>
    </xf>
    <xf numFmtId="3" fontId="13" fillId="0" borderId="33" xfId="0" applyNumberFormat="1" applyFont="1" applyBorder="1" applyAlignment="1" applyProtection="1">
      <alignment horizontal="right" indent="2"/>
      <protection hidden="1"/>
    </xf>
    <xf numFmtId="3" fontId="13" fillId="0" borderId="121" xfId="0" applyNumberFormat="1" applyFont="1" applyBorder="1" applyAlignment="1" applyProtection="1">
      <alignment horizontal="right" indent="2"/>
      <protection hidden="1"/>
    </xf>
    <xf numFmtId="0" fontId="10" fillId="0" borderId="81" xfId="0" applyFont="1" applyBorder="1" applyAlignment="1" applyProtection="1">
      <alignment horizontal="left" wrapText="1"/>
      <protection locked="0"/>
    </xf>
    <xf numFmtId="0" fontId="10" fillId="0" borderId="26" xfId="0" applyFont="1" applyBorder="1" applyAlignment="1" applyProtection="1">
      <alignment horizontal="left" wrapText="1"/>
      <protection locked="0"/>
    </xf>
    <xf numFmtId="0" fontId="10" fillId="0" borderId="126" xfId="0" applyFont="1" applyBorder="1" applyAlignment="1" applyProtection="1">
      <alignment horizontal="left" wrapText="1"/>
      <protection locked="0"/>
    </xf>
    <xf numFmtId="3" fontId="13" fillId="0" borderId="33" xfId="0" applyNumberFormat="1" applyFont="1" applyBorder="1" applyAlignment="1" applyProtection="1">
      <alignment horizontal="right" vertical="center" indent="2"/>
      <protection hidden="1"/>
    </xf>
    <xf numFmtId="3" fontId="13" fillId="0" borderId="121" xfId="0" applyNumberFormat="1" applyFont="1" applyBorder="1" applyAlignment="1" applyProtection="1">
      <alignment horizontal="right" vertical="center" indent="2"/>
      <protection hidden="1"/>
    </xf>
    <xf numFmtId="0" fontId="11" fillId="0" borderId="31" xfId="0" applyFont="1" applyBorder="1" applyAlignment="1" applyProtection="1">
      <alignment horizontal="left" wrapText="1"/>
      <protection locked="0"/>
    </xf>
    <xf numFmtId="0" fontId="11" fillId="0" borderId="48" xfId="0" applyFont="1" applyBorder="1" applyAlignment="1" applyProtection="1">
      <alignment horizontal="left" wrapText="1"/>
      <protection locked="0"/>
    </xf>
    <xf numFmtId="3" fontId="13" fillId="0" borderId="97" xfId="0" applyNumberFormat="1" applyFont="1" applyBorder="1" applyAlignment="1" applyProtection="1">
      <alignment horizontal="right" vertical="center" indent="2"/>
      <protection locked="0"/>
    </xf>
    <xf numFmtId="3" fontId="13" fillId="0" borderId="96" xfId="0" applyNumberFormat="1" applyFont="1" applyBorder="1" applyAlignment="1" applyProtection="1">
      <alignment horizontal="right" vertical="center" indent="2"/>
      <protection locked="0"/>
    </xf>
    <xf numFmtId="3" fontId="13" fillId="0" borderId="98" xfId="0" applyNumberFormat="1" applyFont="1" applyBorder="1" applyAlignment="1" applyProtection="1">
      <alignment horizontal="right" vertical="center" indent="2"/>
      <protection locked="0"/>
    </xf>
    <xf numFmtId="0" fontId="10" fillId="0" borderId="104" xfId="0" applyFont="1" applyBorder="1" applyAlignment="1" applyProtection="1">
      <alignment horizontal="left" vertical="center" wrapText="1"/>
      <protection locked="0"/>
    </xf>
    <xf numFmtId="0" fontId="10" fillId="0" borderId="105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left" vertical="center" wrapText="1"/>
      <protection locked="0"/>
    </xf>
    <xf numFmtId="0" fontId="10" fillId="0" borderId="136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3" fontId="13" fillId="0" borderId="63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89" xfId="0" applyNumberFormat="1" applyFont="1" applyBorder="1" applyAlignment="1" applyProtection="1">
      <alignment horizontal="right" vertical="center" indent="3"/>
      <protection locked="0"/>
    </xf>
    <xf numFmtId="3" fontId="13" fillId="0" borderId="107" xfId="0" applyNumberFormat="1" applyFont="1" applyBorder="1" applyAlignment="1" applyProtection="1">
      <alignment horizontal="right" vertical="center" indent="3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48" xfId="0" applyFont="1" applyBorder="1" applyAlignment="1" applyProtection="1">
      <alignment horizontal="left" vertical="center" wrapText="1"/>
      <protection locked="0"/>
    </xf>
    <xf numFmtId="3" fontId="12" fillId="0" borderId="48" xfId="0" applyNumberFormat="1" applyFont="1" applyBorder="1" applyAlignment="1" applyProtection="1">
      <alignment horizontal="right" indent="3"/>
      <protection hidden="1"/>
    </xf>
    <xf numFmtId="3" fontId="12" fillId="0" borderId="15" xfId="0" applyNumberFormat="1" applyFont="1" applyBorder="1" applyAlignment="1" applyProtection="1">
      <alignment horizontal="right" indent="3"/>
      <protection hidden="1"/>
    </xf>
    <xf numFmtId="3" fontId="12" fillId="0" borderId="75" xfId="0" applyNumberFormat="1" applyFont="1" applyBorder="1" applyAlignment="1" applyProtection="1">
      <alignment horizontal="right" indent="3"/>
      <protection hidden="1"/>
    </xf>
    <xf numFmtId="3" fontId="12" fillId="0" borderId="50" xfId="0" applyNumberFormat="1" applyFont="1" applyBorder="1" applyAlignment="1" applyProtection="1">
      <alignment horizontal="right" indent="3"/>
      <protection hidden="1"/>
    </xf>
    <xf numFmtId="0" fontId="10" fillId="0" borderId="30" xfId="0" applyFont="1" applyBorder="1" applyAlignment="1" applyProtection="1">
      <alignment horizontal="left" wrapText="1"/>
      <protection locked="0"/>
    </xf>
    <xf numFmtId="0" fontId="10" fillId="0" borderId="63" xfId="0" applyFont="1" applyBorder="1" applyAlignment="1" applyProtection="1">
      <alignment horizontal="left" wrapText="1"/>
      <protection locked="0"/>
    </xf>
    <xf numFmtId="3" fontId="12" fillId="0" borderId="48" xfId="0" applyNumberFormat="1" applyFont="1" applyBorder="1" applyAlignment="1" applyProtection="1">
      <alignment horizontal="right" vertical="center" indent="2"/>
      <protection hidden="1"/>
    </xf>
    <xf numFmtId="3" fontId="12" fillId="0" borderId="15" xfId="0" applyNumberFormat="1" applyFont="1" applyBorder="1" applyAlignment="1" applyProtection="1">
      <alignment horizontal="right" vertical="center" indent="2"/>
      <protection hidden="1"/>
    </xf>
    <xf numFmtId="3" fontId="12" fillId="0" borderId="75" xfId="0" applyNumberFormat="1" applyFont="1" applyBorder="1" applyAlignment="1" applyProtection="1">
      <alignment horizontal="right" vertical="center" indent="2"/>
      <protection hidden="1"/>
    </xf>
    <xf numFmtId="3" fontId="12" fillId="0" borderId="50" xfId="0" applyNumberFormat="1" applyFont="1" applyBorder="1" applyAlignment="1" applyProtection="1">
      <alignment horizontal="right" vertical="center" indent="2"/>
      <protection hidden="1"/>
    </xf>
    <xf numFmtId="0" fontId="11" fillId="0" borderId="27" xfId="0" applyFont="1" applyBorder="1" applyAlignment="1" applyProtection="1">
      <alignment horizontal="left" wrapText="1"/>
      <protection locked="0"/>
    </xf>
    <xf numFmtId="0" fontId="11" fillId="0" borderId="102" xfId="0" applyFont="1" applyBorder="1" applyAlignment="1" applyProtection="1">
      <alignment horizontal="left" wrapText="1"/>
      <protection locked="0"/>
    </xf>
    <xf numFmtId="3" fontId="12" fillId="0" borderId="102" xfId="0" applyNumberFormat="1" applyFont="1" applyBorder="1" applyAlignment="1" applyProtection="1">
      <alignment horizontal="right" vertical="center" indent="2"/>
      <protection hidden="1"/>
    </xf>
    <xf numFmtId="3" fontId="12" fillId="0" borderId="3" xfId="0" applyNumberFormat="1" applyFont="1" applyBorder="1" applyAlignment="1" applyProtection="1">
      <alignment horizontal="right" vertical="center" indent="2"/>
      <protection hidden="1"/>
    </xf>
    <xf numFmtId="3" fontId="13" fillId="0" borderId="60" xfId="0" applyNumberFormat="1" applyFont="1" applyBorder="1" applyAlignment="1" applyProtection="1">
      <alignment horizontal="right" vertical="center" indent="2"/>
      <protection locked="0"/>
    </xf>
    <xf numFmtId="3" fontId="13" fillId="0" borderId="52" xfId="0" applyNumberFormat="1" applyFont="1" applyBorder="1" applyAlignment="1" applyProtection="1">
      <alignment horizontal="right" vertical="center" indent="2"/>
      <protection locked="0"/>
    </xf>
    <xf numFmtId="3" fontId="13" fillId="0" borderId="72" xfId="0" applyNumberFormat="1" applyFont="1" applyBorder="1" applyAlignment="1" applyProtection="1">
      <alignment horizontal="right" vertical="center" indent="2"/>
      <protection locked="0"/>
    </xf>
    <xf numFmtId="3" fontId="13" fillId="0" borderId="137" xfId="0" applyNumberFormat="1" applyFont="1" applyBorder="1" applyAlignment="1" applyProtection="1">
      <alignment horizontal="right" vertical="center" indent="2"/>
      <protection locked="0"/>
    </xf>
    <xf numFmtId="3" fontId="13" fillId="0" borderId="70" xfId="0" applyNumberFormat="1" applyFont="1" applyBorder="1" applyAlignment="1" applyProtection="1">
      <alignment horizontal="right" vertical="center" indent="2"/>
      <protection locked="0"/>
    </xf>
    <xf numFmtId="3" fontId="13" fillId="0" borderId="89" xfId="0" applyNumberFormat="1" applyFont="1" applyBorder="1" applyAlignment="1" applyProtection="1">
      <alignment horizontal="right" vertical="center" indent="2"/>
      <protection locked="0"/>
    </xf>
    <xf numFmtId="3" fontId="13" fillId="0" borderId="63" xfId="0" applyNumberFormat="1" applyFont="1" applyBorder="1" applyAlignment="1" applyProtection="1">
      <alignment horizontal="right" vertical="center" indent="2"/>
      <protection locked="0"/>
    </xf>
    <xf numFmtId="3" fontId="13" fillId="0" borderId="107" xfId="0" applyNumberFormat="1" applyFont="1" applyBorder="1" applyAlignment="1" applyProtection="1">
      <alignment horizontal="right" vertical="center" indent="2"/>
      <protection locked="0"/>
    </xf>
    <xf numFmtId="3" fontId="13" fillId="0" borderId="7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137" xfId="0" applyNumberFormat="1" applyFont="1" applyBorder="1" applyAlignment="1" applyProtection="1">
      <alignment horizontal="right" vertical="center" indent="3"/>
      <protection locked="0"/>
    </xf>
    <xf numFmtId="0" fontId="11" fillId="0" borderId="99" xfId="0" applyFont="1" applyBorder="1" applyAlignment="1" applyProtection="1">
      <alignment horizontal="center" vertical="center" wrapText="1"/>
      <protection locked="0"/>
    </xf>
    <xf numFmtId="0" fontId="11" fillId="0" borderId="69" xfId="0" applyFont="1" applyBorder="1" applyAlignment="1" applyProtection="1">
      <alignment horizontal="center" vertical="center" wrapText="1"/>
      <protection locked="0"/>
    </xf>
    <xf numFmtId="0" fontId="11" fillId="0" borderId="149" xfId="0" applyFont="1" applyBorder="1" applyAlignment="1" applyProtection="1">
      <alignment horizontal="center" vertical="center" wrapText="1"/>
      <protection locked="0"/>
    </xf>
    <xf numFmtId="0" fontId="11" fillId="0" borderId="71" xfId="0" applyFont="1" applyBorder="1" applyAlignment="1" applyProtection="1">
      <alignment horizontal="center" vertical="center" wrapText="1"/>
      <protection locked="0"/>
    </xf>
    <xf numFmtId="3" fontId="13" fillId="0" borderId="178" xfId="0" applyNumberFormat="1" applyFont="1" applyBorder="1" applyAlignment="1" applyProtection="1">
      <alignment horizontal="right" vertical="center" indent="1"/>
      <protection locked="0"/>
    </xf>
    <xf numFmtId="3" fontId="13" fillId="0" borderId="211" xfId="0" applyNumberFormat="1" applyFont="1" applyBorder="1" applyAlignment="1" applyProtection="1">
      <alignment horizontal="right" vertical="center" indent="1"/>
      <protection locked="0"/>
    </xf>
    <xf numFmtId="0" fontId="11" fillId="0" borderId="245" xfId="0" applyFont="1" applyBorder="1" applyAlignment="1" applyProtection="1">
      <alignment horizontal="center" vertical="center" wrapText="1"/>
      <protection locked="0"/>
    </xf>
    <xf numFmtId="0" fontId="11" fillId="0" borderId="246" xfId="0" applyFont="1" applyBorder="1" applyAlignment="1" applyProtection="1">
      <alignment horizontal="center" vertical="center" wrapText="1"/>
      <protection locked="0"/>
    </xf>
    <xf numFmtId="0" fontId="11" fillId="0" borderId="240" xfId="0" applyFont="1" applyBorder="1" applyAlignment="1" applyProtection="1">
      <alignment horizontal="center" vertical="center" wrapText="1"/>
      <protection locked="0"/>
    </xf>
    <xf numFmtId="0" fontId="11" fillId="0" borderId="241" xfId="0" applyFont="1" applyBorder="1" applyAlignment="1" applyProtection="1">
      <alignment horizontal="center" vertical="center" wrapText="1"/>
      <protection locked="0"/>
    </xf>
    <xf numFmtId="0" fontId="11" fillId="0" borderId="89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 wrapText="1"/>
      <protection locked="0"/>
    </xf>
    <xf numFmtId="0" fontId="11" fillId="0" borderId="160" xfId="0" applyFont="1" applyBorder="1" applyAlignment="1" applyProtection="1">
      <alignment horizontal="center" vertical="center" wrapText="1"/>
      <protection locked="0"/>
    </xf>
    <xf numFmtId="0" fontId="11" fillId="0" borderId="1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3" fontId="13" fillId="0" borderId="75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3" fontId="13" fillId="0" borderId="50" xfId="0" applyNumberFormat="1" applyFont="1" applyBorder="1" applyAlignment="1" applyProtection="1">
      <alignment horizontal="right" vertical="center" indent="3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102" xfId="0" applyFont="1" applyBorder="1" applyAlignment="1" applyProtection="1">
      <alignment horizontal="center" vertical="center" wrapText="1"/>
      <protection locked="0"/>
    </xf>
    <xf numFmtId="0" fontId="11" fillId="0" borderId="150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37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3" fillId="0" borderId="192" xfId="0" applyNumberFormat="1" applyFont="1" applyBorder="1" applyAlignment="1" applyProtection="1">
      <alignment horizontal="left" vertical="center" wrapText="1"/>
      <protection locked="0"/>
    </xf>
    <xf numFmtId="0" fontId="13" fillId="0" borderId="185" xfId="0" applyNumberFormat="1" applyFont="1" applyBorder="1" applyAlignment="1" applyProtection="1">
      <alignment horizontal="left" vertical="center" wrapText="1"/>
      <protection locked="0"/>
    </xf>
    <xf numFmtId="0" fontId="11" fillId="0" borderId="240" xfId="0" applyFont="1" applyBorder="1" applyAlignment="1" applyProtection="1">
      <alignment horizontal="left" vertical="center" wrapText="1"/>
      <protection locked="0"/>
    </xf>
    <xf numFmtId="0" fontId="11" fillId="0" borderId="241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209" xfId="0" applyFont="1" applyBorder="1" applyAlignment="1" applyProtection="1">
      <alignment horizontal="left" vertical="center" wrapText="1"/>
      <protection locked="0"/>
    </xf>
    <xf numFmtId="0" fontId="19" fillId="0" borderId="210" xfId="0" applyFont="1" applyBorder="1" applyAlignment="1" applyProtection="1">
      <alignment horizontal="left" vertical="center" wrapText="1"/>
      <protection locked="0"/>
    </xf>
    <xf numFmtId="0" fontId="19" fillId="0" borderId="175" xfId="0" applyFont="1" applyBorder="1" applyAlignment="1" applyProtection="1">
      <alignment horizontal="left" vertical="center" wrapText="1"/>
      <protection locked="0"/>
    </xf>
    <xf numFmtId="3" fontId="12" fillId="0" borderId="209" xfId="0" applyNumberFormat="1" applyFont="1" applyBorder="1" applyAlignment="1" applyProtection="1">
      <alignment horizontal="right" vertical="center" indent="1"/>
      <protection locked="0"/>
    </xf>
    <xf numFmtId="3" fontId="12" fillId="0" borderId="175" xfId="0" applyNumberFormat="1" applyFont="1" applyBorder="1" applyAlignment="1" applyProtection="1">
      <alignment horizontal="right" vertical="center" indent="1"/>
      <protection locked="0"/>
    </xf>
    <xf numFmtId="0" fontId="10" fillId="0" borderId="95" xfId="0" applyFont="1" applyBorder="1" applyAlignment="1" applyProtection="1">
      <alignment horizontal="left" vertical="center"/>
      <protection locked="0"/>
    </xf>
    <xf numFmtId="0" fontId="10" fillId="0" borderId="96" xfId="0" applyFont="1" applyBorder="1" applyAlignment="1" applyProtection="1">
      <alignment horizontal="left" vertical="center"/>
      <protection locked="0"/>
    </xf>
    <xf numFmtId="3" fontId="13" fillId="0" borderId="96" xfId="0" applyNumberFormat="1" applyFont="1" applyBorder="1" applyAlignment="1" applyProtection="1">
      <alignment horizontal="right" indent="1"/>
      <protection locked="0"/>
    </xf>
    <xf numFmtId="3" fontId="13" fillId="0" borderId="98" xfId="0" applyNumberFormat="1" applyFont="1" applyBorder="1" applyAlignment="1" applyProtection="1">
      <alignment horizontal="right" indent="1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208" xfId="0" applyNumberFormat="1" applyFont="1" applyBorder="1" applyAlignment="1" applyProtection="1">
      <alignment horizontal="center" vertical="center"/>
      <protection locked="0"/>
    </xf>
    <xf numFmtId="0" fontId="11" fillId="0" borderId="106" xfId="0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 wrapText="1"/>
      <protection locked="0"/>
    </xf>
    <xf numFmtId="0" fontId="10" fillId="0" borderId="82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3" fontId="25" fillId="0" borderId="52" xfId="0" applyNumberFormat="1" applyFont="1" applyFill="1" applyBorder="1" applyAlignment="1" applyProtection="1">
      <alignment horizontal="right" vertical="center" indent="1"/>
      <protection locked="0"/>
    </xf>
    <xf numFmtId="3" fontId="25" fillId="0" borderId="103" xfId="0" applyNumberFormat="1" applyFont="1" applyFill="1" applyBorder="1" applyAlignment="1" applyProtection="1">
      <alignment horizontal="right" vertical="center" indent="1"/>
      <protection locked="0"/>
    </xf>
    <xf numFmtId="3" fontId="25" fillId="0" borderId="58" xfId="0" applyNumberFormat="1" applyFont="1" applyBorder="1" applyAlignment="1" applyProtection="1">
      <alignment horizontal="right" vertical="center" indent="1"/>
      <protection locked="0"/>
    </xf>
    <xf numFmtId="3" fontId="25" fillId="0" borderId="86" xfId="0" applyNumberFormat="1" applyFont="1" applyBorder="1" applyAlignment="1" applyProtection="1">
      <alignment horizontal="right" vertical="center" indent="1"/>
      <protection locked="0"/>
    </xf>
    <xf numFmtId="3" fontId="25" fillId="0" borderId="53" xfId="0" applyNumberFormat="1" applyFont="1" applyBorder="1" applyAlignment="1" applyProtection="1">
      <alignment horizontal="right" vertical="center" indent="1"/>
      <protection locked="0"/>
    </xf>
    <xf numFmtId="3" fontId="25" fillId="0" borderId="87" xfId="0" applyNumberFormat="1" applyFont="1" applyBorder="1" applyAlignment="1" applyProtection="1">
      <alignment horizontal="right" vertical="center" indent="1"/>
      <protection locked="0"/>
    </xf>
    <xf numFmtId="3" fontId="20" fillId="0" borderId="3" xfId="0" applyNumberFormat="1" applyFont="1" applyBorder="1" applyAlignment="1" applyProtection="1">
      <alignment horizontal="right" vertical="center" indent="1"/>
      <protection hidden="1"/>
    </xf>
    <xf numFmtId="3" fontId="20" fillId="0" borderId="84" xfId="0" applyNumberFormat="1" applyFont="1" applyBorder="1" applyAlignment="1" applyProtection="1">
      <alignment horizontal="right" vertical="center" indent="1"/>
      <protection hidden="1"/>
    </xf>
    <xf numFmtId="3" fontId="25" fillId="0" borderId="70" xfId="0" applyNumberFormat="1" applyFont="1" applyBorder="1" applyAlignment="1" applyProtection="1">
      <alignment horizontal="right" vertical="center" indent="1"/>
      <protection locked="0"/>
    </xf>
    <xf numFmtId="3" fontId="25" fillId="0" borderId="85" xfId="0" applyNumberFormat="1" applyFont="1" applyBorder="1" applyAlignment="1" applyProtection="1">
      <alignment horizontal="right" vertical="center" inden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137" xfId="0" applyFont="1" applyBorder="1" applyAlignment="1" applyProtection="1">
      <alignment horizontal="center" vertical="center" wrapText="1"/>
      <protection locked="0"/>
    </xf>
    <xf numFmtId="3" fontId="12" fillId="0" borderId="194" xfId="0" applyNumberFormat="1" applyFont="1" applyBorder="1" applyAlignment="1" applyProtection="1">
      <alignment horizontal="right" vertical="center" indent="3"/>
      <protection locked="0"/>
    </xf>
    <xf numFmtId="3" fontId="12" fillId="0" borderId="195" xfId="0" applyNumberFormat="1" applyFont="1" applyBorder="1" applyAlignment="1" applyProtection="1">
      <alignment horizontal="right" vertical="center" indent="3"/>
      <protection locked="0"/>
    </xf>
    <xf numFmtId="3" fontId="12" fillId="0" borderId="57" xfId="0" applyNumberFormat="1" applyFont="1" applyBorder="1" applyAlignment="1" applyProtection="1">
      <alignment horizontal="right" vertical="center" indent="3"/>
      <protection locked="0"/>
    </xf>
    <xf numFmtId="3" fontId="12" fillId="0" borderId="94" xfId="0" applyNumberFormat="1" applyFont="1" applyBorder="1" applyAlignment="1" applyProtection="1">
      <alignment horizontal="right" vertical="center" indent="3"/>
      <protection locked="0"/>
    </xf>
    <xf numFmtId="3" fontId="12" fillId="0" borderId="155" xfId="0" applyNumberFormat="1" applyFont="1" applyBorder="1" applyAlignment="1" applyProtection="1">
      <alignment horizontal="right" vertical="center" indent="3"/>
      <protection locked="0"/>
    </xf>
    <xf numFmtId="0" fontId="8" fillId="0" borderId="270" xfId="0" applyFont="1" applyBorder="1" applyAlignment="1" applyProtection="1">
      <alignment horizontal="center" vertical="center" wrapText="1"/>
      <protection locked="0"/>
    </xf>
    <xf numFmtId="0" fontId="8" fillId="0" borderId="271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242" xfId="0" applyFont="1" applyBorder="1" applyAlignment="1" applyProtection="1">
      <alignment horizontal="center" vertical="center" wrapText="1"/>
      <protection locked="0"/>
    </xf>
    <xf numFmtId="0" fontId="8" fillId="0" borderId="243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11" fillId="0" borderId="247" xfId="0" applyFont="1" applyBorder="1" applyAlignment="1" applyProtection="1">
      <alignment horizontal="center" vertical="center" wrapText="1"/>
      <protection locked="0"/>
    </xf>
    <xf numFmtId="0" fontId="13" fillId="0" borderId="191" xfId="0" applyNumberFormat="1" applyFont="1" applyBorder="1" applyAlignment="1" applyProtection="1">
      <alignment horizontal="left" vertical="center" wrapText="1"/>
      <protection locked="0"/>
    </xf>
    <xf numFmtId="0" fontId="13" fillId="0" borderId="181" xfId="0" applyNumberFormat="1" applyFont="1" applyBorder="1" applyAlignment="1" applyProtection="1">
      <alignment horizontal="left" vertical="center" wrapText="1"/>
      <protection locked="0"/>
    </xf>
    <xf numFmtId="0" fontId="10" fillId="0" borderId="240" xfId="0" applyFont="1" applyBorder="1" applyAlignment="1" applyProtection="1">
      <alignment horizontal="center" vertical="center" wrapText="1"/>
      <protection locked="0"/>
    </xf>
    <xf numFmtId="0" fontId="10" fillId="0" borderId="241" xfId="0" applyFont="1" applyBorder="1" applyAlignment="1" applyProtection="1">
      <alignment horizontal="center" vertical="center" wrapText="1"/>
      <protection locked="0"/>
    </xf>
    <xf numFmtId="0" fontId="13" fillId="0" borderId="209" xfId="0" applyNumberFormat="1" applyFont="1" applyBorder="1" applyAlignment="1" applyProtection="1">
      <alignment horizontal="left" vertical="center" wrapText="1"/>
      <protection locked="0"/>
    </xf>
    <xf numFmtId="0" fontId="13" fillId="0" borderId="175" xfId="0" applyNumberFormat="1" applyFont="1" applyBorder="1" applyAlignment="1" applyProtection="1">
      <alignment horizontal="left" vertical="center" wrapText="1"/>
      <protection locked="0"/>
    </xf>
    <xf numFmtId="0" fontId="11" fillId="0" borderId="83" xfId="0" applyFont="1" applyBorder="1" applyAlignment="1" applyProtection="1">
      <alignment horizontal="left" vertical="center" wrapText="1"/>
      <protection locked="0"/>
    </xf>
    <xf numFmtId="0" fontId="11" fillId="0" borderId="116" xfId="0" applyFont="1" applyBorder="1" applyAlignment="1" applyProtection="1">
      <alignment horizontal="left" vertical="center" wrapText="1"/>
      <protection locked="0"/>
    </xf>
    <xf numFmtId="0" fontId="7" fillId="0" borderId="162" xfId="0" applyFont="1" applyBorder="1" applyAlignment="1" applyProtection="1">
      <alignment horizontal="center" vertical="center" wrapText="1"/>
      <protection locked="0"/>
    </xf>
    <xf numFmtId="0" fontId="7" fillId="0" borderId="163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0" fontId="10" fillId="0" borderId="277" xfId="0" applyFont="1" applyBorder="1" applyAlignment="1" applyProtection="1">
      <alignment horizontal="left" vertical="center" wrapText="1"/>
      <protection locked="0"/>
    </xf>
    <xf numFmtId="0" fontId="10" fillId="0" borderId="248" xfId="0" applyFont="1" applyBorder="1" applyAlignment="1" applyProtection="1">
      <alignment horizontal="left" vertical="center" wrapText="1"/>
      <protection locked="0"/>
    </xf>
    <xf numFmtId="3" fontId="13" fillId="0" borderId="248" xfId="0" applyNumberFormat="1" applyFont="1" applyBorder="1" applyAlignment="1" applyProtection="1">
      <alignment horizontal="right" vertical="center" indent="3"/>
      <protection locked="0"/>
    </xf>
    <xf numFmtId="3" fontId="13" fillId="0" borderId="169" xfId="0" applyNumberFormat="1" applyFont="1" applyBorder="1" applyAlignment="1" applyProtection="1">
      <alignment horizontal="right" vertical="center" indent="3"/>
      <protection locked="0"/>
    </xf>
    <xf numFmtId="3" fontId="13" fillId="0" borderId="249" xfId="0" applyNumberFormat="1" applyFont="1" applyBorder="1" applyAlignment="1" applyProtection="1">
      <alignment horizontal="right" vertical="center" indent="3"/>
      <protection locked="0"/>
    </xf>
    <xf numFmtId="3" fontId="13" fillId="0" borderId="278" xfId="0" applyNumberFormat="1" applyFont="1" applyBorder="1" applyAlignment="1" applyProtection="1">
      <alignment horizontal="right" vertical="center" indent="3"/>
      <protection locked="0"/>
    </xf>
    <xf numFmtId="0" fontId="11" fillId="0" borderId="279" xfId="0" applyFont="1" applyBorder="1" applyAlignment="1" applyProtection="1">
      <alignment horizontal="left" vertical="center" wrapText="1"/>
      <protection locked="0"/>
    </xf>
    <xf numFmtId="0" fontId="11" fillId="0" borderId="251" xfId="0" applyFont="1" applyBorder="1" applyAlignment="1" applyProtection="1">
      <alignment horizontal="left" vertical="center" wrapText="1"/>
      <protection locked="0"/>
    </xf>
    <xf numFmtId="3" fontId="12" fillId="0" borderId="251" xfId="0" applyNumberFormat="1" applyFont="1" applyBorder="1" applyAlignment="1" applyProtection="1">
      <alignment horizontal="right" vertical="center" indent="3"/>
      <protection hidden="1"/>
    </xf>
    <xf numFmtId="3" fontId="12" fillId="0" borderId="252" xfId="0" applyNumberFormat="1" applyFont="1" applyBorder="1" applyAlignment="1" applyProtection="1">
      <alignment horizontal="right" vertical="center" indent="3"/>
      <protection hidden="1"/>
    </xf>
    <xf numFmtId="3" fontId="12" fillId="0" borderId="253" xfId="0" applyNumberFormat="1" applyFont="1" applyBorder="1" applyAlignment="1" applyProtection="1">
      <alignment horizontal="right" vertical="center" indent="3"/>
      <protection hidden="1"/>
    </xf>
    <xf numFmtId="3" fontId="12" fillId="0" borderId="280" xfId="0" applyNumberFormat="1" applyFont="1" applyBorder="1" applyAlignment="1" applyProtection="1">
      <alignment horizontal="right" vertical="center" indent="3"/>
      <protection hidden="1"/>
    </xf>
    <xf numFmtId="0" fontId="13" fillId="0" borderId="283" xfId="0" applyFont="1" applyBorder="1" applyAlignment="1" applyProtection="1">
      <alignment horizontal="left" vertical="center" wrapText="1" indent="1"/>
      <protection locked="0"/>
    </xf>
    <xf numFmtId="0" fontId="13" fillId="0" borderId="261" xfId="0" applyFont="1" applyBorder="1" applyAlignment="1" applyProtection="1">
      <alignment horizontal="left" vertical="center" wrapText="1" indent="1"/>
      <protection locked="0"/>
    </xf>
    <xf numFmtId="3" fontId="13" fillId="0" borderId="261" xfId="0" applyNumberFormat="1" applyFont="1" applyBorder="1" applyAlignment="1" applyProtection="1">
      <alignment horizontal="right" vertical="center" indent="3"/>
      <protection locked="0"/>
    </xf>
    <xf numFmtId="3" fontId="13" fillId="0" borderId="173" xfId="0" applyNumberFormat="1" applyFont="1" applyBorder="1" applyAlignment="1" applyProtection="1">
      <alignment horizontal="right" vertical="center" indent="3"/>
      <protection locked="0"/>
    </xf>
    <xf numFmtId="3" fontId="13" fillId="0" borderId="167" xfId="0" applyNumberFormat="1" applyFont="1" applyBorder="1" applyAlignment="1" applyProtection="1">
      <alignment horizontal="right" vertical="center" indent="3"/>
      <protection locked="0"/>
    </xf>
    <xf numFmtId="3" fontId="13" fillId="0" borderId="284" xfId="0" applyNumberFormat="1" applyFont="1" applyBorder="1" applyAlignment="1" applyProtection="1">
      <alignment horizontal="right" vertical="center" indent="3"/>
      <protection locked="0"/>
    </xf>
    <xf numFmtId="0" fontId="11" fillId="0" borderId="285" xfId="0" applyFont="1" applyBorder="1" applyAlignment="1" applyProtection="1">
      <alignment horizontal="left" vertical="center" wrapText="1"/>
      <protection locked="0"/>
    </xf>
    <xf numFmtId="0" fontId="11" fillId="0" borderId="262" xfId="0" applyFont="1" applyBorder="1" applyAlignment="1" applyProtection="1">
      <alignment horizontal="left" vertical="center" wrapText="1"/>
      <protection locked="0"/>
    </xf>
    <xf numFmtId="3" fontId="12" fillId="0" borderId="263" xfId="0" applyNumberFormat="1" applyFont="1" applyBorder="1" applyAlignment="1" applyProtection="1">
      <alignment horizontal="right" vertical="center" indent="3"/>
      <protection hidden="1"/>
    </xf>
    <xf numFmtId="3" fontId="12" fillId="0" borderId="264" xfId="0" applyNumberFormat="1" applyFont="1" applyBorder="1" applyAlignment="1" applyProtection="1">
      <alignment horizontal="right" vertical="center" indent="3"/>
      <protection hidden="1"/>
    </xf>
    <xf numFmtId="49" fontId="13" fillId="0" borderId="265" xfId="0" applyNumberFormat="1" applyFont="1" applyBorder="1" applyAlignment="1" applyProtection="1">
      <alignment horizontal="right" vertical="center" indent="3"/>
      <protection hidden="1"/>
    </xf>
    <xf numFmtId="49" fontId="13" fillId="0" borderId="263" xfId="0" applyNumberFormat="1" applyFont="1" applyBorder="1" applyAlignment="1" applyProtection="1">
      <alignment horizontal="right" vertical="center" indent="3"/>
      <protection hidden="1"/>
    </xf>
    <xf numFmtId="49" fontId="13" fillId="0" borderId="286" xfId="0" applyNumberFormat="1" applyFont="1" applyBorder="1" applyAlignment="1" applyProtection="1">
      <alignment horizontal="right" vertical="center" indent="3"/>
      <protection hidden="1"/>
    </xf>
    <xf numFmtId="0" fontId="13" fillId="0" borderId="287" xfId="0" applyFont="1" applyBorder="1" applyAlignment="1" applyProtection="1">
      <alignment horizontal="left" vertical="center" wrapText="1" indent="1"/>
      <protection locked="0"/>
    </xf>
    <xf numFmtId="0" fontId="13" fillId="0" borderId="197" xfId="0" applyFont="1" applyBorder="1" applyAlignment="1" applyProtection="1">
      <alignment horizontal="left" vertical="center" wrapText="1" indent="1"/>
      <protection locked="0"/>
    </xf>
    <xf numFmtId="3" fontId="13" fillId="0" borderId="198" xfId="0" applyNumberFormat="1" applyFont="1" applyBorder="1" applyAlignment="1" applyProtection="1">
      <alignment horizontal="right" vertical="center" indent="3"/>
      <protection locked="0"/>
    </xf>
    <xf numFmtId="0" fontId="11" fillId="0" borderId="266" xfId="0" applyFont="1" applyBorder="1" applyAlignment="1" applyProtection="1">
      <alignment horizontal="left" vertical="center" wrapText="1"/>
      <protection locked="0"/>
    </xf>
    <xf numFmtId="0" fontId="11" fillId="0" borderId="203" xfId="0" applyFont="1" applyBorder="1" applyAlignment="1" applyProtection="1">
      <alignment horizontal="left" vertical="center" wrapText="1"/>
      <protection locked="0"/>
    </xf>
    <xf numFmtId="0" fontId="10" fillId="0" borderId="274" xfId="0" applyFont="1" applyBorder="1" applyAlignment="1" applyProtection="1">
      <alignment horizontal="left" vertical="center" wrapText="1"/>
      <protection locked="0"/>
    </xf>
    <xf numFmtId="0" fontId="10" fillId="0" borderId="194" xfId="0" applyFont="1" applyBorder="1" applyAlignment="1" applyProtection="1">
      <alignment horizontal="left" vertical="center" wrapText="1"/>
      <protection locked="0"/>
    </xf>
    <xf numFmtId="3" fontId="13" fillId="0" borderId="194" xfId="0" applyNumberFormat="1" applyFont="1" applyBorder="1" applyAlignment="1" applyProtection="1">
      <alignment horizontal="right" vertical="center" indent="3"/>
      <protection locked="0"/>
    </xf>
    <xf numFmtId="3" fontId="13" fillId="0" borderId="195" xfId="0" applyNumberFormat="1" applyFont="1" applyBorder="1" applyAlignment="1" applyProtection="1">
      <alignment horizontal="right" vertical="center" indent="3"/>
      <protection locked="0"/>
    </xf>
    <xf numFmtId="3" fontId="13" fillId="0" borderId="216" xfId="0" applyNumberFormat="1" applyFont="1" applyBorder="1" applyAlignment="1" applyProtection="1">
      <alignment horizontal="right" vertical="center" indent="3"/>
      <protection locked="0"/>
    </xf>
    <xf numFmtId="3" fontId="13" fillId="0" borderId="291" xfId="0" applyNumberFormat="1" applyFont="1" applyBorder="1" applyAlignment="1" applyProtection="1">
      <alignment horizontal="right" vertical="center" indent="3"/>
      <protection locked="0"/>
    </xf>
    <xf numFmtId="0" fontId="10" fillId="0" borderId="212" xfId="0" applyFont="1" applyBorder="1" applyAlignment="1" applyProtection="1">
      <alignment horizontal="left" vertical="center" wrapText="1"/>
      <protection locked="0"/>
    </xf>
    <xf numFmtId="0" fontId="10" fillId="0" borderId="213" xfId="0" applyFont="1" applyBorder="1" applyAlignment="1" applyProtection="1">
      <alignment horizontal="left" vertical="center" wrapText="1"/>
      <protection locked="0"/>
    </xf>
    <xf numFmtId="0" fontId="10" fillId="0" borderId="170" xfId="0" applyFont="1" applyBorder="1" applyAlignment="1" applyProtection="1">
      <alignment horizontal="left" vertical="center" wrapText="1"/>
      <protection locked="0"/>
    </xf>
    <xf numFmtId="3" fontId="12" fillId="0" borderId="213" xfId="0" applyNumberFormat="1" applyFont="1" applyBorder="1" applyAlignment="1" applyProtection="1">
      <alignment horizontal="right" vertical="center" wrapText="1" indent="3"/>
      <protection locked="0"/>
    </xf>
    <xf numFmtId="3" fontId="12" fillId="0" borderId="172" xfId="0" applyNumberFormat="1" applyFont="1" applyBorder="1" applyAlignment="1" applyProtection="1">
      <alignment horizontal="right" vertical="center" wrapText="1" indent="3"/>
      <protection locked="0"/>
    </xf>
    <xf numFmtId="0" fontId="11" fillId="0" borderId="200" xfId="0" applyFont="1" applyBorder="1" applyAlignment="1" applyProtection="1">
      <alignment horizontal="center" vertical="center" wrapText="1"/>
      <protection locked="0"/>
    </xf>
    <xf numFmtId="0" fontId="11" fillId="0" borderId="201" xfId="0" applyFont="1" applyBorder="1" applyAlignment="1" applyProtection="1">
      <alignment horizontal="center" vertical="center" wrapText="1"/>
      <protection locked="0"/>
    </xf>
    <xf numFmtId="0" fontId="11" fillId="0" borderId="202" xfId="0" applyFont="1" applyBorder="1" applyAlignment="1" applyProtection="1">
      <alignment horizontal="center" vertical="center" wrapText="1"/>
      <protection locked="0"/>
    </xf>
    <xf numFmtId="3" fontId="12" fillId="0" borderId="183" xfId="0" applyNumberFormat="1" applyFont="1" applyBorder="1" applyAlignment="1" applyProtection="1">
      <alignment horizontal="right" vertical="center" wrapText="1" indent="3"/>
      <protection locked="0"/>
    </xf>
    <xf numFmtId="0" fontId="10" fillId="0" borderId="209" xfId="0" applyFont="1" applyBorder="1" applyAlignment="1" applyProtection="1">
      <alignment horizontal="left" vertical="center" wrapText="1"/>
      <protection locked="0"/>
    </xf>
    <xf numFmtId="0" fontId="10" fillId="0" borderId="210" xfId="0" applyFont="1" applyBorder="1" applyAlignment="1" applyProtection="1">
      <alignment horizontal="left" vertical="center" wrapText="1"/>
      <protection locked="0"/>
    </xf>
    <xf numFmtId="0" fontId="10" fillId="0" borderId="175" xfId="0" applyFont="1" applyBorder="1" applyAlignment="1" applyProtection="1">
      <alignment horizontal="left" vertical="center" wrapText="1"/>
      <protection locked="0"/>
    </xf>
    <xf numFmtId="3" fontId="12" fillId="0" borderId="210" xfId="0" applyNumberFormat="1" applyFont="1" applyBorder="1" applyAlignment="1" applyProtection="1">
      <alignment horizontal="right" vertical="center" wrapText="1" indent="3"/>
      <protection locked="0"/>
    </xf>
    <xf numFmtId="3" fontId="12" fillId="0" borderId="179" xfId="0" applyNumberFormat="1" applyFont="1" applyBorder="1" applyAlignment="1" applyProtection="1">
      <alignment horizontal="right" vertical="center" wrapText="1" indent="3"/>
      <protection locked="0"/>
    </xf>
    <xf numFmtId="3" fontId="12" fillId="0" borderId="178" xfId="0" applyNumberFormat="1" applyFont="1" applyBorder="1" applyAlignment="1" applyProtection="1">
      <alignment horizontal="right" vertical="center" wrapText="1" indent="3"/>
      <protection locked="0"/>
    </xf>
    <xf numFmtId="3" fontId="12" fillId="0" borderId="211" xfId="0" applyNumberFormat="1" applyFont="1" applyBorder="1" applyAlignment="1" applyProtection="1">
      <alignment horizontal="right" vertical="center" wrapText="1" indent="3"/>
      <protection locked="0"/>
    </xf>
    <xf numFmtId="0" fontId="10" fillId="0" borderId="191" xfId="0" applyFont="1" applyBorder="1" applyAlignment="1" applyProtection="1">
      <alignment horizontal="left" vertical="center" wrapText="1"/>
      <protection locked="0"/>
    </xf>
    <xf numFmtId="0" fontId="10" fillId="0" borderId="181" xfId="0" applyFont="1" applyBorder="1" applyAlignment="1" applyProtection="1">
      <alignment horizontal="left" vertical="center" wrapText="1"/>
      <protection locked="0"/>
    </xf>
    <xf numFmtId="0" fontId="11" fillId="0" borderId="257" xfId="0" applyFont="1" applyBorder="1" applyAlignment="1" applyProtection="1">
      <alignment horizontal="center" vertical="center" wrapText="1"/>
      <protection locked="0"/>
    </xf>
    <xf numFmtId="0" fontId="11" fillId="0" borderId="239" xfId="0" applyFont="1" applyBorder="1" applyAlignment="1" applyProtection="1">
      <alignment horizontal="center" vertical="center"/>
      <protection locked="0"/>
    </xf>
    <xf numFmtId="0" fontId="11" fillId="0" borderId="201" xfId="0" applyFont="1" applyBorder="1" applyAlignment="1" applyProtection="1">
      <alignment horizontal="center" vertical="center"/>
      <protection locked="0"/>
    </xf>
    <xf numFmtId="0" fontId="11" fillId="0" borderId="238" xfId="0" applyFont="1" applyBorder="1" applyAlignment="1" applyProtection="1">
      <alignment horizontal="center" vertical="center"/>
      <protection locked="0"/>
    </xf>
    <xf numFmtId="0" fontId="7" fillId="0" borderId="212" xfId="0" applyFont="1" applyBorder="1" applyAlignment="1" applyProtection="1">
      <alignment horizontal="center" vertical="center" wrapText="1"/>
      <protection locked="0"/>
    </xf>
    <xf numFmtId="0" fontId="7" fillId="0" borderId="213" xfId="0" applyFont="1" applyBorder="1" applyAlignment="1" applyProtection="1">
      <alignment horizontal="center" vertical="center" wrapText="1"/>
      <protection locked="0"/>
    </xf>
    <xf numFmtId="0" fontId="8" fillId="0" borderId="178" xfId="0" applyFont="1" applyBorder="1" applyAlignment="1" applyProtection="1">
      <alignment horizontal="center" vertical="center" wrapText="1"/>
      <protection locked="0"/>
    </xf>
    <xf numFmtId="0" fontId="8" fillId="0" borderId="210" xfId="0" applyFont="1" applyBorder="1" applyAlignment="1" applyProtection="1">
      <alignment horizontal="center" vertical="center" wrapText="1"/>
      <protection locked="0"/>
    </xf>
    <xf numFmtId="0" fontId="8" fillId="0" borderId="211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227" xfId="0" applyFont="1" applyBorder="1" applyAlignment="1" applyProtection="1">
      <alignment horizontal="center" vertical="center" wrapText="1"/>
      <protection locked="0"/>
    </xf>
    <xf numFmtId="0" fontId="8" fillId="0" borderId="258" xfId="0" applyFont="1" applyBorder="1" applyAlignment="1" applyProtection="1">
      <alignment horizontal="center" vertical="center" wrapText="1"/>
      <protection locked="0"/>
    </xf>
    <xf numFmtId="0" fontId="8" fillId="0" borderId="259" xfId="0" applyFont="1" applyBorder="1" applyAlignment="1" applyProtection="1">
      <alignment horizontal="center" vertical="center" wrapText="1"/>
      <protection locked="0"/>
    </xf>
    <xf numFmtId="0" fontId="8" fillId="0" borderId="214" xfId="0" applyFont="1" applyBorder="1" applyAlignment="1" applyProtection="1">
      <alignment horizontal="center" vertical="center" wrapText="1"/>
      <protection locked="0"/>
    </xf>
    <xf numFmtId="0" fontId="8" fillId="0" borderId="260" xfId="0" applyFont="1" applyBorder="1" applyAlignment="1" applyProtection="1">
      <alignment horizontal="center" vertical="center" wrapText="1"/>
      <protection locked="0"/>
    </xf>
    <xf numFmtId="0" fontId="10" fillId="0" borderId="212" xfId="0" applyFont="1" applyBorder="1" applyAlignment="1" applyProtection="1">
      <alignment horizontal="left" vertical="center" wrapText="1" indent="1"/>
      <protection locked="0"/>
    </xf>
    <xf numFmtId="0" fontId="10" fillId="0" borderId="213" xfId="0" applyFont="1" applyBorder="1" applyAlignment="1" applyProtection="1">
      <alignment horizontal="left" vertical="center" wrapText="1" indent="1"/>
      <protection locked="0"/>
    </xf>
    <xf numFmtId="49" fontId="13" fillId="0" borderId="213" xfId="0" applyNumberFormat="1" applyFont="1" applyBorder="1" applyAlignment="1" applyProtection="1">
      <alignment horizontal="center" vertical="center" wrapText="1"/>
      <protection locked="0"/>
    </xf>
    <xf numFmtId="49" fontId="13" fillId="0" borderId="170" xfId="0" applyNumberFormat="1" applyFont="1" applyBorder="1" applyAlignment="1" applyProtection="1">
      <alignment horizontal="center" vertical="center" wrapText="1"/>
      <protection locked="0"/>
    </xf>
    <xf numFmtId="3" fontId="13" fillId="0" borderId="168" xfId="0" applyNumberFormat="1" applyFont="1" applyBorder="1" applyAlignment="1" applyProtection="1">
      <alignment horizontal="right" vertical="center" wrapText="1" indent="3"/>
      <protection locked="0"/>
    </xf>
    <xf numFmtId="3" fontId="13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3" fillId="0" borderId="208" xfId="0" applyNumberFormat="1" applyFont="1" applyBorder="1" applyAlignment="1" applyProtection="1">
      <alignment horizontal="right" vertical="center" wrapText="1" indent="3"/>
      <protection locked="0"/>
    </xf>
    <xf numFmtId="3" fontId="12" fillId="0" borderId="168" xfId="0" applyNumberFormat="1" applyFont="1" applyBorder="1" applyAlignment="1" applyProtection="1">
      <alignment horizontal="right" vertical="center" wrapText="1" indent="3"/>
      <protection locked="0"/>
    </xf>
    <xf numFmtId="3" fontId="12" fillId="0" borderId="208" xfId="0" applyNumberFormat="1" applyFont="1" applyBorder="1" applyAlignment="1" applyProtection="1">
      <alignment horizontal="right" vertical="center" wrapText="1" indent="3"/>
      <protection locked="0"/>
    </xf>
    <xf numFmtId="0" fontId="7" fillId="0" borderId="208" xfId="0" applyFont="1" applyBorder="1" applyAlignment="1" applyProtection="1">
      <alignment horizontal="center" vertical="center" wrapText="1"/>
      <protection locked="0"/>
    </xf>
    <xf numFmtId="0" fontId="13" fillId="0" borderId="210" xfId="0" applyNumberFormat="1" applyFont="1" applyBorder="1" applyAlignment="1" applyProtection="1">
      <alignment horizontal="left" vertical="center" wrapText="1"/>
      <protection locked="0"/>
    </xf>
    <xf numFmtId="3" fontId="13" fillId="0" borderId="178" xfId="0" applyNumberFormat="1" applyFont="1" applyBorder="1" applyAlignment="1" applyProtection="1">
      <alignment horizontal="right" vertical="center" wrapText="1" indent="3"/>
      <protection locked="0"/>
    </xf>
    <xf numFmtId="3" fontId="13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3" fillId="0" borderId="211" xfId="0" applyNumberFormat="1" applyFont="1" applyBorder="1" applyAlignment="1" applyProtection="1">
      <alignment horizontal="right" vertical="center" wrapText="1" indent="3"/>
      <protection locked="0"/>
    </xf>
    <xf numFmtId="0" fontId="10" fillId="0" borderId="191" xfId="0" applyFont="1" applyBorder="1" applyAlignment="1" applyProtection="1">
      <alignment horizontal="left" vertical="center" wrapText="1" indent="1"/>
      <protection locked="0"/>
    </xf>
    <xf numFmtId="0" fontId="10" fillId="0" borderId="189" xfId="0" applyFont="1" applyBorder="1" applyAlignment="1" applyProtection="1">
      <alignment horizontal="left" vertical="center" wrapText="1" indent="1"/>
      <protection locked="0"/>
    </xf>
    <xf numFmtId="49" fontId="13" fillId="0" borderId="189" xfId="0" applyNumberFormat="1" applyFont="1" applyBorder="1" applyAlignment="1" applyProtection="1">
      <alignment horizontal="center" vertical="center" wrapText="1"/>
      <protection locked="0"/>
    </xf>
    <xf numFmtId="49" fontId="13" fillId="0" borderId="181" xfId="0" applyNumberFormat="1" applyFont="1" applyBorder="1" applyAlignment="1" applyProtection="1">
      <alignment horizontal="center" vertical="center" wrapText="1"/>
      <protection locked="0"/>
    </xf>
    <xf numFmtId="3" fontId="13" fillId="0" borderId="182" xfId="0" applyNumberFormat="1" applyFont="1" applyBorder="1" applyAlignment="1" applyProtection="1">
      <alignment horizontal="right" vertical="center" wrapText="1" indent="3"/>
      <protection locked="0"/>
    </xf>
    <xf numFmtId="3" fontId="13" fillId="0" borderId="181" xfId="0" applyNumberFormat="1" applyFont="1" applyBorder="1" applyAlignment="1" applyProtection="1">
      <alignment horizontal="right" vertical="center" wrapText="1" indent="3"/>
      <protection locked="0"/>
    </xf>
    <xf numFmtId="3" fontId="13" fillId="0" borderId="190" xfId="0" applyNumberFormat="1" applyFont="1" applyBorder="1" applyAlignment="1" applyProtection="1">
      <alignment horizontal="right" vertical="center" wrapText="1" indent="3"/>
      <protection locked="0"/>
    </xf>
    <xf numFmtId="3" fontId="13" fillId="0" borderId="213" xfId="0" applyNumberFormat="1" applyFont="1" applyBorder="1" applyAlignment="1" applyProtection="1">
      <alignment horizontal="right" vertical="center" wrapText="1"/>
      <protection locked="0"/>
    </xf>
    <xf numFmtId="3" fontId="13" fillId="0" borderId="208" xfId="0" applyNumberFormat="1" applyFont="1" applyBorder="1" applyAlignment="1" applyProtection="1">
      <alignment horizontal="right" vertical="center" wrapText="1"/>
      <protection locked="0"/>
    </xf>
    <xf numFmtId="0" fontId="10" fillId="0" borderId="241" xfId="0" applyFont="1" applyBorder="1" applyAlignment="1" applyProtection="1">
      <alignment horizontal="left" vertical="center" wrapText="1"/>
      <protection locked="0"/>
    </xf>
    <xf numFmtId="0" fontId="7" fillId="0" borderId="168" xfId="0" applyFont="1" applyBorder="1" applyAlignment="1" applyProtection="1">
      <alignment horizontal="center" vertical="center" wrapText="1"/>
      <protection locked="0"/>
    </xf>
    <xf numFmtId="0" fontId="7" fillId="0" borderId="170" xfId="0" applyFont="1" applyBorder="1" applyAlignment="1" applyProtection="1">
      <alignment horizontal="center" vertical="center" wrapText="1"/>
      <protection locked="0"/>
    </xf>
    <xf numFmtId="0" fontId="10" fillId="0" borderId="209" xfId="0" applyFont="1" applyBorder="1" applyAlignment="1" applyProtection="1">
      <alignment horizontal="left" vertical="center" wrapText="1" indent="1"/>
      <protection locked="0"/>
    </xf>
    <xf numFmtId="0" fontId="10" fillId="0" borderId="210" xfId="0" applyFont="1" applyBorder="1" applyAlignment="1" applyProtection="1">
      <alignment horizontal="left" vertical="center" wrapText="1" indent="1"/>
      <protection locked="0"/>
    </xf>
    <xf numFmtId="49" fontId="13" fillId="0" borderId="210" xfId="0" applyNumberFormat="1" applyFont="1" applyBorder="1" applyAlignment="1" applyProtection="1">
      <alignment horizontal="center" vertical="center" wrapText="1"/>
      <protection locked="0"/>
    </xf>
    <xf numFmtId="49" fontId="13" fillId="0" borderId="175" xfId="0" applyNumberFormat="1" applyFont="1" applyBorder="1" applyAlignment="1" applyProtection="1">
      <alignment horizontal="center" vertical="center" wrapText="1"/>
      <protection locked="0"/>
    </xf>
    <xf numFmtId="3" fontId="13" fillId="0" borderId="210" xfId="0" applyNumberFormat="1" applyFont="1" applyBorder="1" applyAlignment="1" applyProtection="1">
      <alignment horizontal="right" vertical="center" wrapText="1"/>
      <protection locked="0"/>
    </xf>
    <xf numFmtId="3" fontId="13" fillId="0" borderId="211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8" fillId="0" borderId="248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center" wrapText="1"/>
      <protection locked="0"/>
    </xf>
    <xf numFmtId="49" fontId="13" fillId="0" borderId="210" xfId="0" applyNumberFormat="1" applyFont="1" applyBorder="1" applyAlignment="1" applyProtection="1">
      <alignment horizontal="left" vertical="center" wrapText="1"/>
      <protection locked="0"/>
    </xf>
    <xf numFmtId="0" fontId="13" fillId="0" borderId="189" xfId="0" applyNumberFormat="1" applyFont="1" applyBorder="1" applyAlignment="1" applyProtection="1">
      <alignment horizontal="left" vertical="center" wrapText="1"/>
      <protection locked="0"/>
    </xf>
    <xf numFmtId="49" fontId="13" fillId="0" borderId="189" xfId="0" applyNumberFormat="1" applyFont="1" applyBorder="1" applyAlignment="1" applyProtection="1">
      <alignment horizontal="left" vertical="center" wrapText="1"/>
      <protection locked="0"/>
    </xf>
    <xf numFmtId="3" fontId="13" fillId="0" borderId="189" xfId="0" applyNumberFormat="1" applyFont="1" applyBorder="1" applyAlignment="1" applyProtection="1">
      <alignment horizontal="right" vertical="center" wrapText="1"/>
      <protection locked="0"/>
    </xf>
    <xf numFmtId="3" fontId="13" fillId="0" borderId="190" xfId="0" applyNumberFormat="1" applyFont="1" applyBorder="1" applyAlignment="1" applyProtection="1">
      <alignment horizontal="right" vertical="center" wrapText="1"/>
      <protection locked="0"/>
    </xf>
    <xf numFmtId="0" fontId="13" fillId="0" borderId="212" xfId="0" applyNumberFormat="1" applyFont="1" applyBorder="1" applyAlignment="1" applyProtection="1">
      <alignment horizontal="left" vertical="center" wrapText="1"/>
      <protection locked="0"/>
    </xf>
    <xf numFmtId="0" fontId="13" fillId="0" borderId="213" xfId="0" applyNumberFormat="1" applyFont="1" applyBorder="1" applyAlignment="1" applyProtection="1">
      <alignment horizontal="left" vertical="center" wrapText="1"/>
      <protection locked="0"/>
    </xf>
    <xf numFmtId="0" fontId="10" fillId="0" borderId="241" xfId="0" applyFont="1" applyBorder="1" applyAlignment="1" applyProtection="1">
      <alignment horizontal="left" vertical="center"/>
      <protection locked="0"/>
    </xf>
    <xf numFmtId="3" fontId="11" fillId="0" borderId="212" xfId="0" applyNumberFormat="1" applyFont="1" applyBorder="1" applyAlignment="1" applyProtection="1">
      <alignment horizontal="center"/>
      <protection locked="0"/>
    </xf>
    <xf numFmtId="3" fontId="11" fillId="0" borderId="170" xfId="0" applyNumberFormat="1" applyFont="1" applyBorder="1" applyAlignment="1" applyProtection="1">
      <alignment horizontal="center"/>
      <protection locked="0"/>
    </xf>
    <xf numFmtId="3" fontId="11" fillId="0" borderId="209" xfId="0" applyNumberFormat="1" applyFont="1" applyBorder="1" applyAlignment="1" applyProtection="1">
      <alignment horizontal="center"/>
      <protection locked="0"/>
    </xf>
    <xf numFmtId="3" fontId="11" fillId="0" borderId="210" xfId="0" applyNumberFormat="1" applyFont="1" applyBorder="1" applyAlignment="1" applyProtection="1">
      <alignment horizontal="center"/>
      <protection locked="0"/>
    </xf>
    <xf numFmtId="3" fontId="11" fillId="0" borderId="211" xfId="0" applyNumberFormat="1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63" xfId="0" applyFont="1" applyBorder="1" applyAlignment="1" applyProtection="1">
      <alignment horizontal="left" vertical="center" wrapText="1"/>
      <protection locked="0"/>
    </xf>
    <xf numFmtId="3" fontId="13" fillId="0" borderId="53" xfId="0" applyNumberFormat="1" applyFont="1" applyBorder="1" applyAlignment="1" applyProtection="1">
      <alignment horizontal="right" vertical="center" indent="2"/>
      <protection locked="0"/>
    </xf>
    <xf numFmtId="3" fontId="12" fillId="0" borderId="88" xfId="0" applyNumberFormat="1" applyFont="1" applyBorder="1" applyAlignment="1" applyProtection="1">
      <alignment horizontal="right" vertical="center" indent="2"/>
      <protection hidden="1"/>
    </xf>
    <xf numFmtId="3" fontId="12" fillId="0" borderId="135" xfId="0" applyNumberFormat="1" applyFont="1" applyBorder="1" applyAlignment="1" applyProtection="1">
      <alignment horizontal="right" vertical="center" indent="2"/>
      <protection hidden="1"/>
    </xf>
    <xf numFmtId="0" fontId="10" fillId="0" borderId="95" xfId="0" applyFont="1" applyBorder="1" applyAlignment="1" applyProtection="1">
      <alignment horizontal="left" wrapText="1"/>
      <protection locked="0"/>
    </xf>
    <xf numFmtId="0" fontId="10" fillId="0" borderId="96" xfId="0" applyFont="1" applyBorder="1" applyAlignment="1" applyProtection="1">
      <alignment horizontal="left" wrapText="1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left"/>
      <protection locked="0"/>
    </xf>
    <xf numFmtId="3" fontId="12" fillId="0" borderId="48" xfId="0" applyNumberFormat="1" applyFont="1" applyBorder="1" applyAlignment="1" applyProtection="1">
      <alignment horizontal="right" indent="2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8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95" name="Skupina 43"/>
        <xdr:cNvGrpSpPr>
          <a:grpSpLocks/>
        </xdr:cNvGrpSpPr>
      </xdr:nvGrpSpPr>
      <xdr:grpSpPr bwMode="auto">
        <a:xfrm>
          <a:off x="4533900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96" name="Skupina 45"/>
        <xdr:cNvGrpSpPr>
          <a:grpSpLocks/>
        </xdr:cNvGrpSpPr>
      </xdr:nvGrpSpPr>
      <xdr:grpSpPr bwMode="auto">
        <a:xfrm>
          <a:off x="2619375" y="19050"/>
          <a:ext cx="1514475" cy="200025"/>
          <a:chOff x="2196732" y="35720"/>
          <a:chExt cx="1389618" cy="180016"/>
        </a:xfrm>
      </xdr:grpSpPr>
      <xdr:grpSp>
        <xdr:nvGrpSpPr>
          <xdr:cNvPr id="61913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12700</xdr:colOff>
      <xdr:row>30</xdr:row>
      <xdr:rowOff>187324</xdr:rowOff>
    </xdr:from>
    <xdr:to>
      <xdr:col>0</xdr:col>
      <xdr:colOff>212725</xdr:colOff>
      <xdr:row>31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30</xdr:row>
      <xdr:rowOff>184150</xdr:rowOff>
    </xdr:from>
    <xdr:to>
      <xdr:col>2</xdr:col>
      <xdr:colOff>200025</xdr:colOff>
      <xdr:row>31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34</xdr:row>
      <xdr:rowOff>22916</xdr:rowOff>
    </xdr:from>
    <xdr:to>
      <xdr:col>0</xdr:col>
      <xdr:colOff>212725</xdr:colOff>
      <xdr:row>34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35</xdr:row>
      <xdr:rowOff>22916</xdr:rowOff>
    </xdr:from>
    <xdr:to>
      <xdr:col>0</xdr:col>
      <xdr:colOff>212725</xdr:colOff>
      <xdr:row>35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34</xdr:row>
      <xdr:rowOff>29266</xdr:rowOff>
    </xdr:from>
    <xdr:to>
      <xdr:col>3</xdr:col>
      <xdr:colOff>206375</xdr:colOff>
      <xdr:row>34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35</xdr:row>
      <xdr:rowOff>29266</xdr:rowOff>
    </xdr:from>
    <xdr:to>
      <xdr:col>3</xdr:col>
      <xdr:colOff>206375</xdr:colOff>
      <xdr:row>35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34</xdr:row>
      <xdr:rowOff>22916</xdr:rowOff>
    </xdr:from>
    <xdr:to>
      <xdr:col>5</xdr:col>
      <xdr:colOff>62877</xdr:colOff>
      <xdr:row>34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35</xdr:row>
      <xdr:rowOff>22916</xdr:rowOff>
    </xdr:from>
    <xdr:to>
      <xdr:col>5</xdr:col>
      <xdr:colOff>62877</xdr:colOff>
      <xdr:row>35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34</xdr:row>
      <xdr:rowOff>22916</xdr:rowOff>
    </xdr:from>
    <xdr:to>
      <xdr:col>7</xdr:col>
      <xdr:colOff>263525</xdr:colOff>
      <xdr:row>34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35</xdr:row>
      <xdr:rowOff>22916</xdr:rowOff>
    </xdr:from>
    <xdr:to>
      <xdr:col>7</xdr:col>
      <xdr:colOff>263525</xdr:colOff>
      <xdr:row>35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298" t="s">
        <v>234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4"/>
    </row>
    <row r="2" spans="1:19" x14ac:dyDescent="0.25">
      <c r="A2" s="298" t="s">
        <v>15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4"/>
    </row>
    <row r="3" spans="1:19" x14ac:dyDescent="0.25">
      <c r="A3" s="300" t="s">
        <v>16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XFD738"/>
  <sheetViews>
    <sheetView tabSelected="1" topLeftCell="A267" zoomScaleNormal="100" workbookViewId="0">
      <selection activeCell="M279" sqref="M278:M279"/>
    </sheetView>
  </sheetViews>
  <sheetFormatPr defaultRowHeight="14.25" x14ac:dyDescent="0.2"/>
  <cols>
    <col min="1" max="1" width="8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2.28515625" style="1" customWidth="1"/>
    <col min="11" max="16384" width="9.140625" style="1"/>
  </cols>
  <sheetData>
    <row r="1" spans="1:10" ht="18.75" customHeight="1" x14ac:dyDescent="0.2">
      <c r="A1" s="612" t="s">
        <v>188</v>
      </c>
      <c r="B1" s="613"/>
      <c r="C1" s="614"/>
      <c r="D1" s="43" t="s">
        <v>13</v>
      </c>
      <c r="E1" s="615"/>
      <c r="F1" s="615"/>
      <c r="G1" s="189" t="s">
        <v>14</v>
      </c>
      <c r="H1" s="11"/>
      <c r="I1" s="11"/>
      <c r="J1" s="11"/>
    </row>
    <row r="2" spans="1:10" ht="30.75" customHeight="1" x14ac:dyDescent="0.2">
      <c r="A2" s="616"/>
      <c r="B2" s="616"/>
      <c r="C2" s="616"/>
      <c r="D2" s="616"/>
      <c r="E2" s="616"/>
      <c r="F2" s="616"/>
      <c r="G2" s="616"/>
      <c r="H2" s="616"/>
      <c r="I2" s="616"/>
      <c r="J2" s="616"/>
    </row>
    <row r="3" spans="1:10" ht="15" x14ac:dyDescent="0.2">
      <c r="A3" s="29" t="s">
        <v>33</v>
      </c>
      <c r="B3" s="629" t="s">
        <v>34</v>
      </c>
      <c r="C3" s="629"/>
      <c r="D3" s="629"/>
      <c r="E3" s="629"/>
      <c r="F3" s="629"/>
      <c r="G3" s="629"/>
      <c r="H3" s="629"/>
      <c r="I3" s="629"/>
      <c r="J3" s="629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593" t="s">
        <v>19</v>
      </c>
      <c r="C5" s="593"/>
      <c r="D5" s="593"/>
      <c r="E5" s="593"/>
      <c r="F5" s="617" t="s">
        <v>235</v>
      </c>
      <c r="G5" s="617"/>
      <c r="H5" s="617"/>
      <c r="I5" s="617"/>
      <c r="J5" s="617"/>
    </row>
    <row r="6" spans="1:10" ht="15" x14ac:dyDescent="0.2">
      <c r="A6" s="11" t="s">
        <v>1</v>
      </c>
      <c r="B6" s="6" t="s">
        <v>0</v>
      </c>
      <c r="C6" s="6"/>
      <c r="D6" s="617" t="s">
        <v>236</v>
      </c>
      <c r="E6" s="617"/>
      <c r="F6" s="617"/>
      <c r="G6" s="617"/>
      <c r="H6" s="617"/>
      <c r="I6" s="617"/>
      <c r="J6" s="617"/>
    </row>
    <row r="7" spans="1:10" ht="15" x14ac:dyDescent="0.2">
      <c r="A7" s="11"/>
      <c r="B7" s="593" t="s">
        <v>17</v>
      </c>
      <c r="C7" s="593"/>
      <c r="D7" s="596" t="s">
        <v>237</v>
      </c>
      <c r="E7" s="596"/>
      <c r="F7" s="596"/>
      <c r="G7" s="596"/>
      <c r="H7" s="596"/>
      <c r="I7" s="596"/>
      <c r="J7" s="596"/>
    </row>
    <row r="8" spans="1:10" ht="15" x14ac:dyDescent="0.2">
      <c r="A8" s="11"/>
      <c r="B8" s="593" t="s">
        <v>18</v>
      </c>
      <c r="C8" s="593"/>
      <c r="D8" s="596" t="s">
        <v>238</v>
      </c>
      <c r="E8" s="596"/>
      <c r="F8" s="596"/>
      <c r="G8" s="596"/>
      <c r="H8" s="596"/>
      <c r="I8" s="596"/>
      <c r="J8" s="596"/>
    </row>
    <row r="9" spans="1:10" ht="15" x14ac:dyDescent="0.2">
      <c r="A9" s="11"/>
      <c r="B9" s="18"/>
      <c r="C9" s="18"/>
      <c r="D9" s="18"/>
      <c r="E9" s="12"/>
      <c r="F9" s="12"/>
      <c r="G9" s="12"/>
      <c r="H9" s="12"/>
      <c r="I9" s="12"/>
      <c r="J9" s="12"/>
    </row>
    <row r="10" spans="1:10" ht="15" x14ac:dyDescent="0.2">
      <c r="A10" s="9" t="s">
        <v>465</v>
      </c>
      <c r="B10" s="593" t="s">
        <v>20</v>
      </c>
      <c r="C10" s="593"/>
      <c r="D10" s="593"/>
      <c r="E10" s="593"/>
      <c r="F10" s="593"/>
      <c r="G10" s="593"/>
      <c r="H10" s="593"/>
      <c r="I10" s="593"/>
      <c r="J10" s="593"/>
    </row>
    <row r="11" spans="1:10" x14ac:dyDescent="0.2">
      <c r="A11" s="23"/>
      <c r="B11" s="598" t="s">
        <v>239</v>
      </c>
      <c r="C11" s="598"/>
      <c r="D11" s="598"/>
      <c r="E11" s="598"/>
      <c r="F11" s="598"/>
      <c r="G11" s="598"/>
      <c r="H11" s="598"/>
      <c r="I11" s="598"/>
      <c r="J11" s="598"/>
    </row>
    <row r="12" spans="1:10" x14ac:dyDescent="0.2">
      <c r="A12" s="23"/>
      <c r="B12" s="598" t="s">
        <v>240</v>
      </c>
      <c r="C12" s="598"/>
      <c r="D12" s="598"/>
      <c r="E12" s="598"/>
      <c r="F12" s="598"/>
      <c r="G12" s="598"/>
      <c r="H12" s="598"/>
      <c r="I12" s="598"/>
      <c r="J12" s="598"/>
    </row>
    <row r="13" spans="1:10" x14ac:dyDescent="0.2">
      <c r="A13" s="23"/>
      <c r="B13" s="598" t="s">
        <v>241</v>
      </c>
      <c r="C13" s="598"/>
      <c r="D13" s="598"/>
      <c r="E13" s="598"/>
      <c r="F13" s="598"/>
      <c r="G13" s="598"/>
      <c r="H13" s="598"/>
      <c r="I13" s="598"/>
      <c r="J13" s="598"/>
    </row>
    <row r="14" spans="1:10" x14ac:dyDescent="0.2">
      <c r="A14" s="23"/>
      <c r="B14" s="598" t="s">
        <v>242</v>
      </c>
      <c r="C14" s="598"/>
      <c r="D14" s="598"/>
      <c r="E14" s="598"/>
      <c r="F14" s="598"/>
      <c r="G14" s="598"/>
      <c r="H14" s="598"/>
      <c r="I14" s="598"/>
      <c r="J14" s="598"/>
    </row>
    <row r="15" spans="1:10" x14ac:dyDescent="0.2">
      <c r="A15" s="23"/>
      <c r="B15" s="598" t="s">
        <v>468</v>
      </c>
      <c r="C15" s="598"/>
      <c r="D15" s="598"/>
      <c r="E15" s="598"/>
      <c r="F15" s="598"/>
      <c r="G15" s="598"/>
      <c r="H15" s="598"/>
      <c r="I15" s="598"/>
      <c r="J15" s="598"/>
    </row>
    <row r="16" spans="1:10" x14ac:dyDescent="0.2">
      <c r="A16" s="23"/>
      <c r="B16" s="598" t="s">
        <v>243</v>
      </c>
      <c r="C16" s="598"/>
      <c r="D16" s="598"/>
      <c r="E16" s="598"/>
      <c r="F16" s="598"/>
      <c r="G16" s="598"/>
      <c r="H16" s="598"/>
      <c r="I16" s="598"/>
      <c r="J16" s="598"/>
    </row>
    <row r="17" spans="1:10" ht="15" x14ac:dyDescent="0.25">
      <c r="A17" s="23"/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15.75" thickBot="1" x14ac:dyDescent="0.3">
      <c r="A18" s="5" t="s">
        <v>183</v>
      </c>
      <c r="B18" s="426" t="s">
        <v>244</v>
      </c>
      <c r="C18" s="426"/>
      <c r="D18" s="426"/>
      <c r="E18" s="426"/>
      <c r="F18" s="426"/>
      <c r="G18" s="426"/>
      <c r="H18" s="426"/>
      <c r="I18" s="426"/>
      <c r="J18" s="426"/>
    </row>
    <row r="19" spans="1:10" ht="46.5" customHeight="1" thickTop="1" thickBot="1" x14ac:dyDescent="0.25">
      <c r="A19" s="621" t="s">
        <v>2</v>
      </c>
      <c r="B19" s="619"/>
      <c r="C19" s="619"/>
      <c r="D19" s="619"/>
      <c r="E19" s="594" t="s">
        <v>3</v>
      </c>
      <c r="F19" s="594"/>
      <c r="G19" s="595"/>
      <c r="H19" s="618" t="s">
        <v>4</v>
      </c>
      <c r="I19" s="619"/>
      <c r="J19" s="620"/>
    </row>
    <row r="20" spans="1:10" ht="42" customHeight="1" x14ac:dyDescent="0.2">
      <c r="A20" s="622" t="s">
        <v>189</v>
      </c>
      <c r="B20" s="623"/>
      <c r="C20" s="623"/>
      <c r="D20" s="623"/>
      <c r="E20" s="630">
        <v>31</v>
      </c>
      <c r="F20" s="630"/>
      <c r="G20" s="631"/>
      <c r="H20" s="637">
        <v>39</v>
      </c>
      <c r="I20" s="638"/>
      <c r="J20" s="639"/>
    </row>
    <row r="21" spans="1:10" ht="30" customHeight="1" x14ac:dyDescent="0.2">
      <c r="A21" s="624" t="s">
        <v>21</v>
      </c>
      <c r="B21" s="625"/>
      <c r="C21" s="625"/>
      <c r="D21" s="625"/>
      <c r="E21" s="632">
        <v>26</v>
      </c>
      <c r="F21" s="632"/>
      <c r="G21" s="633"/>
      <c r="H21" s="640">
        <v>38</v>
      </c>
      <c r="I21" s="641"/>
      <c r="J21" s="642"/>
    </row>
    <row r="22" spans="1:10" ht="30" customHeight="1" thickBot="1" x14ac:dyDescent="0.25">
      <c r="A22" s="626" t="s">
        <v>99</v>
      </c>
      <c r="B22" s="627"/>
      <c r="C22" s="627"/>
      <c r="D22" s="627"/>
      <c r="E22" s="634">
        <v>3</v>
      </c>
      <c r="F22" s="634"/>
      <c r="G22" s="635"/>
      <c r="H22" s="643">
        <v>4</v>
      </c>
      <c r="I22" s="644"/>
      <c r="J22" s="645"/>
    </row>
    <row r="23" spans="1:10" ht="15.75" thickTop="1" x14ac:dyDescent="0.25">
      <c r="A23" s="23" t="s">
        <v>491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15" x14ac:dyDescent="0.25">
      <c r="A24" s="23" t="s">
        <v>492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ht="15" x14ac:dyDescent="0.25">
      <c r="A25" s="196"/>
      <c r="B25" s="194"/>
      <c r="C25" s="194"/>
      <c r="D25" s="194"/>
      <c r="E25" s="194"/>
      <c r="F25" s="194"/>
      <c r="G25" s="194"/>
      <c r="H25" s="194"/>
      <c r="I25" s="194"/>
      <c r="J25" s="194"/>
    </row>
    <row r="26" spans="1:10" ht="15" x14ac:dyDescent="0.25">
      <c r="A26" s="5" t="s">
        <v>466</v>
      </c>
      <c r="B26" s="426" t="s">
        <v>215</v>
      </c>
      <c r="C26" s="426"/>
      <c r="D26" s="426"/>
      <c r="E26" s="426"/>
      <c r="F26" s="426"/>
      <c r="G26" s="426"/>
      <c r="H26" s="426"/>
      <c r="I26" s="426"/>
      <c r="J26" s="426"/>
    </row>
    <row r="27" spans="1:10" ht="15" x14ac:dyDescent="0.2">
      <c r="A27" s="87"/>
      <c r="B27" s="87"/>
      <c r="C27" s="87"/>
      <c r="D27" s="197"/>
      <c r="E27" s="197"/>
      <c r="F27" s="198"/>
      <c r="G27" s="198"/>
      <c r="H27" s="198"/>
      <c r="I27" s="198"/>
      <c r="J27" s="198"/>
    </row>
    <row r="28" spans="1:10" ht="15" x14ac:dyDescent="0.25">
      <c r="A28" s="206" t="s">
        <v>245</v>
      </c>
      <c r="B28" s="191"/>
      <c r="C28" s="191"/>
      <c r="D28" s="191"/>
      <c r="E28" s="191"/>
      <c r="F28" s="191"/>
      <c r="G28" s="191"/>
      <c r="H28" s="191"/>
      <c r="I28" s="191"/>
      <c r="J28" s="20"/>
    </row>
    <row r="29" spans="1:10" ht="15" x14ac:dyDescent="0.25">
      <c r="A29" s="5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15" customHeight="1" x14ac:dyDescent="0.25">
      <c r="A30" s="5" t="s">
        <v>184</v>
      </c>
      <c r="B30" s="599" t="s">
        <v>216</v>
      </c>
      <c r="C30" s="599"/>
      <c r="D30" s="599"/>
      <c r="E30" s="599"/>
      <c r="F30" s="599"/>
      <c r="G30" s="599"/>
      <c r="H30" s="599"/>
      <c r="I30" s="599"/>
      <c r="J30" s="599"/>
    </row>
    <row r="31" spans="1:10" ht="15" x14ac:dyDescent="0.25">
      <c r="A31" s="5"/>
    </row>
    <row r="32" spans="1:10" x14ac:dyDescent="0.2">
      <c r="A32" s="646" t="s">
        <v>22</v>
      </c>
      <c r="B32" s="646"/>
      <c r="C32" s="628" t="s">
        <v>23</v>
      </c>
      <c r="D32" s="628"/>
      <c r="E32" s="23"/>
    </row>
    <row r="33" spans="1:10" ht="15" x14ac:dyDescent="0.25">
      <c r="A33" s="5"/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18" customHeight="1" x14ac:dyDescent="0.25">
      <c r="A34" s="609" t="s">
        <v>191</v>
      </c>
      <c r="B34" s="609"/>
      <c r="C34" s="609"/>
      <c r="D34" s="609"/>
      <c r="E34" s="609"/>
      <c r="F34" s="609"/>
      <c r="J34" s="20"/>
    </row>
    <row r="35" spans="1:10" ht="20.25" customHeight="1" x14ac:dyDescent="0.2">
      <c r="A35" s="601" t="s">
        <v>25</v>
      </c>
      <c r="B35" s="601"/>
      <c r="C35" s="601"/>
      <c r="D35" s="601" t="s">
        <v>27</v>
      </c>
      <c r="E35" s="601"/>
      <c r="F35" s="601" t="s">
        <v>29</v>
      </c>
      <c r="G35" s="601"/>
      <c r="H35" s="600" t="s">
        <v>30</v>
      </c>
      <c r="I35" s="600"/>
      <c r="J35" s="600"/>
    </row>
    <row r="36" spans="1:10" ht="20.25" customHeight="1" x14ac:dyDescent="0.2">
      <c r="A36" s="601" t="s">
        <v>24</v>
      </c>
      <c r="B36" s="601"/>
      <c r="C36" s="601"/>
      <c r="D36" s="601" t="s">
        <v>26</v>
      </c>
      <c r="E36" s="601"/>
      <c r="F36" s="636" t="s">
        <v>28</v>
      </c>
      <c r="G36" s="636"/>
      <c r="H36" s="600" t="s">
        <v>31</v>
      </c>
      <c r="I36" s="600"/>
      <c r="J36" s="600"/>
    </row>
    <row r="37" spans="1:10" ht="15" x14ac:dyDescent="0.25">
      <c r="A37" s="23"/>
      <c r="B37" s="11"/>
      <c r="J37" s="20"/>
    </row>
    <row r="38" spans="1:10" ht="15" x14ac:dyDescent="0.25">
      <c r="A38" s="23" t="s">
        <v>493</v>
      </c>
      <c r="B38" s="11"/>
      <c r="J38" s="20"/>
    </row>
    <row r="39" spans="1:10" ht="15" x14ac:dyDescent="0.25">
      <c r="A39" s="196" t="s">
        <v>246</v>
      </c>
      <c r="B39" s="11"/>
      <c r="J39" s="194"/>
    </row>
    <row r="40" spans="1:10" ht="15" x14ac:dyDescent="0.25">
      <c r="A40" s="196" t="s">
        <v>494</v>
      </c>
      <c r="B40" s="11"/>
      <c r="J40" s="194"/>
    </row>
    <row r="41" spans="1:10" ht="15" x14ac:dyDescent="0.25">
      <c r="A41" s="196" t="s">
        <v>247</v>
      </c>
      <c r="B41" s="11"/>
      <c r="J41" s="194"/>
    </row>
    <row r="42" spans="1:10" ht="15" x14ac:dyDescent="0.25">
      <c r="A42" s="196" t="s">
        <v>248</v>
      </c>
      <c r="B42" s="11"/>
      <c r="J42" s="194"/>
    </row>
    <row r="43" spans="1:10" ht="15" x14ac:dyDescent="0.25">
      <c r="A43" s="196" t="s">
        <v>249</v>
      </c>
      <c r="B43" s="11"/>
      <c r="J43" s="194"/>
    </row>
    <row r="44" spans="1:10" ht="15" x14ac:dyDescent="0.25">
      <c r="A44" s="196" t="s">
        <v>250</v>
      </c>
      <c r="B44" s="11"/>
      <c r="J44" s="194"/>
    </row>
    <row r="45" spans="1:10" ht="15" x14ac:dyDescent="0.25">
      <c r="A45" s="196" t="s">
        <v>251</v>
      </c>
      <c r="B45" s="11"/>
      <c r="J45" s="194"/>
    </row>
    <row r="46" spans="1:10" ht="15" x14ac:dyDescent="0.25">
      <c r="A46" s="196" t="s">
        <v>252</v>
      </c>
      <c r="B46" s="11"/>
      <c r="J46" s="194"/>
    </row>
    <row r="47" spans="1:10" ht="15" x14ac:dyDescent="0.25">
      <c r="A47" s="196"/>
      <c r="B47" s="11"/>
      <c r="J47" s="194"/>
    </row>
    <row r="48" spans="1:10" ht="15" x14ac:dyDescent="0.25">
      <c r="A48" s="5" t="s">
        <v>467</v>
      </c>
      <c r="B48" s="599" t="s">
        <v>217</v>
      </c>
      <c r="C48" s="599"/>
      <c r="D48" s="599"/>
      <c r="E48" s="599"/>
      <c r="F48" s="599"/>
      <c r="G48" s="599"/>
      <c r="H48" s="599"/>
      <c r="I48" s="599"/>
      <c r="J48" s="599"/>
    </row>
    <row r="49" spans="1:10" x14ac:dyDescent="0.2">
      <c r="A49" s="23"/>
      <c r="B49" s="597"/>
      <c r="C49" s="597"/>
      <c r="D49" s="597"/>
      <c r="E49" s="597"/>
      <c r="F49" s="597"/>
      <c r="G49" s="597"/>
      <c r="H49" s="597"/>
      <c r="I49" s="597"/>
      <c r="J49" s="597"/>
    </row>
    <row r="50" spans="1:10" x14ac:dyDescent="0.2">
      <c r="A50" s="1" t="s">
        <v>495</v>
      </c>
    </row>
    <row r="51" spans="1:10" x14ac:dyDescent="0.2">
      <c r="A51" s="1" t="s">
        <v>496</v>
      </c>
    </row>
    <row r="52" spans="1:10" ht="15" x14ac:dyDescent="0.25">
      <c r="A52" s="1" t="s">
        <v>497</v>
      </c>
    </row>
    <row r="53" spans="1:10" x14ac:dyDescent="0.2">
      <c r="A53" s="1" t="s">
        <v>552</v>
      </c>
    </row>
    <row r="54" spans="1:10" x14ac:dyDescent="0.2">
      <c r="A54" s="1" t="s">
        <v>498</v>
      </c>
    </row>
    <row r="55" spans="1:10" x14ac:dyDescent="0.2">
      <c r="A55" s="1" t="s">
        <v>499</v>
      </c>
    </row>
    <row r="56" spans="1:10" x14ac:dyDescent="0.2">
      <c r="A56" s="1" t="s">
        <v>253</v>
      </c>
    </row>
    <row r="59" spans="1:10" ht="15" x14ac:dyDescent="0.25">
      <c r="A59" s="28" t="s">
        <v>185</v>
      </c>
      <c r="B59" s="590" t="s">
        <v>12</v>
      </c>
      <c r="C59" s="590"/>
      <c r="D59" s="590"/>
      <c r="E59" s="590"/>
      <c r="F59" s="590"/>
      <c r="G59" s="590"/>
      <c r="H59" s="590"/>
      <c r="I59" s="590"/>
      <c r="J59" s="590"/>
    </row>
    <row r="60" spans="1:10" ht="15" x14ac:dyDescent="0.25">
      <c r="A60" s="28"/>
      <c r="B60" s="190"/>
      <c r="C60" s="190"/>
      <c r="D60" s="190"/>
      <c r="E60" s="190"/>
      <c r="F60" s="190"/>
      <c r="G60" s="190"/>
      <c r="H60" s="190"/>
      <c r="I60" s="190"/>
      <c r="J60" s="190"/>
    </row>
    <row r="61" spans="1:10" ht="15" x14ac:dyDescent="0.25">
      <c r="A61" s="207" t="s">
        <v>254</v>
      </c>
      <c r="B61" s="208"/>
      <c r="C61" s="208"/>
      <c r="D61" s="208"/>
      <c r="E61" s="208"/>
      <c r="F61" s="208"/>
      <c r="G61" s="190"/>
      <c r="H61" s="190"/>
      <c r="I61" s="190"/>
      <c r="J61" s="190"/>
    </row>
    <row r="62" spans="1:10" ht="15" x14ac:dyDescent="0.25">
      <c r="A62" s="5"/>
      <c r="B62" s="20"/>
      <c r="C62" s="20"/>
      <c r="D62" s="20"/>
      <c r="E62" s="20"/>
      <c r="F62" s="20"/>
      <c r="G62" s="20"/>
      <c r="H62" s="20"/>
      <c r="I62" s="20"/>
      <c r="J62" s="21"/>
    </row>
    <row r="63" spans="1:10" ht="15" x14ac:dyDescent="0.25">
      <c r="A63" s="5" t="s">
        <v>32</v>
      </c>
      <c r="B63" s="599" t="s">
        <v>218</v>
      </c>
      <c r="C63" s="599"/>
      <c r="D63" s="599"/>
      <c r="E63" s="599"/>
      <c r="F63" s="599"/>
      <c r="G63" s="599"/>
      <c r="H63" s="599"/>
      <c r="I63" s="599"/>
      <c r="J63" s="599"/>
    </row>
    <row r="64" spans="1:10" ht="15" customHeight="1" x14ac:dyDescent="0.2">
      <c r="A64" s="609" t="s">
        <v>255</v>
      </c>
      <c r="B64" s="609"/>
      <c r="C64" s="609"/>
      <c r="D64" s="609"/>
      <c r="E64" s="609"/>
      <c r="F64" s="609"/>
      <c r="G64" s="609"/>
      <c r="H64" s="609"/>
      <c r="I64" s="609"/>
      <c r="J64" s="609"/>
    </row>
    <row r="65" spans="1:10" ht="15" customHeight="1" x14ac:dyDescent="0.2">
      <c r="A65" s="195"/>
      <c r="B65" s="195"/>
      <c r="C65" s="195"/>
      <c r="D65" s="195"/>
      <c r="E65" s="195"/>
      <c r="F65" s="195"/>
      <c r="G65" s="195"/>
      <c r="H65" s="195"/>
      <c r="I65" s="195"/>
      <c r="J65" s="195"/>
    </row>
    <row r="66" spans="1:10" x14ac:dyDescent="0.2">
      <c r="A66" s="1" t="s">
        <v>256</v>
      </c>
    </row>
    <row r="67" spans="1:10" x14ac:dyDescent="0.2">
      <c r="A67" s="1" t="s">
        <v>479</v>
      </c>
    </row>
    <row r="68" spans="1:10" x14ac:dyDescent="0.2">
      <c r="A68" s="1" t="s">
        <v>257</v>
      </c>
    </row>
    <row r="69" spans="1:10" x14ac:dyDescent="0.2">
      <c r="A69" s="1" t="s">
        <v>258</v>
      </c>
    </row>
    <row r="70" spans="1:10" x14ac:dyDescent="0.2">
      <c r="A70" s="1" t="s">
        <v>259</v>
      </c>
    </row>
    <row r="72" spans="1:10" ht="15" customHeight="1" x14ac:dyDescent="0.25">
      <c r="A72" s="3" t="s">
        <v>182</v>
      </c>
      <c r="B72" s="599" t="s">
        <v>219</v>
      </c>
      <c r="C72" s="599"/>
      <c r="D72" s="599"/>
      <c r="E72" s="599"/>
      <c r="F72" s="599"/>
      <c r="G72" s="599"/>
      <c r="H72" s="599"/>
      <c r="I72" s="599"/>
      <c r="J72" s="599"/>
    </row>
    <row r="73" spans="1:10" ht="15" customHeight="1" x14ac:dyDescent="0.25">
      <c r="A73" s="3"/>
      <c r="B73" s="192"/>
      <c r="C73" s="192"/>
      <c r="D73" s="192"/>
      <c r="E73" s="192"/>
      <c r="F73" s="192"/>
      <c r="G73" s="192"/>
      <c r="H73" s="192"/>
      <c r="I73" s="192"/>
      <c r="J73" s="192"/>
    </row>
    <row r="74" spans="1:10" ht="15" customHeight="1" x14ac:dyDescent="0.25">
      <c r="A74" s="3" t="s">
        <v>260</v>
      </c>
      <c r="B74" s="192"/>
      <c r="C74" s="192"/>
      <c r="D74" s="192"/>
      <c r="E74" s="192"/>
      <c r="F74" s="192"/>
      <c r="G74" s="192"/>
      <c r="H74" s="192"/>
      <c r="I74" s="192"/>
      <c r="J74" s="192"/>
    </row>
    <row r="75" spans="1:10" ht="15" customHeight="1" x14ac:dyDescent="0.25">
      <c r="A75" s="3" t="s">
        <v>261</v>
      </c>
      <c r="B75" s="192"/>
      <c r="C75" s="192"/>
      <c r="D75" s="192"/>
      <c r="E75" s="192"/>
      <c r="F75" s="192"/>
      <c r="G75" s="192"/>
      <c r="H75" s="192"/>
      <c r="I75" s="192"/>
      <c r="J75" s="192"/>
    </row>
    <row r="76" spans="1:10" ht="15" customHeight="1" x14ac:dyDescent="0.25">
      <c r="A76" s="3" t="s">
        <v>262</v>
      </c>
      <c r="B76" s="192"/>
      <c r="C76" s="192"/>
      <c r="D76" s="192"/>
      <c r="E76" s="192"/>
      <c r="F76" s="192"/>
      <c r="G76" s="192"/>
      <c r="H76" s="192"/>
      <c r="I76" s="192"/>
      <c r="J76" s="192"/>
    </row>
    <row r="77" spans="1:10" ht="15" customHeight="1" x14ac:dyDescent="0.25">
      <c r="A77" s="3" t="s">
        <v>500</v>
      </c>
      <c r="B77" s="192"/>
      <c r="C77" s="192"/>
      <c r="D77" s="192"/>
      <c r="E77" s="192"/>
      <c r="F77" s="192"/>
      <c r="G77" s="192"/>
      <c r="H77" s="192"/>
      <c r="I77" s="192"/>
      <c r="J77" s="192"/>
    </row>
    <row r="78" spans="1:10" ht="15" customHeight="1" x14ac:dyDescent="0.25">
      <c r="A78" s="3"/>
      <c r="B78" s="192"/>
      <c r="C78" s="192"/>
      <c r="D78" s="192"/>
      <c r="E78" s="192"/>
      <c r="F78" s="192"/>
      <c r="G78" s="192"/>
      <c r="H78" s="192"/>
      <c r="I78" s="192"/>
      <c r="J78" s="192"/>
    </row>
    <row r="79" spans="1:10" ht="15" customHeight="1" x14ac:dyDescent="0.25">
      <c r="A79" s="3" t="s">
        <v>263</v>
      </c>
      <c r="B79" s="192"/>
      <c r="C79" s="192"/>
      <c r="D79" s="192"/>
      <c r="E79" s="195"/>
      <c r="F79" s="195"/>
      <c r="G79" s="195"/>
      <c r="H79" s="195"/>
      <c r="I79" s="195"/>
      <c r="J79" s="195"/>
    </row>
    <row r="80" spans="1:10" ht="15" customHeight="1" x14ac:dyDescent="0.25">
      <c r="A80" s="3" t="s">
        <v>264</v>
      </c>
      <c r="B80" s="192"/>
      <c r="C80" s="192"/>
      <c r="D80" s="192"/>
      <c r="E80" s="192"/>
      <c r="F80" s="192"/>
      <c r="G80" s="192"/>
      <c r="H80" s="192"/>
      <c r="I80" s="192"/>
      <c r="J80" s="192"/>
    </row>
    <row r="81" spans="1:10" ht="15" customHeight="1" x14ac:dyDescent="0.2">
      <c r="A81" s="196" t="s">
        <v>265</v>
      </c>
      <c r="B81" s="195"/>
      <c r="C81" s="195"/>
      <c r="D81" s="195"/>
      <c r="E81" s="195"/>
      <c r="F81" s="195"/>
      <c r="G81" s="195"/>
      <c r="H81" s="195"/>
      <c r="I81" s="195"/>
      <c r="J81" s="195"/>
    </row>
    <row r="82" spans="1:10" ht="15" customHeight="1" x14ac:dyDescent="0.2">
      <c r="A82" s="196" t="s">
        <v>560</v>
      </c>
      <c r="B82" s="195"/>
      <c r="C82" s="195"/>
      <c r="D82" s="195"/>
      <c r="E82" s="195"/>
      <c r="F82" s="195"/>
      <c r="G82" s="195"/>
      <c r="H82" s="195"/>
      <c r="I82" s="195"/>
      <c r="J82" s="195"/>
    </row>
    <row r="83" spans="1:10" ht="15" customHeight="1" x14ac:dyDescent="0.2">
      <c r="A83" s="196" t="s">
        <v>266</v>
      </c>
      <c r="B83" s="195"/>
      <c r="C83" s="195"/>
      <c r="D83" s="195"/>
      <c r="E83" s="195"/>
      <c r="F83" s="195"/>
      <c r="G83" s="195"/>
      <c r="H83" s="195"/>
      <c r="I83" s="195"/>
      <c r="J83" s="195"/>
    </row>
    <row r="84" spans="1:10" ht="15" customHeight="1" x14ac:dyDescent="0.2">
      <c r="A84" s="196" t="s">
        <v>267</v>
      </c>
      <c r="B84" s="195"/>
      <c r="C84" s="195"/>
      <c r="D84" s="195"/>
      <c r="E84" s="195"/>
      <c r="F84" s="195"/>
      <c r="G84" s="195"/>
      <c r="H84" s="195"/>
      <c r="I84" s="195"/>
      <c r="J84" s="195"/>
    </row>
    <row r="85" spans="1:10" ht="15" customHeight="1" x14ac:dyDescent="0.2">
      <c r="A85" s="196" t="s">
        <v>268</v>
      </c>
      <c r="B85" s="195"/>
      <c r="C85" s="195"/>
      <c r="D85" s="195"/>
      <c r="E85" s="195"/>
      <c r="F85" s="195"/>
      <c r="G85" s="195"/>
      <c r="H85" s="195"/>
      <c r="I85" s="195"/>
      <c r="J85" s="195"/>
    </row>
    <row r="86" spans="1:10" ht="15" customHeight="1" x14ac:dyDescent="0.2">
      <c r="A86" s="196" t="s">
        <v>269</v>
      </c>
      <c r="B86" s="195"/>
      <c r="C86" s="195"/>
      <c r="D86" s="195"/>
      <c r="E86" s="195"/>
      <c r="F86" s="195"/>
      <c r="G86" s="195"/>
      <c r="H86" s="195"/>
      <c r="I86" s="195"/>
      <c r="J86" s="195"/>
    </row>
    <row r="87" spans="1:10" ht="15" customHeight="1" x14ac:dyDescent="0.2">
      <c r="A87" s="196" t="s">
        <v>270</v>
      </c>
      <c r="B87" s="195"/>
      <c r="C87" s="195"/>
      <c r="D87" s="195"/>
      <c r="E87" s="195"/>
      <c r="F87" s="195"/>
      <c r="G87" s="195"/>
      <c r="H87" s="195"/>
      <c r="I87" s="195"/>
      <c r="J87" s="195"/>
    </row>
    <row r="88" spans="1:10" ht="15" customHeight="1" x14ac:dyDescent="0.2">
      <c r="A88" s="196" t="s">
        <v>271</v>
      </c>
      <c r="B88" s="195"/>
      <c r="C88" s="195"/>
      <c r="D88" s="195"/>
      <c r="E88" s="195"/>
      <c r="F88" s="195"/>
      <c r="G88" s="195"/>
      <c r="H88" s="195"/>
      <c r="I88" s="195"/>
      <c r="J88" s="195"/>
    </row>
    <row r="89" spans="1:10" ht="15" customHeight="1" x14ac:dyDescent="0.2">
      <c r="A89" s="196" t="s">
        <v>272</v>
      </c>
      <c r="B89" s="195"/>
      <c r="C89" s="195"/>
      <c r="D89" s="195"/>
      <c r="E89" s="195"/>
      <c r="F89" s="195"/>
      <c r="G89" s="195"/>
      <c r="H89" s="195"/>
      <c r="I89" s="195"/>
      <c r="J89" s="195"/>
    </row>
    <row r="90" spans="1:10" ht="15" customHeight="1" x14ac:dyDescent="0.2">
      <c r="A90" s="196" t="s">
        <v>273</v>
      </c>
      <c r="B90" s="195"/>
      <c r="C90" s="195"/>
      <c r="D90" s="195"/>
      <c r="E90" s="195"/>
      <c r="F90" s="195"/>
      <c r="G90" s="195"/>
      <c r="H90" s="195"/>
      <c r="I90" s="195"/>
      <c r="J90" s="195"/>
    </row>
    <row r="91" spans="1:10" ht="15" customHeight="1" x14ac:dyDescent="0.2">
      <c r="A91" s="196" t="s">
        <v>274</v>
      </c>
      <c r="B91" s="195"/>
      <c r="C91" s="195"/>
      <c r="D91" s="195"/>
      <c r="E91" s="195"/>
      <c r="F91" s="195"/>
      <c r="G91" s="195"/>
      <c r="H91" s="195"/>
      <c r="I91" s="195"/>
      <c r="J91" s="195"/>
    </row>
    <row r="92" spans="1:10" ht="15" customHeight="1" x14ac:dyDescent="0.2">
      <c r="A92" s="196" t="s">
        <v>275</v>
      </c>
      <c r="B92" s="195"/>
      <c r="C92" s="195"/>
      <c r="D92" s="195"/>
      <c r="E92" s="195"/>
      <c r="F92" s="195"/>
      <c r="G92" s="195"/>
      <c r="H92" s="195"/>
      <c r="I92" s="195"/>
      <c r="J92" s="195"/>
    </row>
    <row r="93" spans="1:10" ht="15" customHeight="1" x14ac:dyDescent="0.2">
      <c r="A93" s="196" t="s">
        <v>276</v>
      </c>
      <c r="B93" s="195"/>
      <c r="C93" s="195"/>
      <c r="D93" s="195"/>
      <c r="E93" s="195"/>
      <c r="F93" s="195"/>
      <c r="G93" s="195"/>
      <c r="H93" s="195"/>
      <c r="I93" s="195"/>
      <c r="J93" s="195"/>
    </row>
    <row r="94" spans="1:10" ht="15" customHeight="1" x14ac:dyDescent="0.2">
      <c r="A94" s="196" t="s">
        <v>277</v>
      </c>
      <c r="B94" s="195"/>
      <c r="C94" s="195"/>
      <c r="D94" s="195"/>
      <c r="E94" s="195"/>
      <c r="F94" s="195"/>
      <c r="G94" s="195"/>
      <c r="H94" s="195"/>
      <c r="I94" s="195"/>
      <c r="J94" s="195"/>
    </row>
    <row r="95" spans="1:10" ht="15" customHeight="1" x14ac:dyDescent="0.2">
      <c r="A95" s="196" t="s">
        <v>278</v>
      </c>
      <c r="B95" s="195"/>
      <c r="C95" s="195"/>
      <c r="D95" s="195"/>
      <c r="E95" s="195"/>
      <c r="F95" s="195"/>
      <c r="G95" s="195"/>
      <c r="H95" s="195"/>
      <c r="I95" s="195"/>
      <c r="J95" s="195"/>
    </row>
    <row r="96" spans="1:10" ht="15" customHeight="1" x14ac:dyDescent="0.2">
      <c r="A96" s="196" t="s">
        <v>279</v>
      </c>
      <c r="B96" s="192"/>
      <c r="C96" s="192"/>
      <c r="D96" s="192"/>
      <c r="E96" s="192"/>
      <c r="F96" s="192"/>
      <c r="G96" s="192"/>
      <c r="H96" s="192"/>
      <c r="I96" s="192"/>
      <c r="J96" s="192"/>
    </row>
    <row r="97" spans="1:10" ht="15" customHeight="1" x14ac:dyDescent="0.25">
      <c r="A97" s="3" t="s">
        <v>280</v>
      </c>
      <c r="B97" s="192"/>
      <c r="C97" s="192"/>
      <c r="D97" s="192"/>
      <c r="E97" s="192"/>
      <c r="F97" s="192"/>
      <c r="G97" s="192"/>
      <c r="H97" s="192"/>
      <c r="I97" s="192"/>
      <c r="J97" s="192"/>
    </row>
    <row r="98" spans="1:10" ht="15" customHeight="1" x14ac:dyDescent="0.25">
      <c r="A98" s="3"/>
      <c r="B98" s="295"/>
      <c r="C98" s="295"/>
      <c r="D98" s="295"/>
      <c r="E98" s="295"/>
      <c r="F98" s="295"/>
      <c r="G98" s="295"/>
      <c r="H98" s="295"/>
      <c r="I98" s="295"/>
      <c r="J98" s="295"/>
    </row>
    <row r="99" spans="1:10" ht="15" customHeight="1" x14ac:dyDescent="0.25">
      <c r="A99" s="3"/>
      <c r="B99" s="192"/>
      <c r="C99" s="192"/>
      <c r="D99" s="192"/>
      <c r="E99" s="192"/>
      <c r="F99" s="192"/>
      <c r="G99" s="192"/>
      <c r="H99" s="192"/>
      <c r="I99" s="192"/>
      <c r="J99" s="192"/>
    </row>
    <row r="100" spans="1:10" ht="15.75" thickBot="1" x14ac:dyDescent="0.3">
      <c r="A100" s="3"/>
      <c r="B100" s="599" t="s">
        <v>220</v>
      </c>
      <c r="C100" s="599"/>
      <c r="D100" s="599"/>
      <c r="E100" s="599"/>
      <c r="F100" s="599"/>
      <c r="G100" s="599"/>
      <c r="H100" s="599"/>
      <c r="I100" s="599"/>
      <c r="J100" s="599"/>
    </row>
    <row r="101" spans="1:10" ht="30.75" customHeight="1" thickTop="1" thickBot="1" x14ac:dyDescent="0.25">
      <c r="A101" s="480" t="s">
        <v>6</v>
      </c>
      <c r="B101" s="477"/>
      <c r="C101" s="477"/>
      <c r="D101" s="610" t="s">
        <v>7</v>
      </c>
      <c r="E101" s="611"/>
      <c r="F101" s="476" t="s">
        <v>8</v>
      </c>
      <c r="G101" s="477"/>
      <c r="H101" s="477" t="s">
        <v>9</v>
      </c>
      <c r="I101" s="477"/>
      <c r="J101" s="478"/>
    </row>
    <row r="102" spans="1:10" ht="15.75" thickTop="1" x14ac:dyDescent="0.25">
      <c r="A102" s="576" t="s">
        <v>283</v>
      </c>
      <c r="B102" s="577"/>
      <c r="C102" s="577"/>
      <c r="D102" s="581">
        <v>4</v>
      </c>
      <c r="E102" s="586"/>
      <c r="F102" s="602" t="s">
        <v>281</v>
      </c>
      <c r="G102" s="603"/>
      <c r="H102" s="580" t="s">
        <v>282</v>
      </c>
      <c r="I102" s="581"/>
      <c r="J102" s="582"/>
    </row>
    <row r="103" spans="1:10" ht="15" x14ac:dyDescent="0.25">
      <c r="A103" s="574"/>
      <c r="B103" s="575"/>
      <c r="C103" s="575"/>
      <c r="D103" s="584"/>
      <c r="E103" s="608"/>
      <c r="F103" s="604"/>
      <c r="G103" s="605"/>
      <c r="H103" s="583"/>
      <c r="I103" s="584"/>
      <c r="J103" s="585"/>
    </row>
    <row r="104" spans="1:10" ht="15" x14ac:dyDescent="0.25">
      <c r="A104" s="576"/>
      <c r="B104" s="577"/>
      <c r="C104" s="577"/>
      <c r="D104" s="581"/>
      <c r="E104" s="586"/>
      <c r="F104" s="602"/>
      <c r="G104" s="603"/>
      <c r="H104" s="580"/>
      <c r="I104" s="581"/>
      <c r="J104" s="582"/>
    </row>
    <row r="105" spans="1:10" ht="15.75" thickBot="1" x14ac:dyDescent="0.3">
      <c r="A105" s="578"/>
      <c r="B105" s="579"/>
      <c r="C105" s="579"/>
      <c r="D105" s="591"/>
      <c r="E105" s="592"/>
      <c r="F105" s="588"/>
      <c r="G105" s="589"/>
      <c r="H105" s="606"/>
      <c r="I105" s="591"/>
      <c r="J105" s="607"/>
    </row>
    <row r="106" spans="1:10" ht="15.75" thickTop="1" x14ac:dyDescent="0.25">
      <c r="A106" s="209"/>
      <c r="B106" s="209"/>
      <c r="C106" s="209"/>
      <c r="D106" s="24"/>
      <c r="E106" s="24"/>
      <c r="F106" s="210"/>
      <c r="G106" s="210"/>
      <c r="H106" s="24"/>
      <c r="I106" s="24"/>
      <c r="J106" s="24"/>
    </row>
    <row r="107" spans="1:10" ht="15" x14ac:dyDescent="0.25">
      <c r="A107" s="209"/>
      <c r="B107" s="209"/>
      <c r="C107" s="209"/>
      <c r="D107" s="24"/>
      <c r="E107" s="24"/>
      <c r="F107" s="210"/>
      <c r="G107" s="210"/>
      <c r="H107" s="24"/>
      <c r="I107" s="24"/>
      <c r="J107" s="24"/>
    </row>
    <row r="108" spans="1:10" ht="15" x14ac:dyDescent="0.25">
      <c r="A108" s="209" t="s">
        <v>284</v>
      </c>
      <c r="B108" s="209"/>
      <c r="C108" s="209"/>
      <c r="D108" s="24"/>
      <c r="E108" s="24"/>
      <c r="F108" s="210"/>
      <c r="G108" s="210"/>
      <c r="H108" s="24"/>
      <c r="I108" s="24"/>
      <c r="J108" s="24"/>
    </row>
    <row r="109" spans="1:10" ht="15" x14ac:dyDescent="0.25">
      <c r="A109" s="209" t="s">
        <v>285</v>
      </c>
      <c r="B109" s="209"/>
      <c r="C109" s="209"/>
      <c r="D109" s="24"/>
      <c r="E109" s="24"/>
      <c r="F109" s="210"/>
      <c r="G109" s="210"/>
      <c r="H109" s="24"/>
      <c r="I109" s="24"/>
      <c r="J109" s="24"/>
    </row>
    <row r="110" spans="1:10" ht="15" x14ac:dyDescent="0.25">
      <c r="A110" s="209"/>
      <c r="B110" s="209"/>
      <c r="C110" s="209"/>
      <c r="D110" s="24"/>
      <c r="E110" s="24"/>
      <c r="F110" s="210"/>
      <c r="G110" s="210"/>
      <c r="H110" s="24"/>
      <c r="I110" s="24"/>
      <c r="J110" s="24"/>
    </row>
    <row r="111" spans="1:10" ht="15" x14ac:dyDescent="0.25">
      <c r="A111" s="209" t="s">
        <v>286</v>
      </c>
      <c r="B111" s="209"/>
      <c r="C111" s="209"/>
      <c r="D111" s="24"/>
      <c r="E111" s="24"/>
      <c r="F111" s="210"/>
      <c r="G111" s="210"/>
      <c r="H111" s="24"/>
      <c r="I111" s="24"/>
      <c r="J111" s="24"/>
    </row>
    <row r="112" spans="1:10" ht="15" x14ac:dyDescent="0.25">
      <c r="A112" s="198" t="s">
        <v>287</v>
      </c>
      <c r="B112" s="209"/>
      <c r="C112" s="209"/>
      <c r="D112" s="24"/>
      <c r="E112" s="24"/>
      <c r="F112" s="210"/>
      <c r="G112" s="210"/>
      <c r="H112" s="24"/>
      <c r="I112" s="24"/>
      <c r="J112" s="24"/>
    </row>
    <row r="113" spans="1:10" ht="15" x14ac:dyDescent="0.25">
      <c r="A113" s="209" t="s">
        <v>288</v>
      </c>
      <c r="B113" s="209"/>
      <c r="C113" s="209"/>
      <c r="D113" s="24"/>
      <c r="E113" s="24"/>
      <c r="F113" s="210"/>
      <c r="G113" s="210"/>
      <c r="H113" s="24"/>
      <c r="I113" s="24"/>
      <c r="J113" s="24"/>
    </row>
    <row r="114" spans="1:10" x14ac:dyDescent="0.2">
      <c r="A114" s="198" t="s">
        <v>289</v>
      </c>
      <c r="B114" s="198"/>
      <c r="C114" s="198"/>
      <c r="D114" s="24"/>
      <c r="E114" s="24"/>
      <c r="F114" s="210"/>
      <c r="G114" s="210"/>
      <c r="H114" s="24"/>
      <c r="I114" s="24"/>
      <c r="J114" s="24"/>
    </row>
    <row r="115" spans="1:10" x14ac:dyDescent="0.2">
      <c r="A115" s="198" t="s">
        <v>290</v>
      </c>
      <c r="B115" s="198"/>
      <c r="C115" s="198"/>
      <c r="D115" s="24"/>
      <c r="E115" s="24"/>
      <c r="F115" s="210"/>
      <c r="G115" s="210"/>
      <c r="H115" s="24"/>
      <c r="I115" s="24"/>
      <c r="J115" s="24"/>
    </row>
    <row r="116" spans="1:10" x14ac:dyDescent="0.2">
      <c r="A116" s="198" t="s">
        <v>291</v>
      </c>
      <c r="B116" s="198"/>
      <c r="C116" s="198"/>
      <c r="D116" s="24"/>
      <c r="E116" s="24"/>
      <c r="F116" s="210"/>
      <c r="G116" s="210"/>
      <c r="H116" s="24"/>
      <c r="I116" s="24"/>
      <c r="J116" s="24"/>
    </row>
    <row r="117" spans="1:10" x14ac:dyDescent="0.2">
      <c r="A117" s="198" t="s">
        <v>292</v>
      </c>
      <c r="B117" s="198"/>
      <c r="C117" s="198"/>
      <c r="D117" s="24"/>
      <c r="E117" s="24"/>
      <c r="F117" s="210"/>
      <c r="G117" s="210"/>
      <c r="H117" s="24"/>
      <c r="I117" s="24"/>
      <c r="J117" s="24"/>
    </row>
    <row r="118" spans="1:10" x14ac:dyDescent="0.2">
      <c r="A118" s="198" t="s">
        <v>480</v>
      </c>
      <c r="B118" s="198"/>
      <c r="C118" s="198"/>
      <c r="D118" s="24"/>
      <c r="E118" s="24"/>
      <c r="F118" s="210"/>
      <c r="G118" s="210"/>
      <c r="H118" s="24"/>
      <c r="I118" s="24"/>
      <c r="J118" s="24"/>
    </row>
    <row r="119" spans="1:10" x14ac:dyDescent="0.2">
      <c r="A119" s="198" t="s">
        <v>293</v>
      </c>
      <c r="B119" s="198"/>
      <c r="C119" s="198"/>
      <c r="D119" s="24"/>
      <c r="E119" s="24"/>
      <c r="F119" s="210"/>
      <c r="G119" s="210"/>
      <c r="H119" s="24"/>
      <c r="I119" s="24"/>
      <c r="J119" s="24"/>
    </row>
    <row r="120" spans="1:10" x14ac:dyDescent="0.2">
      <c r="A120" s="198" t="s">
        <v>294</v>
      </c>
      <c r="B120" s="198"/>
      <c r="C120" s="198"/>
      <c r="D120" s="24"/>
      <c r="E120" s="24"/>
      <c r="F120" s="210"/>
      <c r="G120" s="210"/>
      <c r="H120" s="24"/>
      <c r="I120" s="24"/>
      <c r="J120" s="24"/>
    </row>
    <row r="121" spans="1:10" x14ac:dyDescent="0.2">
      <c r="A121" s="198" t="s">
        <v>295</v>
      </c>
      <c r="B121" s="198"/>
      <c r="C121" s="198"/>
      <c r="D121" s="24"/>
      <c r="E121" s="24"/>
      <c r="F121" s="210"/>
      <c r="G121" s="210"/>
      <c r="H121" s="24"/>
      <c r="I121" s="24"/>
      <c r="J121" s="24"/>
    </row>
    <row r="122" spans="1:10" x14ac:dyDescent="0.2">
      <c r="A122" s="198"/>
      <c r="B122" s="198"/>
      <c r="C122" s="198"/>
      <c r="D122" s="24"/>
      <c r="E122" s="24"/>
      <c r="F122" s="210"/>
      <c r="G122" s="210"/>
      <c r="H122" s="24"/>
      <c r="I122" s="24"/>
      <c r="J122" s="24"/>
    </row>
    <row r="123" spans="1:10" ht="15" x14ac:dyDescent="0.25">
      <c r="A123" s="209" t="s">
        <v>296</v>
      </c>
      <c r="B123" s="198"/>
      <c r="C123" s="198"/>
      <c r="D123" s="24"/>
      <c r="E123" s="24"/>
      <c r="F123" s="210"/>
      <c r="G123" s="210"/>
      <c r="H123" s="24"/>
      <c r="I123" s="24"/>
      <c r="J123" s="24"/>
    </row>
    <row r="124" spans="1:10" x14ac:dyDescent="0.2">
      <c r="A124" s="198" t="s">
        <v>469</v>
      </c>
      <c r="B124" s="198"/>
      <c r="C124" s="198"/>
      <c r="D124" s="24"/>
      <c r="E124" s="24"/>
      <c r="F124" s="210"/>
      <c r="G124" s="210"/>
      <c r="H124" s="24"/>
      <c r="I124" s="24"/>
      <c r="J124" s="24"/>
    </row>
    <row r="125" spans="1:10" x14ac:dyDescent="0.2">
      <c r="A125" s="198" t="s">
        <v>297</v>
      </c>
      <c r="B125" s="198"/>
      <c r="C125" s="198"/>
      <c r="D125" s="24"/>
      <c r="E125" s="24"/>
      <c r="F125" s="210"/>
      <c r="G125" s="210"/>
      <c r="H125" s="24"/>
      <c r="I125" s="24"/>
      <c r="J125" s="24"/>
    </row>
    <row r="126" spans="1:10" x14ac:dyDescent="0.2">
      <c r="A126" s="198" t="s">
        <v>298</v>
      </c>
      <c r="B126" s="198"/>
      <c r="C126" s="198"/>
      <c r="D126" s="24"/>
      <c r="E126" s="24"/>
      <c r="F126" s="210"/>
      <c r="G126" s="210"/>
      <c r="H126" s="24"/>
      <c r="I126" s="24"/>
      <c r="J126" s="24"/>
    </row>
    <row r="127" spans="1:10" x14ac:dyDescent="0.2">
      <c r="A127" s="198"/>
      <c r="B127" s="198"/>
      <c r="C127" s="198"/>
      <c r="D127" s="24"/>
      <c r="E127" s="24"/>
      <c r="F127" s="210"/>
      <c r="G127" s="210"/>
      <c r="H127" s="24"/>
      <c r="I127" s="24"/>
      <c r="J127" s="24"/>
    </row>
    <row r="128" spans="1:10" x14ac:dyDescent="0.2">
      <c r="A128" s="198" t="s">
        <v>299</v>
      </c>
      <c r="B128" s="198"/>
      <c r="C128" s="198"/>
      <c r="D128" s="24"/>
      <c r="E128" s="24"/>
      <c r="F128" s="210"/>
      <c r="G128" s="210"/>
      <c r="H128" s="24"/>
      <c r="I128" s="24"/>
      <c r="J128" s="24"/>
    </row>
    <row r="129" spans="1:10" x14ac:dyDescent="0.2">
      <c r="A129" s="198" t="s">
        <v>300</v>
      </c>
      <c r="B129" s="198"/>
      <c r="C129" s="198"/>
      <c r="D129" s="24"/>
      <c r="E129" s="24"/>
      <c r="F129" s="210"/>
      <c r="G129" s="210"/>
      <c r="H129" s="24"/>
      <c r="I129" s="24"/>
      <c r="J129" s="24"/>
    </row>
    <row r="130" spans="1:10" x14ac:dyDescent="0.2">
      <c r="A130" s="198"/>
      <c r="B130" s="198"/>
      <c r="C130" s="198"/>
      <c r="D130" s="24"/>
      <c r="E130" s="24"/>
      <c r="F130" s="210"/>
      <c r="G130" s="210"/>
      <c r="H130" s="24"/>
      <c r="I130" s="24"/>
      <c r="J130" s="24"/>
    </row>
    <row r="131" spans="1:10" x14ac:dyDescent="0.2">
      <c r="A131" s="198" t="s">
        <v>561</v>
      </c>
      <c r="B131" s="198"/>
      <c r="C131" s="198"/>
      <c r="D131" s="24"/>
      <c r="E131" s="24"/>
      <c r="F131" s="210"/>
      <c r="G131" s="210"/>
      <c r="H131" s="24"/>
      <c r="I131" s="24"/>
      <c r="J131" s="24"/>
    </row>
    <row r="132" spans="1:10" ht="15" x14ac:dyDescent="0.25">
      <c r="A132" s="198" t="s">
        <v>562</v>
      </c>
      <c r="B132" s="198"/>
      <c r="C132" s="198"/>
      <c r="D132" s="24"/>
      <c r="E132" s="24"/>
      <c r="F132" s="210"/>
      <c r="G132" s="210"/>
      <c r="H132" s="24"/>
      <c r="I132" s="24"/>
      <c r="J132" s="24"/>
    </row>
    <row r="133" spans="1:10" ht="15" x14ac:dyDescent="0.25">
      <c r="A133" s="209" t="s">
        <v>301</v>
      </c>
      <c r="B133" s="198"/>
      <c r="C133" s="198"/>
      <c r="D133" s="24"/>
      <c r="E133" s="24"/>
      <c r="F133" s="210"/>
      <c r="G133" s="210"/>
      <c r="H133" s="24"/>
      <c r="I133" s="24"/>
      <c r="J133" s="24"/>
    </row>
    <row r="134" spans="1:10" x14ac:dyDescent="0.2">
      <c r="A134" s="198" t="s">
        <v>302</v>
      </c>
      <c r="B134" s="198"/>
      <c r="C134" s="198"/>
      <c r="D134" s="24"/>
      <c r="E134" s="24"/>
      <c r="F134" s="210"/>
      <c r="G134" s="210"/>
      <c r="H134" s="24"/>
      <c r="I134" s="24"/>
      <c r="J134" s="24"/>
    </row>
    <row r="135" spans="1:10" x14ac:dyDescent="0.2">
      <c r="A135" s="198" t="s">
        <v>303</v>
      </c>
      <c r="B135" s="198"/>
      <c r="C135" s="198"/>
      <c r="D135" s="24"/>
      <c r="E135" s="24"/>
      <c r="F135" s="210"/>
      <c r="G135" s="210"/>
      <c r="H135" s="24"/>
      <c r="I135" s="24"/>
      <c r="J135" s="24"/>
    </row>
    <row r="136" spans="1:10" x14ac:dyDescent="0.2">
      <c r="A136" s="198" t="s">
        <v>304</v>
      </c>
      <c r="B136" s="198"/>
      <c r="C136" s="198"/>
      <c r="D136" s="24"/>
      <c r="E136" s="24"/>
      <c r="F136" s="210"/>
      <c r="G136" s="210"/>
      <c r="H136" s="24"/>
      <c r="I136" s="24"/>
      <c r="J136" s="24"/>
    </row>
    <row r="137" spans="1:10" x14ac:dyDescent="0.2">
      <c r="A137" s="198" t="s">
        <v>470</v>
      </c>
      <c r="B137" s="198"/>
      <c r="C137" s="198"/>
      <c r="D137" s="24"/>
      <c r="E137" s="24"/>
      <c r="F137" s="210"/>
      <c r="G137" s="210"/>
      <c r="H137" s="24"/>
      <c r="I137" s="24"/>
      <c r="J137" s="24"/>
    </row>
    <row r="138" spans="1:10" x14ac:dyDescent="0.2">
      <c r="A138" s="198" t="s">
        <v>305</v>
      </c>
      <c r="B138" s="198"/>
      <c r="C138" s="198"/>
      <c r="D138" s="24"/>
      <c r="E138" s="24"/>
      <c r="F138" s="210"/>
      <c r="G138" s="210"/>
      <c r="H138" s="24"/>
      <c r="I138" s="24"/>
      <c r="J138" s="24"/>
    </row>
    <row r="139" spans="1:10" x14ac:dyDescent="0.2">
      <c r="A139" s="198" t="s">
        <v>501</v>
      </c>
      <c r="B139" s="198"/>
      <c r="C139" s="198"/>
      <c r="D139" s="24"/>
      <c r="E139" s="24"/>
      <c r="F139" s="210"/>
      <c r="G139" s="210"/>
      <c r="H139" s="24"/>
      <c r="I139" s="24"/>
      <c r="J139" s="24"/>
    </row>
    <row r="140" spans="1:10" x14ac:dyDescent="0.2">
      <c r="A140" s="198" t="s">
        <v>502</v>
      </c>
      <c r="B140" s="198"/>
      <c r="C140" s="198"/>
      <c r="D140" s="24"/>
      <c r="E140" s="24"/>
      <c r="F140" s="210"/>
      <c r="G140" s="210"/>
      <c r="H140" s="24"/>
      <c r="I140" s="24"/>
      <c r="J140" s="24"/>
    </row>
    <row r="141" spans="1:10" ht="15" x14ac:dyDescent="0.25">
      <c r="A141" s="198" t="s">
        <v>503</v>
      </c>
      <c r="B141" s="198"/>
      <c r="C141" s="198"/>
      <c r="D141" s="24"/>
      <c r="E141" s="24"/>
      <c r="F141" s="210"/>
      <c r="G141" s="210"/>
      <c r="H141" s="24"/>
      <c r="I141" s="24"/>
      <c r="J141" s="24"/>
    </row>
    <row r="142" spans="1:10" ht="15" x14ac:dyDescent="0.25">
      <c r="A142" s="209" t="s">
        <v>306</v>
      </c>
      <c r="B142" s="198"/>
      <c r="C142" s="198"/>
      <c r="D142" s="24"/>
      <c r="E142" s="24"/>
      <c r="F142" s="210"/>
      <c r="G142" s="210"/>
      <c r="H142" s="24"/>
      <c r="I142" s="24"/>
      <c r="J142" s="24"/>
    </row>
    <row r="143" spans="1:10" x14ac:dyDescent="0.2">
      <c r="A143" s="198" t="s">
        <v>307</v>
      </c>
      <c r="B143" s="198"/>
      <c r="C143" s="198"/>
      <c r="D143" s="24"/>
      <c r="E143" s="24"/>
      <c r="F143" s="210"/>
      <c r="G143" s="210"/>
      <c r="H143" s="24"/>
      <c r="I143" s="24"/>
      <c r="J143" s="24"/>
    </row>
    <row r="144" spans="1:10" x14ac:dyDescent="0.2">
      <c r="A144" s="198" t="s">
        <v>308</v>
      </c>
      <c r="B144" s="198"/>
      <c r="C144" s="198"/>
      <c r="D144" s="24"/>
      <c r="E144" s="24"/>
      <c r="F144" s="210"/>
      <c r="G144" s="210"/>
      <c r="H144" s="24"/>
      <c r="I144" s="24"/>
      <c r="J144" s="24"/>
    </row>
    <row r="145" spans="1:10" ht="15" x14ac:dyDescent="0.25">
      <c r="A145" s="209" t="s">
        <v>309</v>
      </c>
      <c r="B145" s="198"/>
      <c r="C145" s="198"/>
      <c r="D145" s="24"/>
      <c r="E145" s="24"/>
      <c r="F145" s="210"/>
      <c r="G145" s="210"/>
      <c r="H145" s="24"/>
      <c r="I145" s="24"/>
      <c r="J145" s="24"/>
    </row>
    <row r="146" spans="1:10" x14ac:dyDescent="0.2">
      <c r="A146" s="198" t="s">
        <v>310</v>
      </c>
      <c r="B146" s="198"/>
      <c r="C146" s="198"/>
      <c r="D146" s="24"/>
      <c r="E146" s="24"/>
      <c r="F146" s="210"/>
      <c r="G146" s="210"/>
      <c r="H146" s="24"/>
      <c r="I146" s="24"/>
      <c r="J146" s="24"/>
    </row>
    <row r="147" spans="1:10" x14ac:dyDescent="0.2">
      <c r="A147" s="198" t="s">
        <v>311</v>
      </c>
      <c r="B147" s="198"/>
      <c r="C147" s="198"/>
      <c r="D147" s="24"/>
      <c r="E147" s="24"/>
      <c r="F147" s="210"/>
      <c r="G147" s="210"/>
      <c r="H147" s="24"/>
      <c r="I147" s="24"/>
      <c r="J147" s="24"/>
    </row>
    <row r="148" spans="1:10" x14ac:dyDescent="0.2">
      <c r="A148" s="198"/>
      <c r="B148" s="198"/>
      <c r="C148" s="198"/>
      <c r="D148" s="24"/>
      <c r="E148" s="24"/>
      <c r="F148" s="210"/>
      <c r="G148" s="210"/>
      <c r="H148" s="24"/>
      <c r="I148" s="24"/>
      <c r="J148" s="24"/>
    </row>
    <row r="149" spans="1:10" ht="15" x14ac:dyDescent="0.25">
      <c r="A149" s="209" t="s">
        <v>312</v>
      </c>
      <c r="B149" s="209"/>
      <c r="C149" s="198"/>
      <c r="D149" s="24"/>
      <c r="E149" s="24"/>
      <c r="F149" s="210"/>
      <c r="G149" s="210"/>
      <c r="H149" s="24"/>
      <c r="I149" s="24"/>
      <c r="J149" s="24"/>
    </row>
    <row r="150" spans="1:10" x14ac:dyDescent="0.2">
      <c r="A150" s="198" t="s">
        <v>313</v>
      </c>
      <c r="B150" s="198"/>
      <c r="C150" s="198"/>
      <c r="D150" s="24"/>
      <c r="E150" s="24"/>
      <c r="F150" s="210"/>
      <c r="G150" s="210"/>
      <c r="H150" s="24"/>
      <c r="I150" s="24"/>
      <c r="J150" s="24"/>
    </row>
    <row r="151" spans="1:10" x14ac:dyDescent="0.2">
      <c r="A151" s="198" t="s">
        <v>314</v>
      </c>
      <c r="B151" s="198"/>
      <c r="C151" s="198"/>
      <c r="D151" s="24"/>
      <c r="E151" s="24"/>
      <c r="F151" s="210"/>
      <c r="G151" s="210"/>
      <c r="H151" s="24"/>
      <c r="I151" s="24"/>
      <c r="J151" s="24"/>
    </row>
    <row r="152" spans="1:10" x14ac:dyDescent="0.2">
      <c r="A152" s="198"/>
      <c r="B152" s="198"/>
      <c r="C152" s="198"/>
      <c r="D152" s="24"/>
      <c r="E152" s="24"/>
      <c r="F152" s="210"/>
      <c r="G152" s="210"/>
      <c r="H152" s="24"/>
      <c r="I152" s="24"/>
      <c r="J152" s="24"/>
    </row>
    <row r="153" spans="1:10" ht="15" x14ac:dyDescent="0.25">
      <c r="A153" s="209" t="s">
        <v>315</v>
      </c>
      <c r="B153" s="198"/>
      <c r="C153" s="198"/>
      <c r="D153" s="24"/>
      <c r="E153" s="24"/>
      <c r="F153" s="210"/>
      <c r="G153" s="210"/>
      <c r="H153" s="24"/>
      <c r="I153" s="24"/>
      <c r="J153" s="24"/>
    </row>
    <row r="154" spans="1:10" x14ac:dyDescent="0.2">
      <c r="A154" s="198" t="s">
        <v>316</v>
      </c>
      <c r="B154" s="198"/>
      <c r="C154" s="198"/>
      <c r="D154" s="24"/>
      <c r="E154" s="24"/>
      <c r="F154" s="210"/>
      <c r="G154" s="210"/>
      <c r="H154" s="24"/>
      <c r="I154" s="24"/>
      <c r="J154" s="24"/>
    </row>
    <row r="155" spans="1:10" x14ac:dyDescent="0.2">
      <c r="A155" s="198" t="s">
        <v>317</v>
      </c>
      <c r="B155" s="198"/>
      <c r="C155" s="198"/>
      <c r="D155" s="24"/>
      <c r="E155" s="24"/>
      <c r="F155" s="210"/>
      <c r="G155" s="210"/>
      <c r="H155" s="24"/>
      <c r="I155" s="24"/>
      <c r="J155" s="24"/>
    </row>
    <row r="156" spans="1:10" x14ac:dyDescent="0.2">
      <c r="A156" s="198" t="s">
        <v>318</v>
      </c>
      <c r="B156" s="198"/>
      <c r="C156" s="198"/>
      <c r="D156" s="24"/>
      <c r="E156" s="24"/>
      <c r="F156" s="210"/>
      <c r="G156" s="210"/>
      <c r="H156" s="24"/>
      <c r="I156" s="24"/>
      <c r="J156" s="24"/>
    </row>
    <row r="157" spans="1:10" x14ac:dyDescent="0.2">
      <c r="A157" s="198" t="s">
        <v>319</v>
      </c>
      <c r="B157" s="198"/>
      <c r="C157" s="198"/>
      <c r="D157" s="24"/>
      <c r="E157" s="24"/>
      <c r="F157" s="210"/>
      <c r="G157" s="210"/>
      <c r="H157" s="24"/>
      <c r="I157" s="24"/>
      <c r="J157" s="24"/>
    </row>
    <row r="158" spans="1:10" x14ac:dyDescent="0.2">
      <c r="A158" s="198"/>
      <c r="B158" s="198"/>
      <c r="C158" s="198"/>
      <c r="D158" s="24"/>
      <c r="E158" s="24"/>
      <c r="F158" s="210"/>
      <c r="G158" s="210"/>
      <c r="H158" s="24"/>
      <c r="I158" s="24"/>
      <c r="J158" s="24"/>
    </row>
    <row r="159" spans="1:10" ht="15" x14ac:dyDescent="0.25">
      <c r="A159" s="209" t="s">
        <v>320</v>
      </c>
      <c r="B159" s="198"/>
      <c r="C159" s="198"/>
      <c r="D159" s="24"/>
      <c r="E159" s="24"/>
      <c r="F159" s="210"/>
      <c r="G159" s="210"/>
      <c r="H159" s="24"/>
      <c r="I159" s="24"/>
      <c r="J159" s="24"/>
    </row>
    <row r="160" spans="1:10" x14ac:dyDescent="0.2">
      <c r="A160" s="198" t="s">
        <v>321</v>
      </c>
      <c r="B160" s="198"/>
      <c r="C160" s="198"/>
      <c r="D160" s="24"/>
      <c r="E160" s="24"/>
      <c r="F160" s="210"/>
      <c r="G160" s="210"/>
      <c r="H160" s="24"/>
      <c r="I160" s="24"/>
      <c r="J160" s="24"/>
    </row>
    <row r="161" spans="1:10" x14ac:dyDescent="0.2">
      <c r="A161" s="198" t="s">
        <v>322</v>
      </c>
      <c r="B161" s="198"/>
      <c r="C161" s="198"/>
      <c r="D161" s="24"/>
      <c r="E161" s="24"/>
      <c r="F161" s="210"/>
      <c r="G161" s="210"/>
      <c r="H161" s="24"/>
      <c r="I161" s="24"/>
      <c r="J161" s="24"/>
    </row>
    <row r="162" spans="1:10" x14ac:dyDescent="0.2">
      <c r="A162" s="198"/>
      <c r="B162" s="198"/>
      <c r="C162" s="198"/>
      <c r="D162" s="24"/>
      <c r="E162" s="24"/>
      <c r="F162" s="210"/>
      <c r="G162" s="210"/>
      <c r="H162" s="24"/>
      <c r="I162" s="24"/>
      <c r="J162" s="24"/>
    </row>
    <row r="163" spans="1:10" ht="15" x14ac:dyDescent="0.25">
      <c r="A163" s="209" t="s">
        <v>323</v>
      </c>
      <c r="B163" s="198"/>
      <c r="C163" s="198"/>
      <c r="D163" s="24"/>
      <c r="E163" s="24"/>
      <c r="F163" s="210"/>
      <c r="G163" s="210"/>
      <c r="H163" s="24"/>
      <c r="I163" s="24"/>
      <c r="J163" s="24"/>
    </row>
    <row r="164" spans="1:10" x14ac:dyDescent="0.2">
      <c r="A164" s="198" t="s">
        <v>324</v>
      </c>
      <c r="B164" s="198"/>
      <c r="C164" s="198"/>
      <c r="D164" s="24"/>
      <c r="E164" s="24"/>
      <c r="F164" s="210"/>
      <c r="G164" s="210"/>
      <c r="H164" s="24"/>
      <c r="I164" s="24"/>
      <c r="J164" s="24"/>
    </row>
    <row r="165" spans="1:10" x14ac:dyDescent="0.2">
      <c r="A165" s="198" t="s">
        <v>325</v>
      </c>
      <c r="B165" s="198"/>
      <c r="C165" s="198"/>
      <c r="D165" s="24"/>
      <c r="E165" s="24"/>
      <c r="F165" s="210"/>
      <c r="G165" s="210"/>
      <c r="H165" s="24"/>
      <c r="I165" s="24"/>
      <c r="J165" s="24"/>
    </row>
    <row r="166" spans="1:10" x14ac:dyDescent="0.2">
      <c r="A166" s="198" t="s">
        <v>471</v>
      </c>
      <c r="B166" s="198"/>
      <c r="C166" s="198"/>
      <c r="D166" s="24"/>
      <c r="E166" s="24"/>
      <c r="F166" s="210"/>
      <c r="G166" s="210"/>
      <c r="H166" s="24"/>
      <c r="I166" s="24"/>
      <c r="J166" s="24"/>
    </row>
    <row r="167" spans="1:10" x14ac:dyDescent="0.2">
      <c r="A167" s="198" t="s">
        <v>326</v>
      </c>
      <c r="B167" s="198"/>
      <c r="C167" s="198"/>
      <c r="D167" s="24"/>
      <c r="E167" s="24"/>
      <c r="F167" s="210"/>
      <c r="G167" s="210"/>
      <c r="H167" s="24"/>
      <c r="I167" s="24"/>
      <c r="J167" s="24"/>
    </row>
    <row r="168" spans="1:10" x14ac:dyDescent="0.2">
      <c r="A168" s="198" t="s">
        <v>472</v>
      </c>
      <c r="B168" s="198"/>
      <c r="C168" s="198"/>
      <c r="D168" s="24"/>
      <c r="E168" s="24"/>
      <c r="F168" s="210"/>
      <c r="G168" s="210"/>
      <c r="H168" s="24"/>
      <c r="I168" s="24"/>
      <c r="J168" s="24"/>
    </row>
    <row r="169" spans="1:10" x14ac:dyDescent="0.2">
      <c r="A169" s="198" t="s">
        <v>327</v>
      </c>
      <c r="B169" s="198"/>
      <c r="C169" s="198"/>
      <c r="D169" s="24"/>
      <c r="E169" s="24"/>
      <c r="F169" s="210"/>
      <c r="G169" s="210"/>
      <c r="H169" s="24"/>
      <c r="I169" s="24"/>
      <c r="J169" s="24"/>
    </row>
    <row r="170" spans="1:10" x14ac:dyDescent="0.2">
      <c r="A170" s="198" t="s">
        <v>473</v>
      </c>
      <c r="B170" s="198"/>
      <c r="C170" s="198"/>
      <c r="D170" s="24"/>
      <c r="E170" s="24"/>
      <c r="F170" s="210"/>
      <c r="G170" s="210"/>
      <c r="H170" s="24"/>
      <c r="I170" s="24"/>
      <c r="J170" s="24"/>
    </row>
    <row r="171" spans="1:10" x14ac:dyDescent="0.2">
      <c r="A171" s="198" t="s">
        <v>328</v>
      </c>
      <c r="B171" s="198"/>
      <c r="C171" s="198"/>
      <c r="D171" s="24"/>
      <c r="E171" s="24"/>
      <c r="F171" s="210"/>
      <c r="G171" s="210"/>
      <c r="H171" s="24"/>
      <c r="I171" s="24"/>
      <c r="J171" s="24"/>
    </row>
    <row r="172" spans="1:10" x14ac:dyDescent="0.2">
      <c r="A172" s="198"/>
      <c r="B172" s="198"/>
      <c r="C172" s="198"/>
      <c r="D172" s="24"/>
      <c r="E172" s="24"/>
      <c r="F172" s="210"/>
      <c r="G172" s="210"/>
      <c r="H172" s="24"/>
      <c r="I172" s="24"/>
      <c r="J172" s="24"/>
    </row>
    <row r="173" spans="1:10" ht="15" x14ac:dyDescent="0.25">
      <c r="A173" s="209" t="s">
        <v>329</v>
      </c>
      <c r="B173" s="209"/>
      <c r="C173" s="198"/>
      <c r="D173" s="24"/>
      <c r="E173" s="24"/>
      <c r="F173" s="210"/>
      <c r="G173" s="210"/>
      <c r="H173" s="24"/>
      <c r="I173" s="24"/>
      <c r="J173" s="24"/>
    </row>
    <row r="174" spans="1:10" x14ac:dyDescent="0.2">
      <c r="A174" s="198" t="s">
        <v>330</v>
      </c>
      <c r="B174" s="198"/>
      <c r="C174" s="198"/>
      <c r="D174" s="24"/>
      <c r="E174" s="24"/>
      <c r="F174" s="210"/>
      <c r="G174" s="210"/>
      <c r="H174" s="24"/>
      <c r="I174" s="24"/>
      <c r="J174" s="24"/>
    </row>
    <row r="175" spans="1:10" x14ac:dyDescent="0.2">
      <c r="A175" s="198" t="s">
        <v>331</v>
      </c>
      <c r="B175" s="198"/>
      <c r="C175" s="198"/>
      <c r="D175" s="24"/>
      <c r="E175" s="24"/>
      <c r="F175" s="210"/>
      <c r="G175" s="210"/>
      <c r="H175" s="24"/>
      <c r="I175" s="24"/>
      <c r="J175" s="24"/>
    </row>
    <row r="176" spans="1:10" x14ac:dyDescent="0.2">
      <c r="A176" s="198"/>
      <c r="B176" s="198"/>
      <c r="C176" s="198"/>
      <c r="D176" s="24"/>
      <c r="E176" s="24"/>
      <c r="F176" s="210"/>
      <c r="G176" s="210"/>
      <c r="H176" s="24"/>
      <c r="I176" s="24"/>
      <c r="J176" s="24"/>
    </row>
    <row r="177" spans="1:10" ht="15" x14ac:dyDescent="0.25">
      <c r="A177" s="209" t="s">
        <v>332</v>
      </c>
      <c r="B177" s="198"/>
      <c r="C177" s="198"/>
      <c r="D177" s="24"/>
      <c r="E177" s="24"/>
      <c r="F177" s="210"/>
      <c r="G177" s="210"/>
      <c r="H177" s="24"/>
      <c r="I177" s="24"/>
      <c r="J177" s="24"/>
    </row>
    <row r="178" spans="1:10" x14ac:dyDescent="0.2">
      <c r="A178" s="198" t="s">
        <v>333</v>
      </c>
      <c r="B178" s="198"/>
      <c r="C178" s="198"/>
      <c r="D178" s="24"/>
      <c r="E178" s="24"/>
      <c r="F178" s="210"/>
      <c r="G178" s="210"/>
      <c r="H178" s="24"/>
      <c r="I178" s="24"/>
      <c r="J178" s="24"/>
    </row>
    <row r="179" spans="1:10" x14ac:dyDescent="0.2">
      <c r="A179" s="198"/>
      <c r="B179" s="198"/>
      <c r="C179" s="198"/>
      <c r="D179" s="24"/>
      <c r="E179" s="24"/>
      <c r="F179" s="210"/>
      <c r="G179" s="210"/>
      <c r="H179" s="24"/>
      <c r="I179" s="24"/>
      <c r="J179" s="24"/>
    </row>
    <row r="180" spans="1:10" x14ac:dyDescent="0.2">
      <c r="A180" s="198"/>
      <c r="B180" s="198"/>
      <c r="C180" s="198"/>
      <c r="D180" s="24"/>
      <c r="E180" s="24"/>
      <c r="F180" s="210"/>
      <c r="G180" s="210"/>
      <c r="H180" s="24"/>
      <c r="I180" s="24"/>
      <c r="J180" s="24"/>
    </row>
    <row r="181" spans="1:10" ht="15" x14ac:dyDescent="0.25">
      <c r="A181" s="209" t="s">
        <v>346</v>
      </c>
      <c r="B181" s="198"/>
      <c r="C181" s="198"/>
      <c r="D181" s="24"/>
      <c r="E181" s="24"/>
      <c r="F181" s="210"/>
      <c r="G181" s="210"/>
      <c r="H181" s="24"/>
      <c r="I181" s="24"/>
      <c r="J181" s="24"/>
    </row>
    <row r="182" spans="1:10" ht="15" x14ac:dyDescent="0.25">
      <c r="A182" s="209"/>
      <c r="B182" s="198"/>
      <c r="C182" s="198"/>
      <c r="D182" s="24"/>
      <c r="E182" s="24"/>
      <c r="F182" s="210"/>
      <c r="G182" s="210"/>
      <c r="H182" s="24"/>
      <c r="I182" s="24"/>
      <c r="J182" s="24"/>
    </row>
    <row r="183" spans="1:10" x14ac:dyDescent="0.2">
      <c r="A183" s="198" t="s">
        <v>347</v>
      </c>
      <c r="B183" s="198"/>
      <c r="C183" s="198"/>
      <c r="D183" s="24"/>
      <c r="E183" s="24"/>
      <c r="F183" s="210"/>
      <c r="G183" s="210"/>
      <c r="H183" s="24"/>
      <c r="I183" s="24"/>
      <c r="J183" s="24"/>
    </row>
    <row r="184" spans="1:10" x14ac:dyDescent="0.2">
      <c r="A184" s="587"/>
      <c r="B184" s="587"/>
      <c r="C184" s="587"/>
      <c r="D184" s="587"/>
      <c r="E184" s="587"/>
      <c r="F184" s="587"/>
      <c r="G184" s="587"/>
      <c r="H184" s="587"/>
      <c r="I184" s="587"/>
      <c r="J184" s="587"/>
    </row>
    <row r="185" spans="1:10" ht="16.5" customHeight="1" x14ac:dyDescent="0.25">
      <c r="A185" s="28" t="s">
        <v>348</v>
      </c>
      <c r="B185" s="30"/>
      <c r="C185" s="30"/>
      <c r="D185" s="30"/>
      <c r="E185" s="30"/>
      <c r="F185" s="30"/>
      <c r="G185" s="30"/>
      <c r="H185" s="30"/>
      <c r="I185" s="30"/>
      <c r="J185" s="30"/>
    </row>
    <row r="186" spans="1:10" ht="16.5" customHeight="1" x14ac:dyDescent="0.25">
      <c r="A186" s="3"/>
      <c r="B186" s="426"/>
      <c r="C186" s="426"/>
      <c r="D186" s="426"/>
      <c r="E186" s="426"/>
      <c r="F186" s="426"/>
      <c r="G186" s="426"/>
      <c r="H186" s="426"/>
      <c r="I186" s="426"/>
      <c r="J186" s="426"/>
    </row>
    <row r="187" spans="1:10" ht="16.5" customHeight="1" x14ac:dyDescent="0.25">
      <c r="A187" s="3" t="s">
        <v>349</v>
      </c>
      <c r="B187" s="20"/>
      <c r="C187" s="20"/>
      <c r="D187" s="20"/>
      <c r="E187" s="20"/>
      <c r="F187" s="20"/>
      <c r="G187" s="20"/>
      <c r="H187" s="20"/>
      <c r="I187" s="20"/>
      <c r="J187" s="20"/>
    </row>
    <row r="188" spans="1:10" ht="16.5" customHeight="1" x14ac:dyDescent="0.2">
      <c r="A188" s="26"/>
      <c r="B188" s="26"/>
      <c r="C188" s="45"/>
      <c r="D188" s="45"/>
      <c r="E188" s="46"/>
      <c r="F188" s="45"/>
      <c r="G188" s="45"/>
      <c r="H188" s="45"/>
      <c r="I188" s="45"/>
      <c r="J188" s="45"/>
    </row>
    <row r="189" spans="1:10" ht="16.5" customHeight="1" x14ac:dyDescent="0.25">
      <c r="A189" s="28" t="s">
        <v>504</v>
      </c>
      <c r="B189" s="30"/>
      <c r="C189" s="30"/>
      <c r="D189" s="30"/>
      <c r="E189" s="30"/>
      <c r="F189" s="30"/>
      <c r="G189" s="30"/>
      <c r="H189" s="30"/>
      <c r="I189" s="30"/>
      <c r="J189" s="30"/>
    </row>
    <row r="190" spans="1:10" ht="16.5" customHeight="1" x14ac:dyDescent="0.25">
      <c r="A190" s="28" t="s">
        <v>334</v>
      </c>
      <c r="B190" s="30"/>
      <c r="C190" s="30"/>
      <c r="D190" s="30"/>
      <c r="E190" s="30"/>
      <c r="F190" s="30"/>
      <c r="G190" s="30"/>
      <c r="H190" s="30"/>
      <c r="I190" s="30"/>
      <c r="J190" s="30"/>
    </row>
    <row r="191" spans="1:10" ht="16.5" customHeight="1" x14ac:dyDescent="0.25">
      <c r="A191" s="28" t="s">
        <v>505</v>
      </c>
      <c r="B191" s="30"/>
      <c r="C191" s="30"/>
      <c r="D191" s="30"/>
      <c r="E191" s="30"/>
      <c r="F191" s="30"/>
      <c r="G191" s="30"/>
      <c r="H191" s="30"/>
      <c r="I191" s="30"/>
      <c r="J191" s="30"/>
    </row>
    <row r="192" spans="1:10" ht="16.5" customHeight="1" x14ac:dyDescent="0.25">
      <c r="A192" s="28" t="s">
        <v>335</v>
      </c>
      <c r="B192" s="30"/>
      <c r="C192" s="30"/>
      <c r="D192" s="30"/>
      <c r="E192" s="30"/>
      <c r="F192" s="30"/>
      <c r="G192" s="30"/>
      <c r="H192" s="30"/>
      <c r="I192" s="30"/>
      <c r="J192" s="30"/>
    </row>
    <row r="193" spans="1:16384" ht="16.5" customHeight="1" x14ac:dyDescent="0.25">
      <c r="A193" s="28" t="s">
        <v>506</v>
      </c>
      <c r="B193" s="30"/>
      <c r="C193" s="30"/>
      <c r="D193" s="30"/>
      <c r="E193" s="30"/>
      <c r="F193" s="30"/>
      <c r="G193" s="30"/>
      <c r="H193" s="30"/>
      <c r="I193" s="30"/>
      <c r="J193" s="30"/>
    </row>
    <row r="194" spans="1:16384" ht="16.5" customHeight="1" x14ac:dyDescent="0.25">
      <c r="A194" s="28" t="s">
        <v>507</v>
      </c>
      <c r="B194" s="30"/>
      <c r="C194" s="30"/>
      <c r="D194" s="30"/>
      <c r="E194" s="30"/>
      <c r="F194" s="30"/>
      <c r="G194" s="30"/>
      <c r="H194" s="30"/>
      <c r="I194" s="30"/>
      <c r="J194" s="30"/>
    </row>
    <row r="195" spans="1:16384" ht="16.5" customHeight="1" x14ac:dyDescent="0.25">
      <c r="A195" s="28" t="s">
        <v>508</v>
      </c>
      <c r="B195" s="285"/>
      <c r="C195" s="285"/>
      <c r="D195" s="285"/>
      <c r="E195" s="285"/>
      <c r="F195" s="285"/>
      <c r="G195" s="285"/>
      <c r="H195" s="285"/>
      <c r="I195" s="285"/>
      <c r="J195" s="285"/>
      <c r="K195" s="288"/>
      <c r="L195" s="288"/>
      <c r="M195" s="288"/>
      <c r="N195" s="288"/>
      <c r="O195" s="288"/>
      <c r="P195" s="288"/>
      <c r="Q195" s="288"/>
      <c r="R195" s="288"/>
      <c r="S195" s="288"/>
      <c r="T195" s="288"/>
      <c r="U195" s="288"/>
      <c r="V195" s="288"/>
      <c r="W195" s="288"/>
      <c r="X195" s="288"/>
      <c r="Y195" s="288"/>
      <c r="Z195" s="288"/>
      <c r="AA195" s="288"/>
      <c r="AB195" s="288"/>
      <c r="AC195" s="288"/>
      <c r="AD195" s="288"/>
      <c r="AE195" s="288"/>
      <c r="AF195" s="288"/>
      <c r="AG195" s="288"/>
      <c r="AH195" s="288"/>
      <c r="AI195" s="288"/>
      <c r="AJ195" s="288"/>
      <c r="AK195" s="288"/>
      <c r="AL195" s="288"/>
      <c r="AM195" s="288"/>
      <c r="AN195" s="288"/>
      <c r="AO195" s="288"/>
      <c r="AP195" s="288"/>
      <c r="AQ195" s="288"/>
      <c r="AR195" s="288"/>
      <c r="AS195" s="288"/>
      <c r="AT195" s="288"/>
      <c r="AU195" s="288"/>
      <c r="AV195" s="288"/>
      <c r="AW195" s="288"/>
      <c r="AX195" s="288"/>
      <c r="AY195" s="288"/>
      <c r="AZ195" s="288"/>
      <c r="BA195" s="288"/>
      <c r="BB195" s="288"/>
      <c r="BC195" s="288"/>
      <c r="BD195" s="288"/>
      <c r="BE195" s="288"/>
      <c r="BF195" s="288"/>
      <c r="BG195" s="288"/>
      <c r="BH195" s="288"/>
      <c r="BI195" s="288"/>
      <c r="BJ195" s="288"/>
      <c r="BK195" s="288"/>
      <c r="BL195" s="288"/>
      <c r="BM195" s="288"/>
      <c r="BN195" s="288"/>
      <c r="BO195" s="288"/>
      <c r="BP195" s="288"/>
      <c r="BQ195" s="288"/>
      <c r="BR195" s="288"/>
      <c r="BS195" s="288"/>
      <c r="BT195" s="288"/>
      <c r="BU195" s="288"/>
      <c r="BV195" s="288"/>
      <c r="BW195" s="288"/>
      <c r="BX195" s="288"/>
      <c r="BY195" s="288"/>
      <c r="BZ195" s="288"/>
      <c r="CA195" s="288"/>
      <c r="CB195" s="288"/>
      <c r="CC195" s="288"/>
      <c r="CD195" s="288"/>
      <c r="CE195" s="288"/>
      <c r="CF195" s="288"/>
      <c r="CG195" s="288"/>
      <c r="CH195" s="288"/>
      <c r="CI195" s="288"/>
      <c r="CJ195" s="288"/>
      <c r="CK195" s="288"/>
      <c r="CL195" s="288"/>
      <c r="CM195" s="288"/>
      <c r="CN195" s="288"/>
      <c r="CO195" s="288"/>
      <c r="CP195" s="288"/>
      <c r="CQ195" s="288"/>
      <c r="CR195" s="288"/>
      <c r="CS195" s="288"/>
      <c r="CT195" s="288"/>
      <c r="CU195" s="288"/>
      <c r="CV195" s="288"/>
      <c r="CW195" s="288"/>
      <c r="CX195" s="288"/>
      <c r="CY195" s="288"/>
      <c r="CZ195" s="288"/>
      <c r="DA195" s="288"/>
      <c r="DB195" s="288"/>
      <c r="DC195" s="288"/>
      <c r="DD195" s="288"/>
      <c r="DE195" s="288"/>
      <c r="DF195" s="288"/>
      <c r="DG195" s="288"/>
      <c r="DH195" s="288"/>
      <c r="DI195" s="288"/>
      <c r="DJ195" s="288"/>
      <c r="DK195" s="288"/>
      <c r="DL195" s="288"/>
      <c r="DM195" s="288"/>
      <c r="DN195" s="288"/>
      <c r="DO195" s="288"/>
      <c r="DP195" s="288"/>
      <c r="DQ195" s="288"/>
      <c r="DR195" s="288"/>
      <c r="DS195" s="288"/>
      <c r="DT195" s="288"/>
      <c r="DU195" s="288"/>
      <c r="DV195" s="288"/>
      <c r="DW195" s="288"/>
      <c r="DX195" s="288"/>
      <c r="DY195" s="288"/>
      <c r="DZ195" s="288"/>
      <c r="EA195" s="288"/>
      <c r="EB195" s="288"/>
      <c r="EC195" s="288"/>
      <c r="ED195" s="288"/>
      <c r="EE195" s="288"/>
      <c r="EF195" s="288"/>
      <c r="EG195" s="288"/>
      <c r="EH195" s="288"/>
      <c r="EI195" s="288"/>
      <c r="EJ195" s="288"/>
      <c r="EK195" s="288"/>
      <c r="EL195" s="288"/>
      <c r="EM195" s="288"/>
      <c r="EN195" s="288"/>
      <c r="EO195" s="288"/>
      <c r="EP195" s="288"/>
      <c r="EQ195" s="288"/>
      <c r="ER195" s="288"/>
      <c r="ES195" s="288"/>
      <c r="ET195" s="288"/>
      <c r="EU195" s="288"/>
      <c r="EV195" s="288"/>
      <c r="EW195" s="288"/>
      <c r="EX195" s="288"/>
      <c r="EY195" s="288"/>
      <c r="EZ195" s="288"/>
      <c r="FA195" s="288"/>
      <c r="FB195" s="288"/>
      <c r="FC195" s="288"/>
      <c r="FD195" s="288"/>
      <c r="FE195" s="288"/>
      <c r="FF195" s="288"/>
      <c r="FG195" s="288"/>
      <c r="FH195" s="288"/>
      <c r="FI195" s="288"/>
      <c r="FJ195" s="288"/>
      <c r="FK195" s="288"/>
      <c r="FL195" s="288"/>
      <c r="FM195" s="288"/>
      <c r="FN195" s="288"/>
      <c r="FO195" s="288"/>
      <c r="FP195" s="288"/>
      <c r="FQ195" s="288"/>
      <c r="FR195" s="288"/>
      <c r="FS195" s="288"/>
      <c r="FT195" s="288"/>
      <c r="FU195" s="288"/>
      <c r="FV195" s="288"/>
      <c r="FW195" s="288"/>
      <c r="FX195" s="288"/>
      <c r="FY195" s="288"/>
      <c r="FZ195" s="288"/>
      <c r="GA195" s="288"/>
      <c r="GB195" s="288"/>
      <c r="GC195" s="288"/>
      <c r="GD195" s="288"/>
      <c r="GE195" s="288"/>
      <c r="GF195" s="288"/>
      <c r="GG195" s="288"/>
      <c r="GH195" s="288"/>
      <c r="GI195" s="288"/>
      <c r="GJ195" s="288"/>
      <c r="GK195" s="288"/>
      <c r="GL195" s="288"/>
      <c r="GM195" s="288"/>
      <c r="GN195" s="288"/>
      <c r="GO195" s="288"/>
      <c r="GP195" s="288"/>
      <c r="GQ195" s="288"/>
      <c r="GR195" s="288"/>
      <c r="GS195" s="288"/>
      <c r="GT195" s="288"/>
      <c r="GU195" s="288"/>
      <c r="GV195" s="288"/>
      <c r="GW195" s="288"/>
      <c r="GX195" s="288"/>
      <c r="GY195" s="288"/>
      <c r="GZ195" s="288"/>
      <c r="HA195" s="288"/>
      <c r="HB195" s="288"/>
      <c r="HC195" s="288"/>
      <c r="HD195" s="288"/>
      <c r="HE195" s="288"/>
      <c r="HF195" s="288"/>
      <c r="HG195" s="288"/>
      <c r="HH195" s="288"/>
      <c r="HI195" s="288"/>
      <c r="HJ195" s="288"/>
      <c r="HK195" s="288"/>
      <c r="HL195" s="288"/>
      <c r="HM195" s="288"/>
      <c r="HN195" s="288"/>
      <c r="HO195" s="288"/>
      <c r="HP195" s="288"/>
      <c r="HQ195" s="288"/>
      <c r="HR195" s="288"/>
      <c r="HS195" s="288"/>
      <c r="HT195" s="288"/>
      <c r="HU195" s="288"/>
      <c r="HV195" s="288"/>
      <c r="HW195" s="288"/>
      <c r="HX195" s="288"/>
      <c r="HY195" s="288"/>
      <c r="HZ195" s="288"/>
      <c r="IA195" s="288"/>
      <c r="IB195" s="288"/>
      <c r="IC195" s="288"/>
      <c r="ID195" s="288"/>
      <c r="IE195" s="288"/>
      <c r="IF195" s="288"/>
      <c r="IG195" s="288"/>
      <c r="IH195" s="288"/>
      <c r="II195" s="288"/>
      <c r="IJ195" s="288"/>
      <c r="IK195" s="288"/>
      <c r="IL195" s="288"/>
      <c r="IM195" s="288"/>
      <c r="IN195" s="288"/>
      <c r="IO195" s="288"/>
      <c r="IP195" s="288"/>
      <c r="IQ195" s="288"/>
      <c r="IR195" s="288"/>
      <c r="IS195" s="288"/>
      <c r="IT195" s="288"/>
      <c r="IU195" s="288"/>
      <c r="IV195" s="288"/>
      <c r="IW195" s="288"/>
      <c r="IX195" s="288"/>
      <c r="IY195" s="288"/>
      <c r="IZ195" s="288"/>
      <c r="JA195" s="288"/>
      <c r="JB195" s="288"/>
      <c r="JC195" s="288"/>
      <c r="JD195" s="288"/>
      <c r="JE195" s="288"/>
      <c r="JF195" s="288"/>
      <c r="JG195" s="288"/>
      <c r="JH195" s="288"/>
      <c r="JI195" s="288"/>
      <c r="JJ195" s="288"/>
      <c r="JK195" s="288"/>
      <c r="JL195" s="288"/>
      <c r="JM195" s="288"/>
      <c r="JN195" s="288"/>
      <c r="JO195" s="288"/>
      <c r="JP195" s="288"/>
      <c r="JQ195" s="288"/>
      <c r="JR195" s="288"/>
      <c r="JS195" s="288"/>
      <c r="JT195" s="288"/>
      <c r="JU195" s="288"/>
      <c r="JV195" s="288"/>
      <c r="JW195" s="288"/>
      <c r="JX195" s="288"/>
      <c r="JY195" s="288"/>
      <c r="JZ195" s="288"/>
      <c r="KA195" s="288"/>
      <c r="KB195" s="288"/>
      <c r="KC195" s="288"/>
      <c r="KD195" s="288"/>
      <c r="KE195" s="288"/>
      <c r="KF195" s="288"/>
      <c r="KG195" s="288"/>
      <c r="KH195" s="288"/>
      <c r="KI195" s="288"/>
      <c r="KJ195" s="288"/>
      <c r="KK195" s="288"/>
      <c r="KL195" s="288"/>
      <c r="KM195" s="288"/>
      <c r="KN195" s="288"/>
      <c r="KO195" s="288"/>
      <c r="KP195" s="288"/>
      <c r="KQ195" s="288"/>
      <c r="KR195" s="288"/>
      <c r="KS195" s="288"/>
      <c r="KT195" s="288"/>
      <c r="KU195" s="288"/>
      <c r="KV195" s="288"/>
      <c r="KW195" s="288"/>
      <c r="KX195" s="288"/>
      <c r="KY195" s="288"/>
      <c r="KZ195" s="288"/>
      <c r="LA195" s="288"/>
      <c r="LB195" s="288"/>
      <c r="LC195" s="288"/>
      <c r="LD195" s="288"/>
      <c r="LE195" s="288"/>
      <c r="LF195" s="288"/>
      <c r="LG195" s="288"/>
      <c r="LH195" s="288"/>
      <c r="LI195" s="288"/>
      <c r="LJ195" s="288"/>
      <c r="LK195" s="288"/>
      <c r="LL195" s="288"/>
      <c r="LM195" s="288"/>
      <c r="LN195" s="288"/>
      <c r="LO195" s="288"/>
      <c r="LP195" s="288"/>
      <c r="LQ195" s="288"/>
      <c r="LR195" s="288"/>
      <c r="LS195" s="288"/>
      <c r="LT195" s="288"/>
      <c r="LU195" s="288"/>
      <c r="LV195" s="288"/>
      <c r="LW195" s="288"/>
      <c r="LX195" s="288"/>
      <c r="LY195" s="288"/>
      <c r="LZ195" s="288"/>
      <c r="MA195" s="288"/>
      <c r="MB195" s="288"/>
      <c r="MC195" s="288"/>
      <c r="MD195" s="288"/>
      <c r="ME195" s="288"/>
      <c r="MF195" s="288"/>
      <c r="MG195" s="288"/>
      <c r="MH195" s="288"/>
      <c r="MI195" s="288"/>
      <c r="MJ195" s="288"/>
      <c r="MK195" s="288"/>
      <c r="ML195" s="288"/>
      <c r="MM195" s="288"/>
      <c r="MN195" s="288"/>
      <c r="MO195" s="288"/>
      <c r="MP195" s="288"/>
      <c r="MQ195" s="288"/>
      <c r="MR195" s="288"/>
      <c r="MS195" s="288"/>
      <c r="MT195" s="288"/>
      <c r="MU195" s="288"/>
      <c r="MV195" s="288"/>
      <c r="MW195" s="288"/>
      <c r="MX195" s="288"/>
      <c r="MY195" s="288"/>
      <c r="MZ195" s="288"/>
      <c r="NA195" s="288"/>
      <c r="NB195" s="288"/>
      <c r="NC195" s="288"/>
      <c r="ND195" s="288"/>
      <c r="NE195" s="288"/>
      <c r="NF195" s="288"/>
      <c r="NG195" s="288"/>
      <c r="NH195" s="288"/>
      <c r="NI195" s="288"/>
      <c r="NJ195" s="288"/>
      <c r="NK195" s="288"/>
      <c r="NL195" s="288"/>
      <c r="NM195" s="288"/>
      <c r="NN195" s="288"/>
      <c r="NO195" s="288"/>
      <c r="NP195" s="288"/>
      <c r="NQ195" s="288"/>
      <c r="NR195" s="288"/>
      <c r="NS195" s="288"/>
      <c r="NT195" s="288"/>
      <c r="NU195" s="288"/>
      <c r="NV195" s="288"/>
      <c r="NW195" s="288"/>
      <c r="NX195" s="288"/>
      <c r="NY195" s="288"/>
      <c r="NZ195" s="288"/>
      <c r="OA195" s="288"/>
      <c r="OB195" s="288"/>
      <c r="OC195" s="288"/>
      <c r="OD195" s="288"/>
      <c r="OE195" s="288"/>
      <c r="OF195" s="288"/>
      <c r="OG195" s="288"/>
      <c r="OH195" s="288"/>
      <c r="OI195" s="288"/>
      <c r="OJ195" s="288"/>
      <c r="OK195" s="288"/>
      <c r="OL195" s="288"/>
      <c r="OM195" s="288"/>
      <c r="ON195" s="288"/>
      <c r="OO195" s="288"/>
      <c r="OP195" s="288"/>
      <c r="OQ195" s="288"/>
      <c r="OR195" s="288"/>
      <c r="OS195" s="288"/>
      <c r="OT195" s="288"/>
      <c r="OU195" s="288"/>
      <c r="OV195" s="288"/>
      <c r="OW195" s="288"/>
      <c r="OX195" s="288"/>
      <c r="OY195" s="288"/>
      <c r="OZ195" s="288"/>
      <c r="PA195" s="288"/>
      <c r="PB195" s="288"/>
      <c r="PC195" s="288"/>
      <c r="PD195" s="288"/>
      <c r="PE195" s="288"/>
      <c r="PF195" s="288"/>
      <c r="PG195" s="288"/>
      <c r="PH195" s="288"/>
      <c r="PI195" s="288"/>
      <c r="PJ195" s="288"/>
      <c r="PK195" s="288"/>
      <c r="PL195" s="288"/>
      <c r="PM195" s="288"/>
      <c r="PN195" s="288"/>
      <c r="PO195" s="288"/>
      <c r="PP195" s="288"/>
      <c r="PQ195" s="288"/>
      <c r="PR195" s="288"/>
      <c r="PS195" s="288"/>
      <c r="PT195" s="288"/>
      <c r="PU195" s="288"/>
      <c r="PV195" s="288"/>
      <c r="PW195" s="288"/>
      <c r="PX195" s="288"/>
      <c r="PY195" s="288"/>
      <c r="PZ195" s="288"/>
      <c r="QA195" s="288"/>
      <c r="QB195" s="288"/>
      <c r="QC195" s="288"/>
      <c r="QD195" s="288"/>
      <c r="QE195" s="288"/>
      <c r="QF195" s="288"/>
      <c r="QG195" s="288"/>
      <c r="QH195" s="288"/>
      <c r="QI195" s="288"/>
      <c r="QJ195" s="288"/>
      <c r="QK195" s="288"/>
      <c r="QL195" s="288"/>
      <c r="QM195" s="288"/>
      <c r="QN195" s="288"/>
      <c r="QO195" s="288"/>
      <c r="QP195" s="288"/>
      <c r="QQ195" s="288"/>
      <c r="QR195" s="288"/>
      <c r="QS195" s="288"/>
      <c r="QT195" s="288"/>
      <c r="QU195" s="288"/>
      <c r="QV195" s="288"/>
      <c r="QW195" s="288"/>
      <c r="QX195" s="288"/>
      <c r="QY195" s="288"/>
      <c r="QZ195" s="288"/>
      <c r="RA195" s="288"/>
      <c r="RB195" s="288"/>
      <c r="RC195" s="288"/>
      <c r="RD195" s="288"/>
      <c r="RE195" s="288"/>
      <c r="RF195" s="288"/>
      <c r="RG195" s="288"/>
      <c r="RH195" s="288"/>
      <c r="RI195" s="288"/>
      <c r="RJ195" s="288"/>
      <c r="RK195" s="288"/>
      <c r="RL195" s="288"/>
      <c r="RM195" s="288"/>
      <c r="RN195" s="288"/>
      <c r="RO195" s="288"/>
      <c r="RP195" s="288"/>
      <c r="RQ195" s="288"/>
      <c r="RR195" s="288"/>
      <c r="RS195" s="288"/>
      <c r="RT195" s="288"/>
      <c r="RU195" s="288"/>
      <c r="RV195" s="288"/>
      <c r="RW195" s="288"/>
      <c r="RX195" s="288"/>
      <c r="RY195" s="288"/>
      <c r="RZ195" s="288"/>
      <c r="SA195" s="288"/>
      <c r="SB195" s="288"/>
      <c r="SC195" s="288"/>
      <c r="SD195" s="288"/>
      <c r="SE195" s="288"/>
      <c r="SF195" s="288"/>
      <c r="SG195" s="288"/>
      <c r="SH195" s="288"/>
      <c r="SI195" s="288"/>
      <c r="SJ195" s="288"/>
      <c r="SK195" s="288"/>
      <c r="SL195" s="288"/>
      <c r="SM195" s="288"/>
      <c r="SN195" s="288"/>
      <c r="SO195" s="288"/>
      <c r="SP195" s="288"/>
      <c r="SQ195" s="288"/>
      <c r="SR195" s="288"/>
      <c r="SS195" s="288"/>
      <c r="ST195" s="288"/>
      <c r="SU195" s="288"/>
      <c r="SV195" s="288"/>
      <c r="SW195" s="288"/>
      <c r="SX195" s="288"/>
      <c r="SY195" s="288"/>
      <c r="SZ195" s="288"/>
      <c r="TA195" s="288"/>
      <c r="TB195" s="288"/>
      <c r="TC195" s="288"/>
      <c r="TD195" s="288"/>
      <c r="TE195" s="288"/>
      <c r="TF195" s="288"/>
      <c r="TG195" s="288"/>
      <c r="TH195" s="288"/>
      <c r="TI195" s="288"/>
      <c r="TJ195" s="288"/>
      <c r="TK195" s="288"/>
      <c r="TL195" s="288"/>
      <c r="TM195" s="288"/>
      <c r="TN195" s="288"/>
      <c r="TO195" s="288"/>
      <c r="TP195" s="288"/>
      <c r="TQ195" s="288"/>
      <c r="TR195" s="288"/>
      <c r="TS195" s="288"/>
      <c r="TT195" s="288"/>
      <c r="TU195" s="288"/>
      <c r="TV195" s="288"/>
      <c r="TW195" s="288"/>
      <c r="TX195" s="288"/>
      <c r="TY195" s="288"/>
      <c r="TZ195" s="288"/>
      <c r="UA195" s="288"/>
      <c r="UB195" s="288"/>
      <c r="UC195" s="288"/>
      <c r="UD195" s="288"/>
      <c r="UE195" s="288"/>
      <c r="UF195" s="288"/>
      <c r="UG195" s="288"/>
      <c r="UH195" s="288"/>
      <c r="UI195" s="288"/>
      <c r="UJ195" s="288"/>
      <c r="UK195" s="288"/>
      <c r="UL195" s="288"/>
      <c r="UM195" s="288"/>
      <c r="UN195" s="288"/>
      <c r="UO195" s="288"/>
      <c r="UP195" s="288"/>
      <c r="UQ195" s="288"/>
      <c r="UR195" s="288"/>
      <c r="US195" s="288"/>
      <c r="UT195" s="288"/>
      <c r="UU195" s="288"/>
      <c r="UV195" s="288"/>
      <c r="UW195" s="288"/>
      <c r="UX195" s="288"/>
      <c r="UY195" s="288"/>
      <c r="UZ195" s="288"/>
      <c r="VA195" s="288"/>
      <c r="VB195" s="288"/>
      <c r="VC195" s="288"/>
      <c r="VD195" s="288"/>
      <c r="VE195" s="288"/>
      <c r="VF195" s="288"/>
      <c r="VG195" s="288"/>
      <c r="VH195" s="288"/>
      <c r="VI195" s="288"/>
      <c r="VJ195" s="288"/>
      <c r="VK195" s="288"/>
      <c r="VL195" s="288"/>
      <c r="VM195" s="288"/>
      <c r="VN195" s="288"/>
      <c r="VO195" s="288"/>
      <c r="VP195" s="288"/>
      <c r="VQ195" s="288"/>
      <c r="VR195" s="288"/>
      <c r="VS195" s="288"/>
      <c r="VT195" s="288"/>
      <c r="VU195" s="288"/>
      <c r="VV195" s="288"/>
      <c r="VW195" s="288"/>
      <c r="VX195" s="288"/>
      <c r="VY195" s="288"/>
      <c r="VZ195" s="288"/>
      <c r="WA195" s="288"/>
      <c r="WB195" s="288"/>
      <c r="WC195" s="288"/>
      <c r="WD195" s="288"/>
      <c r="WE195" s="288"/>
      <c r="WF195" s="288"/>
      <c r="WG195" s="288"/>
      <c r="WH195" s="288"/>
      <c r="WI195" s="288"/>
      <c r="WJ195" s="288"/>
      <c r="WK195" s="288"/>
      <c r="WL195" s="288"/>
      <c r="WM195" s="288"/>
      <c r="WN195" s="288"/>
      <c r="WO195" s="288"/>
      <c r="WP195" s="288"/>
      <c r="WQ195" s="288"/>
      <c r="WR195" s="288"/>
      <c r="WS195" s="288"/>
      <c r="WT195" s="288"/>
      <c r="WU195" s="288"/>
      <c r="WV195" s="288"/>
      <c r="WW195" s="288"/>
      <c r="WX195" s="288"/>
      <c r="WY195" s="288"/>
      <c r="WZ195" s="288"/>
      <c r="XA195" s="288"/>
      <c r="XB195" s="288"/>
      <c r="XC195" s="288"/>
      <c r="XD195" s="288"/>
      <c r="XE195" s="288"/>
      <c r="XF195" s="288"/>
      <c r="XG195" s="288"/>
      <c r="XH195" s="288"/>
      <c r="XI195" s="288"/>
      <c r="XJ195" s="288"/>
      <c r="XK195" s="288"/>
      <c r="XL195" s="288"/>
      <c r="XM195" s="288"/>
      <c r="XN195" s="288"/>
      <c r="XO195" s="288"/>
      <c r="XP195" s="288"/>
      <c r="XQ195" s="288"/>
      <c r="XR195" s="288"/>
      <c r="XS195" s="288"/>
      <c r="XT195" s="288"/>
      <c r="XU195" s="288"/>
      <c r="XV195" s="288"/>
      <c r="XW195" s="288"/>
      <c r="XX195" s="288"/>
      <c r="XY195" s="288"/>
      <c r="XZ195" s="288"/>
      <c r="YA195" s="288"/>
      <c r="YB195" s="288"/>
      <c r="YC195" s="288"/>
      <c r="YD195" s="288"/>
      <c r="YE195" s="288"/>
      <c r="YF195" s="288"/>
      <c r="YG195" s="288"/>
      <c r="YH195" s="288"/>
      <c r="YI195" s="288"/>
      <c r="YJ195" s="288"/>
      <c r="YK195" s="288"/>
      <c r="YL195" s="288"/>
      <c r="YM195" s="288"/>
      <c r="YN195" s="288"/>
      <c r="YO195" s="288"/>
      <c r="YP195" s="288"/>
      <c r="YQ195" s="288"/>
      <c r="YR195" s="288"/>
      <c r="YS195" s="288"/>
      <c r="YT195" s="288"/>
      <c r="YU195" s="288"/>
      <c r="YV195" s="288"/>
      <c r="YW195" s="288"/>
      <c r="YX195" s="288"/>
      <c r="YY195" s="288"/>
      <c r="YZ195" s="288"/>
      <c r="ZA195" s="288"/>
      <c r="ZB195" s="288"/>
      <c r="ZC195" s="288"/>
      <c r="ZD195" s="288"/>
      <c r="ZE195" s="288"/>
      <c r="ZF195" s="288"/>
      <c r="ZG195" s="288"/>
      <c r="ZH195" s="288"/>
      <c r="ZI195" s="288"/>
      <c r="ZJ195" s="288"/>
      <c r="ZK195" s="288"/>
      <c r="ZL195" s="288"/>
      <c r="ZM195" s="288"/>
      <c r="ZN195" s="288"/>
      <c r="ZO195" s="288"/>
      <c r="ZP195" s="288"/>
      <c r="ZQ195" s="288"/>
      <c r="ZR195" s="288"/>
      <c r="ZS195" s="288"/>
      <c r="ZT195" s="288"/>
      <c r="ZU195" s="288"/>
      <c r="ZV195" s="288"/>
      <c r="ZW195" s="288"/>
      <c r="ZX195" s="288"/>
      <c r="ZY195" s="288"/>
      <c r="ZZ195" s="288"/>
      <c r="AAA195" s="288"/>
      <c r="AAB195" s="288"/>
      <c r="AAC195" s="288"/>
      <c r="AAD195" s="288"/>
      <c r="AAE195" s="288"/>
      <c r="AAF195" s="288"/>
      <c r="AAG195" s="288"/>
      <c r="AAH195" s="288"/>
      <c r="AAI195" s="288"/>
      <c r="AAJ195" s="288"/>
      <c r="AAK195" s="288"/>
      <c r="AAL195" s="288"/>
      <c r="AAM195" s="288"/>
      <c r="AAN195" s="288"/>
      <c r="AAO195" s="288"/>
      <c r="AAP195" s="288"/>
      <c r="AAQ195" s="288"/>
      <c r="AAR195" s="288"/>
      <c r="AAS195" s="288"/>
      <c r="AAT195" s="288"/>
      <c r="AAU195" s="288"/>
      <c r="AAV195" s="288"/>
      <c r="AAW195" s="288"/>
      <c r="AAX195" s="288"/>
      <c r="AAY195" s="288"/>
      <c r="AAZ195" s="288"/>
      <c r="ABA195" s="288"/>
      <c r="ABB195" s="288"/>
      <c r="ABC195" s="288"/>
      <c r="ABD195" s="288"/>
      <c r="ABE195" s="288"/>
      <c r="ABF195" s="288"/>
      <c r="ABG195" s="288"/>
      <c r="ABH195" s="288"/>
      <c r="ABI195" s="288"/>
      <c r="ABJ195" s="288"/>
      <c r="ABK195" s="288"/>
      <c r="ABL195" s="288"/>
      <c r="ABM195" s="288"/>
      <c r="ABN195" s="288"/>
      <c r="ABO195" s="288"/>
      <c r="ABP195" s="288"/>
      <c r="ABQ195" s="288"/>
      <c r="ABR195" s="288"/>
      <c r="ABS195" s="288"/>
      <c r="ABT195" s="288"/>
      <c r="ABU195" s="288"/>
      <c r="ABV195" s="288"/>
      <c r="ABW195" s="288"/>
      <c r="ABX195" s="288"/>
      <c r="ABY195" s="288"/>
      <c r="ABZ195" s="288"/>
      <c r="ACA195" s="288"/>
      <c r="ACB195" s="288"/>
      <c r="ACC195" s="288"/>
      <c r="ACD195" s="288"/>
      <c r="ACE195" s="288"/>
      <c r="ACF195" s="288"/>
      <c r="ACG195" s="288"/>
      <c r="ACH195" s="288"/>
      <c r="ACI195" s="288"/>
      <c r="ACJ195" s="288"/>
      <c r="ACK195" s="288"/>
      <c r="ACL195" s="288"/>
      <c r="ACM195" s="288"/>
      <c r="ACN195" s="288"/>
      <c r="ACO195" s="288"/>
      <c r="ACP195" s="288"/>
      <c r="ACQ195" s="288"/>
      <c r="ACR195" s="288"/>
      <c r="ACS195" s="288"/>
      <c r="ACT195" s="288"/>
      <c r="ACU195" s="288"/>
      <c r="ACV195" s="288"/>
      <c r="ACW195" s="288"/>
      <c r="ACX195" s="288"/>
      <c r="ACY195" s="288"/>
      <c r="ACZ195" s="288"/>
      <c r="ADA195" s="288"/>
      <c r="ADB195" s="288"/>
      <c r="ADC195" s="288"/>
      <c r="ADD195" s="288"/>
      <c r="ADE195" s="288"/>
      <c r="ADF195" s="288"/>
      <c r="ADG195" s="288"/>
      <c r="ADH195" s="288"/>
      <c r="ADI195" s="288"/>
      <c r="ADJ195" s="288"/>
      <c r="ADK195" s="288"/>
      <c r="ADL195" s="288"/>
      <c r="ADM195" s="288"/>
      <c r="ADN195" s="288"/>
      <c r="ADO195" s="288"/>
      <c r="ADP195" s="288"/>
      <c r="ADQ195" s="288"/>
      <c r="ADR195" s="288"/>
      <c r="ADS195" s="288"/>
      <c r="ADT195" s="288"/>
      <c r="ADU195" s="288"/>
      <c r="ADV195" s="288"/>
      <c r="ADW195" s="288"/>
      <c r="ADX195" s="288"/>
      <c r="ADY195" s="288"/>
      <c r="ADZ195" s="288"/>
      <c r="AEA195" s="288"/>
      <c r="AEB195" s="288"/>
      <c r="AEC195" s="288"/>
      <c r="AED195" s="288"/>
      <c r="AEE195" s="288"/>
      <c r="AEF195" s="288"/>
      <c r="AEG195" s="288"/>
      <c r="AEH195" s="288"/>
      <c r="AEI195" s="288"/>
      <c r="AEJ195" s="288"/>
      <c r="AEK195" s="288"/>
      <c r="AEL195" s="288"/>
      <c r="AEM195" s="288"/>
      <c r="AEN195" s="288"/>
      <c r="AEO195" s="288"/>
      <c r="AEP195" s="288"/>
      <c r="AEQ195" s="288"/>
      <c r="AER195" s="288"/>
      <c r="AES195" s="288"/>
      <c r="AET195" s="288"/>
      <c r="AEU195" s="288"/>
      <c r="AEV195" s="288"/>
      <c r="AEW195" s="288"/>
      <c r="AEX195" s="288"/>
      <c r="AEY195" s="288"/>
      <c r="AEZ195" s="288"/>
      <c r="AFA195" s="288"/>
      <c r="AFB195" s="288"/>
      <c r="AFC195" s="288"/>
      <c r="AFD195" s="288"/>
      <c r="AFE195" s="288"/>
      <c r="AFF195" s="288"/>
      <c r="AFG195" s="288"/>
      <c r="AFH195" s="288"/>
      <c r="AFI195" s="288"/>
      <c r="AFJ195" s="288"/>
      <c r="AFK195" s="288"/>
      <c r="AFL195" s="288"/>
      <c r="AFM195" s="288"/>
      <c r="AFN195" s="288"/>
      <c r="AFO195" s="288"/>
      <c r="AFP195" s="288"/>
      <c r="AFQ195" s="288"/>
      <c r="AFR195" s="288"/>
      <c r="AFS195" s="288"/>
      <c r="AFT195" s="288"/>
      <c r="AFU195" s="288"/>
      <c r="AFV195" s="288"/>
      <c r="AFW195" s="288"/>
      <c r="AFX195" s="288"/>
      <c r="AFY195" s="288"/>
      <c r="AFZ195" s="288"/>
      <c r="AGA195" s="288"/>
      <c r="AGB195" s="288"/>
      <c r="AGC195" s="288"/>
      <c r="AGD195" s="288"/>
      <c r="AGE195" s="288"/>
      <c r="AGF195" s="288"/>
      <c r="AGG195" s="288"/>
      <c r="AGH195" s="288"/>
      <c r="AGI195" s="288"/>
      <c r="AGJ195" s="288"/>
      <c r="AGK195" s="288"/>
      <c r="AGL195" s="288"/>
      <c r="AGM195" s="288"/>
      <c r="AGN195" s="288"/>
      <c r="AGO195" s="288"/>
      <c r="AGP195" s="288"/>
      <c r="AGQ195" s="288"/>
      <c r="AGR195" s="288"/>
      <c r="AGS195" s="288"/>
      <c r="AGT195" s="288"/>
      <c r="AGU195" s="288"/>
      <c r="AGV195" s="288"/>
      <c r="AGW195" s="288"/>
      <c r="AGX195" s="288"/>
      <c r="AGY195" s="288"/>
      <c r="AGZ195" s="288"/>
      <c r="AHA195" s="288"/>
      <c r="AHB195" s="288"/>
      <c r="AHC195" s="288"/>
      <c r="AHD195" s="288"/>
      <c r="AHE195" s="288"/>
      <c r="AHF195" s="288"/>
      <c r="AHG195" s="288"/>
      <c r="AHH195" s="288"/>
      <c r="AHI195" s="288"/>
      <c r="AHJ195" s="288"/>
      <c r="AHK195" s="288"/>
      <c r="AHL195" s="288"/>
      <c r="AHM195" s="288"/>
      <c r="AHN195" s="288"/>
      <c r="AHO195" s="288"/>
      <c r="AHP195" s="288"/>
      <c r="AHQ195" s="288"/>
      <c r="AHR195" s="288"/>
      <c r="AHS195" s="288"/>
      <c r="AHT195" s="288"/>
      <c r="AHU195" s="288"/>
      <c r="AHV195" s="288"/>
      <c r="AHW195" s="288"/>
      <c r="AHX195" s="288"/>
      <c r="AHY195" s="288"/>
      <c r="AHZ195" s="288"/>
      <c r="AIA195" s="288"/>
      <c r="AIB195" s="288"/>
      <c r="AIC195" s="288"/>
      <c r="AID195" s="288"/>
      <c r="AIE195" s="288"/>
      <c r="AIF195" s="288"/>
      <c r="AIG195" s="288"/>
      <c r="AIH195" s="288"/>
      <c r="AII195" s="288"/>
      <c r="AIJ195" s="288"/>
      <c r="AIK195" s="288"/>
      <c r="AIL195" s="288"/>
      <c r="AIM195" s="288"/>
      <c r="AIN195" s="288"/>
      <c r="AIO195" s="288"/>
      <c r="AIP195" s="288"/>
      <c r="AIQ195" s="288"/>
      <c r="AIR195" s="288"/>
      <c r="AIS195" s="288"/>
      <c r="AIT195" s="288"/>
      <c r="AIU195" s="288"/>
      <c r="AIV195" s="288"/>
      <c r="AIW195" s="288"/>
      <c r="AIX195" s="288"/>
      <c r="AIY195" s="288"/>
      <c r="AIZ195" s="288"/>
      <c r="AJA195" s="288"/>
      <c r="AJB195" s="288"/>
      <c r="AJC195" s="288"/>
      <c r="AJD195" s="288"/>
      <c r="AJE195" s="288"/>
      <c r="AJF195" s="288"/>
      <c r="AJG195" s="288"/>
      <c r="AJH195" s="288"/>
      <c r="AJI195" s="288"/>
      <c r="AJJ195" s="288"/>
      <c r="AJK195" s="288"/>
      <c r="AJL195" s="288"/>
      <c r="AJM195" s="288"/>
      <c r="AJN195" s="288"/>
      <c r="AJO195" s="288"/>
      <c r="AJP195" s="288"/>
      <c r="AJQ195" s="288"/>
      <c r="AJR195" s="288"/>
      <c r="AJS195" s="288"/>
      <c r="AJT195" s="288"/>
      <c r="AJU195" s="288"/>
      <c r="AJV195" s="288"/>
      <c r="AJW195" s="288"/>
      <c r="AJX195" s="288"/>
      <c r="AJY195" s="288"/>
      <c r="AJZ195" s="288"/>
      <c r="AKA195" s="288"/>
      <c r="AKB195" s="288"/>
      <c r="AKC195" s="288"/>
      <c r="AKD195" s="288"/>
      <c r="AKE195" s="288"/>
      <c r="AKF195" s="288"/>
      <c r="AKG195" s="288"/>
      <c r="AKH195" s="288"/>
      <c r="AKI195" s="288"/>
      <c r="AKJ195" s="288"/>
      <c r="AKK195" s="288"/>
      <c r="AKL195" s="288"/>
      <c r="AKM195" s="288"/>
      <c r="AKN195" s="288"/>
      <c r="AKO195" s="288"/>
      <c r="AKP195" s="288"/>
      <c r="AKQ195" s="288"/>
      <c r="AKR195" s="288"/>
      <c r="AKS195" s="288"/>
      <c r="AKT195" s="288"/>
      <c r="AKU195" s="288"/>
      <c r="AKV195" s="288"/>
      <c r="AKW195" s="288"/>
      <c r="AKX195" s="288"/>
      <c r="AKY195" s="288"/>
      <c r="AKZ195" s="288"/>
      <c r="ALA195" s="288"/>
      <c r="ALB195" s="288"/>
      <c r="ALC195" s="288"/>
      <c r="ALD195" s="288"/>
      <c r="ALE195" s="288"/>
      <c r="ALF195" s="288"/>
      <c r="ALG195" s="288"/>
      <c r="ALH195" s="288"/>
      <c r="ALI195" s="288"/>
      <c r="ALJ195" s="288"/>
      <c r="ALK195" s="288"/>
      <c r="ALL195" s="288"/>
      <c r="ALM195" s="288"/>
      <c r="ALN195" s="288"/>
      <c r="ALO195" s="288"/>
      <c r="ALP195" s="288"/>
      <c r="ALQ195" s="288"/>
      <c r="ALR195" s="288"/>
      <c r="ALS195" s="288"/>
      <c r="ALT195" s="288"/>
      <c r="ALU195" s="288"/>
      <c r="ALV195" s="288"/>
      <c r="ALW195" s="288"/>
      <c r="ALX195" s="288"/>
      <c r="ALY195" s="288"/>
      <c r="ALZ195" s="288"/>
      <c r="AMA195" s="288"/>
      <c r="AMB195" s="288"/>
      <c r="AMC195" s="288"/>
      <c r="AMD195" s="288"/>
      <c r="AME195" s="288"/>
      <c r="AMF195" s="288"/>
      <c r="AMG195" s="288"/>
      <c r="AMH195" s="288"/>
      <c r="AMI195" s="288"/>
      <c r="AMJ195" s="288"/>
      <c r="AMK195" s="288"/>
      <c r="AML195" s="288"/>
      <c r="AMM195" s="288"/>
      <c r="AMN195" s="288"/>
      <c r="AMO195" s="288"/>
      <c r="AMP195" s="288"/>
      <c r="AMQ195" s="288"/>
      <c r="AMR195" s="288"/>
      <c r="AMS195" s="288"/>
      <c r="AMT195" s="288"/>
      <c r="AMU195" s="288"/>
      <c r="AMV195" s="288"/>
      <c r="AMW195" s="288"/>
      <c r="AMX195" s="288"/>
      <c r="AMY195" s="288"/>
      <c r="AMZ195" s="288"/>
      <c r="ANA195" s="288"/>
      <c r="ANB195" s="288"/>
      <c r="ANC195" s="288"/>
      <c r="AND195" s="288"/>
      <c r="ANE195" s="288"/>
      <c r="ANF195" s="288"/>
      <c r="ANG195" s="288"/>
      <c r="ANH195" s="288"/>
      <c r="ANI195" s="288"/>
      <c r="ANJ195" s="288"/>
      <c r="ANK195" s="288"/>
      <c r="ANL195" s="288"/>
      <c r="ANM195" s="288"/>
      <c r="ANN195" s="288"/>
      <c r="ANO195" s="288"/>
      <c r="ANP195" s="288"/>
      <c r="ANQ195" s="288"/>
      <c r="ANR195" s="288"/>
      <c r="ANS195" s="288"/>
      <c r="ANT195" s="288"/>
      <c r="ANU195" s="288"/>
      <c r="ANV195" s="288"/>
      <c r="ANW195" s="288"/>
      <c r="ANX195" s="288"/>
      <c r="ANY195" s="288"/>
      <c r="ANZ195" s="288"/>
      <c r="AOA195" s="288"/>
      <c r="AOB195" s="288"/>
      <c r="AOC195" s="288"/>
      <c r="AOD195" s="288"/>
      <c r="AOE195" s="288"/>
      <c r="AOF195" s="288"/>
      <c r="AOG195" s="288"/>
      <c r="AOH195" s="288"/>
      <c r="AOI195" s="288"/>
      <c r="AOJ195" s="288"/>
      <c r="AOK195" s="288"/>
      <c r="AOL195" s="288"/>
      <c r="AOM195" s="288"/>
      <c r="AON195" s="288"/>
      <c r="AOO195" s="288"/>
      <c r="AOP195" s="288"/>
      <c r="AOQ195" s="288"/>
      <c r="AOR195" s="288"/>
      <c r="AOS195" s="288"/>
      <c r="AOT195" s="288"/>
      <c r="AOU195" s="288"/>
      <c r="AOV195" s="288"/>
      <c r="AOW195" s="288"/>
      <c r="AOX195" s="288"/>
      <c r="AOY195" s="288"/>
      <c r="AOZ195" s="288"/>
      <c r="APA195" s="288"/>
      <c r="APB195" s="288"/>
      <c r="APC195" s="288"/>
      <c r="APD195" s="288"/>
      <c r="APE195" s="288"/>
      <c r="APF195" s="288"/>
      <c r="APG195" s="288"/>
      <c r="APH195" s="288"/>
      <c r="API195" s="288"/>
      <c r="APJ195" s="288"/>
      <c r="APK195" s="288"/>
      <c r="APL195" s="288"/>
      <c r="APM195" s="288"/>
      <c r="APN195" s="288"/>
      <c r="APO195" s="288"/>
      <c r="APP195" s="288"/>
      <c r="APQ195" s="288"/>
      <c r="APR195" s="288"/>
      <c r="APS195" s="288"/>
      <c r="APT195" s="288"/>
      <c r="APU195" s="288"/>
      <c r="APV195" s="288"/>
      <c r="APW195" s="288"/>
      <c r="APX195" s="288"/>
      <c r="APY195" s="288"/>
      <c r="APZ195" s="288"/>
      <c r="AQA195" s="288"/>
      <c r="AQB195" s="288"/>
      <c r="AQC195" s="288"/>
      <c r="AQD195" s="288"/>
      <c r="AQE195" s="288"/>
      <c r="AQF195" s="288"/>
      <c r="AQG195" s="288"/>
      <c r="AQH195" s="288"/>
      <c r="AQI195" s="288"/>
      <c r="AQJ195" s="288"/>
      <c r="AQK195" s="288"/>
      <c r="AQL195" s="288"/>
      <c r="AQM195" s="288"/>
      <c r="AQN195" s="288"/>
      <c r="AQO195" s="288"/>
      <c r="AQP195" s="288"/>
      <c r="AQQ195" s="288"/>
      <c r="AQR195" s="288"/>
      <c r="AQS195" s="288"/>
      <c r="AQT195" s="288"/>
      <c r="AQU195" s="288"/>
      <c r="AQV195" s="288"/>
      <c r="AQW195" s="288"/>
      <c r="AQX195" s="288"/>
      <c r="AQY195" s="288"/>
      <c r="AQZ195" s="288"/>
      <c r="ARA195" s="288"/>
      <c r="ARB195" s="288"/>
      <c r="ARC195" s="288"/>
      <c r="ARD195" s="288"/>
      <c r="ARE195" s="288"/>
      <c r="ARF195" s="288"/>
      <c r="ARG195" s="288"/>
      <c r="ARH195" s="288"/>
      <c r="ARI195" s="288"/>
      <c r="ARJ195" s="288"/>
      <c r="ARK195" s="288"/>
      <c r="ARL195" s="288"/>
      <c r="ARM195" s="288"/>
      <c r="ARN195" s="288"/>
      <c r="ARO195" s="288"/>
      <c r="ARP195" s="288"/>
      <c r="ARQ195" s="288"/>
      <c r="ARR195" s="288"/>
      <c r="ARS195" s="288"/>
      <c r="ART195" s="288"/>
      <c r="ARU195" s="288"/>
      <c r="ARV195" s="288"/>
      <c r="ARW195" s="288"/>
      <c r="ARX195" s="288"/>
      <c r="ARY195" s="288"/>
      <c r="ARZ195" s="288"/>
      <c r="ASA195" s="288"/>
      <c r="ASB195" s="288"/>
      <c r="ASC195" s="288"/>
      <c r="ASD195" s="288"/>
      <c r="ASE195" s="288"/>
      <c r="ASF195" s="288"/>
      <c r="ASG195" s="288"/>
      <c r="ASH195" s="288"/>
      <c r="ASI195" s="288"/>
      <c r="ASJ195" s="288"/>
      <c r="ASK195" s="288"/>
      <c r="ASL195" s="288"/>
      <c r="ASM195" s="288"/>
      <c r="ASN195" s="288"/>
      <c r="ASO195" s="288"/>
      <c r="ASP195" s="288"/>
      <c r="ASQ195" s="288"/>
      <c r="ASR195" s="288"/>
      <c r="ASS195" s="288"/>
      <c r="AST195" s="288"/>
      <c r="ASU195" s="288"/>
      <c r="ASV195" s="288"/>
      <c r="ASW195" s="288"/>
      <c r="ASX195" s="288"/>
      <c r="ASY195" s="288"/>
      <c r="ASZ195" s="288"/>
      <c r="ATA195" s="288"/>
      <c r="ATB195" s="288"/>
      <c r="ATC195" s="288"/>
      <c r="ATD195" s="288"/>
      <c r="ATE195" s="288"/>
      <c r="ATF195" s="288"/>
      <c r="ATG195" s="288"/>
      <c r="ATH195" s="288"/>
      <c r="ATI195" s="288"/>
      <c r="ATJ195" s="288"/>
      <c r="ATK195" s="288"/>
      <c r="ATL195" s="288"/>
      <c r="ATM195" s="288"/>
      <c r="ATN195" s="288"/>
      <c r="ATO195" s="288"/>
      <c r="ATP195" s="288"/>
      <c r="ATQ195" s="288"/>
      <c r="ATR195" s="288"/>
      <c r="ATS195" s="288"/>
      <c r="ATT195" s="288"/>
      <c r="ATU195" s="288"/>
      <c r="ATV195" s="288"/>
      <c r="ATW195" s="288"/>
      <c r="ATX195" s="288"/>
      <c r="ATY195" s="288"/>
      <c r="ATZ195" s="288"/>
      <c r="AUA195" s="288"/>
      <c r="AUB195" s="288"/>
      <c r="AUC195" s="288"/>
      <c r="AUD195" s="288"/>
      <c r="AUE195" s="288"/>
      <c r="AUF195" s="288"/>
      <c r="AUG195" s="288"/>
      <c r="AUH195" s="288"/>
      <c r="AUI195" s="288"/>
      <c r="AUJ195" s="288"/>
      <c r="AUK195" s="288"/>
      <c r="AUL195" s="288"/>
      <c r="AUM195" s="288"/>
      <c r="AUN195" s="288"/>
      <c r="AUO195" s="288"/>
      <c r="AUP195" s="288"/>
      <c r="AUQ195" s="288"/>
      <c r="AUR195" s="288"/>
      <c r="AUS195" s="288"/>
      <c r="AUT195" s="288"/>
      <c r="AUU195" s="288"/>
      <c r="AUV195" s="288"/>
      <c r="AUW195" s="288"/>
      <c r="AUX195" s="288"/>
      <c r="AUY195" s="288"/>
      <c r="AUZ195" s="288"/>
      <c r="AVA195" s="288"/>
      <c r="AVB195" s="288"/>
      <c r="AVC195" s="288"/>
      <c r="AVD195" s="288"/>
      <c r="AVE195" s="288"/>
      <c r="AVF195" s="288"/>
      <c r="AVG195" s="288"/>
      <c r="AVH195" s="288"/>
      <c r="AVI195" s="288"/>
      <c r="AVJ195" s="288"/>
      <c r="AVK195" s="288"/>
      <c r="AVL195" s="288"/>
      <c r="AVM195" s="288"/>
      <c r="AVN195" s="288"/>
      <c r="AVO195" s="288"/>
      <c r="AVP195" s="288"/>
      <c r="AVQ195" s="288"/>
      <c r="AVR195" s="288"/>
      <c r="AVS195" s="288"/>
      <c r="AVT195" s="288"/>
      <c r="AVU195" s="288"/>
      <c r="AVV195" s="288"/>
      <c r="AVW195" s="288"/>
      <c r="AVX195" s="288"/>
      <c r="AVY195" s="288"/>
      <c r="AVZ195" s="288"/>
      <c r="AWA195" s="288"/>
      <c r="AWB195" s="288"/>
      <c r="AWC195" s="288"/>
      <c r="AWD195" s="288"/>
      <c r="AWE195" s="288"/>
      <c r="AWF195" s="288"/>
      <c r="AWG195" s="288"/>
      <c r="AWH195" s="288"/>
      <c r="AWI195" s="288"/>
      <c r="AWJ195" s="288"/>
      <c r="AWK195" s="288"/>
      <c r="AWL195" s="288"/>
      <c r="AWM195" s="288"/>
      <c r="AWN195" s="288"/>
      <c r="AWO195" s="288"/>
      <c r="AWP195" s="288"/>
      <c r="AWQ195" s="288"/>
      <c r="AWR195" s="288"/>
      <c r="AWS195" s="288"/>
      <c r="AWT195" s="288"/>
      <c r="AWU195" s="288"/>
      <c r="AWV195" s="288"/>
      <c r="AWW195" s="288"/>
      <c r="AWX195" s="288"/>
      <c r="AWY195" s="288"/>
      <c r="AWZ195" s="288"/>
      <c r="AXA195" s="288"/>
      <c r="AXB195" s="288"/>
      <c r="AXC195" s="288"/>
      <c r="AXD195" s="288"/>
      <c r="AXE195" s="288"/>
      <c r="AXF195" s="288"/>
      <c r="AXG195" s="288"/>
      <c r="AXH195" s="288"/>
      <c r="AXI195" s="288"/>
      <c r="AXJ195" s="288"/>
      <c r="AXK195" s="288"/>
      <c r="AXL195" s="288"/>
      <c r="AXM195" s="288"/>
      <c r="AXN195" s="288"/>
      <c r="AXO195" s="288"/>
      <c r="AXP195" s="288"/>
      <c r="AXQ195" s="288"/>
      <c r="AXR195" s="288"/>
      <c r="AXS195" s="288"/>
      <c r="AXT195" s="288"/>
      <c r="AXU195" s="288"/>
      <c r="AXV195" s="288"/>
      <c r="AXW195" s="288"/>
      <c r="AXX195" s="288"/>
      <c r="AXY195" s="288"/>
      <c r="AXZ195" s="288"/>
      <c r="AYA195" s="288"/>
      <c r="AYB195" s="288"/>
      <c r="AYC195" s="288"/>
      <c r="AYD195" s="288"/>
      <c r="AYE195" s="288"/>
      <c r="AYF195" s="288"/>
      <c r="AYG195" s="288"/>
      <c r="AYH195" s="288"/>
      <c r="AYI195" s="288"/>
      <c r="AYJ195" s="288"/>
      <c r="AYK195" s="288"/>
      <c r="AYL195" s="288"/>
      <c r="AYM195" s="288"/>
      <c r="AYN195" s="288"/>
      <c r="AYO195" s="288"/>
      <c r="AYP195" s="288"/>
      <c r="AYQ195" s="288"/>
      <c r="AYR195" s="288"/>
      <c r="AYS195" s="288"/>
      <c r="AYT195" s="288"/>
      <c r="AYU195" s="288"/>
      <c r="AYV195" s="288"/>
      <c r="AYW195" s="288"/>
      <c r="AYX195" s="288"/>
      <c r="AYY195" s="288"/>
      <c r="AYZ195" s="288"/>
      <c r="AZA195" s="288"/>
      <c r="AZB195" s="288"/>
      <c r="AZC195" s="288"/>
      <c r="AZD195" s="288"/>
      <c r="AZE195" s="288"/>
      <c r="AZF195" s="288"/>
      <c r="AZG195" s="288"/>
      <c r="AZH195" s="288"/>
      <c r="AZI195" s="288"/>
      <c r="AZJ195" s="288"/>
      <c r="AZK195" s="288"/>
      <c r="AZL195" s="288"/>
      <c r="AZM195" s="288"/>
      <c r="AZN195" s="288"/>
      <c r="AZO195" s="288"/>
      <c r="AZP195" s="288"/>
      <c r="AZQ195" s="288"/>
      <c r="AZR195" s="288"/>
      <c r="AZS195" s="288"/>
      <c r="AZT195" s="288"/>
      <c r="AZU195" s="288"/>
      <c r="AZV195" s="288"/>
      <c r="AZW195" s="288"/>
      <c r="AZX195" s="288"/>
      <c r="AZY195" s="288"/>
      <c r="AZZ195" s="288"/>
      <c r="BAA195" s="288"/>
      <c r="BAB195" s="288"/>
      <c r="BAC195" s="288"/>
      <c r="BAD195" s="288"/>
      <c r="BAE195" s="288"/>
      <c r="BAF195" s="288"/>
      <c r="BAG195" s="288"/>
      <c r="BAH195" s="288"/>
      <c r="BAI195" s="288"/>
      <c r="BAJ195" s="288"/>
      <c r="BAK195" s="288"/>
      <c r="BAL195" s="288"/>
      <c r="BAM195" s="288"/>
      <c r="BAN195" s="288"/>
      <c r="BAO195" s="288"/>
      <c r="BAP195" s="288"/>
      <c r="BAQ195" s="288"/>
      <c r="BAR195" s="288"/>
      <c r="BAS195" s="288"/>
      <c r="BAT195" s="288"/>
      <c r="BAU195" s="288"/>
      <c r="BAV195" s="288"/>
      <c r="BAW195" s="288"/>
      <c r="BAX195" s="288"/>
      <c r="BAY195" s="288"/>
      <c r="BAZ195" s="288"/>
      <c r="BBA195" s="288"/>
      <c r="BBB195" s="288"/>
      <c r="BBC195" s="288"/>
      <c r="BBD195" s="288"/>
      <c r="BBE195" s="288"/>
      <c r="BBF195" s="288"/>
      <c r="BBG195" s="288"/>
      <c r="BBH195" s="288"/>
      <c r="BBI195" s="288"/>
      <c r="BBJ195" s="288"/>
      <c r="BBK195" s="288"/>
      <c r="BBL195" s="288"/>
      <c r="BBM195" s="288"/>
      <c r="BBN195" s="288"/>
      <c r="BBO195" s="288"/>
      <c r="BBP195" s="288"/>
      <c r="BBQ195" s="288"/>
      <c r="BBR195" s="288"/>
      <c r="BBS195" s="288"/>
      <c r="BBT195" s="288"/>
      <c r="BBU195" s="288"/>
      <c r="BBV195" s="288"/>
      <c r="BBW195" s="288"/>
      <c r="BBX195" s="288"/>
      <c r="BBY195" s="288"/>
      <c r="BBZ195" s="288"/>
      <c r="BCA195" s="288"/>
      <c r="BCB195" s="288"/>
      <c r="BCC195" s="288"/>
      <c r="BCD195" s="288"/>
      <c r="BCE195" s="288"/>
      <c r="BCF195" s="288"/>
      <c r="BCG195" s="288"/>
      <c r="BCH195" s="288"/>
      <c r="BCI195" s="288"/>
      <c r="BCJ195" s="288"/>
      <c r="BCK195" s="288"/>
      <c r="BCL195" s="288"/>
      <c r="BCM195" s="288"/>
      <c r="BCN195" s="288"/>
      <c r="BCO195" s="288"/>
      <c r="BCP195" s="288"/>
      <c r="BCQ195" s="288"/>
      <c r="BCR195" s="288"/>
      <c r="BCS195" s="288"/>
      <c r="BCT195" s="288"/>
      <c r="BCU195" s="288"/>
      <c r="BCV195" s="288"/>
      <c r="BCW195" s="288"/>
      <c r="BCX195" s="288"/>
      <c r="BCY195" s="288"/>
      <c r="BCZ195" s="288"/>
      <c r="BDA195" s="288"/>
      <c r="BDB195" s="288"/>
      <c r="BDC195" s="288"/>
      <c r="BDD195" s="288"/>
      <c r="BDE195" s="288"/>
      <c r="BDF195" s="288"/>
      <c r="BDG195" s="288"/>
      <c r="BDH195" s="288"/>
      <c r="BDI195" s="288"/>
      <c r="BDJ195" s="288"/>
      <c r="BDK195" s="288"/>
      <c r="BDL195" s="288"/>
      <c r="BDM195" s="288"/>
      <c r="BDN195" s="288"/>
      <c r="BDO195" s="288"/>
      <c r="BDP195" s="288"/>
      <c r="BDQ195" s="288"/>
      <c r="BDR195" s="288"/>
      <c r="BDS195" s="288"/>
      <c r="BDT195" s="288"/>
      <c r="BDU195" s="288"/>
      <c r="BDV195" s="288"/>
      <c r="BDW195" s="288"/>
      <c r="BDX195" s="288"/>
      <c r="BDY195" s="288"/>
      <c r="BDZ195" s="288"/>
      <c r="BEA195" s="288"/>
      <c r="BEB195" s="288"/>
      <c r="BEC195" s="288"/>
      <c r="BED195" s="288"/>
      <c r="BEE195" s="288"/>
      <c r="BEF195" s="288"/>
      <c r="BEG195" s="288"/>
      <c r="BEH195" s="288"/>
      <c r="BEI195" s="288"/>
      <c r="BEJ195" s="288"/>
      <c r="BEK195" s="288"/>
      <c r="BEL195" s="288"/>
      <c r="BEM195" s="288"/>
      <c r="BEN195" s="288"/>
      <c r="BEO195" s="288"/>
      <c r="BEP195" s="288"/>
      <c r="BEQ195" s="288"/>
      <c r="BER195" s="288"/>
      <c r="BES195" s="288"/>
      <c r="BET195" s="288"/>
      <c r="BEU195" s="288"/>
      <c r="BEV195" s="288"/>
      <c r="BEW195" s="288"/>
      <c r="BEX195" s="288"/>
      <c r="BEY195" s="288"/>
      <c r="BEZ195" s="288"/>
      <c r="BFA195" s="288"/>
      <c r="BFB195" s="288"/>
      <c r="BFC195" s="288"/>
      <c r="BFD195" s="288"/>
      <c r="BFE195" s="288"/>
      <c r="BFF195" s="288"/>
      <c r="BFG195" s="288"/>
      <c r="BFH195" s="288"/>
      <c r="BFI195" s="288"/>
      <c r="BFJ195" s="288"/>
      <c r="BFK195" s="288"/>
      <c r="BFL195" s="288"/>
      <c r="BFM195" s="288"/>
      <c r="BFN195" s="288"/>
      <c r="BFO195" s="288"/>
      <c r="BFP195" s="288"/>
      <c r="BFQ195" s="288"/>
      <c r="BFR195" s="288"/>
      <c r="BFS195" s="288"/>
      <c r="BFT195" s="288"/>
      <c r="BFU195" s="288"/>
      <c r="BFV195" s="288"/>
      <c r="BFW195" s="288"/>
      <c r="BFX195" s="288"/>
      <c r="BFY195" s="288"/>
      <c r="BFZ195" s="288"/>
      <c r="BGA195" s="288"/>
      <c r="BGB195" s="288"/>
      <c r="BGC195" s="288"/>
      <c r="BGD195" s="288"/>
      <c r="BGE195" s="288"/>
      <c r="BGF195" s="288"/>
      <c r="BGG195" s="288"/>
      <c r="BGH195" s="288"/>
      <c r="BGI195" s="288"/>
      <c r="BGJ195" s="288"/>
      <c r="BGK195" s="288"/>
      <c r="BGL195" s="288"/>
      <c r="BGM195" s="288"/>
      <c r="BGN195" s="288"/>
      <c r="BGO195" s="288"/>
      <c r="BGP195" s="288"/>
      <c r="BGQ195" s="288"/>
      <c r="BGR195" s="288"/>
      <c r="BGS195" s="288"/>
      <c r="BGT195" s="288"/>
      <c r="BGU195" s="288"/>
      <c r="BGV195" s="288"/>
      <c r="BGW195" s="288"/>
      <c r="BGX195" s="288"/>
      <c r="BGY195" s="288"/>
      <c r="BGZ195" s="288"/>
      <c r="BHA195" s="288"/>
      <c r="BHB195" s="288"/>
      <c r="BHC195" s="288"/>
      <c r="BHD195" s="288"/>
      <c r="BHE195" s="288"/>
      <c r="BHF195" s="288"/>
      <c r="BHG195" s="288"/>
      <c r="BHH195" s="288"/>
      <c r="BHI195" s="288"/>
      <c r="BHJ195" s="288"/>
      <c r="BHK195" s="288"/>
      <c r="BHL195" s="288"/>
      <c r="BHM195" s="288"/>
      <c r="BHN195" s="288"/>
      <c r="BHO195" s="288"/>
      <c r="BHP195" s="288"/>
      <c r="BHQ195" s="288"/>
      <c r="BHR195" s="288"/>
      <c r="BHS195" s="288"/>
      <c r="BHT195" s="288"/>
      <c r="BHU195" s="288"/>
      <c r="BHV195" s="288"/>
      <c r="BHW195" s="288"/>
      <c r="BHX195" s="288"/>
      <c r="BHY195" s="288"/>
      <c r="BHZ195" s="288"/>
      <c r="BIA195" s="288"/>
      <c r="BIB195" s="288"/>
      <c r="BIC195" s="288"/>
      <c r="BID195" s="288"/>
      <c r="BIE195" s="288"/>
      <c r="BIF195" s="288"/>
      <c r="BIG195" s="288"/>
      <c r="BIH195" s="288"/>
      <c r="BII195" s="288"/>
      <c r="BIJ195" s="288"/>
      <c r="BIK195" s="288"/>
      <c r="BIL195" s="288"/>
      <c r="BIM195" s="288"/>
      <c r="BIN195" s="288"/>
      <c r="BIO195" s="288"/>
      <c r="BIP195" s="288"/>
      <c r="BIQ195" s="288"/>
      <c r="BIR195" s="288"/>
      <c r="BIS195" s="288"/>
      <c r="BIT195" s="288"/>
      <c r="BIU195" s="288"/>
      <c r="BIV195" s="288"/>
      <c r="BIW195" s="288"/>
      <c r="BIX195" s="288"/>
      <c r="BIY195" s="288"/>
      <c r="BIZ195" s="288"/>
      <c r="BJA195" s="288"/>
      <c r="BJB195" s="288"/>
      <c r="BJC195" s="288"/>
      <c r="BJD195" s="288"/>
      <c r="BJE195" s="288"/>
      <c r="BJF195" s="288"/>
      <c r="BJG195" s="288"/>
      <c r="BJH195" s="288"/>
      <c r="BJI195" s="288"/>
      <c r="BJJ195" s="288"/>
      <c r="BJK195" s="288"/>
      <c r="BJL195" s="288"/>
      <c r="BJM195" s="288"/>
      <c r="BJN195" s="288"/>
      <c r="BJO195" s="288"/>
      <c r="BJP195" s="288"/>
      <c r="BJQ195" s="288"/>
      <c r="BJR195" s="288"/>
      <c r="BJS195" s="288"/>
      <c r="BJT195" s="288"/>
      <c r="BJU195" s="288"/>
      <c r="BJV195" s="288"/>
      <c r="BJW195" s="288"/>
      <c r="BJX195" s="288"/>
      <c r="BJY195" s="288"/>
      <c r="BJZ195" s="288"/>
      <c r="BKA195" s="288"/>
      <c r="BKB195" s="288"/>
      <c r="BKC195" s="288"/>
      <c r="BKD195" s="288"/>
      <c r="BKE195" s="288"/>
      <c r="BKF195" s="288"/>
      <c r="BKG195" s="288"/>
      <c r="BKH195" s="288"/>
      <c r="BKI195" s="288"/>
      <c r="BKJ195" s="288"/>
      <c r="BKK195" s="288"/>
      <c r="BKL195" s="288"/>
      <c r="BKM195" s="288"/>
      <c r="BKN195" s="288"/>
      <c r="BKO195" s="288"/>
      <c r="BKP195" s="288"/>
      <c r="BKQ195" s="288"/>
      <c r="BKR195" s="288"/>
      <c r="BKS195" s="288"/>
      <c r="BKT195" s="288"/>
      <c r="BKU195" s="288"/>
      <c r="BKV195" s="288"/>
      <c r="BKW195" s="288"/>
      <c r="BKX195" s="288"/>
      <c r="BKY195" s="288"/>
      <c r="BKZ195" s="288"/>
      <c r="BLA195" s="288"/>
      <c r="BLB195" s="288"/>
      <c r="BLC195" s="288"/>
      <c r="BLD195" s="288"/>
      <c r="BLE195" s="288"/>
      <c r="BLF195" s="288"/>
      <c r="BLG195" s="288"/>
      <c r="BLH195" s="288"/>
      <c r="BLI195" s="288"/>
      <c r="BLJ195" s="288"/>
      <c r="BLK195" s="288"/>
      <c r="BLL195" s="288"/>
      <c r="BLM195" s="288"/>
      <c r="BLN195" s="288"/>
      <c r="BLO195" s="288"/>
      <c r="BLP195" s="288"/>
      <c r="BLQ195" s="288"/>
      <c r="BLR195" s="288"/>
      <c r="BLS195" s="288"/>
      <c r="BLT195" s="288"/>
      <c r="BLU195" s="288"/>
      <c r="BLV195" s="288"/>
      <c r="BLW195" s="288"/>
      <c r="BLX195" s="288"/>
      <c r="BLY195" s="288"/>
      <c r="BLZ195" s="288"/>
      <c r="BMA195" s="288"/>
      <c r="BMB195" s="288"/>
      <c r="BMC195" s="288"/>
      <c r="BMD195" s="288"/>
      <c r="BME195" s="288"/>
      <c r="BMF195" s="288"/>
      <c r="BMG195" s="288"/>
      <c r="BMH195" s="288"/>
      <c r="BMI195" s="288"/>
      <c r="BMJ195" s="288"/>
      <c r="BMK195" s="288"/>
      <c r="BML195" s="288"/>
      <c r="BMM195" s="288"/>
      <c r="BMN195" s="288"/>
      <c r="BMO195" s="288"/>
      <c r="BMP195" s="288"/>
      <c r="BMQ195" s="288"/>
      <c r="BMR195" s="288"/>
      <c r="BMS195" s="288"/>
      <c r="BMT195" s="288"/>
      <c r="BMU195" s="288"/>
      <c r="BMV195" s="288"/>
      <c r="BMW195" s="288"/>
      <c r="BMX195" s="288"/>
      <c r="BMY195" s="288"/>
      <c r="BMZ195" s="288"/>
      <c r="BNA195" s="288"/>
      <c r="BNB195" s="288"/>
      <c r="BNC195" s="288"/>
      <c r="BND195" s="288"/>
      <c r="BNE195" s="288"/>
      <c r="BNF195" s="288"/>
      <c r="BNG195" s="288"/>
      <c r="BNH195" s="288"/>
      <c r="BNI195" s="288"/>
      <c r="BNJ195" s="288"/>
      <c r="BNK195" s="288"/>
      <c r="BNL195" s="288"/>
      <c r="BNM195" s="288"/>
      <c r="BNN195" s="288"/>
      <c r="BNO195" s="288"/>
      <c r="BNP195" s="288"/>
      <c r="BNQ195" s="288"/>
      <c r="BNR195" s="288"/>
      <c r="BNS195" s="288"/>
      <c r="BNT195" s="288"/>
      <c r="BNU195" s="288"/>
      <c r="BNV195" s="288"/>
      <c r="BNW195" s="288"/>
      <c r="BNX195" s="288"/>
      <c r="BNY195" s="288"/>
      <c r="BNZ195" s="288"/>
      <c r="BOA195" s="288"/>
      <c r="BOB195" s="288"/>
      <c r="BOC195" s="288"/>
      <c r="BOD195" s="288"/>
      <c r="BOE195" s="288"/>
      <c r="BOF195" s="288"/>
      <c r="BOG195" s="288"/>
      <c r="BOH195" s="288"/>
      <c r="BOI195" s="288"/>
      <c r="BOJ195" s="288"/>
      <c r="BOK195" s="288"/>
      <c r="BOL195" s="288"/>
      <c r="BOM195" s="288"/>
      <c r="BON195" s="288"/>
      <c r="BOO195" s="288"/>
      <c r="BOP195" s="288"/>
      <c r="BOQ195" s="288"/>
      <c r="BOR195" s="288"/>
      <c r="BOS195" s="288"/>
      <c r="BOT195" s="288"/>
      <c r="BOU195" s="288"/>
      <c r="BOV195" s="288"/>
      <c r="BOW195" s="288"/>
      <c r="BOX195" s="288"/>
      <c r="BOY195" s="288"/>
      <c r="BOZ195" s="288"/>
      <c r="BPA195" s="288"/>
      <c r="BPB195" s="288"/>
      <c r="BPC195" s="288"/>
      <c r="BPD195" s="288"/>
      <c r="BPE195" s="288"/>
      <c r="BPF195" s="288"/>
      <c r="BPG195" s="288"/>
      <c r="BPH195" s="288"/>
      <c r="BPI195" s="288"/>
      <c r="BPJ195" s="288"/>
      <c r="BPK195" s="288"/>
      <c r="BPL195" s="288"/>
      <c r="BPM195" s="288"/>
      <c r="BPN195" s="288"/>
      <c r="BPO195" s="288"/>
      <c r="BPP195" s="288"/>
      <c r="BPQ195" s="288"/>
      <c r="BPR195" s="288"/>
      <c r="BPS195" s="288"/>
      <c r="BPT195" s="288"/>
      <c r="BPU195" s="288"/>
      <c r="BPV195" s="288"/>
      <c r="BPW195" s="288"/>
      <c r="BPX195" s="288"/>
      <c r="BPY195" s="288"/>
      <c r="BPZ195" s="288"/>
      <c r="BQA195" s="288"/>
      <c r="BQB195" s="288"/>
      <c r="BQC195" s="288"/>
      <c r="BQD195" s="288"/>
      <c r="BQE195" s="288"/>
      <c r="BQF195" s="288"/>
      <c r="BQG195" s="288"/>
      <c r="BQH195" s="288"/>
      <c r="BQI195" s="288"/>
      <c r="BQJ195" s="288"/>
      <c r="BQK195" s="288"/>
      <c r="BQL195" s="288"/>
      <c r="BQM195" s="288"/>
      <c r="BQN195" s="288"/>
      <c r="BQO195" s="288"/>
      <c r="BQP195" s="288"/>
      <c r="BQQ195" s="288"/>
      <c r="BQR195" s="288"/>
      <c r="BQS195" s="288"/>
      <c r="BQT195" s="288"/>
      <c r="BQU195" s="288"/>
      <c r="BQV195" s="288"/>
      <c r="BQW195" s="288"/>
      <c r="BQX195" s="288"/>
      <c r="BQY195" s="288"/>
      <c r="BQZ195" s="288"/>
      <c r="BRA195" s="288"/>
      <c r="BRB195" s="288"/>
      <c r="BRC195" s="288"/>
      <c r="BRD195" s="288"/>
      <c r="BRE195" s="288"/>
      <c r="BRF195" s="288"/>
      <c r="BRG195" s="288"/>
      <c r="BRH195" s="288"/>
      <c r="BRI195" s="288"/>
      <c r="BRJ195" s="288"/>
      <c r="BRK195" s="288"/>
      <c r="BRL195" s="288"/>
      <c r="BRM195" s="288"/>
      <c r="BRN195" s="288"/>
      <c r="BRO195" s="288"/>
      <c r="BRP195" s="288"/>
      <c r="BRQ195" s="288"/>
      <c r="BRR195" s="288"/>
      <c r="BRS195" s="288"/>
      <c r="BRT195" s="288"/>
      <c r="BRU195" s="288"/>
      <c r="BRV195" s="288"/>
      <c r="BRW195" s="288"/>
      <c r="BRX195" s="288"/>
      <c r="BRY195" s="288"/>
      <c r="BRZ195" s="288"/>
      <c r="BSA195" s="288"/>
      <c r="BSB195" s="288"/>
      <c r="BSC195" s="288"/>
      <c r="BSD195" s="288"/>
      <c r="BSE195" s="288"/>
      <c r="BSF195" s="288"/>
      <c r="BSG195" s="288"/>
      <c r="BSH195" s="288"/>
      <c r="BSI195" s="288"/>
      <c r="BSJ195" s="288"/>
      <c r="BSK195" s="288"/>
      <c r="BSL195" s="288"/>
      <c r="BSM195" s="288"/>
      <c r="BSN195" s="288"/>
      <c r="BSO195" s="288"/>
      <c r="BSP195" s="288"/>
      <c r="BSQ195" s="288"/>
      <c r="BSR195" s="288"/>
      <c r="BSS195" s="288"/>
      <c r="BST195" s="288"/>
      <c r="BSU195" s="288"/>
      <c r="BSV195" s="288"/>
      <c r="BSW195" s="288"/>
      <c r="BSX195" s="288"/>
      <c r="BSY195" s="288"/>
      <c r="BSZ195" s="288"/>
      <c r="BTA195" s="288"/>
      <c r="BTB195" s="288"/>
      <c r="BTC195" s="288"/>
      <c r="BTD195" s="288"/>
      <c r="BTE195" s="288"/>
      <c r="BTF195" s="288"/>
      <c r="BTG195" s="288"/>
      <c r="BTH195" s="288"/>
      <c r="BTI195" s="288"/>
      <c r="BTJ195" s="288"/>
      <c r="BTK195" s="288"/>
      <c r="BTL195" s="288"/>
      <c r="BTM195" s="288"/>
      <c r="BTN195" s="288"/>
      <c r="BTO195" s="288"/>
      <c r="BTP195" s="288"/>
      <c r="BTQ195" s="288"/>
      <c r="BTR195" s="288"/>
      <c r="BTS195" s="288"/>
      <c r="BTT195" s="288"/>
      <c r="BTU195" s="288"/>
      <c r="BTV195" s="288"/>
      <c r="BTW195" s="288"/>
      <c r="BTX195" s="288"/>
      <c r="BTY195" s="288"/>
      <c r="BTZ195" s="288"/>
      <c r="BUA195" s="288"/>
      <c r="BUB195" s="288"/>
      <c r="BUC195" s="288"/>
      <c r="BUD195" s="288"/>
      <c r="BUE195" s="288"/>
      <c r="BUF195" s="288"/>
      <c r="BUG195" s="288"/>
      <c r="BUH195" s="288"/>
      <c r="BUI195" s="288"/>
      <c r="BUJ195" s="288"/>
      <c r="BUK195" s="288"/>
      <c r="BUL195" s="288"/>
      <c r="BUM195" s="288"/>
      <c r="BUN195" s="288"/>
      <c r="BUO195" s="288"/>
      <c r="BUP195" s="288"/>
      <c r="BUQ195" s="288"/>
      <c r="BUR195" s="288"/>
      <c r="BUS195" s="288"/>
      <c r="BUT195" s="288"/>
      <c r="BUU195" s="288"/>
      <c r="BUV195" s="288"/>
      <c r="BUW195" s="288"/>
      <c r="BUX195" s="288"/>
      <c r="BUY195" s="288"/>
      <c r="BUZ195" s="288"/>
      <c r="BVA195" s="288"/>
      <c r="BVB195" s="288"/>
      <c r="BVC195" s="288"/>
      <c r="BVD195" s="288"/>
      <c r="BVE195" s="288"/>
      <c r="BVF195" s="288"/>
      <c r="BVG195" s="288"/>
      <c r="BVH195" s="288"/>
      <c r="BVI195" s="288"/>
      <c r="BVJ195" s="288"/>
      <c r="BVK195" s="288"/>
      <c r="BVL195" s="288"/>
      <c r="BVM195" s="288"/>
      <c r="BVN195" s="288"/>
      <c r="BVO195" s="288"/>
      <c r="BVP195" s="288"/>
      <c r="BVQ195" s="288"/>
      <c r="BVR195" s="288"/>
      <c r="BVS195" s="288"/>
      <c r="BVT195" s="288"/>
      <c r="BVU195" s="288"/>
      <c r="BVV195" s="288"/>
      <c r="BVW195" s="288"/>
      <c r="BVX195" s="288"/>
      <c r="BVY195" s="288"/>
      <c r="BVZ195" s="288"/>
      <c r="BWA195" s="288"/>
      <c r="BWB195" s="288"/>
      <c r="BWC195" s="288"/>
      <c r="BWD195" s="288"/>
      <c r="BWE195" s="288"/>
      <c r="BWF195" s="288"/>
      <c r="BWG195" s="288"/>
      <c r="BWH195" s="288"/>
      <c r="BWI195" s="288"/>
      <c r="BWJ195" s="288"/>
      <c r="BWK195" s="288"/>
      <c r="BWL195" s="288"/>
      <c r="BWM195" s="288"/>
      <c r="BWN195" s="288"/>
      <c r="BWO195" s="288"/>
      <c r="BWP195" s="288"/>
      <c r="BWQ195" s="288"/>
      <c r="BWR195" s="288"/>
      <c r="BWS195" s="288"/>
      <c r="BWT195" s="288"/>
      <c r="BWU195" s="288"/>
      <c r="BWV195" s="288"/>
      <c r="BWW195" s="288"/>
      <c r="BWX195" s="288"/>
      <c r="BWY195" s="288"/>
      <c r="BWZ195" s="288"/>
      <c r="BXA195" s="288"/>
      <c r="BXB195" s="288"/>
      <c r="BXC195" s="288"/>
      <c r="BXD195" s="288"/>
      <c r="BXE195" s="288"/>
      <c r="BXF195" s="288"/>
      <c r="BXG195" s="288"/>
      <c r="BXH195" s="288"/>
      <c r="BXI195" s="288"/>
      <c r="BXJ195" s="288"/>
      <c r="BXK195" s="288"/>
      <c r="BXL195" s="288"/>
      <c r="BXM195" s="288"/>
      <c r="BXN195" s="288"/>
      <c r="BXO195" s="288"/>
      <c r="BXP195" s="288"/>
      <c r="BXQ195" s="288"/>
      <c r="BXR195" s="288"/>
      <c r="BXS195" s="288"/>
      <c r="BXT195" s="288"/>
      <c r="BXU195" s="288"/>
      <c r="BXV195" s="288"/>
      <c r="BXW195" s="288"/>
      <c r="BXX195" s="288"/>
      <c r="BXY195" s="288"/>
      <c r="BXZ195" s="288"/>
      <c r="BYA195" s="288"/>
      <c r="BYB195" s="288"/>
      <c r="BYC195" s="288"/>
      <c r="BYD195" s="288"/>
      <c r="BYE195" s="288"/>
      <c r="BYF195" s="288"/>
      <c r="BYG195" s="288"/>
      <c r="BYH195" s="288"/>
      <c r="BYI195" s="288"/>
      <c r="BYJ195" s="288"/>
      <c r="BYK195" s="288"/>
      <c r="BYL195" s="288"/>
      <c r="BYM195" s="288"/>
      <c r="BYN195" s="288"/>
      <c r="BYO195" s="288"/>
      <c r="BYP195" s="288"/>
      <c r="BYQ195" s="288"/>
      <c r="BYR195" s="288"/>
      <c r="BYS195" s="288"/>
      <c r="BYT195" s="288"/>
      <c r="BYU195" s="288"/>
      <c r="BYV195" s="288"/>
      <c r="BYW195" s="288"/>
      <c r="BYX195" s="288"/>
      <c r="BYY195" s="288"/>
      <c r="BYZ195" s="288"/>
      <c r="BZA195" s="288"/>
      <c r="BZB195" s="288"/>
      <c r="BZC195" s="288"/>
      <c r="BZD195" s="288"/>
      <c r="BZE195" s="288"/>
      <c r="BZF195" s="288"/>
      <c r="BZG195" s="288"/>
      <c r="BZH195" s="288"/>
      <c r="BZI195" s="288"/>
      <c r="BZJ195" s="288"/>
      <c r="BZK195" s="288"/>
      <c r="BZL195" s="288"/>
      <c r="BZM195" s="288"/>
      <c r="BZN195" s="288"/>
      <c r="BZO195" s="288"/>
      <c r="BZP195" s="288"/>
      <c r="BZQ195" s="288"/>
      <c r="BZR195" s="288"/>
      <c r="BZS195" s="288"/>
      <c r="BZT195" s="288"/>
      <c r="BZU195" s="288"/>
      <c r="BZV195" s="288"/>
      <c r="BZW195" s="288"/>
      <c r="BZX195" s="288"/>
      <c r="BZY195" s="288"/>
      <c r="BZZ195" s="288"/>
      <c r="CAA195" s="288"/>
      <c r="CAB195" s="288"/>
      <c r="CAC195" s="288"/>
      <c r="CAD195" s="288"/>
      <c r="CAE195" s="288"/>
      <c r="CAF195" s="288"/>
      <c r="CAG195" s="288"/>
      <c r="CAH195" s="288"/>
      <c r="CAI195" s="288"/>
      <c r="CAJ195" s="288"/>
      <c r="CAK195" s="288"/>
      <c r="CAL195" s="288"/>
      <c r="CAM195" s="288"/>
      <c r="CAN195" s="288"/>
      <c r="CAO195" s="288"/>
      <c r="CAP195" s="288"/>
      <c r="CAQ195" s="288"/>
      <c r="CAR195" s="288"/>
      <c r="CAS195" s="288"/>
      <c r="CAT195" s="288"/>
      <c r="CAU195" s="288"/>
      <c r="CAV195" s="288"/>
      <c r="CAW195" s="288"/>
      <c r="CAX195" s="288"/>
      <c r="CAY195" s="288"/>
      <c r="CAZ195" s="288"/>
      <c r="CBA195" s="288"/>
      <c r="CBB195" s="288"/>
      <c r="CBC195" s="288"/>
      <c r="CBD195" s="288"/>
      <c r="CBE195" s="288"/>
      <c r="CBF195" s="288"/>
      <c r="CBG195" s="288"/>
      <c r="CBH195" s="288"/>
      <c r="CBI195" s="288"/>
      <c r="CBJ195" s="288"/>
      <c r="CBK195" s="288"/>
      <c r="CBL195" s="288"/>
      <c r="CBM195" s="288"/>
      <c r="CBN195" s="288"/>
      <c r="CBO195" s="288"/>
      <c r="CBP195" s="288"/>
      <c r="CBQ195" s="288"/>
      <c r="CBR195" s="288"/>
      <c r="CBS195" s="288"/>
      <c r="CBT195" s="288"/>
      <c r="CBU195" s="288"/>
      <c r="CBV195" s="288"/>
      <c r="CBW195" s="288"/>
      <c r="CBX195" s="288"/>
      <c r="CBY195" s="288"/>
      <c r="CBZ195" s="288"/>
      <c r="CCA195" s="288"/>
      <c r="CCB195" s="288"/>
      <c r="CCC195" s="288"/>
      <c r="CCD195" s="288"/>
      <c r="CCE195" s="288"/>
      <c r="CCF195" s="288"/>
      <c r="CCG195" s="288"/>
      <c r="CCH195" s="288"/>
      <c r="CCI195" s="288"/>
      <c r="CCJ195" s="288"/>
      <c r="CCK195" s="288"/>
      <c r="CCL195" s="288"/>
      <c r="CCM195" s="288"/>
      <c r="CCN195" s="288"/>
      <c r="CCO195" s="288"/>
      <c r="CCP195" s="288"/>
      <c r="CCQ195" s="288"/>
      <c r="CCR195" s="288"/>
      <c r="CCS195" s="288"/>
      <c r="CCT195" s="288"/>
      <c r="CCU195" s="288"/>
      <c r="CCV195" s="288"/>
      <c r="CCW195" s="288"/>
      <c r="CCX195" s="288"/>
      <c r="CCY195" s="288"/>
      <c r="CCZ195" s="288"/>
      <c r="CDA195" s="288"/>
      <c r="CDB195" s="288"/>
      <c r="CDC195" s="288"/>
      <c r="CDD195" s="288"/>
      <c r="CDE195" s="288"/>
      <c r="CDF195" s="288"/>
      <c r="CDG195" s="288"/>
      <c r="CDH195" s="288"/>
      <c r="CDI195" s="288"/>
      <c r="CDJ195" s="288"/>
      <c r="CDK195" s="288"/>
      <c r="CDL195" s="288"/>
      <c r="CDM195" s="288"/>
      <c r="CDN195" s="288"/>
      <c r="CDO195" s="288"/>
      <c r="CDP195" s="288"/>
      <c r="CDQ195" s="288"/>
      <c r="CDR195" s="288"/>
      <c r="CDS195" s="288"/>
      <c r="CDT195" s="288"/>
      <c r="CDU195" s="288"/>
      <c r="CDV195" s="288"/>
      <c r="CDW195" s="288"/>
      <c r="CDX195" s="288"/>
      <c r="CDY195" s="288"/>
      <c r="CDZ195" s="288"/>
      <c r="CEA195" s="288"/>
      <c r="CEB195" s="288"/>
      <c r="CEC195" s="288"/>
      <c r="CED195" s="288"/>
      <c r="CEE195" s="288"/>
      <c r="CEF195" s="288"/>
      <c r="CEG195" s="288"/>
      <c r="CEH195" s="288"/>
      <c r="CEI195" s="288"/>
      <c r="CEJ195" s="288"/>
      <c r="CEK195" s="288"/>
      <c r="CEL195" s="288"/>
      <c r="CEM195" s="288"/>
      <c r="CEN195" s="288"/>
      <c r="CEO195" s="288"/>
      <c r="CEP195" s="288"/>
      <c r="CEQ195" s="288"/>
      <c r="CER195" s="288"/>
      <c r="CES195" s="288"/>
      <c r="CET195" s="288"/>
      <c r="CEU195" s="288"/>
      <c r="CEV195" s="288"/>
      <c r="CEW195" s="288"/>
      <c r="CEX195" s="288"/>
      <c r="CEY195" s="288"/>
      <c r="CEZ195" s="288"/>
      <c r="CFA195" s="288"/>
      <c r="CFB195" s="288"/>
      <c r="CFC195" s="288"/>
      <c r="CFD195" s="288"/>
      <c r="CFE195" s="288"/>
      <c r="CFF195" s="288"/>
      <c r="CFG195" s="288"/>
      <c r="CFH195" s="288"/>
      <c r="CFI195" s="288"/>
      <c r="CFJ195" s="288"/>
      <c r="CFK195" s="288"/>
      <c r="CFL195" s="288"/>
      <c r="CFM195" s="288"/>
      <c r="CFN195" s="288"/>
      <c r="CFO195" s="288"/>
      <c r="CFP195" s="288"/>
      <c r="CFQ195" s="288"/>
      <c r="CFR195" s="288"/>
      <c r="CFS195" s="288"/>
      <c r="CFT195" s="288"/>
      <c r="CFU195" s="288"/>
      <c r="CFV195" s="288"/>
      <c r="CFW195" s="288"/>
      <c r="CFX195" s="288"/>
      <c r="CFY195" s="288"/>
      <c r="CFZ195" s="288"/>
      <c r="CGA195" s="288"/>
      <c r="CGB195" s="288"/>
      <c r="CGC195" s="288"/>
      <c r="CGD195" s="288"/>
      <c r="CGE195" s="288"/>
      <c r="CGF195" s="288"/>
      <c r="CGG195" s="288"/>
      <c r="CGH195" s="288"/>
      <c r="CGI195" s="288"/>
      <c r="CGJ195" s="288"/>
      <c r="CGK195" s="288"/>
      <c r="CGL195" s="288"/>
      <c r="CGM195" s="288"/>
      <c r="CGN195" s="288"/>
      <c r="CGO195" s="288"/>
      <c r="CGP195" s="288"/>
      <c r="CGQ195" s="288"/>
      <c r="CGR195" s="288"/>
      <c r="CGS195" s="288"/>
      <c r="CGT195" s="288"/>
      <c r="CGU195" s="288"/>
      <c r="CGV195" s="288"/>
      <c r="CGW195" s="288"/>
      <c r="CGX195" s="288"/>
      <c r="CGY195" s="288"/>
      <c r="CGZ195" s="288"/>
      <c r="CHA195" s="288"/>
      <c r="CHB195" s="288"/>
      <c r="CHC195" s="288"/>
      <c r="CHD195" s="288"/>
      <c r="CHE195" s="288"/>
      <c r="CHF195" s="288"/>
      <c r="CHG195" s="288"/>
      <c r="CHH195" s="288"/>
      <c r="CHI195" s="288"/>
      <c r="CHJ195" s="288"/>
      <c r="CHK195" s="288"/>
      <c r="CHL195" s="288"/>
      <c r="CHM195" s="288"/>
      <c r="CHN195" s="288"/>
      <c r="CHO195" s="288"/>
      <c r="CHP195" s="288"/>
      <c r="CHQ195" s="288"/>
      <c r="CHR195" s="288"/>
      <c r="CHS195" s="288"/>
      <c r="CHT195" s="288"/>
      <c r="CHU195" s="288"/>
      <c r="CHV195" s="288"/>
      <c r="CHW195" s="288"/>
      <c r="CHX195" s="288"/>
      <c r="CHY195" s="288"/>
      <c r="CHZ195" s="288"/>
      <c r="CIA195" s="288"/>
      <c r="CIB195" s="288"/>
      <c r="CIC195" s="288"/>
      <c r="CID195" s="288"/>
      <c r="CIE195" s="288"/>
      <c r="CIF195" s="288"/>
      <c r="CIG195" s="288"/>
      <c r="CIH195" s="288"/>
      <c r="CII195" s="288"/>
      <c r="CIJ195" s="288"/>
      <c r="CIK195" s="288"/>
      <c r="CIL195" s="288"/>
      <c r="CIM195" s="288"/>
      <c r="CIN195" s="288"/>
      <c r="CIO195" s="288"/>
      <c r="CIP195" s="288"/>
      <c r="CIQ195" s="288"/>
      <c r="CIR195" s="288"/>
      <c r="CIS195" s="288"/>
      <c r="CIT195" s="288"/>
      <c r="CIU195" s="288"/>
      <c r="CIV195" s="288"/>
      <c r="CIW195" s="288"/>
      <c r="CIX195" s="288"/>
      <c r="CIY195" s="288"/>
      <c r="CIZ195" s="288"/>
      <c r="CJA195" s="288"/>
      <c r="CJB195" s="288"/>
      <c r="CJC195" s="288"/>
      <c r="CJD195" s="288"/>
      <c r="CJE195" s="288"/>
      <c r="CJF195" s="288"/>
      <c r="CJG195" s="288"/>
      <c r="CJH195" s="288"/>
      <c r="CJI195" s="288"/>
      <c r="CJJ195" s="288"/>
      <c r="CJK195" s="288"/>
      <c r="CJL195" s="288"/>
      <c r="CJM195" s="288"/>
      <c r="CJN195" s="288"/>
      <c r="CJO195" s="288"/>
      <c r="CJP195" s="288"/>
      <c r="CJQ195" s="288"/>
      <c r="CJR195" s="288"/>
      <c r="CJS195" s="288"/>
      <c r="CJT195" s="288"/>
      <c r="CJU195" s="288"/>
      <c r="CJV195" s="288"/>
      <c r="CJW195" s="288"/>
      <c r="CJX195" s="288"/>
      <c r="CJY195" s="288"/>
      <c r="CJZ195" s="288"/>
      <c r="CKA195" s="288"/>
      <c r="CKB195" s="288"/>
      <c r="CKC195" s="288"/>
      <c r="CKD195" s="288"/>
      <c r="CKE195" s="288"/>
      <c r="CKF195" s="288"/>
      <c r="CKG195" s="288"/>
      <c r="CKH195" s="288"/>
      <c r="CKI195" s="288"/>
      <c r="CKJ195" s="288"/>
      <c r="CKK195" s="288"/>
      <c r="CKL195" s="288"/>
      <c r="CKM195" s="288"/>
      <c r="CKN195" s="288"/>
      <c r="CKO195" s="288"/>
      <c r="CKP195" s="288"/>
      <c r="CKQ195" s="288"/>
      <c r="CKR195" s="288"/>
      <c r="CKS195" s="288"/>
      <c r="CKT195" s="288"/>
      <c r="CKU195" s="288"/>
      <c r="CKV195" s="288"/>
      <c r="CKW195" s="288"/>
      <c r="CKX195" s="288"/>
      <c r="CKY195" s="288"/>
      <c r="CKZ195" s="288"/>
      <c r="CLA195" s="288"/>
      <c r="CLB195" s="288"/>
      <c r="CLC195" s="288"/>
      <c r="CLD195" s="288"/>
      <c r="CLE195" s="288"/>
      <c r="CLF195" s="288"/>
      <c r="CLG195" s="288"/>
      <c r="CLH195" s="288"/>
      <c r="CLI195" s="288"/>
      <c r="CLJ195" s="288"/>
      <c r="CLK195" s="288"/>
      <c r="CLL195" s="288"/>
      <c r="CLM195" s="288"/>
      <c r="CLN195" s="288"/>
      <c r="CLO195" s="288"/>
      <c r="CLP195" s="288"/>
      <c r="CLQ195" s="288"/>
      <c r="CLR195" s="288"/>
      <c r="CLS195" s="288"/>
      <c r="CLT195" s="288"/>
      <c r="CLU195" s="288"/>
      <c r="CLV195" s="288"/>
      <c r="CLW195" s="288"/>
      <c r="CLX195" s="288"/>
      <c r="CLY195" s="288"/>
      <c r="CLZ195" s="288"/>
      <c r="CMA195" s="288"/>
      <c r="CMB195" s="288"/>
      <c r="CMC195" s="288"/>
      <c r="CMD195" s="288"/>
      <c r="CME195" s="288"/>
      <c r="CMF195" s="288"/>
      <c r="CMG195" s="288"/>
      <c r="CMH195" s="288"/>
      <c r="CMI195" s="288"/>
      <c r="CMJ195" s="288"/>
      <c r="CMK195" s="288"/>
      <c r="CML195" s="288"/>
      <c r="CMM195" s="288"/>
      <c r="CMN195" s="288"/>
      <c r="CMO195" s="288"/>
      <c r="CMP195" s="288"/>
      <c r="CMQ195" s="288"/>
      <c r="CMR195" s="288"/>
      <c r="CMS195" s="288"/>
      <c r="CMT195" s="288"/>
      <c r="CMU195" s="288"/>
      <c r="CMV195" s="288"/>
      <c r="CMW195" s="288"/>
      <c r="CMX195" s="288"/>
      <c r="CMY195" s="288"/>
      <c r="CMZ195" s="288"/>
      <c r="CNA195" s="288"/>
      <c r="CNB195" s="288"/>
      <c r="CNC195" s="288"/>
      <c r="CND195" s="288"/>
      <c r="CNE195" s="288"/>
      <c r="CNF195" s="288"/>
      <c r="CNG195" s="288"/>
      <c r="CNH195" s="288"/>
      <c r="CNI195" s="288"/>
      <c r="CNJ195" s="288"/>
      <c r="CNK195" s="288"/>
      <c r="CNL195" s="288"/>
      <c r="CNM195" s="288"/>
      <c r="CNN195" s="288"/>
      <c r="CNO195" s="288"/>
      <c r="CNP195" s="288"/>
      <c r="CNQ195" s="288"/>
      <c r="CNR195" s="288"/>
      <c r="CNS195" s="288"/>
      <c r="CNT195" s="288"/>
      <c r="CNU195" s="288"/>
      <c r="CNV195" s="288"/>
      <c r="CNW195" s="288"/>
      <c r="CNX195" s="288"/>
      <c r="CNY195" s="288"/>
      <c r="CNZ195" s="288"/>
      <c r="COA195" s="288"/>
      <c r="COB195" s="288"/>
      <c r="COC195" s="288"/>
      <c r="COD195" s="288"/>
      <c r="COE195" s="288"/>
      <c r="COF195" s="288"/>
      <c r="COG195" s="288"/>
      <c r="COH195" s="288"/>
      <c r="COI195" s="288"/>
      <c r="COJ195" s="288"/>
      <c r="COK195" s="288"/>
      <c r="COL195" s="288"/>
      <c r="COM195" s="288"/>
      <c r="CON195" s="288"/>
      <c r="COO195" s="288"/>
      <c r="COP195" s="288"/>
      <c r="COQ195" s="288"/>
      <c r="COR195" s="288"/>
      <c r="COS195" s="288"/>
      <c r="COT195" s="288"/>
      <c r="COU195" s="288"/>
      <c r="COV195" s="288"/>
      <c r="COW195" s="288"/>
      <c r="COX195" s="288"/>
      <c r="COY195" s="288"/>
      <c r="COZ195" s="288"/>
      <c r="CPA195" s="288"/>
      <c r="CPB195" s="288"/>
      <c r="CPC195" s="288"/>
      <c r="CPD195" s="288"/>
      <c r="CPE195" s="288"/>
      <c r="CPF195" s="288"/>
      <c r="CPG195" s="288"/>
      <c r="CPH195" s="288"/>
      <c r="CPI195" s="288"/>
      <c r="CPJ195" s="288"/>
      <c r="CPK195" s="288"/>
      <c r="CPL195" s="288"/>
      <c r="CPM195" s="288"/>
      <c r="CPN195" s="288"/>
      <c r="CPO195" s="288"/>
      <c r="CPP195" s="288"/>
      <c r="CPQ195" s="288"/>
      <c r="CPR195" s="288"/>
      <c r="CPS195" s="288"/>
      <c r="CPT195" s="288"/>
      <c r="CPU195" s="288"/>
      <c r="CPV195" s="288"/>
      <c r="CPW195" s="288"/>
      <c r="CPX195" s="288"/>
      <c r="CPY195" s="288"/>
      <c r="CPZ195" s="288"/>
      <c r="CQA195" s="288"/>
      <c r="CQB195" s="288"/>
      <c r="CQC195" s="288"/>
      <c r="CQD195" s="288"/>
      <c r="CQE195" s="288"/>
      <c r="CQF195" s="288"/>
      <c r="CQG195" s="288"/>
      <c r="CQH195" s="288"/>
      <c r="CQI195" s="288"/>
      <c r="CQJ195" s="288"/>
      <c r="CQK195" s="288"/>
      <c r="CQL195" s="288"/>
      <c r="CQM195" s="288"/>
      <c r="CQN195" s="288"/>
      <c r="CQO195" s="288"/>
      <c r="CQP195" s="288"/>
      <c r="CQQ195" s="288"/>
      <c r="CQR195" s="288"/>
      <c r="CQS195" s="288"/>
      <c r="CQT195" s="288"/>
      <c r="CQU195" s="288"/>
      <c r="CQV195" s="288"/>
      <c r="CQW195" s="288"/>
      <c r="CQX195" s="288"/>
      <c r="CQY195" s="288"/>
      <c r="CQZ195" s="288"/>
      <c r="CRA195" s="288"/>
      <c r="CRB195" s="288"/>
      <c r="CRC195" s="288"/>
      <c r="CRD195" s="288"/>
      <c r="CRE195" s="288"/>
      <c r="CRF195" s="288"/>
      <c r="CRG195" s="288"/>
      <c r="CRH195" s="288"/>
      <c r="CRI195" s="288"/>
      <c r="CRJ195" s="288"/>
      <c r="CRK195" s="288"/>
      <c r="CRL195" s="288"/>
      <c r="CRM195" s="288"/>
      <c r="CRN195" s="288"/>
      <c r="CRO195" s="288"/>
      <c r="CRP195" s="288"/>
      <c r="CRQ195" s="288"/>
      <c r="CRR195" s="288"/>
      <c r="CRS195" s="288"/>
      <c r="CRT195" s="288"/>
      <c r="CRU195" s="288"/>
      <c r="CRV195" s="288"/>
      <c r="CRW195" s="288"/>
      <c r="CRX195" s="288"/>
      <c r="CRY195" s="288"/>
      <c r="CRZ195" s="288"/>
      <c r="CSA195" s="288"/>
      <c r="CSB195" s="288"/>
      <c r="CSC195" s="288"/>
      <c r="CSD195" s="288"/>
      <c r="CSE195" s="288"/>
      <c r="CSF195" s="288"/>
      <c r="CSG195" s="288"/>
      <c r="CSH195" s="288"/>
      <c r="CSI195" s="288"/>
      <c r="CSJ195" s="288"/>
      <c r="CSK195" s="288"/>
      <c r="CSL195" s="288"/>
      <c r="CSM195" s="288"/>
      <c r="CSN195" s="288"/>
      <c r="CSO195" s="288"/>
      <c r="CSP195" s="288"/>
      <c r="CSQ195" s="288"/>
      <c r="CSR195" s="288"/>
      <c r="CSS195" s="288"/>
      <c r="CST195" s="288"/>
      <c r="CSU195" s="288"/>
      <c r="CSV195" s="288"/>
      <c r="CSW195" s="288"/>
      <c r="CSX195" s="288"/>
      <c r="CSY195" s="288"/>
      <c r="CSZ195" s="288"/>
      <c r="CTA195" s="288"/>
      <c r="CTB195" s="288"/>
      <c r="CTC195" s="288"/>
      <c r="CTD195" s="288"/>
      <c r="CTE195" s="288"/>
      <c r="CTF195" s="288"/>
      <c r="CTG195" s="288"/>
      <c r="CTH195" s="288"/>
      <c r="CTI195" s="288"/>
      <c r="CTJ195" s="288"/>
      <c r="CTK195" s="288"/>
      <c r="CTL195" s="288"/>
      <c r="CTM195" s="288"/>
      <c r="CTN195" s="288"/>
      <c r="CTO195" s="288"/>
      <c r="CTP195" s="288"/>
      <c r="CTQ195" s="288"/>
      <c r="CTR195" s="288"/>
      <c r="CTS195" s="288"/>
      <c r="CTT195" s="288"/>
      <c r="CTU195" s="288"/>
      <c r="CTV195" s="288"/>
      <c r="CTW195" s="288"/>
      <c r="CTX195" s="288"/>
      <c r="CTY195" s="288"/>
      <c r="CTZ195" s="288"/>
      <c r="CUA195" s="288"/>
      <c r="CUB195" s="288"/>
      <c r="CUC195" s="288"/>
      <c r="CUD195" s="288"/>
      <c r="CUE195" s="288"/>
      <c r="CUF195" s="288"/>
      <c r="CUG195" s="288"/>
      <c r="CUH195" s="288"/>
      <c r="CUI195" s="288"/>
      <c r="CUJ195" s="288"/>
      <c r="CUK195" s="288"/>
      <c r="CUL195" s="288"/>
      <c r="CUM195" s="288"/>
      <c r="CUN195" s="288"/>
      <c r="CUO195" s="288"/>
      <c r="CUP195" s="288"/>
      <c r="CUQ195" s="288"/>
      <c r="CUR195" s="288"/>
      <c r="CUS195" s="288"/>
      <c r="CUT195" s="288"/>
      <c r="CUU195" s="288"/>
      <c r="CUV195" s="288"/>
      <c r="CUW195" s="288"/>
      <c r="CUX195" s="288"/>
      <c r="CUY195" s="288"/>
      <c r="CUZ195" s="288"/>
      <c r="CVA195" s="288"/>
      <c r="CVB195" s="288"/>
      <c r="CVC195" s="288"/>
      <c r="CVD195" s="288"/>
      <c r="CVE195" s="288"/>
      <c r="CVF195" s="288"/>
      <c r="CVG195" s="288"/>
      <c r="CVH195" s="288"/>
      <c r="CVI195" s="288"/>
      <c r="CVJ195" s="288"/>
      <c r="CVK195" s="288"/>
      <c r="CVL195" s="288"/>
      <c r="CVM195" s="288"/>
      <c r="CVN195" s="288"/>
      <c r="CVO195" s="288"/>
      <c r="CVP195" s="288"/>
      <c r="CVQ195" s="288"/>
      <c r="CVR195" s="288"/>
      <c r="CVS195" s="288"/>
      <c r="CVT195" s="288"/>
      <c r="CVU195" s="288"/>
      <c r="CVV195" s="288"/>
      <c r="CVW195" s="288"/>
      <c r="CVX195" s="288"/>
      <c r="CVY195" s="288"/>
      <c r="CVZ195" s="288"/>
      <c r="CWA195" s="288"/>
      <c r="CWB195" s="288"/>
      <c r="CWC195" s="288"/>
      <c r="CWD195" s="288"/>
      <c r="CWE195" s="288"/>
      <c r="CWF195" s="288"/>
      <c r="CWG195" s="288"/>
      <c r="CWH195" s="288"/>
      <c r="CWI195" s="288"/>
      <c r="CWJ195" s="288"/>
      <c r="CWK195" s="288"/>
      <c r="CWL195" s="288"/>
      <c r="CWM195" s="288"/>
      <c r="CWN195" s="288"/>
      <c r="CWO195" s="288"/>
      <c r="CWP195" s="288"/>
      <c r="CWQ195" s="288"/>
      <c r="CWR195" s="288"/>
      <c r="CWS195" s="288"/>
      <c r="CWT195" s="288"/>
      <c r="CWU195" s="288"/>
      <c r="CWV195" s="288"/>
      <c r="CWW195" s="288"/>
      <c r="CWX195" s="288"/>
      <c r="CWY195" s="288"/>
      <c r="CWZ195" s="288"/>
      <c r="CXA195" s="288"/>
      <c r="CXB195" s="288"/>
      <c r="CXC195" s="288"/>
      <c r="CXD195" s="288"/>
      <c r="CXE195" s="288"/>
      <c r="CXF195" s="288"/>
      <c r="CXG195" s="288"/>
      <c r="CXH195" s="288"/>
      <c r="CXI195" s="288"/>
      <c r="CXJ195" s="288"/>
      <c r="CXK195" s="288"/>
      <c r="CXL195" s="288"/>
      <c r="CXM195" s="288"/>
      <c r="CXN195" s="288"/>
      <c r="CXO195" s="288"/>
      <c r="CXP195" s="288"/>
      <c r="CXQ195" s="288"/>
      <c r="CXR195" s="288"/>
      <c r="CXS195" s="288"/>
      <c r="CXT195" s="288"/>
      <c r="CXU195" s="288"/>
      <c r="CXV195" s="288"/>
      <c r="CXW195" s="288"/>
      <c r="CXX195" s="288"/>
      <c r="CXY195" s="288"/>
      <c r="CXZ195" s="288"/>
      <c r="CYA195" s="288"/>
      <c r="CYB195" s="288"/>
      <c r="CYC195" s="288"/>
      <c r="CYD195" s="288"/>
      <c r="CYE195" s="288"/>
      <c r="CYF195" s="288"/>
      <c r="CYG195" s="288"/>
      <c r="CYH195" s="288"/>
      <c r="CYI195" s="288"/>
      <c r="CYJ195" s="288"/>
      <c r="CYK195" s="288"/>
      <c r="CYL195" s="288"/>
      <c r="CYM195" s="288"/>
      <c r="CYN195" s="288"/>
      <c r="CYO195" s="288"/>
      <c r="CYP195" s="288"/>
      <c r="CYQ195" s="288"/>
      <c r="CYR195" s="288"/>
      <c r="CYS195" s="288"/>
      <c r="CYT195" s="288"/>
      <c r="CYU195" s="288"/>
      <c r="CYV195" s="288"/>
      <c r="CYW195" s="288"/>
      <c r="CYX195" s="288"/>
      <c r="CYY195" s="288"/>
      <c r="CYZ195" s="288"/>
      <c r="CZA195" s="288"/>
      <c r="CZB195" s="288"/>
      <c r="CZC195" s="288"/>
      <c r="CZD195" s="288"/>
      <c r="CZE195" s="288"/>
      <c r="CZF195" s="288"/>
      <c r="CZG195" s="288"/>
      <c r="CZH195" s="288"/>
      <c r="CZI195" s="288"/>
      <c r="CZJ195" s="288"/>
      <c r="CZK195" s="288"/>
      <c r="CZL195" s="288"/>
      <c r="CZM195" s="288"/>
      <c r="CZN195" s="288"/>
      <c r="CZO195" s="288"/>
      <c r="CZP195" s="288"/>
      <c r="CZQ195" s="288"/>
      <c r="CZR195" s="288"/>
      <c r="CZS195" s="288"/>
      <c r="CZT195" s="288"/>
      <c r="CZU195" s="288"/>
      <c r="CZV195" s="288"/>
      <c r="CZW195" s="288"/>
      <c r="CZX195" s="288"/>
      <c r="CZY195" s="288"/>
      <c r="CZZ195" s="288"/>
      <c r="DAA195" s="288"/>
      <c r="DAB195" s="288"/>
      <c r="DAC195" s="288"/>
      <c r="DAD195" s="288"/>
      <c r="DAE195" s="288"/>
      <c r="DAF195" s="288"/>
      <c r="DAG195" s="288"/>
      <c r="DAH195" s="288"/>
      <c r="DAI195" s="288"/>
      <c r="DAJ195" s="288"/>
      <c r="DAK195" s="288"/>
      <c r="DAL195" s="288"/>
      <c r="DAM195" s="288"/>
      <c r="DAN195" s="288"/>
      <c r="DAO195" s="288"/>
      <c r="DAP195" s="288"/>
      <c r="DAQ195" s="288"/>
      <c r="DAR195" s="288"/>
      <c r="DAS195" s="288"/>
      <c r="DAT195" s="288"/>
      <c r="DAU195" s="288"/>
      <c r="DAV195" s="288"/>
      <c r="DAW195" s="288"/>
      <c r="DAX195" s="288"/>
      <c r="DAY195" s="288"/>
      <c r="DAZ195" s="288"/>
      <c r="DBA195" s="288"/>
      <c r="DBB195" s="288"/>
      <c r="DBC195" s="288"/>
      <c r="DBD195" s="288"/>
      <c r="DBE195" s="288"/>
      <c r="DBF195" s="288"/>
      <c r="DBG195" s="288"/>
      <c r="DBH195" s="288"/>
      <c r="DBI195" s="288"/>
      <c r="DBJ195" s="288"/>
      <c r="DBK195" s="288"/>
      <c r="DBL195" s="288"/>
      <c r="DBM195" s="288"/>
      <c r="DBN195" s="288"/>
      <c r="DBO195" s="288"/>
      <c r="DBP195" s="288"/>
      <c r="DBQ195" s="288"/>
      <c r="DBR195" s="288"/>
      <c r="DBS195" s="288"/>
      <c r="DBT195" s="288"/>
      <c r="DBU195" s="288"/>
      <c r="DBV195" s="288"/>
      <c r="DBW195" s="288"/>
      <c r="DBX195" s="288"/>
      <c r="DBY195" s="288"/>
      <c r="DBZ195" s="288"/>
      <c r="DCA195" s="288"/>
      <c r="DCB195" s="288"/>
      <c r="DCC195" s="288"/>
      <c r="DCD195" s="288"/>
      <c r="DCE195" s="288"/>
      <c r="DCF195" s="288"/>
      <c r="DCG195" s="288"/>
      <c r="DCH195" s="288"/>
      <c r="DCI195" s="288"/>
      <c r="DCJ195" s="288"/>
      <c r="DCK195" s="288"/>
      <c r="DCL195" s="288"/>
      <c r="DCM195" s="288"/>
      <c r="DCN195" s="288"/>
      <c r="DCO195" s="288"/>
      <c r="DCP195" s="288"/>
      <c r="DCQ195" s="288"/>
      <c r="DCR195" s="288"/>
      <c r="DCS195" s="288"/>
      <c r="DCT195" s="288"/>
      <c r="DCU195" s="288"/>
      <c r="DCV195" s="288"/>
      <c r="DCW195" s="288"/>
      <c r="DCX195" s="288"/>
      <c r="DCY195" s="288"/>
      <c r="DCZ195" s="288"/>
      <c r="DDA195" s="288"/>
      <c r="DDB195" s="288"/>
      <c r="DDC195" s="288"/>
      <c r="DDD195" s="288"/>
      <c r="DDE195" s="288"/>
      <c r="DDF195" s="288"/>
      <c r="DDG195" s="288"/>
      <c r="DDH195" s="288"/>
      <c r="DDI195" s="288"/>
      <c r="DDJ195" s="288"/>
      <c r="DDK195" s="288"/>
      <c r="DDL195" s="288"/>
      <c r="DDM195" s="288"/>
      <c r="DDN195" s="288"/>
      <c r="DDO195" s="288"/>
      <c r="DDP195" s="288"/>
      <c r="DDQ195" s="288"/>
      <c r="DDR195" s="288"/>
      <c r="DDS195" s="288"/>
      <c r="DDT195" s="288"/>
      <c r="DDU195" s="288"/>
      <c r="DDV195" s="288"/>
      <c r="DDW195" s="288"/>
      <c r="DDX195" s="288"/>
      <c r="DDY195" s="288"/>
      <c r="DDZ195" s="288"/>
      <c r="DEA195" s="288"/>
      <c r="DEB195" s="288"/>
      <c r="DEC195" s="288"/>
      <c r="DED195" s="288"/>
      <c r="DEE195" s="288"/>
      <c r="DEF195" s="288"/>
      <c r="DEG195" s="288"/>
      <c r="DEH195" s="288"/>
      <c r="DEI195" s="288"/>
      <c r="DEJ195" s="288"/>
      <c r="DEK195" s="288"/>
      <c r="DEL195" s="288"/>
      <c r="DEM195" s="288"/>
      <c r="DEN195" s="288"/>
      <c r="DEO195" s="288"/>
      <c r="DEP195" s="288"/>
      <c r="DEQ195" s="288"/>
      <c r="DER195" s="288"/>
      <c r="DES195" s="288"/>
      <c r="DET195" s="288"/>
      <c r="DEU195" s="288"/>
      <c r="DEV195" s="288"/>
      <c r="DEW195" s="288"/>
      <c r="DEX195" s="288"/>
      <c r="DEY195" s="288"/>
      <c r="DEZ195" s="288"/>
      <c r="DFA195" s="288"/>
      <c r="DFB195" s="288"/>
      <c r="DFC195" s="288"/>
      <c r="DFD195" s="288"/>
      <c r="DFE195" s="288"/>
      <c r="DFF195" s="288"/>
      <c r="DFG195" s="288"/>
      <c r="DFH195" s="288"/>
      <c r="DFI195" s="288"/>
      <c r="DFJ195" s="288"/>
      <c r="DFK195" s="288"/>
      <c r="DFL195" s="288"/>
      <c r="DFM195" s="288"/>
      <c r="DFN195" s="288"/>
      <c r="DFO195" s="288"/>
      <c r="DFP195" s="288"/>
      <c r="DFQ195" s="288"/>
      <c r="DFR195" s="288"/>
      <c r="DFS195" s="288"/>
      <c r="DFT195" s="288"/>
      <c r="DFU195" s="288"/>
      <c r="DFV195" s="288"/>
      <c r="DFW195" s="288"/>
      <c r="DFX195" s="288"/>
      <c r="DFY195" s="288"/>
      <c r="DFZ195" s="288"/>
      <c r="DGA195" s="288"/>
      <c r="DGB195" s="288"/>
      <c r="DGC195" s="288"/>
      <c r="DGD195" s="288"/>
      <c r="DGE195" s="288"/>
      <c r="DGF195" s="288"/>
      <c r="DGG195" s="288"/>
      <c r="DGH195" s="288"/>
      <c r="DGI195" s="288"/>
      <c r="DGJ195" s="288"/>
      <c r="DGK195" s="288"/>
      <c r="DGL195" s="288"/>
      <c r="DGM195" s="288"/>
      <c r="DGN195" s="288"/>
      <c r="DGO195" s="288"/>
      <c r="DGP195" s="288"/>
      <c r="DGQ195" s="288"/>
      <c r="DGR195" s="288"/>
      <c r="DGS195" s="288"/>
      <c r="DGT195" s="288"/>
      <c r="DGU195" s="288"/>
      <c r="DGV195" s="288"/>
      <c r="DGW195" s="288"/>
      <c r="DGX195" s="288"/>
      <c r="DGY195" s="288"/>
      <c r="DGZ195" s="288"/>
      <c r="DHA195" s="288"/>
      <c r="DHB195" s="288"/>
      <c r="DHC195" s="288"/>
      <c r="DHD195" s="288"/>
      <c r="DHE195" s="288"/>
      <c r="DHF195" s="288"/>
      <c r="DHG195" s="288"/>
      <c r="DHH195" s="288"/>
      <c r="DHI195" s="288"/>
      <c r="DHJ195" s="288"/>
      <c r="DHK195" s="288"/>
      <c r="DHL195" s="288"/>
      <c r="DHM195" s="288"/>
      <c r="DHN195" s="288"/>
      <c r="DHO195" s="288"/>
      <c r="DHP195" s="288"/>
      <c r="DHQ195" s="288"/>
      <c r="DHR195" s="288"/>
      <c r="DHS195" s="288"/>
      <c r="DHT195" s="288"/>
      <c r="DHU195" s="288"/>
      <c r="DHV195" s="288"/>
      <c r="DHW195" s="288"/>
      <c r="DHX195" s="288"/>
      <c r="DHY195" s="288"/>
      <c r="DHZ195" s="288"/>
      <c r="DIA195" s="288"/>
      <c r="DIB195" s="288"/>
      <c r="DIC195" s="288"/>
      <c r="DID195" s="288"/>
      <c r="DIE195" s="288"/>
      <c r="DIF195" s="288"/>
      <c r="DIG195" s="288"/>
      <c r="DIH195" s="288"/>
      <c r="DII195" s="288"/>
      <c r="DIJ195" s="288"/>
      <c r="DIK195" s="288"/>
      <c r="DIL195" s="288"/>
      <c r="DIM195" s="288"/>
      <c r="DIN195" s="288"/>
      <c r="DIO195" s="288"/>
      <c r="DIP195" s="288"/>
      <c r="DIQ195" s="288"/>
      <c r="DIR195" s="288"/>
      <c r="DIS195" s="288"/>
      <c r="DIT195" s="288"/>
      <c r="DIU195" s="288"/>
      <c r="DIV195" s="288"/>
      <c r="DIW195" s="288"/>
      <c r="DIX195" s="288"/>
      <c r="DIY195" s="288"/>
      <c r="DIZ195" s="288"/>
      <c r="DJA195" s="288"/>
      <c r="DJB195" s="288"/>
      <c r="DJC195" s="288"/>
      <c r="DJD195" s="288"/>
      <c r="DJE195" s="288"/>
      <c r="DJF195" s="288"/>
      <c r="DJG195" s="288"/>
      <c r="DJH195" s="288"/>
      <c r="DJI195" s="288"/>
      <c r="DJJ195" s="288"/>
      <c r="DJK195" s="288"/>
      <c r="DJL195" s="288"/>
      <c r="DJM195" s="288"/>
      <c r="DJN195" s="288"/>
      <c r="DJO195" s="288"/>
      <c r="DJP195" s="288"/>
      <c r="DJQ195" s="288"/>
      <c r="DJR195" s="288"/>
      <c r="DJS195" s="288"/>
      <c r="DJT195" s="288"/>
      <c r="DJU195" s="288"/>
      <c r="DJV195" s="288"/>
      <c r="DJW195" s="288"/>
      <c r="DJX195" s="288"/>
      <c r="DJY195" s="288"/>
      <c r="DJZ195" s="288"/>
      <c r="DKA195" s="288"/>
      <c r="DKB195" s="288"/>
      <c r="DKC195" s="288"/>
      <c r="DKD195" s="288"/>
      <c r="DKE195" s="288"/>
      <c r="DKF195" s="288"/>
      <c r="DKG195" s="288"/>
      <c r="DKH195" s="288"/>
      <c r="DKI195" s="288"/>
      <c r="DKJ195" s="288"/>
      <c r="DKK195" s="288"/>
      <c r="DKL195" s="288"/>
      <c r="DKM195" s="288"/>
      <c r="DKN195" s="288"/>
      <c r="DKO195" s="288"/>
      <c r="DKP195" s="288"/>
      <c r="DKQ195" s="288"/>
      <c r="DKR195" s="288"/>
      <c r="DKS195" s="288"/>
      <c r="DKT195" s="288"/>
      <c r="DKU195" s="288"/>
      <c r="DKV195" s="288"/>
      <c r="DKW195" s="288"/>
      <c r="DKX195" s="288"/>
      <c r="DKY195" s="288"/>
      <c r="DKZ195" s="288"/>
      <c r="DLA195" s="288"/>
      <c r="DLB195" s="288"/>
      <c r="DLC195" s="288"/>
      <c r="DLD195" s="288"/>
      <c r="DLE195" s="288"/>
      <c r="DLF195" s="288"/>
      <c r="DLG195" s="288"/>
      <c r="DLH195" s="288"/>
      <c r="DLI195" s="288"/>
      <c r="DLJ195" s="288"/>
      <c r="DLK195" s="288"/>
      <c r="DLL195" s="288"/>
      <c r="DLM195" s="288"/>
      <c r="DLN195" s="288"/>
      <c r="DLO195" s="288"/>
      <c r="DLP195" s="288"/>
      <c r="DLQ195" s="288"/>
      <c r="DLR195" s="288"/>
      <c r="DLS195" s="288"/>
      <c r="DLT195" s="288"/>
      <c r="DLU195" s="288"/>
      <c r="DLV195" s="288"/>
      <c r="DLW195" s="288"/>
      <c r="DLX195" s="288"/>
      <c r="DLY195" s="288"/>
      <c r="DLZ195" s="288"/>
      <c r="DMA195" s="288"/>
      <c r="DMB195" s="288"/>
      <c r="DMC195" s="288"/>
      <c r="DMD195" s="288"/>
      <c r="DME195" s="288"/>
      <c r="DMF195" s="288"/>
      <c r="DMG195" s="288"/>
      <c r="DMH195" s="288"/>
      <c r="DMI195" s="288"/>
      <c r="DMJ195" s="288"/>
      <c r="DMK195" s="288"/>
      <c r="DML195" s="288"/>
      <c r="DMM195" s="288"/>
      <c r="DMN195" s="288"/>
      <c r="DMO195" s="288"/>
      <c r="DMP195" s="288"/>
      <c r="DMQ195" s="288"/>
      <c r="DMR195" s="288"/>
      <c r="DMS195" s="288"/>
      <c r="DMT195" s="288"/>
      <c r="DMU195" s="288"/>
      <c r="DMV195" s="288"/>
      <c r="DMW195" s="288"/>
      <c r="DMX195" s="288"/>
      <c r="DMY195" s="288"/>
      <c r="DMZ195" s="288"/>
      <c r="DNA195" s="288"/>
      <c r="DNB195" s="288"/>
      <c r="DNC195" s="288"/>
      <c r="DND195" s="288"/>
      <c r="DNE195" s="288"/>
      <c r="DNF195" s="288"/>
      <c r="DNG195" s="288"/>
      <c r="DNH195" s="288"/>
      <c r="DNI195" s="288"/>
      <c r="DNJ195" s="288"/>
      <c r="DNK195" s="288"/>
      <c r="DNL195" s="288"/>
      <c r="DNM195" s="288"/>
      <c r="DNN195" s="288"/>
      <c r="DNO195" s="288"/>
      <c r="DNP195" s="288"/>
      <c r="DNQ195" s="288"/>
      <c r="DNR195" s="288"/>
      <c r="DNS195" s="288"/>
      <c r="DNT195" s="288"/>
      <c r="DNU195" s="288"/>
      <c r="DNV195" s="288"/>
      <c r="DNW195" s="288"/>
      <c r="DNX195" s="288"/>
      <c r="DNY195" s="288"/>
      <c r="DNZ195" s="288"/>
      <c r="DOA195" s="288"/>
      <c r="DOB195" s="288"/>
      <c r="DOC195" s="288"/>
      <c r="DOD195" s="288"/>
      <c r="DOE195" s="288"/>
      <c r="DOF195" s="288"/>
      <c r="DOG195" s="288"/>
      <c r="DOH195" s="288"/>
      <c r="DOI195" s="288"/>
      <c r="DOJ195" s="288"/>
      <c r="DOK195" s="288"/>
      <c r="DOL195" s="288"/>
      <c r="DOM195" s="288"/>
      <c r="DON195" s="288"/>
      <c r="DOO195" s="288"/>
      <c r="DOP195" s="288"/>
      <c r="DOQ195" s="288"/>
      <c r="DOR195" s="288"/>
      <c r="DOS195" s="288"/>
      <c r="DOT195" s="288"/>
      <c r="DOU195" s="288"/>
      <c r="DOV195" s="288"/>
      <c r="DOW195" s="288"/>
      <c r="DOX195" s="288"/>
      <c r="DOY195" s="288"/>
      <c r="DOZ195" s="288"/>
      <c r="DPA195" s="288"/>
      <c r="DPB195" s="288"/>
      <c r="DPC195" s="288"/>
      <c r="DPD195" s="288"/>
      <c r="DPE195" s="288"/>
      <c r="DPF195" s="288"/>
      <c r="DPG195" s="288"/>
      <c r="DPH195" s="288"/>
      <c r="DPI195" s="288"/>
      <c r="DPJ195" s="288"/>
      <c r="DPK195" s="288"/>
      <c r="DPL195" s="288"/>
      <c r="DPM195" s="288"/>
      <c r="DPN195" s="288"/>
      <c r="DPO195" s="288"/>
      <c r="DPP195" s="288"/>
      <c r="DPQ195" s="288"/>
      <c r="DPR195" s="288"/>
      <c r="DPS195" s="288"/>
      <c r="DPT195" s="288"/>
      <c r="DPU195" s="288"/>
      <c r="DPV195" s="288"/>
      <c r="DPW195" s="288"/>
      <c r="DPX195" s="288"/>
      <c r="DPY195" s="288"/>
      <c r="DPZ195" s="288"/>
      <c r="DQA195" s="288"/>
      <c r="DQB195" s="288"/>
      <c r="DQC195" s="288"/>
      <c r="DQD195" s="288"/>
      <c r="DQE195" s="288"/>
      <c r="DQF195" s="288"/>
      <c r="DQG195" s="288"/>
      <c r="DQH195" s="288"/>
      <c r="DQI195" s="288"/>
      <c r="DQJ195" s="288"/>
      <c r="DQK195" s="288"/>
      <c r="DQL195" s="288"/>
      <c r="DQM195" s="288"/>
      <c r="DQN195" s="288"/>
      <c r="DQO195" s="288"/>
      <c r="DQP195" s="288"/>
      <c r="DQQ195" s="288"/>
      <c r="DQR195" s="288"/>
      <c r="DQS195" s="288"/>
      <c r="DQT195" s="288"/>
      <c r="DQU195" s="288"/>
      <c r="DQV195" s="288"/>
      <c r="DQW195" s="288"/>
      <c r="DQX195" s="288"/>
      <c r="DQY195" s="288"/>
      <c r="DQZ195" s="288"/>
      <c r="DRA195" s="288"/>
      <c r="DRB195" s="288"/>
      <c r="DRC195" s="288"/>
      <c r="DRD195" s="288"/>
      <c r="DRE195" s="288"/>
      <c r="DRF195" s="288"/>
      <c r="DRG195" s="288"/>
      <c r="DRH195" s="288"/>
      <c r="DRI195" s="288"/>
      <c r="DRJ195" s="288"/>
      <c r="DRK195" s="288"/>
      <c r="DRL195" s="288"/>
      <c r="DRM195" s="288"/>
      <c r="DRN195" s="288"/>
      <c r="DRO195" s="288"/>
      <c r="DRP195" s="288"/>
      <c r="DRQ195" s="288"/>
      <c r="DRR195" s="288"/>
      <c r="DRS195" s="288"/>
      <c r="DRT195" s="288"/>
      <c r="DRU195" s="288"/>
      <c r="DRV195" s="288"/>
      <c r="DRW195" s="288"/>
      <c r="DRX195" s="288"/>
      <c r="DRY195" s="288"/>
      <c r="DRZ195" s="288"/>
      <c r="DSA195" s="288"/>
      <c r="DSB195" s="288"/>
      <c r="DSC195" s="288"/>
      <c r="DSD195" s="288"/>
      <c r="DSE195" s="288"/>
      <c r="DSF195" s="288"/>
      <c r="DSG195" s="288"/>
      <c r="DSH195" s="288"/>
      <c r="DSI195" s="288"/>
      <c r="DSJ195" s="288"/>
      <c r="DSK195" s="288"/>
      <c r="DSL195" s="288"/>
      <c r="DSM195" s="288"/>
      <c r="DSN195" s="288"/>
      <c r="DSO195" s="288"/>
      <c r="DSP195" s="288"/>
      <c r="DSQ195" s="288"/>
      <c r="DSR195" s="288"/>
      <c r="DSS195" s="288"/>
      <c r="DST195" s="288"/>
      <c r="DSU195" s="288"/>
      <c r="DSV195" s="288"/>
      <c r="DSW195" s="288"/>
      <c r="DSX195" s="288"/>
      <c r="DSY195" s="288"/>
      <c r="DSZ195" s="288"/>
      <c r="DTA195" s="288"/>
      <c r="DTB195" s="288"/>
      <c r="DTC195" s="288"/>
      <c r="DTD195" s="288"/>
      <c r="DTE195" s="288"/>
      <c r="DTF195" s="288"/>
      <c r="DTG195" s="288"/>
      <c r="DTH195" s="288"/>
      <c r="DTI195" s="288"/>
      <c r="DTJ195" s="288"/>
      <c r="DTK195" s="288"/>
      <c r="DTL195" s="288"/>
      <c r="DTM195" s="288"/>
      <c r="DTN195" s="288"/>
      <c r="DTO195" s="288"/>
      <c r="DTP195" s="288"/>
      <c r="DTQ195" s="288"/>
      <c r="DTR195" s="288"/>
      <c r="DTS195" s="288"/>
      <c r="DTT195" s="288"/>
      <c r="DTU195" s="288"/>
      <c r="DTV195" s="288"/>
      <c r="DTW195" s="288"/>
      <c r="DTX195" s="288"/>
      <c r="DTY195" s="288"/>
      <c r="DTZ195" s="288"/>
      <c r="DUA195" s="288"/>
      <c r="DUB195" s="288"/>
      <c r="DUC195" s="288"/>
      <c r="DUD195" s="288"/>
      <c r="DUE195" s="288"/>
      <c r="DUF195" s="288"/>
      <c r="DUG195" s="288"/>
      <c r="DUH195" s="288"/>
      <c r="DUI195" s="288"/>
      <c r="DUJ195" s="288"/>
      <c r="DUK195" s="288"/>
      <c r="DUL195" s="288"/>
      <c r="DUM195" s="288"/>
      <c r="DUN195" s="288"/>
      <c r="DUO195" s="288"/>
      <c r="DUP195" s="288"/>
      <c r="DUQ195" s="288"/>
      <c r="DUR195" s="288"/>
      <c r="DUS195" s="288"/>
      <c r="DUT195" s="288"/>
      <c r="DUU195" s="288"/>
      <c r="DUV195" s="288"/>
      <c r="DUW195" s="288"/>
      <c r="DUX195" s="288"/>
      <c r="DUY195" s="288"/>
      <c r="DUZ195" s="288"/>
      <c r="DVA195" s="288"/>
      <c r="DVB195" s="288"/>
      <c r="DVC195" s="288"/>
      <c r="DVD195" s="288"/>
      <c r="DVE195" s="288"/>
      <c r="DVF195" s="288"/>
      <c r="DVG195" s="288"/>
      <c r="DVH195" s="288"/>
      <c r="DVI195" s="288"/>
      <c r="DVJ195" s="288"/>
      <c r="DVK195" s="288"/>
      <c r="DVL195" s="288"/>
      <c r="DVM195" s="288"/>
      <c r="DVN195" s="288"/>
      <c r="DVO195" s="288"/>
      <c r="DVP195" s="288"/>
      <c r="DVQ195" s="288"/>
      <c r="DVR195" s="288"/>
      <c r="DVS195" s="288"/>
      <c r="DVT195" s="288"/>
      <c r="DVU195" s="288"/>
      <c r="DVV195" s="288"/>
      <c r="DVW195" s="288"/>
      <c r="DVX195" s="288"/>
      <c r="DVY195" s="288"/>
      <c r="DVZ195" s="288"/>
      <c r="DWA195" s="288"/>
      <c r="DWB195" s="288"/>
      <c r="DWC195" s="288"/>
      <c r="DWD195" s="288"/>
      <c r="DWE195" s="288"/>
      <c r="DWF195" s="288"/>
      <c r="DWG195" s="288"/>
      <c r="DWH195" s="288"/>
      <c r="DWI195" s="288"/>
      <c r="DWJ195" s="288"/>
      <c r="DWK195" s="288"/>
      <c r="DWL195" s="288"/>
      <c r="DWM195" s="288"/>
      <c r="DWN195" s="288"/>
      <c r="DWO195" s="288"/>
      <c r="DWP195" s="288"/>
      <c r="DWQ195" s="288"/>
      <c r="DWR195" s="288"/>
      <c r="DWS195" s="288"/>
      <c r="DWT195" s="288"/>
      <c r="DWU195" s="288"/>
      <c r="DWV195" s="288"/>
      <c r="DWW195" s="288"/>
      <c r="DWX195" s="288"/>
      <c r="DWY195" s="288"/>
      <c r="DWZ195" s="288"/>
      <c r="DXA195" s="288"/>
      <c r="DXB195" s="288"/>
      <c r="DXC195" s="288"/>
      <c r="DXD195" s="288"/>
      <c r="DXE195" s="288"/>
      <c r="DXF195" s="288"/>
      <c r="DXG195" s="288"/>
      <c r="DXH195" s="288"/>
      <c r="DXI195" s="288"/>
      <c r="DXJ195" s="288"/>
      <c r="DXK195" s="288"/>
      <c r="DXL195" s="288"/>
      <c r="DXM195" s="288"/>
      <c r="DXN195" s="288"/>
      <c r="DXO195" s="288"/>
      <c r="DXP195" s="288"/>
      <c r="DXQ195" s="288"/>
      <c r="DXR195" s="288"/>
      <c r="DXS195" s="288"/>
      <c r="DXT195" s="288"/>
      <c r="DXU195" s="288"/>
      <c r="DXV195" s="288"/>
      <c r="DXW195" s="288"/>
      <c r="DXX195" s="288"/>
      <c r="DXY195" s="288"/>
      <c r="DXZ195" s="288"/>
      <c r="DYA195" s="288"/>
      <c r="DYB195" s="288"/>
      <c r="DYC195" s="288"/>
      <c r="DYD195" s="288"/>
      <c r="DYE195" s="288"/>
      <c r="DYF195" s="288"/>
      <c r="DYG195" s="288"/>
      <c r="DYH195" s="288"/>
      <c r="DYI195" s="288"/>
      <c r="DYJ195" s="288"/>
      <c r="DYK195" s="288"/>
      <c r="DYL195" s="288"/>
      <c r="DYM195" s="288"/>
      <c r="DYN195" s="288"/>
      <c r="DYO195" s="288"/>
      <c r="DYP195" s="288"/>
      <c r="DYQ195" s="288"/>
      <c r="DYR195" s="288"/>
      <c r="DYS195" s="288"/>
      <c r="DYT195" s="288"/>
      <c r="DYU195" s="288"/>
      <c r="DYV195" s="288"/>
      <c r="DYW195" s="288"/>
      <c r="DYX195" s="288"/>
      <c r="DYY195" s="288"/>
      <c r="DYZ195" s="288"/>
      <c r="DZA195" s="288"/>
      <c r="DZB195" s="288"/>
      <c r="DZC195" s="288"/>
      <c r="DZD195" s="288"/>
      <c r="DZE195" s="288"/>
      <c r="DZF195" s="288"/>
      <c r="DZG195" s="288"/>
      <c r="DZH195" s="288"/>
      <c r="DZI195" s="288"/>
      <c r="DZJ195" s="288"/>
      <c r="DZK195" s="288"/>
      <c r="DZL195" s="288"/>
      <c r="DZM195" s="288"/>
      <c r="DZN195" s="288"/>
      <c r="DZO195" s="288"/>
      <c r="DZP195" s="288"/>
      <c r="DZQ195" s="288"/>
      <c r="DZR195" s="288"/>
      <c r="DZS195" s="288"/>
      <c r="DZT195" s="288"/>
      <c r="DZU195" s="288"/>
      <c r="DZV195" s="288"/>
      <c r="DZW195" s="288"/>
      <c r="DZX195" s="288"/>
      <c r="DZY195" s="288"/>
      <c r="DZZ195" s="288"/>
      <c r="EAA195" s="288"/>
      <c r="EAB195" s="288"/>
      <c r="EAC195" s="288"/>
      <c r="EAD195" s="288"/>
      <c r="EAE195" s="288"/>
      <c r="EAF195" s="288"/>
      <c r="EAG195" s="288"/>
      <c r="EAH195" s="288"/>
      <c r="EAI195" s="288"/>
      <c r="EAJ195" s="288"/>
      <c r="EAK195" s="288"/>
      <c r="EAL195" s="288"/>
      <c r="EAM195" s="288"/>
      <c r="EAN195" s="288"/>
      <c r="EAO195" s="288"/>
      <c r="EAP195" s="288"/>
      <c r="EAQ195" s="288"/>
      <c r="EAR195" s="288"/>
      <c r="EAS195" s="288"/>
      <c r="EAT195" s="288"/>
      <c r="EAU195" s="288"/>
      <c r="EAV195" s="288"/>
      <c r="EAW195" s="288"/>
      <c r="EAX195" s="288"/>
      <c r="EAY195" s="288"/>
      <c r="EAZ195" s="288"/>
      <c r="EBA195" s="288"/>
      <c r="EBB195" s="288"/>
      <c r="EBC195" s="288"/>
      <c r="EBD195" s="288"/>
      <c r="EBE195" s="288"/>
      <c r="EBF195" s="288"/>
      <c r="EBG195" s="288"/>
      <c r="EBH195" s="288"/>
      <c r="EBI195" s="288"/>
      <c r="EBJ195" s="288"/>
      <c r="EBK195" s="288"/>
      <c r="EBL195" s="288"/>
      <c r="EBM195" s="288"/>
      <c r="EBN195" s="288"/>
      <c r="EBO195" s="288"/>
      <c r="EBP195" s="288"/>
      <c r="EBQ195" s="288"/>
      <c r="EBR195" s="288"/>
      <c r="EBS195" s="288"/>
      <c r="EBT195" s="288"/>
      <c r="EBU195" s="288"/>
      <c r="EBV195" s="288"/>
      <c r="EBW195" s="288"/>
      <c r="EBX195" s="288"/>
      <c r="EBY195" s="288"/>
      <c r="EBZ195" s="288"/>
      <c r="ECA195" s="288"/>
      <c r="ECB195" s="288"/>
      <c r="ECC195" s="288"/>
      <c r="ECD195" s="288"/>
      <c r="ECE195" s="288"/>
      <c r="ECF195" s="288"/>
      <c r="ECG195" s="288"/>
      <c r="ECH195" s="288"/>
      <c r="ECI195" s="288"/>
      <c r="ECJ195" s="288"/>
      <c r="ECK195" s="288"/>
      <c r="ECL195" s="288"/>
      <c r="ECM195" s="288"/>
      <c r="ECN195" s="288"/>
      <c r="ECO195" s="288"/>
      <c r="ECP195" s="288"/>
      <c r="ECQ195" s="288"/>
      <c r="ECR195" s="288"/>
      <c r="ECS195" s="288"/>
      <c r="ECT195" s="288"/>
      <c r="ECU195" s="288"/>
      <c r="ECV195" s="288"/>
      <c r="ECW195" s="288"/>
      <c r="ECX195" s="288"/>
      <c r="ECY195" s="288"/>
      <c r="ECZ195" s="288"/>
      <c r="EDA195" s="288"/>
      <c r="EDB195" s="288"/>
      <c r="EDC195" s="288"/>
      <c r="EDD195" s="288"/>
      <c r="EDE195" s="288"/>
      <c r="EDF195" s="288"/>
      <c r="EDG195" s="288"/>
      <c r="EDH195" s="288"/>
      <c r="EDI195" s="288"/>
      <c r="EDJ195" s="288"/>
      <c r="EDK195" s="288"/>
      <c r="EDL195" s="288"/>
      <c r="EDM195" s="288"/>
      <c r="EDN195" s="288"/>
      <c r="EDO195" s="288"/>
      <c r="EDP195" s="288"/>
      <c r="EDQ195" s="288"/>
      <c r="EDR195" s="288"/>
      <c r="EDS195" s="288"/>
      <c r="EDT195" s="288"/>
      <c r="EDU195" s="288"/>
      <c r="EDV195" s="288"/>
      <c r="EDW195" s="288"/>
      <c r="EDX195" s="288"/>
      <c r="EDY195" s="288"/>
      <c r="EDZ195" s="288"/>
      <c r="EEA195" s="288"/>
      <c r="EEB195" s="288"/>
      <c r="EEC195" s="288"/>
      <c r="EED195" s="288"/>
      <c r="EEE195" s="288"/>
      <c r="EEF195" s="288"/>
      <c r="EEG195" s="288"/>
      <c r="EEH195" s="288"/>
      <c r="EEI195" s="288"/>
      <c r="EEJ195" s="288"/>
      <c r="EEK195" s="288"/>
      <c r="EEL195" s="288"/>
      <c r="EEM195" s="288"/>
      <c r="EEN195" s="288"/>
      <c r="EEO195" s="288"/>
      <c r="EEP195" s="288"/>
      <c r="EEQ195" s="288"/>
      <c r="EER195" s="288"/>
      <c r="EES195" s="288"/>
      <c r="EET195" s="288"/>
      <c r="EEU195" s="288"/>
      <c r="EEV195" s="288"/>
      <c r="EEW195" s="288"/>
      <c r="EEX195" s="288"/>
      <c r="EEY195" s="288"/>
      <c r="EEZ195" s="288"/>
      <c r="EFA195" s="288"/>
      <c r="EFB195" s="288"/>
      <c r="EFC195" s="288"/>
      <c r="EFD195" s="288"/>
      <c r="EFE195" s="288"/>
      <c r="EFF195" s="288"/>
      <c r="EFG195" s="288"/>
      <c r="EFH195" s="288"/>
      <c r="EFI195" s="288"/>
      <c r="EFJ195" s="288"/>
      <c r="EFK195" s="288"/>
      <c r="EFL195" s="288"/>
      <c r="EFM195" s="288"/>
      <c r="EFN195" s="288"/>
      <c r="EFO195" s="288"/>
      <c r="EFP195" s="288"/>
      <c r="EFQ195" s="288"/>
      <c r="EFR195" s="288"/>
      <c r="EFS195" s="288"/>
      <c r="EFT195" s="288"/>
      <c r="EFU195" s="288"/>
      <c r="EFV195" s="288"/>
      <c r="EFW195" s="288"/>
      <c r="EFX195" s="288"/>
      <c r="EFY195" s="288"/>
      <c r="EFZ195" s="288"/>
      <c r="EGA195" s="288"/>
      <c r="EGB195" s="288"/>
      <c r="EGC195" s="288"/>
      <c r="EGD195" s="288"/>
      <c r="EGE195" s="288"/>
      <c r="EGF195" s="288"/>
      <c r="EGG195" s="288"/>
      <c r="EGH195" s="288"/>
      <c r="EGI195" s="288"/>
      <c r="EGJ195" s="288"/>
      <c r="EGK195" s="288"/>
      <c r="EGL195" s="288"/>
      <c r="EGM195" s="288"/>
      <c r="EGN195" s="288"/>
      <c r="EGO195" s="288"/>
      <c r="EGP195" s="288"/>
      <c r="EGQ195" s="288"/>
      <c r="EGR195" s="288"/>
      <c r="EGS195" s="288"/>
      <c r="EGT195" s="288"/>
      <c r="EGU195" s="288"/>
      <c r="EGV195" s="288"/>
      <c r="EGW195" s="288"/>
      <c r="EGX195" s="288"/>
      <c r="EGY195" s="288"/>
      <c r="EGZ195" s="288"/>
      <c r="EHA195" s="288"/>
      <c r="EHB195" s="288"/>
      <c r="EHC195" s="288"/>
      <c r="EHD195" s="288"/>
      <c r="EHE195" s="288"/>
      <c r="EHF195" s="288"/>
      <c r="EHG195" s="288"/>
      <c r="EHH195" s="288"/>
      <c r="EHI195" s="288"/>
      <c r="EHJ195" s="288"/>
      <c r="EHK195" s="288"/>
      <c r="EHL195" s="288"/>
      <c r="EHM195" s="288"/>
      <c r="EHN195" s="288"/>
      <c r="EHO195" s="288"/>
      <c r="EHP195" s="288"/>
      <c r="EHQ195" s="288"/>
      <c r="EHR195" s="288"/>
      <c r="EHS195" s="288"/>
      <c r="EHT195" s="288"/>
      <c r="EHU195" s="288"/>
      <c r="EHV195" s="288"/>
      <c r="EHW195" s="288"/>
      <c r="EHX195" s="288"/>
      <c r="EHY195" s="288"/>
      <c r="EHZ195" s="288"/>
      <c r="EIA195" s="288"/>
      <c r="EIB195" s="288"/>
      <c r="EIC195" s="288"/>
      <c r="EID195" s="288"/>
      <c r="EIE195" s="288"/>
      <c r="EIF195" s="288"/>
      <c r="EIG195" s="288"/>
      <c r="EIH195" s="288"/>
      <c r="EII195" s="288"/>
      <c r="EIJ195" s="288"/>
      <c r="EIK195" s="288"/>
      <c r="EIL195" s="288"/>
      <c r="EIM195" s="288"/>
      <c r="EIN195" s="288"/>
      <c r="EIO195" s="288"/>
      <c r="EIP195" s="288"/>
      <c r="EIQ195" s="288"/>
      <c r="EIR195" s="288"/>
      <c r="EIS195" s="288"/>
      <c r="EIT195" s="288"/>
      <c r="EIU195" s="288"/>
      <c r="EIV195" s="288"/>
      <c r="EIW195" s="288"/>
      <c r="EIX195" s="288"/>
      <c r="EIY195" s="288"/>
      <c r="EIZ195" s="288"/>
      <c r="EJA195" s="288"/>
      <c r="EJB195" s="288"/>
      <c r="EJC195" s="288"/>
      <c r="EJD195" s="288"/>
      <c r="EJE195" s="288"/>
      <c r="EJF195" s="288"/>
      <c r="EJG195" s="288"/>
      <c r="EJH195" s="288"/>
      <c r="EJI195" s="288"/>
      <c r="EJJ195" s="288"/>
      <c r="EJK195" s="288"/>
      <c r="EJL195" s="288"/>
      <c r="EJM195" s="288"/>
      <c r="EJN195" s="288"/>
      <c r="EJO195" s="288"/>
      <c r="EJP195" s="288"/>
      <c r="EJQ195" s="288"/>
      <c r="EJR195" s="288"/>
      <c r="EJS195" s="288"/>
      <c r="EJT195" s="288"/>
      <c r="EJU195" s="288"/>
      <c r="EJV195" s="288"/>
      <c r="EJW195" s="288"/>
      <c r="EJX195" s="288"/>
      <c r="EJY195" s="288"/>
      <c r="EJZ195" s="288"/>
      <c r="EKA195" s="288"/>
      <c r="EKB195" s="288"/>
      <c r="EKC195" s="288"/>
      <c r="EKD195" s="288"/>
      <c r="EKE195" s="288"/>
      <c r="EKF195" s="288"/>
      <c r="EKG195" s="288"/>
      <c r="EKH195" s="288"/>
      <c r="EKI195" s="288"/>
      <c r="EKJ195" s="288"/>
      <c r="EKK195" s="288"/>
      <c r="EKL195" s="288"/>
      <c r="EKM195" s="288"/>
      <c r="EKN195" s="288"/>
      <c r="EKO195" s="288"/>
      <c r="EKP195" s="288"/>
      <c r="EKQ195" s="288"/>
      <c r="EKR195" s="288"/>
      <c r="EKS195" s="288"/>
      <c r="EKT195" s="288"/>
      <c r="EKU195" s="288"/>
      <c r="EKV195" s="288"/>
      <c r="EKW195" s="288"/>
      <c r="EKX195" s="288"/>
      <c r="EKY195" s="288"/>
      <c r="EKZ195" s="288"/>
      <c r="ELA195" s="288"/>
      <c r="ELB195" s="288"/>
      <c r="ELC195" s="288"/>
      <c r="ELD195" s="288"/>
      <c r="ELE195" s="288"/>
      <c r="ELF195" s="288"/>
      <c r="ELG195" s="288"/>
      <c r="ELH195" s="288"/>
      <c r="ELI195" s="288"/>
      <c r="ELJ195" s="288"/>
      <c r="ELK195" s="288"/>
      <c r="ELL195" s="288"/>
      <c r="ELM195" s="288"/>
      <c r="ELN195" s="288"/>
      <c r="ELO195" s="288"/>
      <c r="ELP195" s="288"/>
      <c r="ELQ195" s="288"/>
      <c r="ELR195" s="288"/>
      <c r="ELS195" s="288"/>
      <c r="ELT195" s="288"/>
      <c r="ELU195" s="288"/>
      <c r="ELV195" s="288"/>
      <c r="ELW195" s="288"/>
      <c r="ELX195" s="288"/>
      <c r="ELY195" s="288"/>
      <c r="ELZ195" s="288"/>
      <c r="EMA195" s="288"/>
      <c r="EMB195" s="288"/>
      <c r="EMC195" s="288"/>
      <c r="EMD195" s="288"/>
      <c r="EME195" s="288"/>
      <c r="EMF195" s="288"/>
      <c r="EMG195" s="288"/>
      <c r="EMH195" s="288"/>
      <c r="EMI195" s="288"/>
      <c r="EMJ195" s="288"/>
      <c r="EMK195" s="288"/>
      <c r="EML195" s="288"/>
      <c r="EMM195" s="288"/>
      <c r="EMN195" s="288"/>
      <c r="EMO195" s="288"/>
      <c r="EMP195" s="288"/>
      <c r="EMQ195" s="288"/>
      <c r="EMR195" s="288"/>
      <c r="EMS195" s="288"/>
      <c r="EMT195" s="288"/>
      <c r="EMU195" s="288"/>
      <c r="EMV195" s="288"/>
      <c r="EMW195" s="288"/>
      <c r="EMX195" s="288"/>
      <c r="EMY195" s="288"/>
      <c r="EMZ195" s="288"/>
      <c r="ENA195" s="288"/>
      <c r="ENB195" s="288"/>
      <c r="ENC195" s="288"/>
      <c r="END195" s="288"/>
      <c r="ENE195" s="288"/>
      <c r="ENF195" s="288"/>
      <c r="ENG195" s="288"/>
      <c r="ENH195" s="288"/>
      <c r="ENI195" s="288"/>
      <c r="ENJ195" s="288"/>
      <c r="ENK195" s="288"/>
      <c r="ENL195" s="288"/>
      <c r="ENM195" s="288"/>
      <c r="ENN195" s="288"/>
      <c r="ENO195" s="288"/>
      <c r="ENP195" s="288"/>
      <c r="ENQ195" s="288"/>
      <c r="ENR195" s="288"/>
      <c r="ENS195" s="288"/>
      <c r="ENT195" s="288"/>
      <c r="ENU195" s="288"/>
      <c r="ENV195" s="288"/>
      <c r="ENW195" s="288"/>
      <c r="ENX195" s="288"/>
      <c r="ENY195" s="288"/>
      <c r="ENZ195" s="288"/>
      <c r="EOA195" s="288"/>
      <c r="EOB195" s="288"/>
      <c r="EOC195" s="288"/>
      <c r="EOD195" s="288"/>
      <c r="EOE195" s="288"/>
      <c r="EOF195" s="288"/>
      <c r="EOG195" s="288"/>
      <c r="EOH195" s="288"/>
      <c r="EOI195" s="288"/>
      <c r="EOJ195" s="288"/>
      <c r="EOK195" s="288"/>
      <c r="EOL195" s="288"/>
      <c r="EOM195" s="288"/>
      <c r="EON195" s="288"/>
      <c r="EOO195" s="288"/>
      <c r="EOP195" s="288"/>
      <c r="EOQ195" s="288"/>
      <c r="EOR195" s="288"/>
      <c r="EOS195" s="288"/>
      <c r="EOT195" s="288"/>
      <c r="EOU195" s="288"/>
      <c r="EOV195" s="288"/>
      <c r="EOW195" s="288"/>
      <c r="EOX195" s="288"/>
      <c r="EOY195" s="288"/>
      <c r="EOZ195" s="288"/>
      <c r="EPA195" s="288"/>
      <c r="EPB195" s="288"/>
      <c r="EPC195" s="288"/>
      <c r="EPD195" s="288"/>
      <c r="EPE195" s="288"/>
      <c r="EPF195" s="288"/>
      <c r="EPG195" s="288"/>
      <c r="EPH195" s="288"/>
      <c r="EPI195" s="288"/>
      <c r="EPJ195" s="288"/>
      <c r="EPK195" s="288"/>
      <c r="EPL195" s="288"/>
      <c r="EPM195" s="288"/>
      <c r="EPN195" s="288"/>
      <c r="EPO195" s="288"/>
      <c r="EPP195" s="288"/>
      <c r="EPQ195" s="288"/>
      <c r="EPR195" s="288"/>
      <c r="EPS195" s="288"/>
      <c r="EPT195" s="288"/>
      <c r="EPU195" s="288"/>
      <c r="EPV195" s="288"/>
      <c r="EPW195" s="288"/>
      <c r="EPX195" s="288"/>
      <c r="EPY195" s="288"/>
      <c r="EPZ195" s="288"/>
      <c r="EQA195" s="288"/>
      <c r="EQB195" s="288"/>
      <c r="EQC195" s="288"/>
      <c r="EQD195" s="288"/>
      <c r="EQE195" s="288"/>
      <c r="EQF195" s="288"/>
      <c r="EQG195" s="288"/>
      <c r="EQH195" s="288"/>
      <c r="EQI195" s="288"/>
      <c r="EQJ195" s="288"/>
      <c r="EQK195" s="288"/>
      <c r="EQL195" s="288"/>
      <c r="EQM195" s="288"/>
      <c r="EQN195" s="288"/>
      <c r="EQO195" s="288"/>
      <c r="EQP195" s="288"/>
      <c r="EQQ195" s="288"/>
      <c r="EQR195" s="288"/>
      <c r="EQS195" s="288"/>
      <c r="EQT195" s="288"/>
      <c r="EQU195" s="288"/>
      <c r="EQV195" s="288"/>
      <c r="EQW195" s="288"/>
      <c r="EQX195" s="288"/>
      <c r="EQY195" s="288"/>
      <c r="EQZ195" s="288"/>
      <c r="ERA195" s="288"/>
      <c r="ERB195" s="288"/>
      <c r="ERC195" s="288"/>
      <c r="ERD195" s="288"/>
      <c r="ERE195" s="288"/>
      <c r="ERF195" s="288"/>
      <c r="ERG195" s="288"/>
      <c r="ERH195" s="288"/>
      <c r="ERI195" s="288"/>
      <c r="ERJ195" s="288"/>
      <c r="ERK195" s="288"/>
      <c r="ERL195" s="288"/>
      <c r="ERM195" s="288"/>
      <c r="ERN195" s="288"/>
      <c r="ERO195" s="288"/>
      <c r="ERP195" s="288"/>
      <c r="ERQ195" s="288"/>
      <c r="ERR195" s="288"/>
      <c r="ERS195" s="288"/>
      <c r="ERT195" s="288"/>
      <c r="ERU195" s="288"/>
      <c r="ERV195" s="288"/>
      <c r="ERW195" s="288"/>
      <c r="ERX195" s="288"/>
      <c r="ERY195" s="288"/>
      <c r="ERZ195" s="288"/>
      <c r="ESA195" s="288"/>
      <c r="ESB195" s="288"/>
      <c r="ESC195" s="288"/>
      <c r="ESD195" s="288"/>
      <c r="ESE195" s="288"/>
      <c r="ESF195" s="288"/>
      <c r="ESG195" s="288"/>
      <c r="ESH195" s="288"/>
      <c r="ESI195" s="288"/>
      <c r="ESJ195" s="288"/>
      <c r="ESK195" s="288"/>
      <c r="ESL195" s="288"/>
      <c r="ESM195" s="288"/>
      <c r="ESN195" s="288"/>
      <c r="ESO195" s="288"/>
      <c r="ESP195" s="288"/>
      <c r="ESQ195" s="288"/>
      <c r="ESR195" s="288"/>
      <c r="ESS195" s="288"/>
      <c r="EST195" s="288"/>
      <c r="ESU195" s="288"/>
      <c r="ESV195" s="288"/>
      <c r="ESW195" s="288"/>
      <c r="ESX195" s="288"/>
      <c r="ESY195" s="288"/>
      <c r="ESZ195" s="288"/>
      <c r="ETA195" s="288"/>
      <c r="ETB195" s="288"/>
      <c r="ETC195" s="288"/>
      <c r="ETD195" s="288"/>
      <c r="ETE195" s="288"/>
      <c r="ETF195" s="288"/>
      <c r="ETG195" s="288"/>
      <c r="ETH195" s="288"/>
      <c r="ETI195" s="288"/>
      <c r="ETJ195" s="288"/>
      <c r="ETK195" s="288"/>
      <c r="ETL195" s="288"/>
      <c r="ETM195" s="288"/>
      <c r="ETN195" s="288"/>
      <c r="ETO195" s="288"/>
      <c r="ETP195" s="288"/>
      <c r="ETQ195" s="288"/>
      <c r="ETR195" s="288"/>
      <c r="ETS195" s="288"/>
      <c r="ETT195" s="288"/>
      <c r="ETU195" s="288"/>
      <c r="ETV195" s="288"/>
      <c r="ETW195" s="288"/>
      <c r="ETX195" s="288"/>
      <c r="ETY195" s="288"/>
      <c r="ETZ195" s="288"/>
      <c r="EUA195" s="288"/>
      <c r="EUB195" s="288"/>
      <c r="EUC195" s="288"/>
      <c r="EUD195" s="288"/>
      <c r="EUE195" s="288"/>
      <c r="EUF195" s="288"/>
      <c r="EUG195" s="288"/>
      <c r="EUH195" s="288"/>
      <c r="EUI195" s="288"/>
      <c r="EUJ195" s="288"/>
      <c r="EUK195" s="288"/>
      <c r="EUL195" s="288"/>
      <c r="EUM195" s="288"/>
      <c r="EUN195" s="288"/>
      <c r="EUO195" s="288"/>
      <c r="EUP195" s="288"/>
      <c r="EUQ195" s="288"/>
      <c r="EUR195" s="288"/>
      <c r="EUS195" s="288"/>
      <c r="EUT195" s="288"/>
      <c r="EUU195" s="288"/>
      <c r="EUV195" s="288"/>
      <c r="EUW195" s="288"/>
      <c r="EUX195" s="288"/>
      <c r="EUY195" s="288"/>
      <c r="EUZ195" s="288"/>
      <c r="EVA195" s="288"/>
      <c r="EVB195" s="288"/>
      <c r="EVC195" s="288"/>
      <c r="EVD195" s="288"/>
      <c r="EVE195" s="288"/>
      <c r="EVF195" s="288"/>
      <c r="EVG195" s="288"/>
      <c r="EVH195" s="288"/>
      <c r="EVI195" s="288"/>
      <c r="EVJ195" s="288"/>
      <c r="EVK195" s="288"/>
      <c r="EVL195" s="288"/>
      <c r="EVM195" s="288"/>
      <c r="EVN195" s="288"/>
      <c r="EVO195" s="288"/>
      <c r="EVP195" s="288"/>
      <c r="EVQ195" s="288"/>
      <c r="EVR195" s="288"/>
      <c r="EVS195" s="288"/>
      <c r="EVT195" s="288"/>
      <c r="EVU195" s="288"/>
      <c r="EVV195" s="288"/>
      <c r="EVW195" s="288"/>
      <c r="EVX195" s="288"/>
      <c r="EVY195" s="288"/>
      <c r="EVZ195" s="288"/>
      <c r="EWA195" s="288"/>
      <c r="EWB195" s="288"/>
      <c r="EWC195" s="288"/>
      <c r="EWD195" s="288"/>
      <c r="EWE195" s="288"/>
      <c r="EWF195" s="288"/>
      <c r="EWG195" s="288"/>
      <c r="EWH195" s="288"/>
      <c r="EWI195" s="288"/>
      <c r="EWJ195" s="288"/>
      <c r="EWK195" s="288"/>
      <c r="EWL195" s="288"/>
      <c r="EWM195" s="288"/>
      <c r="EWN195" s="288"/>
      <c r="EWO195" s="288"/>
      <c r="EWP195" s="288"/>
      <c r="EWQ195" s="288"/>
      <c r="EWR195" s="288"/>
      <c r="EWS195" s="288"/>
      <c r="EWT195" s="288"/>
      <c r="EWU195" s="288"/>
      <c r="EWV195" s="288"/>
      <c r="EWW195" s="288"/>
      <c r="EWX195" s="288"/>
      <c r="EWY195" s="288"/>
      <c r="EWZ195" s="288"/>
      <c r="EXA195" s="288"/>
      <c r="EXB195" s="288"/>
      <c r="EXC195" s="288"/>
      <c r="EXD195" s="288"/>
      <c r="EXE195" s="288"/>
      <c r="EXF195" s="288"/>
      <c r="EXG195" s="288"/>
      <c r="EXH195" s="288"/>
      <c r="EXI195" s="288"/>
      <c r="EXJ195" s="288"/>
      <c r="EXK195" s="288"/>
      <c r="EXL195" s="288"/>
      <c r="EXM195" s="288"/>
      <c r="EXN195" s="288"/>
      <c r="EXO195" s="288"/>
      <c r="EXP195" s="288"/>
      <c r="EXQ195" s="288"/>
      <c r="EXR195" s="288"/>
      <c r="EXS195" s="288"/>
      <c r="EXT195" s="288"/>
      <c r="EXU195" s="288"/>
      <c r="EXV195" s="288"/>
      <c r="EXW195" s="288"/>
      <c r="EXX195" s="288"/>
      <c r="EXY195" s="288"/>
      <c r="EXZ195" s="288"/>
      <c r="EYA195" s="288"/>
      <c r="EYB195" s="288"/>
      <c r="EYC195" s="288"/>
      <c r="EYD195" s="288"/>
      <c r="EYE195" s="288"/>
      <c r="EYF195" s="288"/>
      <c r="EYG195" s="288"/>
      <c r="EYH195" s="288"/>
      <c r="EYI195" s="288"/>
      <c r="EYJ195" s="288"/>
      <c r="EYK195" s="288"/>
      <c r="EYL195" s="288"/>
      <c r="EYM195" s="288"/>
      <c r="EYN195" s="288"/>
      <c r="EYO195" s="288"/>
      <c r="EYP195" s="288"/>
      <c r="EYQ195" s="288"/>
      <c r="EYR195" s="288"/>
      <c r="EYS195" s="288"/>
      <c r="EYT195" s="288"/>
      <c r="EYU195" s="288"/>
      <c r="EYV195" s="288"/>
      <c r="EYW195" s="288"/>
      <c r="EYX195" s="288"/>
      <c r="EYY195" s="288"/>
      <c r="EYZ195" s="288"/>
      <c r="EZA195" s="288"/>
      <c r="EZB195" s="288"/>
      <c r="EZC195" s="288"/>
      <c r="EZD195" s="288"/>
      <c r="EZE195" s="288"/>
      <c r="EZF195" s="288"/>
      <c r="EZG195" s="288"/>
      <c r="EZH195" s="288"/>
      <c r="EZI195" s="288"/>
      <c r="EZJ195" s="288"/>
      <c r="EZK195" s="288"/>
      <c r="EZL195" s="288"/>
      <c r="EZM195" s="288"/>
      <c r="EZN195" s="288"/>
      <c r="EZO195" s="288"/>
      <c r="EZP195" s="288"/>
      <c r="EZQ195" s="288"/>
      <c r="EZR195" s="288"/>
      <c r="EZS195" s="288"/>
      <c r="EZT195" s="288"/>
      <c r="EZU195" s="288"/>
      <c r="EZV195" s="288"/>
      <c r="EZW195" s="288"/>
      <c r="EZX195" s="288"/>
      <c r="EZY195" s="288"/>
      <c r="EZZ195" s="288"/>
      <c r="FAA195" s="288"/>
      <c r="FAB195" s="288"/>
      <c r="FAC195" s="288"/>
      <c r="FAD195" s="288"/>
      <c r="FAE195" s="288"/>
      <c r="FAF195" s="288"/>
      <c r="FAG195" s="288"/>
      <c r="FAH195" s="288"/>
      <c r="FAI195" s="288"/>
      <c r="FAJ195" s="288"/>
      <c r="FAK195" s="288"/>
      <c r="FAL195" s="288"/>
      <c r="FAM195" s="288"/>
      <c r="FAN195" s="288"/>
      <c r="FAO195" s="288"/>
      <c r="FAP195" s="288"/>
      <c r="FAQ195" s="288"/>
      <c r="FAR195" s="288"/>
      <c r="FAS195" s="288"/>
      <c r="FAT195" s="288"/>
      <c r="FAU195" s="288"/>
      <c r="FAV195" s="288"/>
      <c r="FAW195" s="288"/>
      <c r="FAX195" s="288"/>
      <c r="FAY195" s="288"/>
      <c r="FAZ195" s="288"/>
      <c r="FBA195" s="288"/>
      <c r="FBB195" s="288"/>
      <c r="FBC195" s="288"/>
      <c r="FBD195" s="288"/>
      <c r="FBE195" s="288"/>
      <c r="FBF195" s="288"/>
      <c r="FBG195" s="288"/>
      <c r="FBH195" s="288"/>
      <c r="FBI195" s="288"/>
      <c r="FBJ195" s="288"/>
      <c r="FBK195" s="288"/>
      <c r="FBL195" s="288"/>
      <c r="FBM195" s="288"/>
      <c r="FBN195" s="288"/>
      <c r="FBO195" s="288"/>
      <c r="FBP195" s="288"/>
      <c r="FBQ195" s="288"/>
      <c r="FBR195" s="288"/>
      <c r="FBS195" s="288"/>
      <c r="FBT195" s="288"/>
      <c r="FBU195" s="288"/>
      <c r="FBV195" s="288"/>
      <c r="FBW195" s="288"/>
      <c r="FBX195" s="288"/>
      <c r="FBY195" s="288"/>
      <c r="FBZ195" s="288"/>
      <c r="FCA195" s="288"/>
      <c r="FCB195" s="288"/>
      <c r="FCC195" s="288"/>
      <c r="FCD195" s="288"/>
      <c r="FCE195" s="288"/>
      <c r="FCF195" s="288"/>
      <c r="FCG195" s="288"/>
      <c r="FCH195" s="288"/>
      <c r="FCI195" s="288"/>
      <c r="FCJ195" s="288"/>
      <c r="FCK195" s="288"/>
      <c r="FCL195" s="288"/>
      <c r="FCM195" s="288"/>
      <c r="FCN195" s="288"/>
      <c r="FCO195" s="288"/>
      <c r="FCP195" s="288"/>
      <c r="FCQ195" s="288"/>
      <c r="FCR195" s="288"/>
      <c r="FCS195" s="288"/>
      <c r="FCT195" s="288"/>
      <c r="FCU195" s="288"/>
      <c r="FCV195" s="288"/>
      <c r="FCW195" s="288"/>
      <c r="FCX195" s="288"/>
      <c r="FCY195" s="288"/>
      <c r="FCZ195" s="288"/>
      <c r="FDA195" s="288"/>
      <c r="FDB195" s="288"/>
      <c r="FDC195" s="288"/>
      <c r="FDD195" s="288"/>
      <c r="FDE195" s="288"/>
      <c r="FDF195" s="288"/>
      <c r="FDG195" s="288"/>
      <c r="FDH195" s="288"/>
      <c r="FDI195" s="288"/>
      <c r="FDJ195" s="288"/>
      <c r="FDK195" s="288"/>
      <c r="FDL195" s="288"/>
      <c r="FDM195" s="288"/>
      <c r="FDN195" s="288"/>
      <c r="FDO195" s="288"/>
      <c r="FDP195" s="288"/>
      <c r="FDQ195" s="288"/>
      <c r="FDR195" s="288"/>
      <c r="FDS195" s="288"/>
      <c r="FDT195" s="288"/>
      <c r="FDU195" s="288"/>
      <c r="FDV195" s="288"/>
      <c r="FDW195" s="288"/>
      <c r="FDX195" s="288"/>
      <c r="FDY195" s="288"/>
      <c r="FDZ195" s="288"/>
      <c r="FEA195" s="288"/>
      <c r="FEB195" s="288"/>
      <c r="FEC195" s="288"/>
      <c r="FED195" s="288"/>
      <c r="FEE195" s="288"/>
      <c r="FEF195" s="288"/>
      <c r="FEG195" s="288"/>
      <c r="FEH195" s="288"/>
      <c r="FEI195" s="288"/>
      <c r="FEJ195" s="288"/>
      <c r="FEK195" s="288"/>
      <c r="FEL195" s="288"/>
      <c r="FEM195" s="288"/>
      <c r="FEN195" s="288"/>
      <c r="FEO195" s="288"/>
      <c r="FEP195" s="288"/>
      <c r="FEQ195" s="288"/>
      <c r="FER195" s="288"/>
      <c r="FES195" s="288"/>
      <c r="FET195" s="288"/>
      <c r="FEU195" s="288"/>
      <c r="FEV195" s="288"/>
      <c r="FEW195" s="288"/>
      <c r="FEX195" s="288"/>
      <c r="FEY195" s="288"/>
      <c r="FEZ195" s="288"/>
      <c r="FFA195" s="288"/>
      <c r="FFB195" s="288"/>
      <c r="FFC195" s="288"/>
      <c r="FFD195" s="288"/>
      <c r="FFE195" s="288"/>
      <c r="FFF195" s="288"/>
      <c r="FFG195" s="288"/>
      <c r="FFH195" s="288"/>
      <c r="FFI195" s="288"/>
      <c r="FFJ195" s="288"/>
      <c r="FFK195" s="288"/>
      <c r="FFL195" s="288"/>
      <c r="FFM195" s="288"/>
      <c r="FFN195" s="288"/>
      <c r="FFO195" s="288"/>
      <c r="FFP195" s="288"/>
      <c r="FFQ195" s="288"/>
      <c r="FFR195" s="288"/>
      <c r="FFS195" s="288"/>
      <c r="FFT195" s="288"/>
      <c r="FFU195" s="288"/>
      <c r="FFV195" s="288"/>
      <c r="FFW195" s="288"/>
      <c r="FFX195" s="288"/>
      <c r="FFY195" s="288"/>
      <c r="FFZ195" s="288"/>
      <c r="FGA195" s="288"/>
      <c r="FGB195" s="288"/>
      <c r="FGC195" s="288"/>
      <c r="FGD195" s="288"/>
      <c r="FGE195" s="288"/>
      <c r="FGF195" s="288"/>
      <c r="FGG195" s="288"/>
      <c r="FGH195" s="288"/>
      <c r="FGI195" s="288"/>
      <c r="FGJ195" s="288"/>
      <c r="FGK195" s="288"/>
      <c r="FGL195" s="288"/>
      <c r="FGM195" s="288"/>
      <c r="FGN195" s="288"/>
      <c r="FGO195" s="288"/>
      <c r="FGP195" s="288"/>
      <c r="FGQ195" s="288"/>
      <c r="FGR195" s="288"/>
      <c r="FGS195" s="288"/>
      <c r="FGT195" s="288"/>
      <c r="FGU195" s="288"/>
      <c r="FGV195" s="288"/>
      <c r="FGW195" s="288"/>
      <c r="FGX195" s="288"/>
      <c r="FGY195" s="288"/>
      <c r="FGZ195" s="288"/>
      <c r="FHA195" s="288"/>
      <c r="FHB195" s="288"/>
      <c r="FHC195" s="288"/>
      <c r="FHD195" s="288"/>
      <c r="FHE195" s="288"/>
      <c r="FHF195" s="288"/>
      <c r="FHG195" s="288"/>
      <c r="FHH195" s="288"/>
      <c r="FHI195" s="288"/>
      <c r="FHJ195" s="288"/>
      <c r="FHK195" s="288"/>
      <c r="FHL195" s="288"/>
      <c r="FHM195" s="288"/>
      <c r="FHN195" s="288"/>
      <c r="FHO195" s="288"/>
      <c r="FHP195" s="288"/>
      <c r="FHQ195" s="288"/>
      <c r="FHR195" s="288"/>
      <c r="FHS195" s="288"/>
      <c r="FHT195" s="288"/>
      <c r="FHU195" s="288"/>
      <c r="FHV195" s="288"/>
      <c r="FHW195" s="288"/>
      <c r="FHX195" s="288"/>
      <c r="FHY195" s="288"/>
      <c r="FHZ195" s="288"/>
      <c r="FIA195" s="288"/>
      <c r="FIB195" s="288"/>
      <c r="FIC195" s="288"/>
      <c r="FID195" s="288"/>
      <c r="FIE195" s="288"/>
      <c r="FIF195" s="288"/>
      <c r="FIG195" s="288"/>
      <c r="FIH195" s="288"/>
      <c r="FII195" s="288"/>
      <c r="FIJ195" s="288"/>
      <c r="FIK195" s="288"/>
      <c r="FIL195" s="288"/>
      <c r="FIM195" s="288"/>
      <c r="FIN195" s="288"/>
      <c r="FIO195" s="288"/>
      <c r="FIP195" s="288"/>
      <c r="FIQ195" s="288"/>
      <c r="FIR195" s="288"/>
      <c r="FIS195" s="288"/>
      <c r="FIT195" s="288"/>
      <c r="FIU195" s="288"/>
      <c r="FIV195" s="288"/>
      <c r="FIW195" s="288"/>
      <c r="FIX195" s="288"/>
      <c r="FIY195" s="288"/>
      <c r="FIZ195" s="288"/>
      <c r="FJA195" s="288"/>
      <c r="FJB195" s="288"/>
      <c r="FJC195" s="288"/>
      <c r="FJD195" s="288"/>
      <c r="FJE195" s="288"/>
      <c r="FJF195" s="288"/>
      <c r="FJG195" s="288"/>
      <c r="FJH195" s="288"/>
      <c r="FJI195" s="288"/>
      <c r="FJJ195" s="288"/>
      <c r="FJK195" s="288"/>
      <c r="FJL195" s="288"/>
      <c r="FJM195" s="288"/>
      <c r="FJN195" s="288"/>
      <c r="FJO195" s="288"/>
      <c r="FJP195" s="288"/>
      <c r="FJQ195" s="288"/>
      <c r="FJR195" s="288"/>
      <c r="FJS195" s="288"/>
      <c r="FJT195" s="288"/>
      <c r="FJU195" s="288"/>
      <c r="FJV195" s="288"/>
      <c r="FJW195" s="288"/>
      <c r="FJX195" s="288"/>
      <c r="FJY195" s="288"/>
      <c r="FJZ195" s="288"/>
      <c r="FKA195" s="288"/>
      <c r="FKB195" s="288"/>
      <c r="FKC195" s="288"/>
      <c r="FKD195" s="288"/>
      <c r="FKE195" s="288"/>
      <c r="FKF195" s="288"/>
      <c r="FKG195" s="288"/>
      <c r="FKH195" s="288"/>
      <c r="FKI195" s="288"/>
      <c r="FKJ195" s="288"/>
      <c r="FKK195" s="288"/>
      <c r="FKL195" s="288"/>
      <c r="FKM195" s="288"/>
      <c r="FKN195" s="288"/>
      <c r="FKO195" s="288"/>
      <c r="FKP195" s="288"/>
      <c r="FKQ195" s="288"/>
      <c r="FKR195" s="288"/>
      <c r="FKS195" s="288"/>
      <c r="FKT195" s="288"/>
      <c r="FKU195" s="288"/>
      <c r="FKV195" s="288"/>
      <c r="FKW195" s="288"/>
      <c r="FKX195" s="288"/>
      <c r="FKY195" s="288"/>
      <c r="FKZ195" s="288"/>
      <c r="FLA195" s="288"/>
      <c r="FLB195" s="288"/>
      <c r="FLC195" s="288"/>
      <c r="FLD195" s="288"/>
      <c r="FLE195" s="288"/>
      <c r="FLF195" s="288"/>
      <c r="FLG195" s="288"/>
      <c r="FLH195" s="288"/>
      <c r="FLI195" s="288"/>
      <c r="FLJ195" s="288"/>
      <c r="FLK195" s="288"/>
      <c r="FLL195" s="288"/>
      <c r="FLM195" s="288"/>
      <c r="FLN195" s="288"/>
      <c r="FLO195" s="288"/>
      <c r="FLP195" s="288"/>
      <c r="FLQ195" s="288"/>
      <c r="FLR195" s="288"/>
      <c r="FLS195" s="288"/>
      <c r="FLT195" s="288"/>
      <c r="FLU195" s="288"/>
      <c r="FLV195" s="288"/>
      <c r="FLW195" s="288"/>
      <c r="FLX195" s="288"/>
      <c r="FLY195" s="288"/>
      <c r="FLZ195" s="288"/>
      <c r="FMA195" s="288"/>
      <c r="FMB195" s="288"/>
      <c r="FMC195" s="288"/>
      <c r="FMD195" s="288"/>
      <c r="FME195" s="288"/>
      <c r="FMF195" s="288"/>
      <c r="FMG195" s="288"/>
      <c r="FMH195" s="288"/>
      <c r="FMI195" s="288"/>
      <c r="FMJ195" s="288"/>
      <c r="FMK195" s="288"/>
      <c r="FML195" s="288"/>
      <c r="FMM195" s="288"/>
      <c r="FMN195" s="288"/>
      <c r="FMO195" s="288"/>
      <c r="FMP195" s="288"/>
      <c r="FMQ195" s="288"/>
      <c r="FMR195" s="288"/>
      <c r="FMS195" s="288"/>
      <c r="FMT195" s="288"/>
      <c r="FMU195" s="288"/>
      <c r="FMV195" s="288"/>
      <c r="FMW195" s="288"/>
      <c r="FMX195" s="288"/>
      <c r="FMY195" s="288"/>
      <c r="FMZ195" s="288"/>
      <c r="FNA195" s="288"/>
      <c r="FNB195" s="288"/>
      <c r="FNC195" s="288"/>
      <c r="FND195" s="288"/>
      <c r="FNE195" s="288"/>
      <c r="FNF195" s="288"/>
      <c r="FNG195" s="288"/>
      <c r="FNH195" s="288"/>
      <c r="FNI195" s="288"/>
      <c r="FNJ195" s="288"/>
      <c r="FNK195" s="288"/>
      <c r="FNL195" s="288"/>
      <c r="FNM195" s="288"/>
      <c r="FNN195" s="288"/>
      <c r="FNO195" s="288"/>
      <c r="FNP195" s="288"/>
      <c r="FNQ195" s="288"/>
      <c r="FNR195" s="288"/>
      <c r="FNS195" s="288"/>
      <c r="FNT195" s="288"/>
      <c r="FNU195" s="288"/>
      <c r="FNV195" s="288"/>
      <c r="FNW195" s="288"/>
      <c r="FNX195" s="288"/>
      <c r="FNY195" s="288"/>
      <c r="FNZ195" s="288"/>
      <c r="FOA195" s="288"/>
      <c r="FOB195" s="288"/>
      <c r="FOC195" s="288"/>
      <c r="FOD195" s="288"/>
      <c r="FOE195" s="288"/>
      <c r="FOF195" s="288"/>
      <c r="FOG195" s="288"/>
      <c r="FOH195" s="288"/>
      <c r="FOI195" s="288"/>
      <c r="FOJ195" s="288"/>
      <c r="FOK195" s="288"/>
      <c r="FOL195" s="288"/>
      <c r="FOM195" s="288"/>
      <c r="FON195" s="288"/>
      <c r="FOO195" s="288"/>
      <c r="FOP195" s="288"/>
      <c r="FOQ195" s="288"/>
      <c r="FOR195" s="288"/>
      <c r="FOS195" s="288"/>
      <c r="FOT195" s="288"/>
      <c r="FOU195" s="288"/>
      <c r="FOV195" s="288"/>
      <c r="FOW195" s="288"/>
      <c r="FOX195" s="288"/>
      <c r="FOY195" s="288"/>
      <c r="FOZ195" s="288"/>
      <c r="FPA195" s="288"/>
      <c r="FPB195" s="288"/>
      <c r="FPC195" s="288"/>
      <c r="FPD195" s="288"/>
      <c r="FPE195" s="288"/>
      <c r="FPF195" s="288"/>
      <c r="FPG195" s="288"/>
      <c r="FPH195" s="288"/>
      <c r="FPI195" s="288"/>
      <c r="FPJ195" s="288"/>
      <c r="FPK195" s="288"/>
      <c r="FPL195" s="288"/>
      <c r="FPM195" s="288"/>
      <c r="FPN195" s="288"/>
      <c r="FPO195" s="288"/>
      <c r="FPP195" s="288"/>
      <c r="FPQ195" s="288"/>
      <c r="FPR195" s="288"/>
      <c r="FPS195" s="288"/>
      <c r="FPT195" s="288"/>
      <c r="FPU195" s="288"/>
      <c r="FPV195" s="288"/>
      <c r="FPW195" s="288"/>
      <c r="FPX195" s="288"/>
      <c r="FPY195" s="288"/>
      <c r="FPZ195" s="288"/>
      <c r="FQA195" s="288"/>
      <c r="FQB195" s="288"/>
      <c r="FQC195" s="288"/>
      <c r="FQD195" s="288"/>
      <c r="FQE195" s="288"/>
      <c r="FQF195" s="288"/>
      <c r="FQG195" s="288"/>
      <c r="FQH195" s="288"/>
      <c r="FQI195" s="288"/>
      <c r="FQJ195" s="288"/>
      <c r="FQK195" s="288"/>
      <c r="FQL195" s="288"/>
      <c r="FQM195" s="288"/>
      <c r="FQN195" s="288"/>
      <c r="FQO195" s="288"/>
      <c r="FQP195" s="288"/>
      <c r="FQQ195" s="288"/>
      <c r="FQR195" s="288"/>
      <c r="FQS195" s="288"/>
      <c r="FQT195" s="288"/>
      <c r="FQU195" s="288"/>
      <c r="FQV195" s="288"/>
      <c r="FQW195" s="288"/>
      <c r="FQX195" s="288"/>
      <c r="FQY195" s="288"/>
      <c r="FQZ195" s="288"/>
      <c r="FRA195" s="288"/>
      <c r="FRB195" s="288"/>
      <c r="FRC195" s="288"/>
      <c r="FRD195" s="288"/>
      <c r="FRE195" s="288"/>
      <c r="FRF195" s="288"/>
      <c r="FRG195" s="288"/>
      <c r="FRH195" s="288"/>
      <c r="FRI195" s="288"/>
      <c r="FRJ195" s="288"/>
      <c r="FRK195" s="288"/>
      <c r="FRL195" s="288"/>
      <c r="FRM195" s="288"/>
      <c r="FRN195" s="288"/>
      <c r="FRO195" s="288"/>
      <c r="FRP195" s="288"/>
      <c r="FRQ195" s="288"/>
      <c r="FRR195" s="288"/>
      <c r="FRS195" s="288"/>
      <c r="FRT195" s="288"/>
      <c r="FRU195" s="288"/>
      <c r="FRV195" s="288"/>
      <c r="FRW195" s="288"/>
      <c r="FRX195" s="288"/>
      <c r="FRY195" s="288"/>
      <c r="FRZ195" s="288"/>
      <c r="FSA195" s="288"/>
      <c r="FSB195" s="288"/>
      <c r="FSC195" s="288"/>
      <c r="FSD195" s="288"/>
      <c r="FSE195" s="288"/>
      <c r="FSF195" s="288"/>
      <c r="FSG195" s="288"/>
      <c r="FSH195" s="288"/>
      <c r="FSI195" s="288"/>
      <c r="FSJ195" s="288"/>
      <c r="FSK195" s="288"/>
      <c r="FSL195" s="288"/>
      <c r="FSM195" s="288"/>
      <c r="FSN195" s="288"/>
      <c r="FSO195" s="288"/>
      <c r="FSP195" s="288"/>
      <c r="FSQ195" s="288"/>
      <c r="FSR195" s="288"/>
      <c r="FSS195" s="288"/>
      <c r="FST195" s="288"/>
      <c r="FSU195" s="288"/>
      <c r="FSV195" s="288"/>
      <c r="FSW195" s="288"/>
      <c r="FSX195" s="288"/>
      <c r="FSY195" s="288"/>
      <c r="FSZ195" s="288"/>
      <c r="FTA195" s="288"/>
      <c r="FTB195" s="288"/>
      <c r="FTC195" s="288"/>
      <c r="FTD195" s="288"/>
      <c r="FTE195" s="288"/>
      <c r="FTF195" s="288"/>
      <c r="FTG195" s="288"/>
      <c r="FTH195" s="288"/>
      <c r="FTI195" s="288"/>
      <c r="FTJ195" s="288"/>
      <c r="FTK195" s="288"/>
      <c r="FTL195" s="288"/>
      <c r="FTM195" s="288"/>
      <c r="FTN195" s="288"/>
      <c r="FTO195" s="288"/>
      <c r="FTP195" s="288"/>
      <c r="FTQ195" s="288"/>
      <c r="FTR195" s="288"/>
      <c r="FTS195" s="288"/>
      <c r="FTT195" s="288"/>
      <c r="FTU195" s="288"/>
      <c r="FTV195" s="288"/>
      <c r="FTW195" s="288"/>
      <c r="FTX195" s="288"/>
      <c r="FTY195" s="288"/>
      <c r="FTZ195" s="288"/>
      <c r="FUA195" s="288"/>
      <c r="FUB195" s="288"/>
      <c r="FUC195" s="288"/>
      <c r="FUD195" s="288"/>
      <c r="FUE195" s="288"/>
      <c r="FUF195" s="288"/>
      <c r="FUG195" s="288"/>
      <c r="FUH195" s="288"/>
      <c r="FUI195" s="288"/>
      <c r="FUJ195" s="288"/>
      <c r="FUK195" s="288"/>
      <c r="FUL195" s="288"/>
      <c r="FUM195" s="288"/>
      <c r="FUN195" s="288"/>
      <c r="FUO195" s="288"/>
      <c r="FUP195" s="288"/>
      <c r="FUQ195" s="288"/>
      <c r="FUR195" s="288"/>
      <c r="FUS195" s="288"/>
      <c r="FUT195" s="288"/>
      <c r="FUU195" s="288"/>
      <c r="FUV195" s="288"/>
      <c r="FUW195" s="288"/>
      <c r="FUX195" s="288"/>
      <c r="FUY195" s="288"/>
      <c r="FUZ195" s="288"/>
      <c r="FVA195" s="288"/>
      <c r="FVB195" s="288"/>
      <c r="FVC195" s="288"/>
      <c r="FVD195" s="288"/>
      <c r="FVE195" s="288"/>
      <c r="FVF195" s="288"/>
      <c r="FVG195" s="288"/>
      <c r="FVH195" s="288"/>
      <c r="FVI195" s="288"/>
      <c r="FVJ195" s="288"/>
      <c r="FVK195" s="288"/>
      <c r="FVL195" s="288"/>
      <c r="FVM195" s="288"/>
      <c r="FVN195" s="288"/>
      <c r="FVO195" s="288"/>
      <c r="FVP195" s="288"/>
      <c r="FVQ195" s="288"/>
      <c r="FVR195" s="288"/>
      <c r="FVS195" s="288"/>
      <c r="FVT195" s="288"/>
      <c r="FVU195" s="288"/>
      <c r="FVV195" s="288"/>
      <c r="FVW195" s="288"/>
      <c r="FVX195" s="288"/>
      <c r="FVY195" s="288"/>
      <c r="FVZ195" s="288"/>
      <c r="FWA195" s="288"/>
      <c r="FWB195" s="288"/>
      <c r="FWC195" s="288"/>
      <c r="FWD195" s="288"/>
      <c r="FWE195" s="288"/>
      <c r="FWF195" s="288"/>
      <c r="FWG195" s="288"/>
      <c r="FWH195" s="288"/>
      <c r="FWI195" s="288"/>
      <c r="FWJ195" s="288"/>
      <c r="FWK195" s="288"/>
      <c r="FWL195" s="288"/>
      <c r="FWM195" s="288"/>
      <c r="FWN195" s="288"/>
      <c r="FWO195" s="288"/>
      <c r="FWP195" s="288"/>
      <c r="FWQ195" s="288"/>
      <c r="FWR195" s="288"/>
      <c r="FWS195" s="288"/>
      <c r="FWT195" s="288"/>
      <c r="FWU195" s="288"/>
      <c r="FWV195" s="288"/>
      <c r="FWW195" s="288"/>
      <c r="FWX195" s="288"/>
      <c r="FWY195" s="288"/>
      <c r="FWZ195" s="288"/>
      <c r="FXA195" s="288"/>
      <c r="FXB195" s="288"/>
      <c r="FXC195" s="288"/>
      <c r="FXD195" s="288"/>
      <c r="FXE195" s="288"/>
      <c r="FXF195" s="288"/>
      <c r="FXG195" s="288"/>
      <c r="FXH195" s="288"/>
      <c r="FXI195" s="288"/>
      <c r="FXJ195" s="288"/>
      <c r="FXK195" s="288"/>
      <c r="FXL195" s="288"/>
      <c r="FXM195" s="288"/>
      <c r="FXN195" s="288"/>
      <c r="FXO195" s="288"/>
      <c r="FXP195" s="288"/>
      <c r="FXQ195" s="288"/>
      <c r="FXR195" s="288"/>
      <c r="FXS195" s="288"/>
      <c r="FXT195" s="288"/>
      <c r="FXU195" s="288"/>
      <c r="FXV195" s="288"/>
      <c r="FXW195" s="288"/>
      <c r="FXX195" s="288"/>
      <c r="FXY195" s="288"/>
      <c r="FXZ195" s="288"/>
      <c r="FYA195" s="288"/>
      <c r="FYB195" s="288"/>
      <c r="FYC195" s="288"/>
      <c r="FYD195" s="288"/>
      <c r="FYE195" s="288"/>
      <c r="FYF195" s="288"/>
      <c r="FYG195" s="288"/>
      <c r="FYH195" s="288"/>
      <c r="FYI195" s="288"/>
      <c r="FYJ195" s="288"/>
      <c r="FYK195" s="288"/>
      <c r="FYL195" s="288"/>
      <c r="FYM195" s="288"/>
      <c r="FYN195" s="288"/>
      <c r="FYO195" s="288"/>
      <c r="FYP195" s="288"/>
      <c r="FYQ195" s="288"/>
      <c r="FYR195" s="288"/>
      <c r="FYS195" s="288"/>
      <c r="FYT195" s="288"/>
      <c r="FYU195" s="288"/>
      <c r="FYV195" s="288"/>
      <c r="FYW195" s="288"/>
      <c r="FYX195" s="288"/>
      <c r="FYY195" s="288"/>
      <c r="FYZ195" s="288"/>
      <c r="FZA195" s="288"/>
      <c r="FZB195" s="288"/>
      <c r="FZC195" s="288"/>
      <c r="FZD195" s="288"/>
      <c r="FZE195" s="288"/>
      <c r="FZF195" s="288"/>
      <c r="FZG195" s="288"/>
      <c r="FZH195" s="288"/>
      <c r="FZI195" s="288"/>
      <c r="FZJ195" s="288"/>
      <c r="FZK195" s="288"/>
      <c r="FZL195" s="288"/>
      <c r="FZM195" s="288"/>
      <c r="FZN195" s="288"/>
      <c r="FZO195" s="288"/>
      <c r="FZP195" s="288"/>
      <c r="FZQ195" s="288"/>
      <c r="FZR195" s="288"/>
      <c r="FZS195" s="288"/>
      <c r="FZT195" s="288"/>
      <c r="FZU195" s="288"/>
      <c r="FZV195" s="288"/>
      <c r="FZW195" s="288"/>
      <c r="FZX195" s="288"/>
      <c r="FZY195" s="288"/>
      <c r="FZZ195" s="288"/>
      <c r="GAA195" s="288"/>
      <c r="GAB195" s="288"/>
      <c r="GAC195" s="288"/>
      <c r="GAD195" s="288"/>
      <c r="GAE195" s="288"/>
      <c r="GAF195" s="288"/>
      <c r="GAG195" s="288"/>
      <c r="GAH195" s="288"/>
      <c r="GAI195" s="288"/>
      <c r="GAJ195" s="288"/>
      <c r="GAK195" s="288"/>
      <c r="GAL195" s="288"/>
      <c r="GAM195" s="288"/>
      <c r="GAN195" s="288"/>
      <c r="GAO195" s="288"/>
      <c r="GAP195" s="288"/>
      <c r="GAQ195" s="288"/>
      <c r="GAR195" s="288"/>
      <c r="GAS195" s="288"/>
      <c r="GAT195" s="288"/>
      <c r="GAU195" s="288"/>
      <c r="GAV195" s="288"/>
      <c r="GAW195" s="288"/>
      <c r="GAX195" s="288"/>
      <c r="GAY195" s="288"/>
      <c r="GAZ195" s="288"/>
      <c r="GBA195" s="288"/>
      <c r="GBB195" s="288"/>
      <c r="GBC195" s="288"/>
      <c r="GBD195" s="288"/>
      <c r="GBE195" s="288"/>
      <c r="GBF195" s="288"/>
      <c r="GBG195" s="288"/>
      <c r="GBH195" s="288"/>
      <c r="GBI195" s="288"/>
      <c r="GBJ195" s="288"/>
      <c r="GBK195" s="288"/>
      <c r="GBL195" s="288"/>
      <c r="GBM195" s="288"/>
      <c r="GBN195" s="288"/>
      <c r="GBO195" s="288"/>
      <c r="GBP195" s="288"/>
      <c r="GBQ195" s="288"/>
      <c r="GBR195" s="288"/>
      <c r="GBS195" s="288"/>
      <c r="GBT195" s="288"/>
      <c r="GBU195" s="288"/>
      <c r="GBV195" s="288"/>
      <c r="GBW195" s="288"/>
      <c r="GBX195" s="288"/>
      <c r="GBY195" s="288"/>
      <c r="GBZ195" s="288"/>
      <c r="GCA195" s="288"/>
      <c r="GCB195" s="288"/>
      <c r="GCC195" s="288"/>
      <c r="GCD195" s="288"/>
      <c r="GCE195" s="288"/>
      <c r="GCF195" s="288"/>
      <c r="GCG195" s="288"/>
      <c r="GCH195" s="288"/>
      <c r="GCI195" s="288"/>
      <c r="GCJ195" s="288"/>
      <c r="GCK195" s="288"/>
      <c r="GCL195" s="288"/>
      <c r="GCM195" s="288"/>
      <c r="GCN195" s="288"/>
      <c r="GCO195" s="288"/>
      <c r="GCP195" s="288"/>
      <c r="GCQ195" s="288"/>
      <c r="GCR195" s="288"/>
      <c r="GCS195" s="288"/>
      <c r="GCT195" s="288"/>
      <c r="GCU195" s="288"/>
      <c r="GCV195" s="288"/>
      <c r="GCW195" s="288"/>
      <c r="GCX195" s="288"/>
      <c r="GCY195" s="288"/>
      <c r="GCZ195" s="288"/>
      <c r="GDA195" s="288"/>
      <c r="GDB195" s="288"/>
      <c r="GDC195" s="288"/>
      <c r="GDD195" s="288"/>
      <c r="GDE195" s="288"/>
      <c r="GDF195" s="288"/>
      <c r="GDG195" s="288"/>
      <c r="GDH195" s="288"/>
      <c r="GDI195" s="288"/>
      <c r="GDJ195" s="288"/>
      <c r="GDK195" s="288"/>
      <c r="GDL195" s="288"/>
      <c r="GDM195" s="288"/>
      <c r="GDN195" s="288"/>
      <c r="GDO195" s="288"/>
      <c r="GDP195" s="288"/>
      <c r="GDQ195" s="288"/>
      <c r="GDR195" s="288"/>
      <c r="GDS195" s="288"/>
      <c r="GDT195" s="288"/>
      <c r="GDU195" s="288"/>
      <c r="GDV195" s="288"/>
      <c r="GDW195" s="288"/>
      <c r="GDX195" s="288"/>
      <c r="GDY195" s="288"/>
      <c r="GDZ195" s="288"/>
      <c r="GEA195" s="288"/>
      <c r="GEB195" s="288"/>
      <c r="GEC195" s="288"/>
      <c r="GED195" s="288"/>
      <c r="GEE195" s="288"/>
      <c r="GEF195" s="288"/>
      <c r="GEG195" s="288"/>
      <c r="GEH195" s="288"/>
      <c r="GEI195" s="288"/>
      <c r="GEJ195" s="288"/>
      <c r="GEK195" s="288"/>
      <c r="GEL195" s="288"/>
      <c r="GEM195" s="288"/>
      <c r="GEN195" s="288"/>
      <c r="GEO195" s="288"/>
      <c r="GEP195" s="288"/>
      <c r="GEQ195" s="288"/>
      <c r="GER195" s="288"/>
      <c r="GES195" s="288"/>
      <c r="GET195" s="288"/>
      <c r="GEU195" s="288"/>
      <c r="GEV195" s="288"/>
      <c r="GEW195" s="288"/>
      <c r="GEX195" s="288"/>
      <c r="GEY195" s="288"/>
      <c r="GEZ195" s="288"/>
      <c r="GFA195" s="288"/>
      <c r="GFB195" s="288"/>
      <c r="GFC195" s="288"/>
      <c r="GFD195" s="288"/>
      <c r="GFE195" s="288"/>
      <c r="GFF195" s="288"/>
      <c r="GFG195" s="288"/>
      <c r="GFH195" s="288"/>
      <c r="GFI195" s="288"/>
      <c r="GFJ195" s="288"/>
      <c r="GFK195" s="288"/>
      <c r="GFL195" s="288"/>
      <c r="GFM195" s="288"/>
      <c r="GFN195" s="288"/>
      <c r="GFO195" s="288"/>
      <c r="GFP195" s="288"/>
      <c r="GFQ195" s="288"/>
      <c r="GFR195" s="288"/>
      <c r="GFS195" s="288"/>
      <c r="GFT195" s="288"/>
      <c r="GFU195" s="288"/>
      <c r="GFV195" s="288"/>
      <c r="GFW195" s="288"/>
      <c r="GFX195" s="288"/>
      <c r="GFY195" s="288"/>
      <c r="GFZ195" s="288"/>
      <c r="GGA195" s="288"/>
      <c r="GGB195" s="288"/>
      <c r="GGC195" s="288"/>
      <c r="GGD195" s="288"/>
      <c r="GGE195" s="288"/>
      <c r="GGF195" s="288"/>
      <c r="GGG195" s="288"/>
      <c r="GGH195" s="288"/>
      <c r="GGI195" s="288"/>
      <c r="GGJ195" s="288"/>
      <c r="GGK195" s="288"/>
      <c r="GGL195" s="288"/>
      <c r="GGM195" s="288"/>
      <c r="GGN195" s="288"/>
      <c r="GGO195" s="288"/>
      <c r="GGP195" s="288"/>
      <c r="GGQ195" s="288"/>
      <c r="GGR195" s="288"/>
      <c r="GGS195" s="288"/>
      <c r="GGT195" s="288"/>
      <c r="GGU195" s="288"/>
      <c r="GGV195" s="288"/>
      <c r="GGW195" s="288"/>
      <c r="GGX195" s="288"/>
      <c r="GGY195" s="288"/>
      <c r="GGZ195" s="288"/>
      <c r="GHA195" s="288"/>
      <c r="GHB195" s="288"/>
      <c r="GHC195" s="288"/>
      <c r="GHD195" s="288"/>
      <c r="GHE195" s="288"/>
      <c r="GHF195" s="288"/>
      <c r="GHG195" s="288"/>
      <c r="GHH195" s="288"/>
      <c r="GHI195" s="288"/>
      <c r="GHJ195" s="288"/>
      <c r="GHK195" s="288"/>
      <c r="GHL195" s="288"/>
      <c r="GHM195" s="288"/>
      <c r="GHN195" s="288"/>
      <c r="GHO195" s="288"/>
      <c r="GHP195" s="288"/>
      <c r="GHQ195" s="288"/>
      <c r="GHR195" s="288"/>
      <c r="GHS195" s="288"/>
      <c r="GHT195" s="288"/>
      <c r="GHU195" s="288"/>
      <c r="GHV195" s="288"/>
      <c r="GHW195" s="288"/>
      <c r="GHX195" s="288"/>
      <c r="GHY195" s="288"/>
      <c r="GHZ195" s="288"/>
      <c r="GIA195" s="288"/>
      <c r="GIB195" s="288"/>
      <c r="GIC195" s="288"/>
      <c r="GID195" s="288"/>
      <c r="GIE195" s="288"/>
      <c r="GIF195" s="288"/>
      <c r="GIG195" s="288"/>
      <c r="GIH195" s="288"/>
      <c r="GII195" s="288"/>
      <c r="GIJ195" s="288"/>
      <c r="GIK195" s="288"/>
      <c r="GIL195" s="288"/>
      <c r="GIM195" s="288"/>
      <c r="GIN195" s="288"/>
      <c r="GIO195" s="288"/>
      <c r="GIP195" s="288"/>
      <c r="GIQ195" s="288"/>
      <c r="GIR195" s="288"/>
      <c r="GIS195" s="288"/>
      <c r="GIT195" s="288"/>
      <c r="GIU195" s="288"/>
      <c r="GIV195" s="288"/>
      <c r="GIW195" s="288"/>
      <c r="GIX195" s="288"/>
      <c r="GIY195" s="288"/>
      <c r="GIZ195" s="288"/>
      <c r="GJA195" s="288"/>
      <c r="GJB195" s="288"/>
      <c r="GJC195" s="288"/>
      <c r="GJD195" s="288"/>
      <c r="GJE195" s="288"/>
      <c r="GJF195" s="288"/>
      <c r="GJG195" s="288"/>
      <c r="GJH195" s="288"/>
      <c r="GJI195" s="288"/>
      <c r="GJJ195" s="288"/>
      <c r="GJK195" s="288"/>
      <c r="GJL195" s="288"/>
      <c r="GJM195" s="288"/>
      <c r="GJN195" s="288"/>
      <c r="GJO195" s="288"/>
      <c r="GJP195" s="288"/>
      <c r="GJQ195" s="288"/>
      <c r="GJR195" s="288"/>
      <c r="GJS195" s="288"/>
      <c r="GJT195" s="288"/>
      <c r="GJU195" s="288"/>
      <c r="GJV195" s="288"/>
      <c r="GJW195" s="288"/>
      <c r="GJX195" s="288"/>
      <c r="GJY195" s="288"/>
      <c r="GJZ195" s="288"/>
      <c r="GKA195" s="288"/>
      <c r="GKB195" s="288"/>
      <c r="GKC195" s="288"/>
      <c r="GKD195" s="288"/>
      <c r="GKE195" s="288"/>
      <c r="GKF195" s="288"/>
      <c r="GKG195" s="288"/>
      <c r="GKH195" s="288"/>
      <c r="GKI195" s="288"/>
      <c r="GKJ195" s="288"/>
      <c r="GKK195" s="288"/>
      <c r="GKL195" s="288"/>
      <c r="GKM195" s="288"/>
      <c r="GKN195" s="288"/>
      <c r="GKO195" s="288"/>
      <c r="GKP195" s="288"/>
      <c r="GKQ195" s="288"/>
      <c r="GKR195" s="288"/>
      <c r="GKS195" s="288"/>
      <c r="GKT195" s="288"/>
      <c r="GKU195" s="288"/>
      <c r="GKV195" s="288"/>
      <c r="GKW195" s="288"/>
      <c r="GKX195" s="288"/>
      <c r="GKY195" s="288"/>
      <c r="GKZ195" s="288"/>
      <c r="GLA195" s="288"/>
      <c r="GLB195" s="288"/>
      <c r="GLC195" s="288"/>
      <c r="GLD195" s="288"/>
      <c r="GLE195" s="288"/>
      <c r="GLF195" s="288"/>
      <c r="GLG195" s="288"/>
      <c r="GLH195" s="288"/>
      <c r="GLI195" s="288"/>
      <c r="GLJ195" s="288"/>
      <c r="GLK195" s="288"/>
      <c r="GLL195" s="288"/>
      <c r="GLM195" s="288"/>
      <c r="GLN195" s="288"/>
      <c r="GLO195" s="288"/>
      <c r="GLP195" s="288"/>
      <c r="GLQ195" s="288"/>
      <c r="GLR195" s="288"/>
      <c r="GLS195" s="288"/>
      <c r="GLT195" s="288"/>
      <c r="GLU195" s="288"/>
      <c r="GLV195" s="288"/>
      <c r="GLW195" s="288"/>
      <c r="GLX195" s="288"/>
      <c r="GLY195" s="288"/>
      <c r="GLZ195" s="288"/>
      <c r="GMA195" s="288"/>
      <c r="GMB195" s="288"/>
      <c r="GMC195" s="288"/>
      <c r="GMD195" s="288"/>
      <c r="GME195" s="288"/>
      <c r="GMF195" s="288"/>
      <c r="GMG195" s="288"/>
      <c r="GMH195" s="288"/>
      <c r="GMI195" s="288"/>
      <c r="GMJ195" s="288"/>
      <c r="GMK195" s="288"/>
      <c r="GML195" s="288"/>
      <c r="GMM195" s="288"/>
      <c r="GMN195" s="288"/>
      <c r="GMO195" s="288"/>
      <c r="GMP195" s="288"/>
      <c r="GMQ195" s="288"/>
      <c r="GMR195" s="288"/>
      <c r="GMS195" s="288"/>
      <c r="GMT195" s="288"/>
      <c r="GMU195" s="288"/>
      <c r="GMV195" s="288"/>
      <c r="GMW195" s="288"/>
      <c r="GMX195" s="288"/>
      <c r="GMY195" s="288"/>
      <c r="GMZ195" s="288"/>
      <c r="GNA195" s="288"/>
      <c r="GNB195" s="288"/>
      <c r="GNC195" s="288"/>
      <c r="GND195" s="288"/>
      <c r="GNE195" s="288"/>
      <c r="GNF195" s="288"/>
      <c r="GNG195" s="288"/>
      <c r="GNH195" s="288"/>
      <c r="GNI195" s="288"/>
      <c r="GNJ195" s="288"/>
      <c r="GNK195" s="288"/>
      <c r="GNL195" s="288"/>
      <c r="GNM195" s="288"/>
      <c r="GNN195" s="288"/>
      <c r="GNO195" s="288"/>
      <c r="GNP195" s="288"/>
      <c r="GNQ195" s="288"/>
      <c r="GNR195" s="288"/>
      <c r="GNS195" s="288"/>
      <c r="GNT195" s="288"/>
      <c r="GNU195" s="288"/>
      <c r="GNV195" s="288"/>
      <c r="GNW195" s="288"/>
      <c r="GNX195" s="288"/>
      <c r="GNY195" s="288"/>
      <c r="GNZ195" s="288"/>
      <c r="GOA195" s="288"/>
      <c r="GOB195" s="288"/>
      <c r="GOC195" s="288"/>
      <c r="GOD195" s="288"/>
      <c r="GOE195" s="288"/>
      <c r="GOF195" s="288"/>
      <c r="GOG195" s="288"/>
      <c r="GOH195" s="288"/>
      <c r="GOI195" s="288"/>
      <c r="GOJ195" s="288"/>
      <c r="GOK195" s="288"/>
      <c r="GOL195" s="288"/>
      <c r="GOM195" s="288"/>
      <c r="GON195" s="288"/>
      <c r="GOO195" s="288"/>
      <c r="GOP195" s="288"/>
      <c r="GOQ195" s="288"/>
      <c r="GOR195" s="288"/>
      <c r="GOS195" s="288"/>
      <c r="GOT195" s="288"/>
      <c r="GOU195" s="288"/>
      <c r="GOV195" s="288"/>
      <c r="GOW195" s="288"/>
      <c r="GOX195" s="288"/>
      <c r="GOY195" s="288"/>
      <c r="GOZ195" s="288"/>
      <c r="GPA195" s="288"/>
      <c r="GPB195" s="288"/>
      <c r="GPC195" s="288"/>
      <c r="GPD195" s="288"/>
      <c r="GPE195" s="288"/>
      <c r="GPF195" s="288"/>
      <c r="GPG195" s="288"/>
      <c r="GPH195" s="288"/>
      <c r="GPI195" s="288"/>
      <c r="GPJ195" s="288"/>
      <c r="GPK195" s="288"/>
      <c r="GPL195" s="288"/>
      <c r="GPM195" s="288"/>
      <c r="GPN195" s="288"/>
      <c r="GPO195" s="288"/>
      <c r="GPP195" s="288"/>
      <c r="GPQ195" s="288"/>
      <c r="GPR195" s="288"/>
      <c r="GPS195" s="288"/>
      <c r="GPT195" s="288"/>
      <c r="GPU195" s="288"/>
      <c r="GPV195" s="288"/>
      <c r="GPW195" s="288"/>
      <c r="GPX195" s="288"/>
      <c r="GPY195" s="288"/>
      <c r="GPZ195" s="288"/>
      <c r="GQA195" s="288"/>
      <c r="GQB195" s="288"/>
      <c r="GQC195" s="288"/>
      <c r="GQD195" s="288"/>
      <c r="GQE195" s="288"/>
      <c r="GQF195" s="288"/>
      <c r="GQG195" s="288"/>
      <c r="GQH195" s="288"/>
      <c r="GQI195" s="288"/>
      <c r="GQJ195" s="288"/>
      <c r="GQK195" s="288"/>
      <c r="GQL195" s="288"/>
      <c r="GQM195" s="288"/>
      <c r="GQN195" s="288"/>
      <c r="GQO195" s="288"/>
      <c r="GQP195" s="288"/>
      <c r="GQQ195" s="288"/>
      <c r="GQR195" s="288"/>
      <c r="GQS195" s="288"/>
      <c r="GQT195" s="288"/>
      <c r="GQU195" s="288"/>
      <c r="GQV195" s="288"/>
      <c r="GQW195" s="288"/>
      <c r="GQX195" s="288"/>
      <c r="GQY195" s="288"/>
      <c r="GQZ195" s="288"/>
      <c r="GRA195" s="288"/>
      <c r="GRB195" s="288"/>
      <c r="GRC195" s="288"/>
      <c r="GRD195" s="288"/>
      <c r="GRE195" s="288"/>
      <c r="GRF195" s="288"/>
      <c r="GRG195" s="288"/>
      <c r="GRH195" s="288"/>
      <c r="GRI195" s="288"/>
      <c r="GRJ195" s="288"/>
      <c r="GRK195" s="288"/>
      <c r="GRL195" s="288"/>
      <c r="GRM195" s="288"/>
      <c r="GRN195" s="288"/>
      <c r="GRO195" s="288"/>
      <c r="GRP195" s="288"/>
      <c r="GRQ195" s="288"/>
      <c r="GRR195" s="288"/>
      <c r="GRS195" s="288"/>
      <c r="GRT195" s="288"/>
      <c r="GRU195" s="288"/>
      <c r="GRV195" s="288"/>
      <c r="GRW195" s="288"/>
      <c r="GRX195" s="288"/>
      <c r="GRY195" s="288"/>
      <c r="GRZ195" s="288"/>
      <c r="GSA195" s="288"/>
      <c r="GSB195" s="288"/>
      <c r="GSC195" s="288"/>
      <c r="GSD195" s="288"/>
      <c r="GSE195" s="288"/>
      <c r="GSF195" s="288"/>
      <c r="GSG195" s="288"/>
      <c r="GSH195" s="288"/>
      <c r="GSI195" s="288"/>
      <c r="GSJ195" s="288"/>
      <c r="GSK195" s="288"/>
      <c r="GSL195" s="288"/>
      <c r="GSM195" s="288"/>
      <c r="GSN195" s="288"/>
      <c r="GSO195" s="288"/>
      <c r="GSP195" s="288"/>
      <c r="GSQ195" s="288"/>
      <c r="GSR195" s="288"/>
      <c r="GSS195" s="288"/>
      <c r="GST195" s="288"/>
      <c r="GSU195" s="288"/>
      <c r="GSV195" s="288"/>
      <c r="GSW195" s="288"/>
      <c r="GSX195" s="288"/>
      <c r="GSY195" s="288"/>
      <c r="GSZ195" s="288"/>
      <c r="GTA195" s="288"/>
      <c r="GTB195" s="288"/>
      <c r="GTC195" s="288"/>
      <c r="GTD195" s="288"/>
      <c r="GTE195" s="288"/>
      <c r="GTF195" s="288"/>
      <c r="GTG195" s="288"/>
      <c r="GTH195" s="288"/>
      <c r="GTI195" s="288"/>
      <c r="GTJ195" s="288"/>
      <c r="GTK195" s="288"/>
      <c r="GTL195" s="288"/>
      <c r="GTM195" s="288"/>
      <c r="GTN195" s="288"/>
      <c r="GTO195" s="288"/>
      <c r="GTP195" s="288"/>
      <c r="GTQ195" s="288"/>
      <c r="GTR195" s="288"/>
      <c r="GTS195" s="288"/>
      <c r="GTT195" s="288"/>
      <c r="GTU195" s="288"/>
      <c r="GTV195" s="288"/>
      <c r="GTW195" s="288"/>
      <c r="GTX195" s="288"/>
      <c r="GTY195" s="288"/>
      <c r="GTZ195" s="288"/>
      <c r="GUA195" s="288"/>
      <c r="GUB195" s="288"/>
      <c r="GUC195" s="288"/>
      <c r="GUD195" s="288"/>
      <c r="GUE195" s="288"/>
      <c r="GUF195" s="288"/>
      <c r="GUG195" s="288"/>
      <c r="GUH195" s="288"/>
      <c r="GUI195" s="288"/>
      <c r="GUJ195" s="288"/>
      <c r="GUK195" s="288"/>
      <c r="GUL195" s="288"/>
      <c r="GUM195" s="288"/>
      <c r="GUN195" s="288"/>
      <c r="GUO195" s="288"/>
      <c r="GUP195" s="288"/>
      <c r="GUQ195" s="288"/>
      <c r="GUR195" s="288"/>
      <c r="GUS195" s="288"/>
      <c r="GUT195" s="288"/>
      <c r="GUU195" s="288"/>
      <c r="GUV195" s="288"/>
      <c r="GUW195" s="288"/>
      <c r="GUX195" s="288"/>
      <c r="GUY195" s="288"/>
      <c r="GUZ195" s="288"/>
      <c r="GVA195" s="288"/>
      <c r="GVB195" s="288"/>
      <c r="GVC195" s="288"/>
      <c r="GVD195" s="288"/>
      <c r="GVE195" s="288"/>
      <c r="GVF195" s="288"/>
      <c r="GVG195" s="288"/>
      <c r="GVH195" s="288"/>
      <c r="GVI195" s="288"/>
      <c r="GVJ195" s="288"/>
      <c r="GVK195" s="288"/>
      <c r="GVL195" s="288"/>
      <c r="GVM195" s="288"/>
      <c r="GVN195" s="288"/>
      <c r="GVO195" s="288"/>
      <c r="GVP195" s="288"/>
      <c r="GVQ195" s="288"/>
      <c r="GVR195" s="288"/>
      <c r="GVS195" s="288"/>
      <c r="GVT195" s="288"/>
      <c r="GVU195" s="288"/>
      <c r="GVV195" s="288"/>
      <c r="GVW195" s="288"/>
      <c r="GVX195" s="288"/>
      <c r="GVY195" s="288"/>
      <c r="GVZ195" s="288"/>
      <c r="GWA195" s="288"/>
      <c r="GWB195" s="288"/>
      <c r="GWC195" s="288"/>
      <c r="GWD195" s="288"/>
      <c r="GWE195" s="288"/>
      <c r="GWF195" s="288"/>
      <c r="GWG195" s="288"/>
      <c r="GWH195" s="288"/>
      <c r="GWI195" s="288"/>
      <c r="GWJ195" s="288"/>
      <c r="GWK195" s="288"/>
      <c r="GWL195" s="288"/>
      <c r="GWM195" s="288"/>
      <c r="GWN195" s="288"/>
      <c r="GWO195" s="288"/>
      <c r="GWP195" s="288"/>
      <c r="GWQ195" s="288"/>
      <c r="GWR195" s="288"/>
      <c r="GWS195" s="288"/>
      <c r="GWT195" s="288"/>
      <c r="GWU195" s="288"/>
      <c r="GWV195" s="288"/>
      <c r="GWW195" s="288"/>
      <c r="GWX195" s="288"/>
      <c r="GWY195" s="288"/>
      <c r="GWZ195" s="288"/>
      <c r="GXA195" s="288"/>
      <c r="GXB195" s="288"/>
      <c r="GXC195" s="288"/>
      <c r="GXD195" s="288"/>
      <c r="GXE195" s="288"/>
      <c r="GXF195" s="288"/>
      <c r="GXG195" s="288"/>
      <c r="GXH195" s="288"/>
      <c r="GXI195" s="288"/>
      <c r="GXJ195" s="288"/>
      <c r="GXK195" s="288"/>
      <c r="GXL195" s="288"/>
      <c r="GXM195" s="288"/>
      <c r="GXN195" s="288"/>
      <c r="GXO195" s="288"/>
      <c r="GXP195" s="288"/>
      <c r="GXQ195" s="288"/>
      <c r="GXR195" s="288"/>
      <c r="GXS195" s="288"/>
      <c r="GXT195" s="288"/>
      <c r="GXU195" s="288"/>
      <c r="GXV195" s="288"/>
      <c r="GXW195" s="288"/>
      <c r="GXX195" s="288"/>
      <c r="GXY195" s="288"/>
      <c r="GXZ195" s="288"/>
      <c r="GYA195" s="288"/>
      <c r="GYB195" s="288"/>
      <c r="GYC195" s="288"/>
      <c r="GYD195" s="288"/>
      <c r="GYE195" s="288"/>
      <c r="GYF195" s="288"/>
      <c r="GYG195" s="288"/>
      <c r="GYH195" s="288"/>
      <c r="GYI195" s="288"/>
      <c r="GYJ195" s="288"/>
      <c r="GYK195" s="288"/>
      <c r="GYL195" s="288"/>
      <c r="GYM195" s="288"/>
      <c r="GYN195" s="288"/>
      <c r="GYO195" s="288"/>
      <c r="GYP195" s="288"/>
      <c r="GYQ195" s="288"/>
      <c r="GYR195" s="288"/>
      <c r="GYS195" s="288"/>
      <c r="GYT195" s="288"/>
      <c r="GYU195" s="288"/>
      <c r="GYV195" s="288"/>
      <c r="GYW195" s="288"/>
      <c r="GYX195" s="288"/>
      <c r="GYY195" s="288"/>
      <c r="GYZ195" s="288"/>
      <c r="GZA195" s="288"/>
      <c r="GZB195" s="288"/>
      <c r="GZC195" s="288"/>
      <c r="GZD195" s="288"/>
      <c r="GZE195" s="288"/>
      <c r="GZF195" s="288"/>
      <c r="GZG195" s="288"/>
      <c r="GZH195" s="288"/>
      <c r="GZI195" s="288"/>
      <c r="GZJ195" s="288"/>
      <c r="GZK195" s="288"/>
      <c r="GZL195" s="288"/>
      <c r="GZM195" s="288"/>
      <c r="GZN195" s="288"/>
      <c r="GZO195" s="288"/>
      <c r="GZP195" s="288"/>
      <c r="GZQ195" s="288"/>
      <c r="GZR195" s="288"/>
      <c r="GZS195" s="288"/>
      <c r="GZT195" s="288"/>
      <c r="GZU195" s="288"/>
      <c r="GZV195" s="288"/>
      <c r="GZW195" s="288"/>
      <c r="GZX195" s="288"/>
      <c r="GZY195" s="288"/>
      <c r="GZZ195" s="288"/>
      <c r="HAA195" s="288"/>
      <c r="HAB195" s="288"/>
      <c r="HAC195" s="288"/>
      <c r="HAD195" s="288"/>
      <c r="HAE195" s="288"/>
      <c r="HAF195" s="288"/>
      <c r="HAG195" s="288"/>
      <c r="HAH195" s="288"/>
      <c r="HAI195" s="288"/>
      <c r="HAJ195" s="288"/>
      <c r="HAK195" s="288"/>
      <c r="HAL195" s="288"/>
      <c r="HAM195" s="288"/>
      <c r="HAN195" s="288"/>
      <c r="HAO195" s="288"/>
      <c r="HAP195" s="288"/>
      <c r="HAQ195" s="288"/>
      <c r="HAR195" s="288"/>
      <c r="HAS195" s="288"/>
      <c r="HAT195" s="288"/>
      <c r="HAU195" s="288"/>
      <c r="HAV195" s="288"/>
      <c r="HAW195" s="288"/>
      <c r="HAX195" s="288"/>
      <c r="HAY195" s="288"/>
      <c r="HAZ195" s="288"/>
      <c r="HBA195" s="288"/>
      <c r="HBB195" s="288"/>
      <c r="HBC195" s="288"/>
      <c r="HBD195" s="288"/>
      <c r="HBE195" s="288"/>
      <c r="HBF195" s="288"/>
      <c r="HBG195" s="288"/>
      <c r="HBH195" s="288"/>
      <c r="HBI195" s="288"/>
      <c r="HBJ195" s="288"/>
      <c r="HBK195" s="288"/>
      <c r="HBL195" s="288"/>
      <c r="HBM195" s="288"/>
      <c r="HBN195" s="288"/>
      <c r="HBO195" s="288"/>
      <c r="HBP195" s="288"/>
      <c r="HBQ195" s="288"/>
      <c r="HBR195" s="288"/>
      <c r="HBS195" s="288"/>
      <c r="HBT195" s="288"/>
      <c r="HBU195" s="288"/>
      <c r="HBV195" s="288"/>
      <c r="HBW195" s="288"/>
      <c r="HBX195" s="288"/>
      <c r="HBY195" s="288"/>
      <c r="HBZ195" s="288"/>
      <c r="HCA195" s="288"/>
      <c r="HCB195" s="288"/>
      <c r="HCC195" s="288"/>
      <c r="HCD195" s="288"/>
      <c r="HCE195" s="288"/>
      <c r="HCF195" s="288"/>
      <c r="HCG195" s="288"/>
      <c r="HCH195" s="288"/>
      <c r="HCI195" s="288"/>
      <c r="HCJ195" s="288"/>
      <c r="HCK195" s="288"/>
      <c r="HCL195" s="288"/>
      <c r="HCM195" s="288"/>
      <c r="HCN195" s="288"/>
      <c r="HCO195" s="288"/>
      <c r="HCP195" s="288"/>
      <c r="HCQ195" s="288"/>
      <c r="HCR195" s="288"/>
      <c r="HCS195" s="288"/>
      <c r="HCT195" s="288"/>
      <c r="HCU195" s="288"/>
      <c r="HCV195" s="288"/>
      <c r="HCW195" s="288"/>
      <c r="HCX195" s="288"/>
      <c r="HCY195" s="288"/>
      <c r="HCZ195" s="288"/>
      <c r="HDA195" s="288"/>
      <c r="HDB195" s="288"/>
      <c r="HDC195" s="288"/>
      <c r="HDD195" s="288"/>
      <c r="HDE195" s="288"/>
      <c r="HDF195" s="288"/>
      <c r="HDG195" s="288"/>
      <c r="HDH195" s="288"/>
      <c r="HDI195" s="288"/>
      <c r="HDJ195" s="288"/>
      <c r="HDK195" s="288"/>
      <c r="HDL195" s="288"/>
      <c r="HDM195" s="288"/>
      <c r="HDN195" s="288"/>
      <c r="HDO195" s="288"/>
      <c r="HDP195" s="288"/>
      <c r="HDQ195" s="288"/>
      <c r="HDR195" s="288"/>
      <c r="HDS195" s="288"/>
      <c r="HDT195" s="288"/>
      <c r="HDU195" s="288"/>
      <c r="HDV195" s="288"/>
      <c r="HDW195" s="288"/>
      <c r="HDX195" s="288"/>
      <c r="HDY195" s="288"/>
      <c r="HDZ195" s="288"/>
      <c r="HEA195" s="288"/>
      <c r="HEB195" s="288"/>
      <c r="HEC195" s="288"/>
      <c r="HED195" s="288"/>
      <c r="HEE195" s="288"/>
      <c r="HEF195" s="288"/>
      <c r="HEG195" s="288"/>
      <c r="HEH195" s="288"/>
      <c r="HEI195" s="288"/>
      <c r="HEJ195" s="288"/>
      <c r="HEK195" s="288"/>
      <c r="HEL195" s="288"/>
      <c r="HEM195" s="288"/>
      <c r="HEN195" s="288"/>
      <c r="HEO195" s="288"/>
      <c r="HEP195" s="288"/>
      <c r="HEQ195" s="288"/>
      <c r="HER195" s="288"/>
      <c r="HES195" s="288"/>
      <c r="HET195" s="288"/>
      <c r="HEU195" s="288"/>
      <c r="HEV195" s="288"/>
      <c r="HEW195" s="288"/>
      <c r="HEX195" s="288"/>
      <c r="HEY195" s="288"/>
      <c r="HEZ195" s="288"/>
      <c r="HFA195" s="288"/>
      <c r="HFB195" s="288"/>
      <c r="HFC195" s="288"/>
      <c r="HFD195" s="288"/>
      <c r="HFE195" s="288"/>
      <c r="HFF195" s="288"/>
      <c r="HFG195" s="288"/>
      <c r="HFH195" s="288"/>
      <c r="HFI195" s="288"/>
      <c r="HFJ195" s="288"/>
      <c r="HFK195" s="288"/>
      <c r="HFL195" s="288"/>
      <c r="HFM195" s="288"/>
      <c r="HFN195" s="288"/>
      <c r="HFO195" s="288"/>
      <c r="HFP195" s="288"/>
      <c r="HFQ195" s="288"/>
      <c r="HFR195" s="288"/>
      <c r="HFS195" s="288"/>
      <c r="HFT195" s="288"/>
      <c r="HFU195" s="288"/>
      <c r="HFV195" s="288"/>
      <c r="HFW195" s="288"/>
      <c r="HFX195" s="288"/>
      <c r="HFY195" s="288"/>
      <c r="HFZ195" s="288"/>
      <c r="HGA195" s="288"/>
      <c r="HGB195" s="288"/>
      <c r="HGC195" s="288"/>
      <c r="HGD195" s="288"/>
      <c r="HGE195" s="288"/>
      <c r="HGF195" s="288"/>
      <c r="HGG195" s="288"/>
      <c r="HGH195" s="288"/>
      <c r="HGI195" s="288"/>
      <c r="HGJ195" s="288"/>
      <c r="HGK195" s="288"/>
      <c r="HGL195" s="288"/>
      <c r="HGM195" s="288"/>
      <c r="HGN195" s="288"/>
      <c r="HGO195" s="288"/>
      <c r="HGP195" s="288"/>
      <c r="HGQ195" s="288"/>
      <c r="HGR195" s="288"/>
      <c r="HGS195" s="288"/>
      <c r="HGT195" s="288"/>
      <c r="HGU195" s="288"/>
      <c r="HGV195" s="288"/>
      <c r="HGW195" s="288"/>
      <c r="HGX195" s="288"/>
      <c r="HGY195" s="288"/>
      <c r="HGZ195" s="288"/>
      <c r="HHA195" s="288"/>
      <c r="HHB195" s="288"/>
      <c r="HHC195" s="288"/>
      <c r="HHD195" s="288"/>
      <c r="HHE195" s="288"/>
      <c r="HHF195" s="288"/>
      <c r="HHG195" s="288"/>
      <c r="HHH195" s="288"/>
      <c r="HHI195" s="288"/>
      <c r="HHJ195" s="288"/>
      <c r="HHK195" s="288"/>
      <c r="HHL195" s="288"/>
      <c r="HHM195" s="288"/>
      <c r="HHN195" s="288"/>
      <c r="HHO195" s="288"/>
      <c r="HHP195" s="288"/>
      <c r="HHQ195" s="288"/>
      <c r="HHR195" s="288"/>
      <c r="HHS195" s="288"/>
      <c r="HHT195" s="288"/>
      <c r="HHU195" s="288"/>
      <c r="HHV195" s="288"/>
      <c r="HHW195" s="288"/>
      <c r="HHX195" s="288"/>
      <c r="HHY195" s="288"/>
      <c r="HHZ195" s="288"/>
      <c r="HIA195" s="288"/>
      <c r="HIB195" s="288"/>
      <c r="HIC195" s="288"/>
      <c r="HID195" s="288"/>
      <c r="HIE195" s="288"/>
      <c r="HIF195" s="288"/>
      <c r="HIG195" s="288"/>
      <c r="HIH195" s="288"/>
      <c r="HII195" s="288"/>
      <c r="HIJ195" s="288"/>
      <c r="HIK195" s="288"/>
      <c r="HIL195" s="288"/>
      <c r="HIM195" s="288"/>
      <c r="HIN195" s="288"/>
      <c r="HIO195" s="288"/>
      <c r="HIP195" s="288"/>
      <c r="HIQ195" s="288"/>
      <c r="HIR195" s="288"/>
      <c r="HIS195" s="288"/>
      <c r="HIT195" s="288"/>
      <c r="HIU195" s="288"/>
      <c r="HIV195" s="288"/>
      <c r="HIW195" s="288"/>
      <c r="HIX195" s="288"/>
      <c r="HIY195" s="288"/>
      <c r="HIZ195" s="288"/>
      <c r="HJA195" s="288"/>
      <c r="HJB195" s="288"/>
      <c r="HJC195" s="288"/>
      <c r="HJD195" s="288"/>
      <c r="HJE195" s="288"/>
      <c r="HJF195" s="288"/>
      <c r="HJG195" s="288"/>
      <c r="HJH195" s="288"/>
      <c r="HJI195" s="288"/>
      <c r="HJJ195" s="288"/>
      <c r="HJK195" s="288"/>
      <c r="HJL195" s="288"/>
      <c r="HJM195" s="288"/>
      <c r="HJN195" s="288"/>
      <c r="HJO195" s="288"/>
      <c r="HJP195" s="288"/>
      <c r="HJQ195" s="288"/>
      <c r="HJR195" s="288"/>
      <c r="HJS195" s="288"/>
      <c r="HJT195" s="288"/>
      <c r="HJU195" s="288"/>
      <c r="HJV195" s="288"/>
      <c r="HJW195" s="288"/>
      <c r="HJX195" s="288"/>
      <c r="HJY195" s="288"/>
      <c r="HJZ195" s="288"/>
      <c r="HKA195" s="288"/>
      <c r="HKB195" s="288"/>
      <c r="HKC195" s="288"/>
      <c r="HKD195" s="288"/>
      <c r="HKE195" s="288"/>
      <c r="HKF195" s="288"/>
      <c r="HKG195" s="288"/>
      <c r="HKH195" s="288"/>
      <c r="HKI195" s="288"/>
      <c r="HKJ195" s="288"/>
      <c r="HKK195" s="288"/>
      <c r="HKL195" s="288"/>
      <c r="HKM195" s="288"/>
      <c r="HKN195" s="288"/>
      <c r="HKO195" s="288"/>
      <c r="HKP195" s="288"/>
      <c r="HKQ195" s="288"/>
      <c r="HKR195" s="288"/>
      <c r="HKS195" s="288"/>
      <c r="HKT195" s="288"/>
      <c r="HKU195" s="288"/>
      <c r="HKV195" s="288"/>
      <c r="HKW195" s="288"/>
      <c r="HKX195" s="288"/>
      <c r="HKY195" s="288"/>
      <c r="HKZ195" s="288"/>
      <c r="HLA195" s="288"/>
      <c r="HLB195" s="288"/>
      <c r="HLC195" s="288"/>
      <c r="HLD195" s="288"/>
      <c r="HLE195" s="288"/>
      <c r="HLF195" s="288"/>
      <c r="HLG195" s="288"/>
      <c r="HLH195" s="288"/>
      <c r="HLI195" s="288"/>
      <c r="HLJ195" s="288"/>
      <c r="HLK195" s="288"/>
      <c r="HLL195" s="288"/>
      <c r="HLM195" s="288"/>
      <c r="HLN195" s="288"/>
      <c r="HLO195" s="288"/>
      <c r="HLP195" s="288"/>
      <c r="HLQ195" s="288"/>
      <c r="HLR195" s="288"/>
      <c r="HLS195" s="288"/>
      <c r="HLT195" s="288"/>
      <c r="HLU195" s="288"/>
      <c r="HLV195" s="288"/>
      <c r="HLW195" s="288"/>
      <c r="HLX195" s="288"/>
      <c r="HLY195" s="288"/>
      <c r="HLZ195" s="288"/>
      <c r="HMA195" s="288"/>
      <c r="HMB195" s="288"/>
      <c r="HMC195" s="288"/>
      <c r="HMD195" s="288"/>
      <c r="HME195" s="288"/>
      <c r="HMF195" s="288"/>
      <c r="HMG195" s="288"/>
      <c r="HMH195" s="288"/>
      <c r="HMI195" s="288"/>
      <c r="HMJ195" s="288"/>
      <c r="HMK195" s="288"/>
      <c r="HML195" s="288"/>
      <c r="HMM195" s="288"/>
      <c r="HMN195" s="288"/>
      <c r="HMO195" s="288"/>
      <c r="HMP195" s="288"/>
      <c r="HMQ195" s="288"/>
      <c r="HMR195" s="288"/>
      <c r="HMS195" s="288"/>
      <c r="HMT195" s="288"/>
      <c r="HMU195" s="288"/>
      <c r="HMV195" s="288"/>
      <c r="HMW195" s="288"/>
      <c r="HMX195" s="288"/>
      <c r="HMY195" s="288"/>
      <c r="HMZ195" s="288"/>
      <c r="HNA195" s="288"/>
      <c r="HNB195" s="288"/>
      <c r="HNC195" s="288"/>
      <c r="HND195" s="288"/>
      <c r="HNE195" s="288"/>
      <c r="HNF195" s="288"/>
      <c r="HNG195" s="288"/>
      <c r="HNH195" s="288"/>
      <c r="HNI195" s="288"/>
      <c r="HNJ195" s="288"/>
      <c r="HNK195" s="288"/>
      <c r="HNL195" s="288"/>
      <c r="HNM195" s="288"/>
      <c r="HNN195" s="288"/>
      <c r="HNO195" s="288"/>
      <c r="HNP195" s="288"/>
      <c r="HNQ195" s="288"/>
      <c r="HNR195" s="288"/>
      <c r="HNS195" s="288"/>
      <c r="HNT195" s="288"/>
      <c r="HNU195" s="288"/>
      <c r="HNV195" s="288"/>
      <c r="HNW195" s="288"/>
      <c r="HNX195" s="288"/>
      <c r="HNY195" s="288"/>
      <c r="HNZ195" s="288"/>
      <c r="HOA195" s="288"/>
      <c r="HOB195" s="288"/>
      <c r="HOC195" s="288"/>
      <c r="HOD195" s="288"/>
      <c r="HOE195" s="288"/>
      <c r="HOF195" s="288"/>
      <c r="HOG195" s="288"/>
      <c r="HOH195" s="288"/>
      <c r="HOI195" s="288"/>
      <c r="HOJ195" s="288"/>
      <c r="HOK195" s="288"/>
      <c r="HOL195" s="288"/>
      <c r="HOM195" s="288"/>
      <c r="HON195" s="288"/>
      <c r="HOO195" s="288"/>
      <c r="HOP195" s="288"/>
      <c r="HOQ195" s="288"/>
      <c r="HOR195" s="288"/>
      <c r="HOS195" s="288"/>
      <c r="HOT195" s="288"/>
      <c r="HOU195" s="288"/>
      <c r="HOV195" s="288"/>
      <c r="HOW195" s="288"/>
      <c r="HOX195" s="288"/>
      <c r="HOY195" s="288"/>
      <c r="HOZ195" s="288"/>
      <c r="HPA195" s="288"/>
      <c r="HPB195" s="288"/>
      <c r="HPC195" s="288"/>
      <c r="HPD195" s="288"/>
      <c r="HPE195" s="288"/>
      <c r="HPF195" s="288"/>
      <c r="HPG195" s="288"/>
      <c r="HPH195" s="288"/>
      <c r="HPI195" s="288"/>
      <c r="HPJ195" s="288"/>
      <c r="HPK195" s="288"/>
      <c r="HPL195" s="288"/>
      <c r="HPM195" s="288"/>
      <c r="HPN195" s="288"/>
      <c r="HPO195" s="288"/>
      <c r="HPP195" s="288"/>
      <c r="HPQ195" s="288"/>
      <c r="HPR195" s="288"/>
      <c r="HPS195" s="288"/>
      <c r="HPT195" s="288"/>
      <c r="HPU195" s="288"/>
      <c r="HPV195" s="288"/>
      <c r="HPW195" s="288"/>
      <c r="HPX195" s="288"/>
      <c r="HPY195" s="288"/>
      <c r="HPZ195" s="288"/>
      <c r="HQA195" s="288"/>
      <c r="HQB195" s="288"/>
      <c r="HQC195" s="288"/>
      <c r="HQD195" s="288"/>
      <c r="HQE195" s="288"/>
      <c r="HQF195" s="288"/>
      <c r="HQG195" s="288"/>
      <c r="HQH195" s="288"/>
      <c r="HQI195" s="288"/>
      <c r="HQJ195" s="288"/>
      <c r="HQK195" s="288"/>
      <c r="HQL195" s="288"/>
      <c r="HQM195" s="288"/>
      <c r="HQN195" s="288"/>
      <c r="HQO195" s="288"/>
      <c r="HQP195" s="288"/>
      <c r="HQQ195" s="288"/>
      <c r="HQR195" s="288"/>
      <c r="HQS195" s="288"/>
      <c r="HQT195" s="288"/>
      <c r="HQU195" s="288"/>
      <c r="HQV195" s="288"/>
      <c r="HQW195" s="288"/>
      <c r="HQX195" s="288"/>
      <c r="HQY195" s="288"/>
      <c r="HQZ195" s="288"/>
      <c r="HRA195" s="288"/>
      <c r="HRB195" s="288"/>
      <c r="HRC195" s="288"/>
      <c r="HRD195" s="288"/>
      <c r="HRE195" s="288"/>
      <c r="HRF195" s="288"/>
      <c r="HRG195" s="288"/>
      <c r="HRH195" s="288"/>
      <c r="HRI195" s="288"/>
      <c r="HRJ195" s="288"/>
      <c r="HRK195" s="288"/>
      <c r="HRL195" s="288"/>
      <c r="HRM195" s="288"/>
      <c r="HRN195" s="288"/>
      <c r="HRO195" s="288"/>
      <c r="HRP195" s="288"/>
      <c r="HRQ195" s="288"/>
      <c r="HRR195" s="288"/>
      <c r="HRS195" s="288"/>
      <c r="HRT195" s="288"/>
      <c r="HRU195" s="288"/>
      <c r="HRV195" s="288"/>
      <c r="HRW195" s="288"/>
      <c r="HRX195" s="288"/>
      <c r="HRY195" s="288"/>
      <c r="HRZ195" s="288"/>
      <c r="HSA195" s="288"/>
      <c r="HSB195" s="288"/>
      <c r="HSC195" s="288"/>
      <c r="HSD195" s="288"/>
      <c r="HSE195" s="288"/>
      <c r="HSF195" s="288"/>
      <c r="HSG195" s="288"/>
      <c r="HSH195" s="288"/>
      <c r="HSI195" s="288"/>
      <c r="HSJ195" s="288"/>
      <c r="HSK195" s="288"/>
      <c r="HSL195" s="288"/>
      <c r="HSM195" s="288"/>
      <c r="HSN195" s="288"/>
      <c r="HSO195" s="288"/>
      <c r="HSP195" s="288"/>
      <c r="HSQ195" s="288"/>
      <c r="HSR195" s="288"/>
      <c r="HSS195" s="288"/>
      <c r="HST195" s="288"/>
      <c r="HSU195" s="288"/>
      <c r="HSV195" s="288"/>
      <c r="HSW195" s="288"/>
      <c r="HSX195" s="288"/>
      <c r="HSY195" s="288"/>
      <c r="HSZ195" s="288"/>
      <c r="HTA195" s="288"/>
      <c r="HTB195" s="288"/>
      <c r="HTC195" s="288"/>
      <c r="HTD195" s="288"/>
      <c r="HTE195" s="288"/>
      <c r="HTF195" s="288"/>
      <c r="HTG195" s="288"/>
      <c r="HTH195" s="288"/>
      <c r="HTI195" s="288"/>
      <c r="HTJ195" s="288"/>
      <c r="HTK195" s="288"/>
      <c r="HTL195" s="288"/>
      <c r="HTM195" s="288"/>
      <c r="HTN195" s="288"/>
      <c r="HTO195" s="288"/>
      <c r="HTP195" s="288"/>
      <c r="HTQ195" s="288"/>
      <c r="HTR195" s="288"/>
      <c r="HTS195" s="288"/>
      <c r="HTT195" s="288"/>
      <c r="HTU195" s="288"/>
      <c r="HTV195" s="288"/>
      <c r="HTW195" s="288"/>
      <c r="HTX195" s="288"/>
      <c r="HTY195" s="288"/>
      <c r="HTZ195" s="288"/>
      <c r="HUA195" s="288"/>
      <c r="HUB195" s="288"/>
      <c r="HUC195" s="288"/>
      <c r="HUD195" s="288"/>
      <c r="HUE195" s="288"/>
      <c r="HUF195" s="288"/>
      <c r="HUG195" s="288"/>
      <c r="HUH195" s="288"/>
      <c r="HUI195" s="288"/>
      <c r="HUJ195" s="288"/>
      <c r="HUK195" s="288"/>
      <c r="HUL195" s="288"/>
      <c r="HUM195" s="288"/>
      <c r="HUN195" s="288"/>
      <c r="HUO195" s="288"/>
      <c r="HUP195" s="288"/>
      <c r="HUQ195" s="288"/>
      <c r="HUR195" s="288"/>
      <c r="HUS195" s="288"/>
      <c r="HUT195" s="288"/>
      <c r="HUU195" s="288"/>
      <c r="HUV195" s="288"/>
      <c r="HUW195" s="288"/>
      <c r="HUX195" s="288"/>
      <c r="HUY195" s="288"/>
      <c r="HUZ195" s="288"/>
      <c r="HVA195" s="288"/>
      <c r="HVB195" s="288"/>
      <c r="HVC195" s="288"/>
      <c r="HVD195" s="288"/>
      <c r="HVE195" s="288"/>
      <c r="HVF195" s="288"/>
      <c r="HVG195" s="288"/>
      <c r="HVH195" s="288"/>
      <c r="HVI195" s="288"/>
      <c r="HVJ195" s="288"/>
      <c r="HVK195" s="288"/>
      <c r="HVL195" s="288"/>
      <c r="HVM195" s="288"/>
      <c r="HVN195" s="288"/>
      <c r="HVO195" s="288"/>
      <c r="HVP195" s="288"/>
      <c r="HVQ195" s="288"/>
      <c r="HVR195" s="288"/>
      <c r="HVS195" s="288"/>
      <c r="HVT195" s="288"/>
      <c r="HVU195" s="288"/>
      <c r="HVV195" s="288"/>
      <c r="HVW195" s="288"/>
      <c r="HVX195" s="288"/>
      <c r="HVY195" s="288"/>
      <c r="HVZ195" s="288"/>
      <c r="HWA195" s="288"/>
      <c r="HWB195" s="288"/>
      <c r="HWC195" s="288"/>
      <c r="HWD195" s="288"/>
      <c r="HWE195" s="288"/>
      <c r="HWF195" s="288"/>
      <c r="HWG195" s="288"/>
      <c r="HWH195" s="288"/>
      <c r="HWI195" s="288"/>
      <c r="HWJ195" s="288"/>
      <c r="HWK195" s="288"/>
      <c r="HWL195" s="288"/>
      <c r="HWM195" s="288"/>
      <c r="HWN195" s="288"/>
      <c r="HWO195" s="288"/>
      <c r="HWP195" s="288"/>
      <c r="HWQ195" s="288"/>
      <c r="HWR195" s="288"/>
      <c r="HWS195" s="288"/>
      <c r="HWT195" s="288"/>
      <c r="HWU195" s="288"/>
      <c r="HWV195" s="288"/>
      <c r="HWW195" s="288"/>
      <c r="HWX195" s="288"/>
      <c r="HWY195" s="288"/>
      <c r="HWZ195" s="288"/>
      <c r="HXA195" s="288"/>
      <c r="HXB195" s="288"/>
      <c r="HXC195" s="288"/>
      <c r="HXD195" s="288"/>
      <c r="HXE195" s="288"/>
      <c r="HXF195" s="288"/>
      <c r="HXG195" s="288"/>
      <c r="HXH195" s="288"/>
      <c r="HXI195" s="288"/>
      <c r="HXJ195" s="288"/>
      <c r="HXK195" s="288"/>
      <c r="HXL195" s="288"/>
      <c r="HXM195" s="288"/>
      <c r="HXN195" s="288"/>
      <c r="HXO195" s="288"/>
      <c r="HXP195" s="288"/>
      <c r="HXQ195" s="288"/>
      <c r="HXR195" s="288"/>
      <c r="HXS195" s="288"/>
      <c r="HXT195" s="288"/>
      <c r="HXU195" s="288"/>
      <c r="HXV195" s="288"/>
      <c r="HXW195" s="288"/>
      <c r="HXX195" s="288"/>
      <c r="HXY195" s="288"/>
      <c r="HXZ195" s="288"/>
      <c r="HYA195" s="288"/>
      <c r="HYB195" s="288"/>
      <c r="HYC195" s="288"/>
      <c r="HYD195" s="288"/>
      <c r="HYE195" s="288"/>
      <c r="HYF195" s="288"/>
      <c r="HYG195" s="288"/>
      <c r="HYH195" s="288"/>
      <c r="HYI195" s="288"/>
      <c r="HYJ195" s="288"/>
      <c r="HYK195" s="288"/>
      <c r="HYL195" s="288"/>
      <c r="HYM195" s="288"/>
      <c r="HYN195" s="288"/>
      <c r="HYO195" s="288"/>
      <c r="HYP195" s="288"/>
      <c r="HYQ195" s="288"/>
      <c r="HYR195" s="288"/>
      <c r="HYS195" s="288"/>
      <c r="HYT195" s="288"/>
      <c r="HYU195" s="288"/>
      <c r="HYV195" s="288"/>
      <c r="HYW195" s="288"/>
      <c r="HYX195" s="288"/>
      <c r="HYY195" s="288"/>
      <c r="HYZ195" s="288"/>
      <c r="HZA195" s="288"/>
      <c r="HZB195" s="288"/>
      <c r="HZC195" s="288"/>
      <c r="HZD195" s="288"/>
      <c r="HZE195" s="288"/>
      <c r="HZF195" s="288"/>
      <c r="HZG195" s="288"/>
      <c r="HZH195" s="288"/>
      <c r="HZI195" s="288"/>
      <c r="HZJ195" s="288"/>
      <c r="HZK195" s="288"/>
      <c r="HZL195" s="288"/>
      <c r="HZM195" s="288"/>
      <c r="HZN195" s="288"/>
      <c r="HZO195" s="288"/>
      <c r="HZP195" s="288"/>
      <c r="HZQ195" s="288"/>
      <c r="HZR195" s="288"/>
      <c r="HZS195" s="288"/>
      <c r="HZT195" s="288"/>
      <c r="HZU195" s="288"/>
      <c r="HZV195" s="288"/>
      <c r="HZW195" s="288"/>
      <c r="HZX195" s="288"/>
      <c r="HZY195" s="288"/>
      <c r="HZZ195" s="288"/>
      <c r="IAA195" s="288"/>
      <c r="IAB195" s="288"/>
      <c r="IAC195" s="288"/>
      <c r="IAD195" s="288"/>
      <c r="IAE195" s="288"/>
      <c r="IAF195" s="288"/>
      <c r="IAG195" s="288"/>
      <c r="IAH195" s="288"/>
      <c r="IAI195" s="288"/>
      <c r="IAJ195" s="288"/>
      <c r="IAK195" s="288"/>
      <c r="IAL195" s="288"/>
      <c r="IAM195" s="288"/>
      <c r="IAN195" s="288"/>
      <c r="IAO195" s="288"/>
      <c r="IAP195" s="288"/>
      <c r="IAQ195" s="288"/>
      <c r="IAR195" s="288"/>
      <c r="IAS195" s="288"/>
      <c r="IAT195" s="288"/>
      <c r="IAU195" s="288"/>
      <c r="IAV195" s="288"/>
      <c r="IAW195" s="288"/>
      <c r="IAX195" s="288"/>
      <c r="IAY195" s="288"/>
      <c r="IAZ195" s="288"/>
      <c r="IBA195" s="288"/>
      <c r="IBB195" s="288"/>
      <c r="IBC195" s="288"/>
      <c r="IBD195" s="288"/>
      <c r="IBE195" s="288"/>
      <c r="IBF195" s="288"/>
      <c r="IBG195" s="288"/>
      <c r="IBH195" s="288"/>
      <c r="IBI195" s="288"/>
      <c r="IBJ195" s="288"/>
      <c r="IBK195" s="288"/>
      <c r="IBL195" s="288"/>
      <c r="IBM195" s="288"/>
      <c r="IBN195" s="288"/>
      <c r="IBO195" s="288"/>
      <c r="IBP195" s="288"/>
      <c r="IBQ195" s="288"/>
      <c r="IBR195" s="288"/>
      <c r="IBS195" s="288"/>
      <c r="IBT195" s="288"/>
      <c r="IBU195" s="288"/>
      <c r="IBV195" s="288"/>
      <c r="IBW195" s="288"/>
      <c r="IBX195" s="288"/>
      <c r="IBY195" s="288"/>
      <c r="IBZ195" s="288"/>
      <c r="ICA195" s="288"/>
      <c r="ICB195" s="288"/>
      <c r="ICC195" s="288"/>
      <c r="ICD195" s="288"/>
      <c r="ICE195" s="288"/>
      <c r="ICF195" s="288"/>
      <c r="ICG195" s="288"/>
      <c r="ICH195" s="288"/>
      <c r="ICI195" s="288"/>
      <c r="ICJ195" s="288"/>
      <c r="ICK195" s="288"/>
      <c r="ICL195" s="288"/>
      <c r="ICM195" s="288"/>
      <c r="ICN195" s="288"/>
      <c r="ICO195" s="288"/>
      <c r="ICP195" s="288"/>
      <c r="ICQ195" s="288"/>
      <c r="ICR195" s="288"/>
      <c r="ICS195" s="288"/>
      <c r="ICT195" s="288"/>
      <c r="ICU195" s="288"/>
      <c r="ICV195" s="288"/>
      <c r="ICW195" s="288"/>
      <c r="ICX195" s="288"/>
      <c r="ICY195" s="288"/>
      <c r="ICZ195" s="288"/>
      <c r="IDA195" s="288"/>
      <c r="IDB195" s="288"/>
      <c r="IDC195" s="288"/>
      <c r="IDD195" s="288"/>
      <c r="IDE195" s="288"/>
      <c r="IDF195" s="288"/>
      <c r="IDG195" s="288"/>
      <c r="IDH195" s="288"/>
      <c r="IDI195" s="288"/>
      <c r="IDJ195" s="288"/>
      <c r="IDK195" s="288"/>
      <c r="IDL195" s="288"/>
      <c r="IDM195" s="288"/>
      <c r="IDN195" s="288"/>
      <c r="IDO195" s="288"/>
      <c r="IDP195" s="288"/>
      <c r="IDQ195" s="288"/>
      <c r="IDR195" s="288"/>
      <c r="IDS195" s="288"/>
      <c r="IDT195" s="288"/>
      <c r="IDU195" s="288"/>
      <c r="IDV195" s="288"/>
      <c r="IDW195" s="288"/>
      <c r="IDX195" s="288"/>
      <c r="IDY195" s="288"/>
      <c r="IDZ195" s="288"/>
      <c r="IEA195" s="288"/>
      <c r="IEB195" s="288"/>
      <c r="IEC195" s="288"/>
      <c r="IED195" s="288"/>
      <c r="IEE195" s="288"/>
      <c r="IEF195" s="288"/>
      <c r="IEG195" s="288"/>
      <c r="IEH195" s="288"/>
      <c r="IEI195" s="288"/>
      <c r="IEJ195" s="288"/>
      <c r="IEK195" s="288"/>
      <c r="IEL195" s="288"/>
      <c r="IEM195" s="288"/>
      <c r="IEN195" s="288"/>
      <c r="IEO195" s="288"/>
      <c r="IEP195" s="288"/>
      <c r="IEQ195" s="288"/>
      <c r="IER195" s="288"/>
      <c r="IES195" s="288"/>
      <c r="IET195" s="288"/>
      <c r="IEU195" s="288"/>
      <c r="IEV195" s="288"/>
      <c r="IEW195" s="288"/>
      <c r="IEX195" s="288"/>
      <c r="IEY195" s="288"/>
      <c r="IEZ195" s="288"/>
      <c r="IFA195" s="288"/>
      <c r="IFB195" s="288"/>
      <c r="IFC195" s="288"/>
      <c r="IFD195" s="288"/>
      <c r="IFE195" s="288"/>
      <c r="IFF195" s="288"/>
      <c r="IFG195" s="288"/>
      <c r="IFH195" s="288"/>
      <c r="IFI195" s="288"/>
      <c r="IFJ195" s="288"/>
      <c r="IFK195" s="288"/>
      <c r="IFL195" s="288"/>
      <c r="IFM195" s="288"/>
      <c r="IFN195" s="288"/>
      <c r="IFO195" s="288"/>
      <c r="IFP195" s="288"/>
      <c r="IFQ195" s="288"/>
      <c r="IFR195" s="288"/>
      <c r="IFS195" s="288"/>
      <c r="IFT195" s="288"/>
      <c r="IFU195" s="288"/>
      <c r="IFV195" s="288"/>
      <c r="IFW195" s="288"/>
      <c r="IFX195" s="288"/>
      <c r="IFY195" s="288"/>
      <c r="IFZ195" s="288"/>
      <c r="IGA195" s="288"/>
      <c r="IGB195" s="288"/>
      <c r="IGC195" s="288"/>
      <c r="IGD195" s="288"/>
      <c r="IGE195" s="288"/>
      <c r="IGF195" s="288"/>
      <c r="IGG195" s="288"/>
      <c r="IGH195" s="288"/>
      <c r="IGI195" s="288"/>
      <c r="IGJ195" s="288"/>
      <c r="IGK195" s="288"/>
      <c r="IGL195" s="288"/>
      <c r="IGM195" s="288"/>
      <c r="IGN195" s="288"/>
      <c r="IGO195" s="288"/>
      <c r="IGP195" s="288"/>
      <c r="IGQ195" s="288"/>
      <c r="IGR195" s="288"/>
      <c r="IGS195" s="288"/>
      <c r="IGT195" s="288"/>
      <c r="IGU195" s="288"/>
      <c r="IGV195" s="288"/>
      <c r="IGW195" s="288"/>
      <c r="IGX195" s="288"/>
      <c r="IGY195" s="288"/>
      <c r="IGZ195" s="288"/>
      <c r="IHA195" s="288"/>
      <c r="IHB195" s="288"/>
      <c r="IHC195" s="288"/>
      <c r="IHD195" s="288"/>
      <c r="IHE195" s="288"/>
      <c r="IHF195" s="288"/>
      <c r="IHG195" s="288"/>
      <c r="IHH195" s="288"/>
      <c r="IHI195" s="288"/>
      <c r="IHJ195" s="288"/>
      <c r="IHK195" s="288"/>
      <c r="IHL195" s="288"/>
      <c r="IHM195" s="288"/>
      <c r="IHN195" s="288"/>
      <c r="IHO195" s="288"/>
      <c r="IHP195" s="288"/>
      <c r="IHQ195" s="288"/>
      <c r="IHR195" s="288"/>
      <c r="IHS195" s="288"/>
      <c r="IHT195" s="288"/>
      <c r="IHU195" s="288"/>
      <c r="IHV195" s="288"/>
      <c r="IHW195" s="288"/>
      <c r="IHX195" s="288"/>
      <c r="IHY195" s="288"/>
      <c r="IHZ195" s="288"/>
      <c r="IIA195" s="288"/>
      <c r="IIB195" s="288"/>
      <c r="IIC195" s="288"/>
      <c r="IID195" s="288"/>
      <c r="IIE195" s="288"/>
      <c r="IIF195" s="288"/>
      <c r="IIG195" s="288"/>
      <c r="IIH195" s="288"/>
      <c r="III195" s="288"/>
      <c r="IIJ195" s="288"/>
      <c r="IIK195" s="288"/>
      <c r="IIL195" s="288"/>
      <c r="IIM195" s="288"/>
      <c r="IIN195" s="288"/>
      <c r="IIO195" s="288"/>
      <c r="IIP195" s="288"/>
      <c r="IIQ195" s="288"/>
      <c r="IIR195" s="288"/>
      <c r="IIS195" s="288"/>
      <c r="IIT195" s="288"/>
      <c r="IIU195" s="288"/>
      <c r="IIV195" s="288"/>
      <c r="IIW195" s="288"/>
      <c r="IIX195" s="288"/>
      <c r="IIY195" s="288"/>
      <c r="IIZ195" s="288"/>
      <c r="IJA195" s="288"/>
      <c r="IJB195" s="288"/>
      <c r="IJC195" s="288"/>
      <c r="IJD195" s="288"/>
      <c r="IJE195" s="288"/>
      <c r="IJF195" s="288"/>
      <c r="IJG195" s="288"/>
      <c r="IJH195" s="288"/>
      <c r="IJI195" s="288"/>
      <c r="IJJ195" s="288"/>
      <c r="IJK195" s="288"/>
      <c r="IJL195" s="288"/>
      <c r="IJM195" s="288"/>
      <c r="IJN195" s="288"/>
      <c r="IJO195" s="288"/>
      <c r="IJP195" s="288"/>
      <c r="IJQ195" s="288"/>
      <c r="IJR195" s="288"/>
      <c r="IJS195" s="288"/>
      <c r="IJT195" s="288"/>
      <c r="IJU195" s="288"/>
      <c r="IJV195" s="288"/>
      <c r="IJW195" s="288"/>
      <c r="IJX195" s="288"/>
      <c r="IJY195" s="288"/>
      <c r="IJZ195" s="288"/>
      <c r="IKA195" s="288"/>
      <c r="IKB195" s="288"/>
      <c r="IKC195" s="288"/>
      <c r="IKD195" s="288"/>
      <c r="IKE195" s="288"/>
      <c r="IKF195" s="288"/>
      <c r="IKG195" s="288"/>
      <c r="IKH195" s="288"/>
      <c r="IKI195" s="288"/>
      <c r="IKJ195" s="288"/>
      <c r="IKK195" s="288"/>
      <c r="IKL195" s="288"/>
      <c r="IKM195" s="288"/>
      <c r="IKN195" s="288"/>
      <c r="IKO195" s="288"/>
      <c r="IKP195" s="288"/>
      <c r="IKQ195" s="288"/>
      <c r="IKR195" s="288"/>
      <c r="IKS195" s="288"/>
      <c r="IKT195" s="288"/>
      <c r="IKU195" s="288"/>
      <c r="IKV195" s="288"/>
      <c r="IKW195" s="288"/>
      <c r="IKX195" s="288"/>
      <c r="IKY195" s="288"/>
      <c r="IKZ195" s="288"/>
      <c r="ILA195" s="288"/>
      <c r="ILB195" s="288"/>
      <c r="ILC195" s="288"/>
      <c r="ILD195" s="288"/>
      <c r="ILE195" s="288"/>
      <c r="ILF195" s="288"/>
      <c r="ILG195" s="288"/>
      <c r="ILH195" s="288"/>
      <c r="ILI195" s="288"/>
      <c r="ILJ195" s="288"/>
      <c r="ILK195" s="288"/>
      <c r="ILL195" s="288"/>
      <c r="ILM195" s="288"/>
      <c r="ILN195" s="288"/>
      <c r="ILO195" s="288"/>
      <c r="ILP195" s="288"/>
      <c r="ILQ195" s="288"/>
      <c r="ILR195" s="288"/>
      <c r="ILS195" s="288"/>
      <c r="ILT195" s="288"/>
      <c r="ILU195" s="288"/>
      <c r="ILV195" s="288"/>
      <c r="ILW195" s="288"/>
      <c r="ILX195" s="288"/>
      <c r="ILY195" s="288"/>
      <c r="ILZ195" s="288"/>
      <c r="IMA195" s="288"/>
      <c r="IMB195" s="288"/>
      <c r="IMC195" s="288"/>
      <c r="IMD195" s="288"/>
      <c r="IME195" s="288"/>
      <c r="IMF195" s="288"/>
      <c r="IMG195" s="288"/>
      <c r="IMH195" s="288"/>
      <c r="IMI195" s="288"/>
      <c r="IMJ195" s="288"/>
      <c r="IMK195" s="288"/>
      <c r="IML195" s="288"/>
      <c r="IMM195" s="288"/>
      <c r="IMN195" s="288"/>
      <c r="IMO195" s="288"/>
      <c r="IMP195" s="288"/>
      <c r="IMQ195" s="288"/>
      <c r="IMR195" s="288"/>
      <c r="IMS195" s="288"/>
      <c r="IMT195" s="288"/>
      <c r="IMU195" s="288"/>
      <c r="IMV195" s="288"/>
      <c r="IMW195" s="288"/>
      <c r="IMX195" s="288"/>
      <c r="IMY195" s="288"/>
      <c r="IMZ195" s="288"/>
      <c r="INA195" s="288"/>
      <c r="INB195" s="288"/>
      <c r="INC195" s="288"/>
      <c r="IND195" s="288"/>
      <c r="INE195" s="288"/>
      <c r="INF195" s="288"/>
      <c r="ING195" s="288"/>
      <c r="INH195" s="288"/>
      <c r="INI195" s="288"/>
      <c r="INJ195" s="288"/>
      <c r="INK195" s="288"/>
      <c r="INL195" s="288"/>
      <c r="INM195" s="288"/>
      <c r="INN195" s="288"/>
      <c r="INO195" s="288"/>
      <c r="INP195" s="288"/>
      <c r="INQ195" s="288"/>
      <c r="INR195" s="288"/>
      <c r="INS195" s="288"/>
      <c r="INT195" s="288"/>
      <c r="INU195" s="288"/>
      <c r="INV195" s="288"/>
      <c r="INW195" s="288"/>
      <c r="INX195" s="288"/>
      <c r="INY195" s="288"/>
      <c r="INZ195" s="288"/>
      <c r="IOA195" s="288"/>
      <c r="IOB195" s="288"/>
      <c r="IOC195" s="288"/>
      <c r="IOD195" s="288"/>
      <c r="IOE195" s="288"/>
      <c r="IOF195" s="288"/>
      <c r="IOG195" s="288"/>
      <c r="IOH195" s="288"/>
      <c r="IOI195" s="288"/>
      <c r="IOJ195" s="288"/>
      <c r="IOK195" s="288"/>
      <c r="IOL195" s="288"/>
      <c r="IOM195" s="288"/>
      <c r="ION195" s="288"/>
      <c r="IOO195" s="288"/>
      <c r="IOP195" s="288"/>
      <c r="IOQ195" s="288"/>
      <c r="IOR195" s="288"/>
      <c r="IOS195" s="288"/>
      <c r="IOT195" s="288"/>
      <c r="IOU195" s="288"/>
      <c r="IOV195" s="288"/>
      <c r="IOW195" s="288"/>
      <c r="IOX195" s="288"/>
      <c r="IOY195" s="288"/>
      <c r="IOZ195" s="288"/>
      <c r="IPA195" s="288"/>
      <c r="IPB195" s="288"/>
      <c r="IPC195" s="288"/>
      <c r="IPD195" s="288"/>
      <c r="IPE195" s="288"/>
      <c r="IPF195" s="288"/>
      <c r="IPG195" s="288"/>
      <c r="IPH195" s="288"/>
      <c r="IPI195" s="288"/>
      <c r="IPJ195" s="288"/>
      <c r="IPK195" s="288"/>
      <c r="IPL195" s="288"/>
      <c r="IPM195" s="288"/>
      <c r="IPN195" s="288"/>
      <c r="IPO195" s="288"/>
      <c r="IPP195" s="288"/>
      <c r="IPQ195" s="288"/>
      <c r="IPR195" s="288"/>
      <c r="IPS195" s="288"/>
      <c r="IPT195" s="288"/>
      <c r="IPU195" s="288"/>
      <c r="IPV195" s="288"/>
      <c r="IPW195" s="288"/>
      <c r="IPX195" s="288"/>
      <c r="IPY195" s="288"/>
      <c r="IPZ195" s="288"/>
      <c r="IQA195" s="288"/>
      <c r="IQB195" s="288"/>
      <c r="IQC195" s="288"/>
      <c r="IQD195" s="288"/>
      <c r="IQE195" s="288"/>
      <c r="IQF195" s="288"/>
      <c r="IQG195" s="288"/>
      <c r="IQH195" s="288"/>
      <c r="IQI195" s="288"/>
      <c r="IQJ195" s="288"/>
      <c r="IQK195" s="288"/>
      <c r="IQL195" s="288"/>
      <c r="IQM195" s="288"/>
      <c r="IQN195" s="288"/>
      <c r="IQO195" s="288"/>
      <c r="IQP195" s="288"/>
      <c r="IQQ195" s="288"/>
      <c r="IQR195" s="288"/>
      <c r="IQS195" s="288"/>
      <c r="IQT195" s="288"/>
      <c r="IQU195" s="288"/>
      <c r="IQV195" s="288"/>
      <c r="IQW195" s="288"/>
      <c r="IQX195" s="288"/>
      <c r="IQY195" s="288"/>
      <c r="IQZ195" s="288"/>
      <c r="IRA195" s="288"/>
      <c r="IRB195" s="288"/>
      <c r="IRC195" s="288"/>
      <c r="IRD195" s="288"/>
      <c r="IRE195" s="288"/>
      <c r="IRF195" s="288"/>
      <c r="IRG195" s="288"/>
      <c r="IRH195" s="288"/>
      <c r="IRI195" s="288"/>
      <c r="IRJ195" s="288"/>
      <c r="IRK195" s="288"/>
      <c r="IRL195" s="288"/>
      <c r="IRM195" s="288"/>
      <c r="IRN195" s="288"/>
      <c r="IRO195" s="288"/>
      <c r="IRP195" s="288"/>
      <c r="IRQ195" s="288"/>
      <c r="IRR195" s="288"/>
      <c r="IRS195" s="288"/>
      <c r="IRT195" s="288"/>
      <c r="IRU195" s="288"/>
      <c r="IRV195" s="288"/>
      <c r="IRW195" s="288"/>
      <c r="IRX195" s="288"/>
      <c r="IRY195" s="288"/>
      <c r="IRZ195" s="288"/>
      <c r="ISA195" s="288"/>
      <c r="ISB195" s="288"/>
      <c r="ISC195" s="288"/>
      <c r="ISD195" s="288"/>
      <c r="ISE195" s="288"/>
      <c r="ISF195" s="288"/>
      <c r="ISG195" s="288"/>
      <c r="ISH195" s="288"/>
      <c r="ISI195" s="288"/>
      <c r="ISJ195" s="288"/>
      <c r="ISK195" s="288"/>
      <c r="ISL195" s="288"/>
      <c r="ISM195" s="288"/>
      <c r="ISN195" s="288"/>
      <c r="ISO195" s="288"/>
      <c r="ISP195" s="288"/>
      <c r="ISQ195" s="288"/>
      <c r="ISR195" s="288"/>
      <c r="ISS195" s="288"/>
      <c r="IST195" s="288"/>
      <c r="ISU195" s="288"/>
      <c r="ISV195" s="288"/>
      <c r="ISW195" s="288"/>
      <c r="ISX195" s="288"/>
      <c r="ISY195" s="288"/>
      <c r="ISZ195" s="288"/>
      <c r="ITA195" s="288"/>
      <c r="ITB195" s="288"/>
      <c r="ITC195" s="288"/>
      <c r="ITD195" s="288"/>
      <c r="ITE195" s="288"/>
      <c r="ITF195" s="288"/>
      <c r="ITG195" s="288"/>
      <c r="ITH195" s="288"/>
      <c r="ITI195" s="288"/>
      <c r="ITJ195" s="288"/>
      <c r="ITK195" s="288"/>
      <c r="ITL195" s="288"/>
      <c r="ITM195" s="288"/>
      <c r="ITN195" s="288"/>
      <c r="ITO195" s="288"/>
      <c r="ITP195" s="288"/>
      <c r="ITQ195" s="288"/>
      <c r="ITR195" s="288"/>
      <c r="ITS195" s="288"/>
      <c r="ITT195" s="288"/>
      <c r="ITU195" s="288"/>
      <c r="ITV195" s="288"/>
      <c r="ITW195" s="288"/>
      <c r="ITX195" s="288"/>
      <c r="ITY195" s="288"/>
      <c r="ITZ195" s="288"/>
      <c r="IUA195" s="288"/>
      <c r="IUB195" s="288"/>
      <c r="IUC195" s="288"/>
      <c r="IUD195" s="288"/>
      <c r="IUE195" s="288"/>
      <c r="IUF195" s="288"/>
      <c r="IUG195" s="288"/>
      <c r="IUH195" s="288"/>
      <c r="IUI195" s="288"/>
      <c r="IUJ195" s="288"/>
      <c r="IUK195" s="288"/>
      <c r="IUL195" s="288"/>
      <c r="IUM195" s="288"/>
      <c r="IUN195" s="288"/>
      <c r="IUO195" s="288"/>
      <c r="IUP195" s="288"/>
      <c r="IUQ195" s="288"/>
      <c r="IUR195" s="288"/>
      <c r="IUS195" s="288"/>
      <c r="IUT195" s="288"/>
      <c r="IUU195" s="288"/>
      <c r="IUV195" s="288"/>
      <c r="IUW195" s="288"/>
      <c r="IUX195" s="288"/>
      <c r="IUY195" s="288"/>
      <c r="IUZ195" s="288"/>
      <c r="IVA195" s="288"/>
      <c r="IVB195" s="288"/>
      <c r="IVC195" s="288"/>
      <c r="IVD195" s="288"/>
      <c r="IVE195" s="288"/>
      <c r="IVF195" s="288"/>
      <c r="IVG195" s="288"/>
      <c r="IVH195" s="288"/>
      <c r="IVI195" s="288"/>
      <c r="IVJ195" s="288"/>
      <c r="IVK195" s="288"/>
      <c r="IVL195" s="288"/>
      <c r="IVM195" s="288"/>
      <c r="IVN195" s="288"/>
      <c r="IVO195" s="288"/>
      <c r="IVP195" s="288"/>
      <c r="IVQ195" s="288"/>
      <c r="IVR195" s="288"/>
      <c r="IVS195" s="288"/>
      <c r="IVT195" s="288"/>
      <c r="IVU195" s="288"/>
      <c r="IVV195" s="288"/>
      <c r="IVW195" s="288"/>
      <c r="IVX195" s="288"/>
      <c r="IVY195" s="288"/>
      <c r="IVZ195" s="288"/>
      <c r="IWA195" s="288"/>
      <c r="IWB195" s="288"/>
      <c r="IWC195" s="288"/>
      <c r="IWD195" s="288"/>
      <c r="IWE195" s="288"/>
      <c r="IWF195" s="288"/>
      <c r="IWG195" s="288"/>
      <c r="IWH195" s="288"/>
      <c r="IWI195" s="288"/>
      <c r="IWJ195" s="288"/>
      <c r="IWK195" s="288"/>
      <c r="IWL195" s="288"/>
      <c r="IWM195" s="288"/>
      <c r="IWN195" s="288"/>
      <c r="IWO195" s="288"/>
      <c r="IWP195" s="288"/>
      <c r="IWQ195" s="288"/>
      <c r="IWR195" s="288"/>
      <c r="IWS195" s="288"/>
      <c r="IWT195" s="288"/>
      <c r="IWU195" s="288"/>
      <c r="IWV195" s="288"/>
      <c r="IWW195" s="288"/>
      <c r="IWX195" s="288"/>
      <c r="IWY195" s="288"/>
      <c r="IWZ195" s="288"/>
      <c r="IXA195" s="288"/>
      <c r="IXB195" s="288"/>
      <c r="IXC195" s="288"/>
      <c r="IXD195" s="288"/>
      <c r="IXE195" s="288"/>
      <c r="IXF195" s="288"/>
      <c r="IXG195" s="288"/>
      <c r="IXH195" s="288"/>
      <c r="IXI195" s="288"/>
      <c r="IXJ195" s="288"/>
      <c r="IXK195" s="288"/>
      <c r="IXL195" s="288"/>
      <c r="IXM195" s="288"/>
      <c r="IXN195" s="288"/>
      <c r="IXO195" s="288"/>
      <c r="IXP195" s="288"/>
      <c r="IXQ195" s="288"/>
      <c r="IXR195" s="288"/>
      <c r="IXS195" s="288"/>
      <c r="IXT195" s="288"/>
      <c r="IXU195" s="288"/>
      <c r="IXV195" s="288"/>
      <c r="IXW195" s="288"/>
      <c r="IXX195" s="288"/>
      <c r="IXY195" s="288"/>
      <c r="IXZ195" s="288"/>
      <c r="IYA195" s="288"/>
      <c r="IYB195" s="288"/>
      <c r="IYC195" s="288"/>
      <c r="IYD195" s="288"/>
      <c r="IYE195" s="288"/>
      <c r="IYF195" s="288"/>
      <c r="IYG195" s="288"/>
      <c r="IYH195" s="288"/>
      <c r="IYI195" s="288"/>
      <c r="IYJ195" s="288"/>
      <c r="IYK195" s="288"/>
      <c r="IYL195" s="288"/>
      <c r="IYM195" s="288"/>
      <c r="IYN195" s="288"/>
      <c r="IYO195" s="288"/>
      <c r="IYP195" s="288"/>
      <c r="IYQ195" s="288"/>
      <c r="IYR195" s="288"/>
      <c r="IYS195" s="288"/>
      <c r="IYT195" s="288"/>
      <c r="IYU195" s="288"/>
      <c r="IYV195" s="288"/>
      <c r="IYW195" s="288"/>
      <c r="IYX195" s="288"/>
      <c r="IYY195" s="288"/>
      <c r="IYZ195" s="288"/>
      <c r="IZA195" s="288"/>
      <c r="IZB195" s="288"/>
      <c r="IZC195" s="288"/>
      <c r="IZD195" s="288"/>
      <c r="IZE195" s="288"/>
      <c r="IZF195" s="288"/>
      <c r="IZG195" s="288"/>
      <c r="IZH195" s="288"/>
      <c r="IZI195" s="288"/>
      <c r="IZJ195" s="288"/>
      <c r="IZK195" s="288"/>
      <c r="IZL195" s="288"/>
      <c r="IZM195" s="288"/>
      <c r="IZN195" s="288"/>
      <c r="IZO195" s="288"/>
      <c r="IZP195" s="288"/>
      <c r="IZQ195" s="288"/>
      <c r="IZR195" s="288"/>
      <c r="IZS195" s="288"/>
      <c r="IZT195" s="288"/>
      <c r="IZU195" s="288"/>
      <c r="IZV195" s="288"/>
      <c r="IZW195" s="288"/>
      <c r="IZX195" s="288"/>
      <c r="IZY195" s="288"/>
      <c r="IZZ195" s="288"/>
      <c r="JAA195" s="288"/>
      <c r="JAB195" s="288"/>
      <c r="JAC195" s="288"/>
      <c r="JAD195" s="288"/>
      <c r="JAE195" s="288"/>
      <c r="JAF195" s="288"/>
      <c r="JAG195" s="288"/>
      <c r="JAH195" s="288"/>
      <c r="JAI195" s="288"/>
      <c r="JAJ195" s="288"/>
      <c r="JAK195" s="288"/>
      <c r="JAL195" s="288"/>
      <c r="JAM195" s="288"/>
      <c r="JAN195" s="288"/>
      <c r="JAO195" s="288"/>
      <c r="JAP195" s="288"/>
      <c r="JAQ195" s="288"/>
      <c r="JAR195" s="288"/>
      <c r="JAS195" s="288"/>
      <c r="JAT195" s="288"/>
      <c r="JAU195" s="288"/>
      <c r="JAV195" s="288"/>
      <c r="JAW195" s="288"/>
      <c r="JAX195" s="288"/>
      <c r="JAY195" s="288"/>
      <c r="JAZ195" s="288"/>
      <c r="JBA195" s="288"/>
      <c r="JBB195" s="288"/>
      <c r="JBC195" s="288"/>
      <c r="JBD195" s="288"/>
      <c r="JBE195" s="288"/>
      <c r="JBF195" s="288"/>
      <c r="JBG195" s="288"/>
      <c r="JBH195" s="288"/>
      <c r="JBI195" s="288"/>
      <c r="JBJ195" s="288"/>
      <c r="JBK195" s="288"/>
      <c r="JBL195" s="288"/>
      <c r="JBM195" s="288"/>
      <c r="JBN195" s="288"/>
      <c r="JBO195" s="288"/>
      <c r="JBP195" s="288"/>
      <c r="JBQ195" s="288"/>
      <c r="JBR195" s="288"/>
      <c r="JBS195" s="288"/>
      <c r="JBT195" s="288"/>
      <c r="JBU195" s="288"/>
      <c r="JBV195" s="288"/>
      <c r="JBW195" s="288"/>
      <c r="JBX195" s="288"/>
      <c r="JBY195" s="288"/>
      <c r="JBZ195" s="288"/>
      <c r="JCA195" s="288"/>
      <c r="JCB195" s="288"/>
      <c r="JCC195" s="288"/>
      <c r="JCD195" s="288"/>
      <c r="JCE195" s="288"/>
      <c r="JCF195" s="288"/>
      <c r="JCG195" s="288"/>
      <c r="JCH195" s="288"/>
      <c r="JCI195" s="288"/>
      <c r="JCJ195" s="288"/>
      <c r="JCK195" s="288"/>
      <c r="JCL195" s="288"/>
      <c r="JCM195" s="288"/>
      <c r="JCN195" s="288"/>
      <c r="JCO195" s="288"/>
      <c r="JCP195" s="288"/>
      <c r="JCQ195" s="288"/>
      <c r="JCR195" s="288"/>
      <c r="JCS195" s="288"/>
      <c r="JCT195" s="288"/>
      <c r="JCU195" s="288"/>
      <c r="JCV195" s="288"/>
      <c r="JCW195" s="288"/>
      <c r="JCX195" s="288"/>
      <c r="JCY195" s="288"/>
      <c r="JCZ195" s="288"/>
      <c r="JDA195" s="288"/>
      <c r="JDB195" s="288"/>
      <c r="JDC195" s="288"/>
      <c r="JDD195" s="288"/>
      <c r="JDE195" s="288"/>
      <c r="JDF195" s="288"/>
      <c r="JDG195" s="288"/>
      <c r="JDH195" s="288"/>
      <c r="JDI195" s="288"/>
      <c r="JDJ195" s="288"/>
      <c r="JDK195" s="288"/>
      <c r="JDL195" s="288"/>
      <c r="JDM195" s="288"/>
      <c r="JDN195" s="288"/>
      <c r="JDO195" s="288"/>
      <c r="JDP195" s="288"/>
      <c r="JDQ195" s="288"/>
      <c r="JDR195" s="288"/>
      <c r="JDS195" s="288"/>
      <c r="JDT195" s="288"/>
      <c r="JDU195" s="288"/>
      <c r="JDV195" s="288"/>
      <c r="JDW195" s="288"/>
      <c r="JDX195" s="288"/>
      <c r="JDY195" s="288"/>
      <c r="JDZ195" s="288"/>
      <c r="JEA195" s="288"/>
      <c r="JEB195" s="288"/>
      <c r="JEC195" s="288"/>
      <c r="JED195" s="288"/>
      <c r="JEE195" s="288"/>
      <c r="JEF195" s="288"/>
      <c r="JEG195" s="288"/>
      <c r="JEH195" s="288"/>
      <c r="JEI195" s="288"/>
      <c r="JEJ195" s="288"/>
      <c r="JEK195" s="288"/>
      <c r="JEL195" s="288"/>
      <c r="JEM195" s="288"/>
      <c r="JEN195" s="288"/>
      <c r="JEO195" s="288"/>
      <c r="JEP195" s="288"/>
      <c r="JEQ195" s="288"/>
      <c r="JER195" s="288"/>
      <c r="JES195" s="288"/>
      <c r="JET195" s="288"/>
      <c r="JEU195" s="288"/>
      <c r="JEV195" s="288"/>
      <c r="JEW195" s="288"/>
      <c r="JEX195" s="288"/>
      <c r="JEY195" s="288"/>
      <c r="JEZ195" s="288"/>
      <c r="JFA195" s="288"/>
      <c r="JFB195" s="288"/>
      <c r="JFC195" s="288"/>
      <c r="JFD195" s="288"/>
      <c r="JFE195" s="288"/>
      <c r="JFF195" s="288"/>
      <c r="JFG195" s="288"/>
      <c r="JFH195" s="288"/>
      <c r="JFI195" s="288"/>
      <c r="JFJ195" s="288"/>
      <c r="JFK195" s="288"/>
      <c r="JFL195" s="288"/>
      <c r="JFM195" s="288"/>
      <c r="JFN195" s="288"/>
      <c r="JFO195" s="288"/>
      <c r="JFP195" s="288"/>
      <c r="JFQ195" s="288"/>
      <c r="JFR195" s="288"/>
      <c r="JFS195" s="288"/>
      <c r="JFT195" s="288"/>
      <c r="JFU195" s="288"/>
      <c r="JFV195" s="288"/>
      <c r="JFW195" s="288"/>
      <c r="JFX195" s="288"/>
      <c r="JFY195" s="288"/>
      <c r="JFZ195" s="288"/>
      <c r="JGA195" s="288"/>
      <c r="JGB195" s="288"/>
      <c r="JGC195" s="288"/>
      <c r="JGD195" s="288"/>
      <c r="JGE195" s="288"/>
      <c r="JGF195" s="288"/>
      <c r="JGG195" s="288"/>
      <c r="JGH195" s="288"/>
      <c r="JGI195" s="288"/>
      <c r="JGJ195" s="288"/>
      <c r="JGK195" s="288"/>
      <c r="JGL195" s="288"/>
      <c r="JGM195" s="288"/>
      <c r="JGN195" s="288"/>
      <c r="JGO195" s="288"/>
      <c r="JGP195" s="288"/>
      <c r="JGQ195" s="288"/>
      <c r="JGR195" s="288"/>
      <c r="JGS195" s="288"/>
      <c r="JGT195" s="288"/>
      <c r="JGU195" s="288"/>
      <c r="JGV195" s="288"/>
      <c r="JGW195" s="288"/>
      <c r="JGX195" s="288"/>
      <c r="JGY195" s="288"/>
      <c r="JGZ195" s="288"/>
      <c r="JHA195" s="288"/>
      <c r="JHB195" s="288"/>
      <c r="JHC195" s="288"/>
      <c r="JHD195" s="288"/>
      <c r="JHE195" s="288"/>
      <c r="JHF195" s="288"/>
      <c r="JHG195" s="288"/>
      <c r="JHH195" s="288"/>
      <c r="JHI195" s="288"/>
      <c r="JHJ195" s="288"/>
      <c r="JHK195" s="288"/>
      <c r="JHL195" s="288"/>
      <c r="JHM195" s="288"/>
      <c r="JHN195" s="288"/>
      <c r="JHO195" s="288"/>
      <c r="JHP195" s="288"/>
      <c r="JHQ195" s="288"/>
      <c r="JHR195" s="288"/>
      <c r="JHS195" s="288"/>
      <c r="JHT195" s="288"/>
      <c r="JHU195" s="288"/>
      <c r="JHV195" s="288"/>
      <c r="JHW195" s="288"/>
      <c r="JHX195" s="288"/>
      <c r="JHY195" s="288"/>
      <c r="JHZ195" s="288"/>
      <c r="JIA195" s="288"/>
      <c r="JIB195" s="288"/>
      <c r="JIC195" s="288"/>
      <c r="JID195" s="288"/>
      <c r="JIE195" s="288"/>
      <c r="JIF195" s="288"/>
      <c r="JIG195" s="288"/>
      <c r="JIH195" s="288"/>
      <c r="JII195" s="288"/>
      <c r="JIJ195" s="288"/>
      <c r="JIK195" s="288"/>
      <c r="JIL195" s="288"/>
      <c r="JIM195" s="288"/>
      <c r="JIN195" s="288"/>
      <c r="JIO195" s="288"/>
      <c r="JIP195" s="288"/>
      <c r="JIQ195" s="288"/>
      <c r="JIR195" s="288"/>
      <c r="JIS195" s="288"/>
      <c r="JIT195" s="288"/>
      <c r="JIU195" s="288"/>
      <c r="JIV195" s="288"/>
      <c r="JIW195" s="288"/>
      <c r="JIX195" s="288"/>
      <c r="JIY195" s="288"/>
      <c r="JIZ195" s="288"/>
      <c r="JJA195" s="288"/>
      <c r="JJB195" s="288"/>
      <c r="JJC195" s="288"/>
      <c r="JJD195" s="288"/>
      <c r="JJE195" s="288"/>
      <c r="JJF195" s="288"/>
      <c r="JJG195" s="288"/>
      <c r="JJH195" s="288"/>
      <c r="JJI195" s="288"/>
      <c r="JJJ195" s="288"/>
      <c r="JJK195" s="288"/>
      <c r="JJL195" s="288"/>
      <c r="JJM195" s="288"/>
      <c r="JJN195" s="288"/>
      <c r="JJO195" s="288"/>
      <c r="JJP195" s="288"/>
      <c r="JJQ195" s="288"/>
      <c r="JJR195" s="288"/>
      <c r="JJS195" s="288"/>
      <c r="JJT195" s="288"/>
      <c r="JJU195" s="288"/>
      <c r="JJV195" s="288"/>
      <c r="JJW195" s="288"/>
      <c r="JJX195" s="288"/>
      <c r="JJY195" s="288"/>
      <c r="JJZ195" s="288"/>
      <c r="JKA195" s="288"/>
      <c r="JKB195" s="288"/>
      <c r="JKC195" s="288"/>
      <c r="JKD195" s="288"/>
      <c r="JKE195" s="288"/>
      <c r="JKF195" s="288"/>
      <c r="JKG195" s="288"/>
      <c r="JKH195" s="288"/>
      <c r="JKI195" s="288"/>
      <c r="JKJ195" s="288"/>
      <c r="JKK195" s="288"/>
      <c r="JKL195" s="288"/>
      <c r="JKM195" s="288"/>
      <c r="JKN195" s="288"/>
      <c r="JKO195" s="288"/>
      <c r="JKP195" s="288"/>
      <c r="JKQ195" s="288"/>
      <c r="JKR195" s="288"/>
      <c r="JKS195" s="288"/>
      <c r="JKT195" s="288"/>
      <c r="JKU195" s="288"/>
      <c r="JKV195" s="288"/>
      <c r="JKW195" s="288"/>
      <c r="JKX195" s="288"/>
      <c r="JKY195" s="288"/>
      <c r="JKZ195" s="288"/>
      <c r="JLA195" s="288"/>
      <c r="JLB195" s="288"/>
      <c r="JLC195" s="288"/>
      <c r="JLD195" s="288"/>
      <c r="JLE195" s="288"/>
      <c r="JLF195" s="288"/>
      <c r="JLG195" s="288"/>
      <c r="JLH195" s="288"/>
      <c r="JLI195" s="288"/>
      <c r="JLJ195" s="288"/>
      <c r="JLK195" s="288"/>
      <c r="JLL195" s="288"/>
      <c r="JLM195" s="288"/>
      <c r="JLN195" s="288"/>
      <c r="JLO195" s="288"/>
      <c r="JLP195" s="288"/>
      <c r="JLQ195" s="288"/>
      <c r="JLR195" s="288"/>
      <c r="JLS195" s="288"/>
      <c r="JLT195" s="288"/>
      <c r="JLU195" s="288"/>
      <c r="JLV195" s="288"/>
      <c r="JLW195" s="288"/>
      <c r="JLX195" s="288"/>
      <c r="JLY195" s="288"/>
      <c r="JLZ195" s="288"/>
      <c r="JMA195" s="288"/>
      <c r="JMB195" s="288"/>
      <c r="JMC195" s="288"/>
      <c r="JMD195" s="288"/>
      <c r="JME195" s="288"/>
      <c r="JMF195" s="288"/>
      <c r="JMG195" s="288"/>
      <c r="JMH195" s="288"/>
      <c r="JMI195" s="288"/>
      <c r="JMJ195" s="288"/>
      <c r="JMK195" s="288"/>
      <c r="JML195" s="288"/>
      <c r="JMM195" s="288"/>
      <c r="JMN195" s="288"/>
      <c r="JMO195" s="288"/>
      <c r="JMP195" s="288"/>
      <c r="JMQ195" s="288"/>
      <c r="JMR195" s="288"/>
      <c r="JMS195" s="288"/>
      <c r="JMT195" s="288"/>
      <c r="JMU195" s="288"/>
      <c r="JMV195" s="288"/>
      <c r="JMW195" s="288"/>
      <c r="JMX195" s="288"/>
      <c r="JMY195" s="288"/>
      <c r="JMZ195" s="288"/>
      <c r="JNA195" s="288"/>
      <c r="JNB195" s="288"/>
      <c r="JNC195" s="288"/>
      <c r="JND195" s="288"/>
      <c r="JNE195" s="288"/>
      <c r="JNF195" s="288"/>
      <c r="JNG195" s="288"/>
      <c r="JNH195" s="288"/>
      <c r="JNI195" s="288"/>
      <c r="JNJ195" s="288"/>
      <c r="JNK195" s="288"/>
      <c r="JNL195" s="288"/>
      <c r="JNM195" s="288"/>
      <c r="JNN195" s="288"/>
      <c r="JNO195" s="288"/>
      <c r="JNP195" s="288"/>
      <c r="JNQ195" s="288"/>
      <c r="JNR195" s="288"/>
      <c r="JNS195" s="288"/>
      <c r="JNT195" s="288"/>
      <c r="JNU195" s="288"/>
      <c r="JNV195" s="288"/>
      <c r="JNW195" s="288"/>
      <c r="JNX195" s="288"/>
      <c r="JNY195" s="288"/>
      <c r="JNZ195" s="288"/>
      <c r="JOA195" s="288"/>
      <c r="JOB195" s="288"/>
      <c r="JOC195" s="288"/>
      <c r="JOD195" s="288"/>
      <c r="JOE195" s="288"/>
      <c r="JOF195" s="288"/>
      <c r="JOG195" s="288"/>
      <c r="JOH195" s="288"/>
      <c r="JOI195" s="288"/>
      <c r="JOJ195" s="288"/>
      <c r="JOK195" s="288"/>
      <c r="JOL195" s="288"/>
      <c r="JOM195" s="288"/>
      <c r="JON195" s="288"/>
      <c r="JOO195" s="288"/>
      <c r="JOP195" s="288"/>
      <c r="JOQ195" s="288"/>
      <c r="JOR195" s="288"/>
      <c r="JOS195" s="288"/>
      <c r="JOT195" s="288"/>
      <c r="JOU195" s="288"/>
      <c r="JOV195" s="288"/>
      <c r="JOW195" s="288"/>
      <c r="JOX195" s="288"/>
      <c r="JOY195" s="288"/>
      <c r="JOZ195" s="288"/>
      <c r="JPA195" s="288"/>
      <c r="JPB195" s="288"/>
      <c r="JPC195" s="288"/>
      <c r="JPD195" s="288"/>
      <c r="JPE195" s="288"/>
      <c r="JPF195" s="288"/>
      <c r="JPG195" s="288"/>
      <c r="JPH195" s="288"/>
      <c r="JPI195" s="288"/>
      <c r="JPJ195" s="288"/>
      <c r="JPK195" s="288"/>
      <c r="JPL195" s="288"/>
      <c r="JPM195" s="288"/>
      <c r="JPN195" s="288"/>
      <c r="JPO195" s="288"/>
      <c r="JPP195" s="288"/>
      <c r="JPQ195" s="288"/>
      <c r="JPR195" s="288"/>
      <c r="JPS195" s="288"/>
      <c r="JPT195" s="288"/>
      <c r="JPU195" s="288"/>
      <c r="JPV195" s="288"/>
      <c r="JPW195" s="288"/>
      <c r="JPX195" s="288"/>
      <c r="JPY195" s="288"/>
      <c r="JPZ195" s="288"/>
      <c r="JQA195" s="288"/>
      <c r="JQB195" s="288"/>
      <c r="JQC195" s="288"/>
      <c r="JQD195" s="288"/>
      <c r="JQE195" s="288"/>
      <c r="JQF195" s="288"/>
      <c r="JQG195" s="288"/>
      <c r="JQH195" s="288"/>
      <c r="JQI195" s="288"/>
      <c r="JQJ195" s="288"/>
      <c r="JQK195" s="288"/>
      <c r="JQL195" s="288"/>
      <c r="JQM195" s="288"/>
      <c r="JQN195" s="288"/>
      <c r="JQO195" s="288"/>
      <c r="JQP195" s="288"/>
      <c r="JQQ195" s="288"/>
      <c r="JQR195" s="288"/>
      <c r="JQS195" s="288"/>
      <c r="JQT195" s="288"/>
      <c r="JQU195" s="288"/>
      <c r="JQV195" s="288"/>
      <c r="JQW195" s="288"/>
      <c r="JQX195" s="288"/>
      <c r="JQY195" s="288"/>
      <c r="JQZ195" s="288"/>
      <c r="JRA195" s="288"/>
      <c r="JRB195" s="288"/>
      <c r="JRC195" s="288"/>
      <c r="JRD195" s="288"/>
      <c r="JRE195" s="288"/>
      <c r="JRF195" s="288"/>
      <c r="JRG195" s="288"/>
      <c r="JRH195" s="288"/>
      <c r="JRI195" s="288"/>
      <c r="JRJ195" s="288"/>
      <c r="JRK195" s="288"/>
      <c r="JRL195" s="288"/>
      <c r="JRM195" s="288"/>
      <c r="JRN195" s="288"/>
      <c r="JRO195" s="288"/>
      <c r="JRP195" s="288"/>
      <c r="JRQ195" s="288"/>
      <c r="JRR195" s="288"/>
      <c r="JRS195" s="288"/>
      <c r="JRT195" s="288"/>
      <c r="JRU195" s="288"/>
      <c r="JRV195" s="288"/>
      <c r="JRW195" s="288"/>
      <c r="JRX195" s="288"/>
      <c r="JRY195" s="288"/>
      <c r="JRZ195" s="288"/>
      <c r="JSA195" s="288"/>
      <c r="JSB195" s="288"/>
      <c r="JSC195" s="288"/>
      <c r="JSD195" s="288"/>
      <c r="JSE195" s="288"/>
      <c r="JSF195" s="288"/>
      <c r="JSG195" s="288"/>
      <c r="JSH195" s="288"/>
      <c r="JSI195" s="288"/>
      <c r="JSJ195" s="288"/>
      <c r="JSK195" s="288"/>
      <c r="JSL195" s="288"/>
      <c r="JSM195" s="288"/>
      <c r="JSN195" s="288"/>
      <c r="JSO195" s="288"/>
      <c r="JSP195" s="288"/>
      <c r="JSQ195" s="288"/>
      <c r="JSR195" s="288"/>
      <c r="JSS195" s="288"/>
      <c r="JST195" s="288"/>
      <c r="JSU195" s="288"/>
      <c r="JSV195" s="288"/>
      <c r="JSW195" s="288"/>
      <c r="JSX195" s="288"/>
      <c r="JSY195" s="288"/>
      <c r="JSZ195" s="288"/>
      <c r="JTA195" s="288"/>
      <c r="JTB195" s="288"/>
      <c r="JTC195" s="288"/>
      <c r="JTD195" s="288"/>
      <c r="JTE195" s="288"/>
      <c r="JTF195" s="288"/>
      <c r="JTG195" s="288"/>
      <c r="JTH195" s="288"/>
      <c r="JTI195" s="288"/>
      <c r="JTJ195" s="288"/>
      <c r="JTK195" s="288"/>
      <c r="JTL195" s="288"/>
      <c r="JTM195" s="288"/>
      <c r="JTN195" s="288"/>
      <c r="JTO195" s="288"/>
      <c r="JTP195" s="288"/>
      <c r="JTQ195" s="288"/>
      <c r="JTR195" s="288"/>
      <c r="JTS195" s="288"/>
      <c r="JTT195" s="288"/>
      <c r="JTU195" s="288"/>
      <c r="JTV195" s="288"/>
      <c r="JTW195" s="288"/>
      <c r="JTX195" s="288"/>
      <c r="JTY195" s="288"/>
      <c r="JTZ195" s="288"/>
      <c r="JUA195" s="288"/>
      <c r="JUB195" s="288"/>
      <c r="JUC195" s="288"/>
      <c r="JUD195" s="288"/>
      <c r="JUE195" s="288"/>
      <c r="JUF195" s="288"/>
      <c r="JUG195" s="288"/>
      <c r="JUH195" s="288"/>
      <c r="JUI195" s="288"/>
      <c r="JUJ195" s="288"/>
      <c r="JUK195" s="288"/>
      <c r="JUL195" s="288"/>
      <c r="JUM195" s="288"/>
      <c r="JUN195" s="288"/>
      <c r="JUO195" s="288"/>
      <c r="JUP195" s="288"/>
      <c r="JUQ195" s="288"/>
      <c r="JUR195" s="288"/>
      <c r="JUS195" s="288"/>
      <c r="JUT195" s="288"/>
      <c r="JUU195" s="288"/>
      <c r="JUV195" s="288"/>
      <c r="JUW195" s="288"/>
      <c r="JUX195" s="288"/>
      <c r="JUY195" s="288"/>
      <c r="JUZ195" s="288"/>
      <c r="JVA195" s="288"/>
      <c r="JVB195" s="288"/>
      <c r="JVC195" s="288"/>
      <c r="JVD195" s="288"/>
      <c r="JVE195" s="288"/>
      <c r="JVF195" s="288"/>
      <c r="JVG195" s="288"/>
      <c r="JVH195" s="288"/>
      <c r="JVI195" s="288"/>
      <c r="JVJ195" s="288"/>
      <c r="JVK195" s="288"/>
      <c r="JVL195" s="288"/>
      <c r="JVM195" s="288"/>
      <c r="JVN195" s="288"/>
      <c r="JVO195" s="288"/>
      <c r="JVP195" s="288"/>
      <c r="JVQ195" s="288"/>
      <c r="JVR195" s="288"/>
      <c r="JVS195" s="288"/>
      <c r="JVT195" s="288"/>
      <c r="JVU195" s="288"/>
      <c r="JVV195" s="288"/>
      <c r="JVW195" s="288"/>
      <c r="JVX195" s="288"/>
      <c r="JVY195" s="288"/>
      <c r="JVZ195" s="288"/>
      <c r="JWA195" s="288"/>
      <c r="JWB195" s="288"/>
      <c r="JWC195" s="288"/>
      <c r="JWD195" s="288"/>
      <c r="JWE195" s="288"/>
      <c r="JWF195" s="288"/>
      <c r="JWG195" s="288"/>
      <c r="JWH195" s="288"/>
      <c r="JWI195" s="288"/>
      <c r="JWJ195" s="288"/>
      <c r="JWK195" s="288"/>
      <c r="JWL195" s="288"/>
      <c r="JWM195" s="288"/>
      <c r="JWN195" s="288"/>
      <c r="JWO195" s="288"/>
      <c r="JWP195" s="288"/>
      <c r="JWQ195" s="288"/>
      <c r="JWR195" s="288"/>
      <c r="JWS195" s="288"/>
      <c r="JWT195" s="288"/>
      <c r="JWU195" s="288"/>
      <c r="JWV195" s="288"/>
      <c r="JWW195" s="288"/>
      <c r="JWX195" s="288"/>
      <c r="JWY195" s="288"/>
      <c r="JWZ195" s="288"/>
      <c r="JXA195" s="288"/>
      <c r="JXB195" s="288"/>
      <c r="JXC195" s="288"/>
      <c r="JXD195" s="288"/>
      <c r="JXE195" s="288"/>
      <c r="JXF195" s="288"/>
      <c r="JXG195" s="288"/>
      <c r="JXH195" s="288"/>
      <c r="JXI195" s="288"/>
      <c r="JXJ195" s="288"/>
      <c r="JXK195" s="288"/>
      <c r="JXL195" s="288"/>
      <c r="JXM195" s="288"/>
      <c r="JXN195" s="288"/>
      <c r="JXO195" s="288"/>
      <c r="JXP195" s="288"/>
      <c r="JXQ195" s="288"/>
      <c r="JXR195" s="288"/>
      <c r="JXS195" s="288"/>
      <c r="JXT195" s="288"/>
      <c r="JXU195" s="288"/>
      <c r="JXV195" s="288"/>
      <c r="JXW195" s="288"/>
      <c r="JXX195" s="288"/>
      <c r="JXY195" s="288"/>
      <c r="JXZ195" s="288"/>
      <c r="JYA195" s="288"/>
      <c r="JYB195" s="288"/>
      <c r="JYC195" s="288"/>
      <c r="JYD195" s="288"/>
      <c r="JYE195" s="288"/>
      <c r="JYF195" s="288"/>
      <c r="JYG195" s="288"/>
      <c r="JYH195" s="288"/>
      <c r="JYI195" s="288"/>
      <c r="JYJ195" s="288"/>
      <c r="JYK195" s="288"/>
      <c r="JYL195" s="288"/>
      <c r="JYM195" s="288"/>
      <c r="JYN195" s="288"/>
      <c r="JYO195" s="288"/>
      <c r="JYP195" s="288"/>
      <c r="JYQ195" s="288"/>
      <c r="JYR195" s="288"/>
      <c r="JYS195" s="288"/>
      <c r="JYT195" s="288"/>
      <c r="JYU195" s="288"/>
      <c r="JYV195" s="288"/>
      <c r="JYW195" s="288"/>
      <c r="JYX195" s="288"/>
      <c r="JYY195" s="288"/>
      <c r="JYZ195" s="288"/>
      <c r="JZA195" s="288"/>
      <c r="JZB195" s="288"/>
      <c r="JZC195" s="288"/>
      <c r="JZD195" s="288"/>
      <c r="JZE195" s="288"/>
      <c r="JZF195" s="288"/>
      <c r="JZG195" s="288"/>
      <c r="JZH195" s="288"/>
      <c r="JZI195" s="288"/>
      <c r="JZJ195" s="288"/>
      <c r="JZK195" s="288"/>
      <c r="JZL195" s="288"/>
      <c r="JZM195" s="288"/>
      <c r="JZN195" s="288"/>
      <c r="JZO195" s="288"/>
      <c r="JZP195" s="288"/>
      <c r="JZQ195" s="288"/>
      <c r="JZR195" s="288"/>
      <c r="JZS195" s="288"/>
      <c r="JZT195" s="288"/>
      <c r="JZU195" s="288"/>
      <c r="JZV195" s="288"/>
      <c r="JZW195" s="288"/>
      <c r="JZX195" s="288"/>
      <c r="JZY195" s="288"/>
      <c r="JZZ195" s="288"/>
      <c r="KAA195" s="288"/>
      <c r="KAB195" s="288"/>
      <c r="KAC195" s="288"/>
      <c r="KAD195" s="288"/>
      <c r="KAE195" s="288"/>
      <c r="KAF195" s="288"/>
      <c r="KAG195" s="288"/>
      <c r="KAH195" s="288"/>
      <c r="KAI195" s="288"/>
      <c r="KAJ195" s="288"/>
      <c r="KAK195" s="288"/>
      <c r="KAL195" s="288"/>
      <c r="KAM195" s="288"/>
      <c r="KAN195" s="288"/>
      <c r="KAO195" s="288"/>
      <c r="KAP195" s="288"/>
      <c r="KAQ195" s="288"/>
      <c r="KAR195" s="288"/>
      <c r="KAS195" s="288"/>
      <c r="KAT195" s="288"/>
      <c r="KAU195" s="288"/>
      <c r="KAV195" s="288"/>
      <c r="KAW195" s="288"/>
      <c r="KAX195" s="288"/>
      <c r="KAY195" s="288"/>
      <c r="KAZ195" s="288"/>
      <c r="KBA195" s="288"/>
      <c r="KBB195" s="288"/>
      <c r="KBC195" s="288"/>
      <c r="KBD195" s="288"/>
      <c r="KBE195" s="288"/>
      <c r="KBF195" s="288"/>
      <c r="KBG195" s="288"/>
      <c r="KBH195" s="288"/>
      <c r="KBI195" s="288"/>
      <c r="KBJ195" s="288"/>
      <c r="KBK195" s="288"/>
      <c r="KBL195" s="288"/>
      <c r="KBM195" s="288"/>
      <c r="KBN195" s="288"/>
      <c r="KBO195" s="288"/>
      <c r="KBP195" s="288"/>
      <c r="KBQ195" s="288"/>
      <c r="KBR195" s="288"/>
      <c r="KBS195" s="288"/>
      <c r="KBT195" s="288"/>
      <c r="KBU195" s="288"/>
      <c r="KBV195" s="288"/>
      <c r="KBW195" s="288"/>
      <c r="KBX195" s="288"/>
      <c r="KBY195" s="288"/>
      <c r="KBZ195" s="288"/>
      <c r="KCA195" s="288"/>
      <c r="KCB195" s="288"/>
      <c r="KCC195" s="288"/>
      <c r="KCD195" s="288"/>
      <c r="KCE195" s="288"/>
      <c r="KCF195" s="288"/>
      <c r="KCG195" s="288"/>
      <c r="KCH195" s="288"/>
      <c r="KCI195" s="288"/>
      <c r="KCJ195" s="288"/>
      <c r="KCK195" s="288"/>
      <c r="KCL195" s="288"/>
      <c r="KCM195" s="288"/>
      <c r="KCN195" s="288"/>
      <c r="KCO195" s="288"/>
      <c r="KCP195" s="288"/>
      <c r="KCQ195" s="288"/>
      <c r="KCR195" s="288"/>
      <c r="KCS195" s="288"/>
      <c r="KCT195" s="288"/>
      <c r="KCU195" s="288"/>
      <c r="KCV195" s="288"/>
      <c r="KCW195" s="288"/>
      <c r="KCX195" s="288"/>
      <c r="KCY195" s="288"/>
      <c r="KCZ195" s="288"/>
      <c r="KDA195" s="288"/>
      <c r="KDB195" s="288"/>
      <c r="KDC195" s="288"/>
      <c r="KDD195" s="288"/>
      <c r="KDE195" s="288"/>
      <c r="KDF195" s="288"/>
      <c r="KDG195" s="288"/>
      <c r="KDH195" s="288"/>
      <c r="KDI195" s="288"/>
      <c r="KDJ195" s="288"/>
      <c r="KDK195" s="288"/>
      <c r="KDL195" s="288"/>
      <c r="KDM195" s="288"/>
      <c r="KDN195" s="288"/>
      <c r="KDO195" s="288"/>
      <c r="KDP195" s="288"/>
      <c r="KDQ195" s="288"/>
      <c r="KDR195" s="288"/>
      <c r="KDS195" s="288"/>
      <c r="KDT195" s="288"/>
      <c r="KDU195" s="288"/>
      <c r="KDV195" s="288"/>
      <c r="KDW195" s="288"/>
      <c r="KDX195" s="288"/>
      <c r="KDY195" s="288"/>
      <c r="KDZ195" s="288"/>
      <c r="KEA195" s="288"/>
      <c r="KEB195" s="288"/>
      <c r="KEC195" s="288"/>
      <c r="KED195" s="288"/>
      <c r="KEE195" s="288"/>
      <c r="KEF195" s="288"/>
      <c r="KEG195" s="288"/>
      <c r="KEH195" s="288"/>
      <c r="KEI195" s="288"/>
      <c r="KEJ195" s="288"/>
      <c r="KEK195" s="288"/>
      <c r="KEL195" s="288"/>
      <c r="KEM195" s="288"/>
      <c r="KEN195" s="288"/>
      <c r="KEO195" s="288"/>
      <c r="KEP195" s="288"/>
      <c r="KEQ195" s="288"/>
      <c r="KER195" s="288"/>
      <c r="KES195" s="288"/>
      <c r="KET195" s="288"/>
      <c r="KEU195" s="288"/>
      <c r="KEV195" s="288"/>
      <c r="KEW195" s="288"/>
      <c r="KEX195" s="288"/>
      <c r="KEY195" s="288"/>
      <c r="KEZ195" s="288"/>
      <c r="KFA195" s="288"/>
      <c r="KFB195" s="288"/>
      <c r="KFC195" s="288"/>
      <c r="KFD195" s="288"/>
      <c r="KFE195" s="288"/>
      <c r="KFF195" s="288"/>
      <c r="KFG195" s="288"/>
      <c r="KFH195" s="288"/>
      <c r="KFI195" s="288"/>
      <c r="KFJ195" s="288"/>
      <c r="KFK195" s="288"/>
      <c r="KFL195" s="288"/>
      <c r="KFM195" s="288"/>
      <c r="KFN195" s="288"/>
      <c r="KFO195" s="288"/>
      <c r="KFP195" s="288"/>
      <c r="KFQ195" s="288"/>
      <c r="KFR195" s="288"/>
      <c r="KFS195" s="288"/>
      <c r="KFT195" s="288"/>
      <c r="KFU195" s="288"/>
      <c r="KFV195" s="288"/>
      <c r="KFW195" s="288"/>
      <c r="KFX195" s="288"/>
      <c r="KFY195" s="288"/>
      <c r="KFZ195" s="288"/>
      <c r="KGA195" s="288"/>
      <c r="KGB195" s="288"/>
      <c r="KGC195" s="288"/>
      <c r="KGD195" s="288"/>
      <c r="KGE195" s="288"/>
      <c r="KGF195" s="288"/>
      <c r="KGG195" s="288"/>
      <c r="KGH195" s="288"/>
      <c r="KGI195" s="288"/>
      <c r="KGJ195" s="288"/>
      <c r="KGK195" s="288"/>
      <c r="KGL195" s="288"/>
      <c r="KGM195" s="288"/>
      <c r="KGN195" s="288"/>
      <c r="KGO195" s="288"/>
      <c r="KGP195" s="288"/>
      <c r="KGQ195" s="288"/>
      <c r="KGR195" s="288"/>
      <c r="KGS195" s="288"/>
      <c r="KGT195" s="288"/>
      <c r="KGU195" s="288"/>
      <c r="KGV195" s="288"/>
      <c r="KGW195" s="288"/>
      <c r="KGX195" s="288"/>
      <c r="KGY195" s="288"/>
      <c r="KGZ195" s="288"/>
      <c r="KHA195" s="288"/>
      <c r="KHB195" s="288"/>
      <c r="KHC195" s="288"/>
      <c r="KHD195" s="288"/>
      <c r="KHE195" s="288"/>
      <c r="KHF195" s="288"/>
      <c r="KHG195" s="288"/>
      <c r="KHH195" s="288"/>
      <c r="KHI195" s="288"/>
      <c r="KHJ195" s="288"/>
      <c r="KHK195" s="288"/>
      <c r="KHL195" s="288"/>
      <c r="KHM195" s="288"/>
      <c r="KHN195" s="288"/>
      <c r="KHO195" s="288"/>
      <c r="KHP195" s="288"/>
      <c r="KHQ195" s="288"/>
      <c r="KHR195" s="288"/>
      <c r="KHS195" s="288"/>
      <c r="KHT195" s="288"/>
      <c r="KHU195" s="288"/>
      <c r="KHV195" s="288"/>
      <c r="KHW195" s="288"/>
      <c r="KHX195" s="288"/>
      <c r="KHY195" s="288"/>
      <c r="KHZ195" s="288"/>
      <c r="KIA195" s="288"/>
      <c r="KIB195" s="288"/>
      <c r="KIC195" s="288"/>
      <c r="KID195" s="288"/>
      <c r="KIE195" s="288"/>
      <c r="KIF195" s="288"/>
      <c r="KIG195" s="288"/>
      <c r="KIH195" s="288"/>
      <c r="KII195" s="288"/>
      <c r="KIJ195" s="288"/>
      <c r="KIK195" s="288"/>
      <c r="KIL195" s="288"/>
      <c r="KIM195" s="288"/>
      <c r="KIN195" s="288"/>
      <c r="KIO195" s="288"/>
      <c r="KIP195" s="288"/>
      <c r="KIQ195" s="288"/>
      <c r="KIR195" s="288"/>
      <c r="KIS195" s="288"/>
      <c r="KIT195" s="288"/>
      <c r="KIU195" s="288"/>
      <c r="KIV195" s="288"/>
      <c r="KIW195" s="288"/>
      <c r="KIX195" s="288"/>
      <c r="KIY195" s="288"/>
      <c r="KIZ195" s="288"/>
      <c r="KJA195" s="288"/>
      <c r="KJB195" s="288"/>
      <c r="KJC195" s="288"/>
      <c r="KJD195" s="288"/>
      <c r="KJE195" s="288"/>
      <c r="KJF195" s="288"/>
      <c r="KJG195" s="288"/>
      <c r="KJH195" s="288"/>
      <c r="KJI195" s="288"/>
      <c r="KJJ195" s="288"/>
      <c r="KJK195" s="288"/>
      <c r="KJL195" s="288"/>
      <c r="KJM195" s="288"/>
      <c r="KJN195" s="288"/>
      <c r="KJO195" s="288"/>
      <c r="KJP195" s="288"/>
      <c r="KJQ195" s="288"/>
      <c r="KJR195" s="288"/>
      <c r="KJS195" s="288"/>
      <c r="KJT195" s="288"/>
      <c r="KJU195" s="288"/>
      <c r="KJV195" s="288"/>
      <c r="KJW195" s="288"/>
      <c r="KJX195" s="288"/>
      <c r="KJY195" s="288"/>
      <c r="KJZ195" s="288"/>
      <c r="KKA195" s="288"/>
      <c r="KKB195" s="288"/>
      <c r="KKC195" s="288"/>
      <c r="KKD195" s="288"/>
      <c r="KKE195" s="288"/>
      <c r="KKF195" s="288"/>
      <c r="KKG195" s="288"/>
      <c r="KKH195" s="288"/>
      <c r="KKI195" s="288"/>
      <c r="KKJ195" s="288"/>
      <c r="KKK195" s="288"/>
      <c r="KKL195" s="288"/>
      <c r="KKM195" s="288"/>
      <c r="KKN195" s="288"/>
      <c r="KKO195" s="288"/>
      <c r="KKP195" s="288"/>
      <c r="KKQ195" s="288"/>
      <c r="KKR195" s="288"/>
      <c r="KKS195" s="288"/>
      <c r="KKT195" s="288"/>
      <c r="KKU195" s="288"/>
      <c r="KKV195" s="288"/>
      <c r="KKW195" s="288"/>
      <c r="KKX195" s="288"/>
      <c r="KKY195" s="288"/>
      <c r="KKZ195" s="288"/>
      <c r="KLA195" s="288"/>
      <c r="KLB195" s="288"/>
      <c r="KLC195" s="288"/>
      <c r="KLD195" s="288"/>
      <c r="KLE195" s="288"/>
      <c r="KLF195" s="288"/>
      <c r="KLG195" s="288"/>
      <c r="KLH195" s="288"/>
      <c r="KLI195" s="288"/>
      <c r="KLJ195" s="288"/>
      <c r="KLK195" s="288"/>
      <c r="KLL195" s="288"/>
      <c r="KLM195" s="288"/>
      <c r="KLN195" s="288"/>
      <c r="KLO195" s="288"/>
      <c r="KLP195" s="288"/>
      <c r="KLQ195" s="288"/>
      <c r="KLR195" s="288"/>
      <c r="KLS195" s="288"/>
      <c r="KLT195" s="288"/>
      <c r="KLU195" s="288"/>
      <c r="KLV195" s="288"/>
      <c r="KLW195" s="288"/>
      <c r="KLX195" s="288"/>
      <c r="KLY195" s="288"/>
      <c r="KLZ195" s="288"/>
      <c r="KMA195" s="288"/>
      <c r="KMB195" s="288"/>
      <c r="KMC195" s="288"/>
      <c r="KMD195" s="288"/>
      <c r="KME195" s="288"/>
      <c r="KMF195" s="288"/>
      <c r="KMG195" s="288"/>
      <c r="KMH195" s="288"/>
      <c r="KMI195" s="288"/>
      <c r="KMJ195" s="288"/>
      <c r="KMK195" s="288"/>
      <c r="KML195" s="288"/>
      <c r="KMM195" s="288"/>
      <c r="KMN195" s="288"/>
      <c r="KMO195" s="288"/>
      <c r="KMP195" s="288"/>
      <c r="KMQ195" s="288"/>
      <c r="KMR195" s="288"/>
      <c r="KMS195" s="288"/>
      <c r="KMT195" s="288"/>
      <c r="KMU195" s="288"/>
      <c r="KMV195" s="288"/>
      <c r="KMW195" s="288"/>
      <c r="KMX195" s="288"/>
      <c r="KMY195" s="288"/>
      <c r="KMZ195" s="288"/>
      <c r="KNA195" s="288"/>
      <c r="KNB195" s="288"/>
      <c r="KNC195" s="288"/>
      <c r="KND195" s="288"/>
      <c r="KNE195" s="288"/>
      <c r="KNF195" s="288"/>
      <c r="KNG195" s="288"/>
      <c r="KNH195" s="288"/>
      <c r="KNI195" s="288"/>
      <c r="KNJ195" s="288"/>
      <c r="KNK195" s="288"/>
      <c r="KNL195" s="288"/>
      <c r="KNM195" s="288"/>
      <c r="KNN195" s="288"/>
      <c r="KNO195" s="288"/>
      <c r="KNP195" s="288"/>
      <c r="KNQ195" s="288"/>
      <c r="KNR195" s="288"/>
      <c r="KNS195" s="288"/>
      <c r="KNT195" s="288"/>
      <c r="KNU195" s="288"/>
      <c r="KNV195" s="288"/>
      <c r="KNW195" s="288"/>
      <c r="KNX195" s="288"/>
      <c r="KNY195" s="288"/>
      <c r="KNZ195" s="288"/>
      <c r="KOA195" s="288"/>
      <c r="KOB195" s="288"/>
      <c r="KOC195" s="288"/>
      <c r="KOD195" s="288"/>
      <c r="KOE195" s="288"/>
      <c r="KOF195" s="288"/>
      <c r="KOG195" s="288"/>
      <c r="KOH195" s="288"/>
      <c r="KOI195" s="288"/>
      <c r="KOJ195" s="288"/>
      <c r="KOK195" s="288"/>
      <c r="KOL195" s="288"/>
      <c r="KOM195" s="288"/>
      <c r="KON195" s="288"/>
      <c r="KOO195" s="288"/>
      <c r="KOP195" s="288"/>
      <c r="KOQ195" s="288"/>
      <c r="KOR195" s="288"/>
      <c r="KOS195" s="288"/>
      <c r="KOT195" s="288"/>
      <c r="KOU195" s="288"/>
      <c r="KOV195" s="288"/>
      <c r="KOW195" s="288"/>
      <c r="KOX195" s="288"/>
      <c r="KOY195" s="288"/>
      <c r="KOZ195" s="288"/>
      <c r="KPA195" s="288"/>
      <c r="KPB195" s="288"/>
      <c r="KPC195" s="288"/>
      <c r="KPD195" s="288"/>
      <c r="KPE195" s="288"/>
      <c r="KPF195" s="288"/>
      <c r="KPG195" s="288"/>
      <c r="KPH195" s="288"/>
      <c r="KPI195" s="288"/>
      <c r="KPJ195" s="288"/>
      <c r="KPK195" s="288"/>
      <c r="KPL195" s="288"/>
      <c r="KPM195" s="288"/>
      <c r="KPN195" s="288"/>
      <c r="KPO195" s="288"/>
      <c r="KPP195" s="288"/>
      <c r="KPQ195" s="288"/>
      <c r="KPR195" s="288"/>
      <c r="KPS195" s="288"/>
      <c r="KPT195" s="288"/>
      <c r="KPU195" s="288"/>
      <c r="KPV195" s="288"/>
      <c r="KPW195" s="288"/>
      <c r="KPX195" s="288"/>
      <c r="KPY195" s="288"/>
      <c r="KPZ195" s="288"/>
      <c r="KQA195" s="288"/>
      <c r="KQB195" s="288"/>
      <c r="KQC195" s="288"/>
      <c r="KQD195" s="288"/>
      <c r="KQE195" s="288"/>
      <c r="KQF195" s="288"/>
      <c r="KQG195" s="288"/>
      <c r="KQH195" s="288"/>
      <c r="KQI195" s="288"/>
      <c r="KQJ195" s="288"/>
      <c r="KQK195" s="288"/>
      <c r="KQL195" s="288"/>
      <c r="KQM195" s="288"/>
      <c r="KQN195" s="288"/>
      <c r="KQO195" s="288"/>
      <c r="KQP195" s="288"/>
      <c r="KQQ195" s="288"/>
      <c r="KQR195" s="288"/>
      <c r="KQS195" s="288"/>
      <c r="KQT195" s="288"/>
      <c r="KQU195" s="288"/>
      <c r="KQV195" s="288"/>
      <c r="KQW195" s="288"/>
      <c r="KQX195" s="288"/>
      <c r="KQY195" s="288"/>
      <c r="KQZ195" s="288"/>
      <c r="KRA195" s="288"/>
      <c r="KRB195" s="288"/>
      <c r="KRC195" s="288"/>
      <c r="KRD195" s="288"/>
      <c r="KRE195" s="288"/>
      <c r="KRF195" s="288"/>
      <c r="KRG195" s="288"/>
      <c r="KRH195" s="288"/>
      <c r="KRI195" s="288"/>
      <c r="KRJ195" s="288"/>
      <c r="KRK195" s="288"/>
      <c r="KRL195" s="288"/>
      <c r="KRM195" s="288"/>
      <c r="KRN195" s="288"/>
      <c r="KRO195" s="288"/>
      <c r="KRP195" s="288"/>
      <c r="KRQ195" s="288"/>
      <c r="KRR195" s="288"/>
      <c r="KRS195" s="288"/>
      <c r="KRT195" s="288"/>
      <c r="KRU195" s="288"/>
      <c r="KRV195" s="288"/>
      <c r="KRW195" s="288"/>
      <c r="KRX195" s="288"/>
      <c r="KRY195" s="288"/>
      <c r="KRZ195" s="288"/>
      <c r="KSA195" s="288"/>
      <c r="KSB195" s="288"/>
      <c r="KSC195" s="288"/>
      <c r="KSD195" s="288"/>
      <c r="KSE195" s="288"/>
      <c r="KSF195" s="288"/>
      <c r="KSG195" s="288"/>
      <c r="KSH195" s="288"/>
      <c r="KSI195" s="288"/>
      <c r="KSJ195" s="288"/>
      <c r="KSK195" s="288"/>
      <c r="KSL195" s="288"/>
      <c r="KSM195" s="288"/>
      <c r="KSN195" s="288"/>
      <c r="KSO195" s="288"/>
      <c r="KSP195" s="288"/>
      <c r="KSQ195" s="288"/>
      <c r="KSR195" s="288"/>
      <c r="KSS195" s="288"/>
      <c r="KST195" s="288"/>
      <c r="KSU195" s="288"/>
      <c r="KSV195" s="288"/>
      <c r="KSW195" s="288"/>
      <c r="KSX195" s="288"/>
      <c r="KSY195" s="288"/>
      <c r="KSZ195" s="288"/>
      <c r="KTA195" s="288"/>
      <c r="KTB195" s="288"/>
      <c r="KTC195" s="288"/>
      <c r="KTD195" s="288"/>
      <c r="KTE195" s="288"/>
      <c r="KTF195" s="288"/>
      <c r="KTG195" s="288"/>
      <c r="KTH195" s="288"/>
      <c r="KTI195" s="288"/>
      <c r="KTJ195" s="288"/>
      <c r="KTK195" s="288"/>
      <c r="KTL195" s="288"/>
      <c r="KTM195" s="288"/>
      <c r="KTN195" s="288"/>
      <c r="KTO195" s="288"/>
      <c r="KTP195" s="288"/>
      <c r="KTQ195" s="288"/>
      <c r="KTR195" s="288"/>
      <c r="KTS195" s="288"/>
      <c r="KTT195" s="288"/>
      <c r="KTU195" s="288"/>
      <c r="KTV195" s="288"/>
      <c r="KTW195" s="288"/>
      <c r="KTX195" s="288"/>
      <c r="KTY195" s="288"/>
      <c r="KTZ195" s="288"/>
      <c r="KUA195" s="288"/>
      <c r="KUB195" s="288"/>
      <c r="KUC195" s="288"/>
      <c r="KUD195" s="288"/>
      <c r="KUE195" s="288"/>
      <c r="KUF195" s="288"/>
      <c r="KUG195" s="288"/>
      <c r="KUH195" s="288"/>
      <c r="KUI195" s="288"/>
      <c r="KUJ195" s="288"/>
      <c r="KUK195" s="288"/>
      <c r="KUL195" s="288"/>
      <c r="KUM195" s="288"/>
      <c r="KUN195" s="288"/>
      <c r="KUO195" s="288"/>
      <c r="KUP195" s="288"/>
      <c r="KUQ195" s="288"/>
      <c r="KUR195" s="288"/>
      <c r="KUS195" s="288"/>
      <c r="KUT195" s="288"/>
      <c r="KUU195" s="288"/>
      <c r="KUV195" s="288"/>
      <c r="KUW195" s="288"/>
      <c r="KUX195" s="288"/>
      <c r="KUY195" s="288"/>
      <c r="KUZ195" s="288"/>
      <c r="KVA195" s="288"/>
      <c r="KVB195" s="288"/>
      <c r="KVC195" s="288"/>
      <c r="KVD195" s="288"/>
      <c r="KVE195" s="288"/>
      <c r="KVF195" s="288"/>
      <c r="KVG195" s="288"/>
      <c r="KVH195" s="288"/>
      <c r="KVI195" s="288"/>
      <c r="KVJ195" s="288"/>
      <c r="KVK195" s="288"/>
      <c r="KVL195" s="288"/>
      <c r="KVM195" s="288"/>
      <c r="KVN195" s="288"/>
      <c r="KVO195" s="288"/>
      <c r="KVP195" s="288"/>
      <c r="KVQ195" s="288"/>
      <c r="KVR195" s="288"/>
      <c r="KVS195" s="288"/>
      <c r="KVT195" s="288"/>
      <c r="KVU195" s="288"/>
      <c r="KVV195" s="288"/>
      <c r="KVW195" s="288"/>
      <c r="KVX195" s="288"/>
      <c r="KVY195" s="288"/>
      <c r="KVZ195" s="288"/>
      <c r="KWA195" s="288"/>
      <c r="KWB195" s="288"/>
      <c r="KWC195" s="288"/>
      <c r="KWD195" s="288"/>
      <c r="KWE195" s="288"/>
      <c r="KWF195" s="288"/>
      <c r="KWG195" s="288"/>
      <c r="KWH195" s="288"/>
      <c r="KWI195" s="288"/>
      <c r="KWJ195" s="288"/>
      <c r="KWK195" s="288"/>
      <c r="KWL195" s="288"/>
      <c r="KWM195" s="288"/>
      <c r="KWN195" s="288"/>
      <c r="KWO195" s="288"/>
      <c r="KWP195" s="288"/>
      <c r="KWQ195" s="288"/>
      <c r="KWR195" s="288"/>
      <c r="KWS195" s="288"/>
      <c r="KWT195" s="288"/>
      <c r="KWU195" s="288"/>
      <c r="KWV195" s="288"/>
      <c r="KWW195" s="288"/>
      <c r="KWX195" s="288"/>
      <c r="KWY195" s="288"/>
      <c r="KWZ195" s="288"/>
      <c r="KXA195" s="288"/>
      <c r="KXB195" s="288"/>
      <c r="KXC195" s="288"/>
      <c r="KXD195" s="288"/>
      <c r="KXE195" s="288"/>
      <c r="KXF195" s="288"/>
      <c r="KXG195" s="288"/>
      <c r="KXH195" s="288"/>
      <c r="KXI195" s="288"/>
      <c r="KXJ195" s="288"/>
      <c r="KXK195" s="288"/>
      <c r="KXL195" s="288"/>
      <c r="KXM195" s="288"/>
      <c r="KXN195" s="288"/>
      <c r="KXO195" s="288"/>
      <c r="KXP195" s="288"/>
      <c r="KXQ195" s="288"/>
      <c r="KXR195" s="288"/>
      <c r="KXS195" s="288"/>
      <c r="KXT195" s="288"/>
      <c r="KXU195" s="288"/>
      <c r="KXV195" s="288"/>
      <c r="KXW195" s="288"/>
      <c r="KXX195" s="288"/>
      <c r="KXY195" s="288"/>
      <c r="KXZ195" s="288"/>
      <c r="KYA195" s="288"/>
      <c r="KYB195" s="288"/>
      <c r="KYC195" s="288"/>
      <c r="KYD195" s="288"/>
      <c r="KYE195" s="288"/>
      <c r="KYF195" s="288"/>
      <c r="KYG195" s="288"/>
      <c r="KYH195" s="288"/>
      <c r="KYI195" s="288"/>
      <c r="KYJ195" s="288"/>
      <c r="KYK195" s="288"/>
      <c r="KYL195" s="288"/>
      <c r="KYM195" s="288"/>
      <c r="KYN195" s="288"/>
      <c r="KYO195" s="288"/>
      <c r="KYP195" s="288"/>
      <c r="KYQ195" s="288"/>
      <c r="KYR195" s="288"/>
      <c r="KYS195" s="288"/>
      <c r="KYT195" s="288"/>
      <c r="KYU195" s="288"/>
      <c r="KYV195" s="288"/>
      <c r="KYW195" s="288"/>
      <c r="KYX195" s="288"/>
      <c r="KYY195" s="288"/>
      <c r="KYZ195" s="288"/>
      <c r="KZA195" s="288"/>
      <c r="KZB195" s="288"/>
      <c r="KZC195" s="288"/>
      <c r="KZD195" s="288"/>
      <c r="KZE195" s="288"/>
      <c r="KZF195" s="288"/>
      <c r="KZG195" s="288"/>
      <c r="KZH195" s="288"/>
      <c r="KZI195" s="288"/>
      <c r="KZJ195" s="288"/>
      <c r="KZK195" s="288"/>
      <c r="KZL195" s="288"/>
      <c r="KZM195" s="288"/>
      <c r="KZN195" s="288"/>
      <c r="KZO195" s="288"/>
      <c r="KZP195" s="288"/>
      <c r="KZQ195" s="288"/>
      <c r="KZR195" s="288"/>
      <c r="KZS195" s="288"/>
      <c r="KZT195" s="288"/>
      <c r="KZU195" s="288"/>
      <c r="KZV195" s="288"/>
      <c r="KZW195" s="288"/>
      <c r="KZX195" s="288"/>
      <c r="KZY195" s="288"/>
      <c r="KZZ195" s="288"/>
      <c r="LAA195" s="288"/>
      <c r="LAB195" s="288"/>
      <c r="LAC195" s="288"/>
      <c r="LAD195" s="288"/>
      <c r="LAE195" s="288"/>
      <c r="LAF195" s="288"/>
      <c r="LAG195" s="288"/>
      <c r="LAH195" s="288"/>
      <c r="LAI195" s="288"/>
      <c r="LAJ195" s="288"/>
      <c r="LAK195" s="288"/>
      <c r="LAL195" s="288"/>
      <c r="LAM195" s="288"/>
      <c r="LAN195" s="288"/>
      <c r="LAO195" s="288"/>
      <c r="LAP195" s="288"/>
      <c r="LAQ195" s="288"/>
      <c r="LAR195" s="288"/>
      <c r="LAS195" s="288"/>
      <c r="LAT195" s="288"/>
      <c r="LAU195" s="288"/>
      <c r="LAV195" s="288"/>
      <c r="LAW195" s="288"/>
      <c r="LAX195" s="288"/>
      <c r="LAY195" s="288"/>
      <c r="LAZ195" s="288"/>
      <c r="LBA195" s="288"/>
      <c r="LBB195" s="288"/>
      <c r="LBC195" s="288"/>
      <c r="LBD195" s="288"/>
      <c r="LBE195" s="288"/>
      <c r="LBF195" s="288"/>
      <c r="LBG195" s="288"/>
      <c r="LBH195" s="288"/>
      <c r="LBI195" s="288"/>
      <c r="LBJ195" s="288"/>
      <c r="LBK195" s="288"/>
      <c r="LBL195" s="288"/>
      <c r="LBM195" s="288"/>
      <c r="LBN195" s="288"/>
      <c r="LBO195" s="288"/>
      <c r="LBP195" s="288"/>
      <c r="LBQ195" s="288"/>
      <c r="LBR195" s="288"/>
      <c r="LBS195" s="288"/>
      <c r="LBT195" s="288"/>
      <c r="LBU195" s="288"/>
      <c r="LBV195" s="288"/>
      <c r="LBW195" s="288"/>
      <c r="LBX195" s="288"/>
      <c r="LBY195" s="288"/>
      <c r="LBZ195" s="288"/>
      <c r="LCA195" s="288"/>
      <c r="LCB195" s="288"/>
      <c r="LCC195" s="288"/>
      <c r="LCD195" s="288"/>
      <c r="LCE195" s="288"/>
      <c r="LCF195" s="288"/>
      <c r="LCG195" s="288"/>
      <c r="LCH195" s="288"/>
      <c r="LCI195" s="288"/>
      <c r="LCJ195" s="288"/>
      <c r="LCK195" s="288"/>
      <c r="LCL195" s="288"/>
      <c r="LCM195" s="288"/>
      <c r="LCN195" s="288"/>
      <c r="LCO195" s="288"/>
      <c r="LCP195" s="288"/>
      <c r="LCQ195" s="288"/>
      <c r="LCR195" s="288"/>
      <c r="LCS195" s="288"/>
      <c r="LCT195" s="288"/>
      <c r="LCU195" s="288"/>
      <c r="LCV195" s="288"/>
      <c r="LCW195" s="288"/>
      <c r="LCX195" s="288"/>
      <c r="LCY195" s="288"/>
      <c r="LCZ195" s="288"/>
      <c r="LDA195" s="288"/>
      <c r="LDB195" s="288"/>
      <c r="LDC195" s="288"/>
      <c r="LDD195" s="288"/>
      <c r="LDE195" s="288"/>
      <c r="LDF195" s="288"/>
      <c r="LDG195" s="288"/>
      <c r="LDH195" s="288"/>
      <c r="LDI195" s="288"/>
      <c r="LDJ195" s="288"/>
      <c r="LDK195" s="288"/>
      <c r="LDL195" s="288"/>
      <c r="LDM195" s="288"/>
      <c r="LDN195" s="288"/>
      <c r="LDO195" s="288"/>
      <c r="LDP195" s="288"/>
      <c r="LDQ195" s="288"/>
      <c r="LDR195" s="288"/>
      <c r="LDS195" s="288"/>
      <c r="LDT195" s="288"/>
      <c r="LDU195" s="288"/>
      <c r="LDV195" s="288"/>
      <c r="LDW195" s="288"/>
      <c r="LDX195" s="288"/>
      <c r="LDY195" s="288"/>
      <c r="LDZ195" s="288"/>
      <c r="LEA195" s="288"/>
      <c r="LEB195" s="288"/>
      <c r="LEC195" s="288"/>
      <c r="LED195" s="288"/>
      <c r="LEE195" s="288"/>
      <c r="LEF195" s="288"/>
      <c r="LEG195" s="288"/>
      <c r="LEH195" s="288"/>
      <c r="LEI195" s="288"/>
      <c r="LEJ195" s="288"/>
      <c r="LEK195" s="288"/>
      <c r="LEL195" s="288"/>
      <c r="LEM195" s="288"/>
      <c r="LEN195" s="288"/>
      <c r="LEO195" s="288"/>
      <c r="LEP195" s="288"/>
      <c r="LEQ195" s="288"/>
      <c r="LER195" s="288"/>
      <c r="LES195" s="288"/>
      <c r="LET195" s="288"/>
      <c r="LEU195" s="288"/>
      <c r="LEV195" s="288"/>
      <c r="LEW195" s="288"/>
      <c r="LEX195" s="288"/>
      <c r="LEY195" s="288"/>
      <c r="LEZ195" s="288"/>
      <c r="LFA195" s="288"/>
      <c r="LFB195" s="288"/>
      <c r="LFC195" s="288"/>
      <c r="LFD195" s="288"/>
      <c r="LFE195" s="288"/>
      <c r="LFF195" s="288"/>
      <c r="LFG195" s="288"/>
      <c r="LFH195" s="288"/>
      <c r="LFI195" s="288"/>
      <c r="LFJ195" s="288"/>
      <c r="LFK195" s="288"/>
      <c r="LFL195" s="288"/>
      <c r="LFM195" s="288"/>
      <c r="LFN195" s="288"/>
      <c r="LFO195" s="288"/>
      <c r="LFP195" s="288"/>
      <c r="LFQ195" s="288"/>
      <c r="LFR195" s="288"/>
      <c r="LFS195" s="288"/>
      <c r="LFT195" s="288"/>
      <c r="LFU195" s="288"/>
      <c r="LFV195" s="288"/>
      <c r="LFW195" s="288"/>
      <c r="LFX195" s="288"/>
      <c r="LFY195" s="288"/>
      <c r="LFZ195" s="288"/>
      <c r="LGA195" s="288"/>
      <c r="LGB195" s="288"/>
      <c r="LGC195" s="288"/>
      <c r="LGD195" s="288"/>
      <c r="LGE195" s="288"/>
      <c r="LGF195" s="288"/>
      <c r="LGG195" s="288"/>
      <c r="LGH195" s="288"/>
      <c r="LGI195" s="288"/>
      <c r="LGJ195" s="288"/>
      <c r="LGK195" s="288"/>
      <c r="LGL195" s="288"/>
      <c r="LGM195" s="288"/>
      <c r="LGN195" s="288"/>
      <c r="LGO195" s="288"/>
      <c r="LGP195" s="288"/>
      <c r="LGQ195" s="288"/>
      <c r="LGR195" s="288"/>
      <c r="LGS195" s="288"/>
      <c r="LGT195" s="288"/>
      <c r="LGU195" s="288"/>
      <c r="LGV195" s="288"/>
      <c r="LGW195" s="288"/>
      <c r="LGX195" s="288"/>
      <c r="LGY195" s="288"/>
      <c r="LGZ195" s="288"/>
      <c r="LHA195" s="288"/>
      <c r="LHB195" s="288"/>
      <c r="LHC195" s="288"/>
      <c r="LHD195" s="288"/>
      <c r="LHE195" s="288"/>
      <c r="LHF195" s="288"/>
      <c r="LHG195" s="288"/>
      <c r="LHH195" s="288"/>
      <c r="LHI195" s="288"/>
      <c r="LHJ195" s="288"/>
      <c r="LHK195" s="288"/>
      <c r="LHL195" s="288"/>
      <c r="LHM195" s="288"/>
      <c r="LHN195" s="288"/>
      <c r="LHO195" s="288"/>
      <c r="LHP195" s="288"/>
      <c r="LHQ195" s="288"/>
      <c r="LHR195" s="288"/>
      <c r="LHS195" s="288"/>
      <c r="LHT195" s="288"/>
      <c r="LHU195" s="288"/>
      <c r="LHV195" s="288"/>
      <c r="LHW195" s="288"/>
      <c r="LHX195" s="288"/>
      <c r="LHY195" s="288"/>
      <c r="LHZ195" s="288"/>
      <c r="LIA195" s="288"/>
      <c r="LIB195" s="288"/>
      <c r="LIC195" s="288"/>
      <c r="LID195" s="288"/>
      <c r="LIE195" s="288"/>
      <c r="LIF195" s="288"/>
      <c r="LIG195" s="288"/>
      <c r="LIH195" s="288"/>
      <c r="LII195" s="288"/>
      <c r="LIJ195" s="288"/>
      <c r="LIK195" s="288"/>
      <c r="LIL195" s="288"/>
      <c r="LIM195" s="288"/>
      <c r="LIN195" s="288"/>
      <c r="LIO195" s="288"/>
      <c r="LIP195" s="288"/>
      <c r="LIQ195" s="288"/>
      <c r="LIR195" s="288"/>
      <c r="LIS195" s="288"/>
      <c r="LIT195" s="288"/>
      <c r="LIU195" s="288"/>
      <c r="LIV195" s="288"/>
      <c r="LIW195" s="288"/>
      <c r="LIX195" s="288"/>
      <c r="LIY195" s="288"/>
      <c r="LIZ195" s="288"/>
      <c r="LJA195" s="288"/>
      <c r="LJB195" s="288"/>
      <c r="LJC195" s="288"/>
      <c r="LJD195" s="288"/>
      <c r="LJE195" s="288"/>
      <c r="LJF195" s="288"/>
      <c r="LJG195" s="288"/>
      <c r="LJH195" s="288"/>
      <c r="LJI195" s="288"/>
      <c r="LJJ195" s="288"/>
      <c r="LJK195" s="288"/>
      <c r="LJL195" s="288"/>
      <c r="LJM195" s="288"/>
      <c r="LJN195" s="288"/>
      <c r="LJO195" s="288"/>
      <c r="LJP195" s="288"/>
      <c r="LJQ195" s="288"/>
      <c r="LJR195" s="288"/>
      <c r="LJS195" s="288"/>
      <c r="LJT195" s="288"/>
      <c r="LJU195" s="288"/>
      <c r="LJV195" s="288"/>
      <c r="LJW195" s="288"/>
      <c r="LJX195" s="288"/>
      <c r="LJY195" s="288"/>
      <c r="LJZ195" s="288"/>
      <c r="LKA195" s="288"/>
      <c r="LKB195" s="288"/>
      <c r="LKC195" s="288"/>
      <c r="LKD195" s="288"/>
      <c r="LKE195" s="288"/>
      <c r="LKF195" s="288"/>
      <c r="LKG195" s="288"/>
      <c r="LKH195" s="288"/>
      <c r="LKI195" s="288"/>
      <c r="LKJ195" s="288"/>
      <c r="LKK195" s="288"/>
      <c r="LKL195" s="288"/>
      <c r="LKM195" s="288"/>
      <c r="LKN195" s="288"/>
      <c r="LKO195" s="288"/>
      <c r="LKP195" s="288"/>
      <c r="LKQ195" s="288"/>
      <c r="LKR195" s="288"/>
      <c r="LKS195" s="288"/>
      <c r="LKT195" s="288"/>
      <c r="LKU195" s="288"/>
      <c r="LKV195" s="288"/>
      <c r="LKW195" s="288"/>
      <c r="LKX195" s="288"/>
      <c r="LKY195" s="288"/>
      <c r="LKZ195" s="288"/>
      <c r="LLA195" s="288"/>
      <c r="LLB195" s="288"/>
      <c r="LLC195" s="288"/>
      <c r="LLD195" s="288"/>
      <c r="LLE195" s="288"/>
      <c r="LLF195" s="288"/>
      <c r="LLG195" s="288"/>
      <c r="LLH195" s="288"/>
      <c r="LLI195" s="288"/>
      <c r="LLJ195" s="288"/>
      <c r="LLK195" s="288"/>
      <c r="LLL195" s="288"/>
      <c r="LLM195" s="288"/>
      <c r="LLN195" s="288"/>
      <c r="LLO195" s="288"/>
      <c r="LLP195" s="288"/>
      <c r="LLQ195" s="288"/>
      <c r="LLR195" s="288"/>
      <c r="LLS195" s="288"/>
      <c r="LLT195" s="288"/>
      <c r="LLU195" s="288"/>
      <c r="LLV195" s="288"/>
      <c r="LLW195" s="288"/>
      <c r="LLX195" s="288"/>
      <c r="LLY195" s="288"/>
      <c r="LLZ195" s="288"/>
      <c r="LMA195" s="288"/>
      <c r="LMB195" s="288"/>
      <c r="LMC195" s="288"/>
      <c r="LMD195" s="288"/>
      <c r="LME195" s="288"/>
      <c r="LMF195" s="288"/>
      <c r="LMG195" s="288"/>
      <c r="LMH195" s="288"/>
      <c r="LMI195" s="288"/>
      <c r="LMJ195" s="288"/>
      <c r="LMK195" s="288"/>
      <c r="LML195" s="288"/>
      <c r="LMM195" s="288"/>
      <c r="LMN195" s="288"/>
      <c r="LMO195" s="288"/>
      <c r="LMP195" s="288"/>
      <c r="LMQ195" s="288"/>
      <c r="LMR195" s="288"/>
      <c r="LMS195" s="288"/>
      <c r="LMT195" s="288"/>
      <c r="LMU195" s="288"/>
      <c r="LMV195" s="288"/>
      <c r="LMW195" s="288"/>
      <c r="LMX195" s="288"/>
      <c r="LMY195" s="288"/>
      <c r="LMZ195" s="288"/>
      <c r="LNA195" s="288"/>
      <c r="LNB195" s="288"/>
      <c r="LNC195" s="288"/>
      <c r="LND195" s="288"/>
      <c r="LNE195" s="288"/>
      <c r="LNF195" s="288"/>
      <c r="LNG195" s="288"/>
      <c r="LNH195" s="288"/>
      <c r="LNI195" s="288"/>
      <c r="LNJ195" s="288"/>
      <c r="LNK195" s="288"/>
      <c r="LNL195" s="288"/>
      <c r="LNM195" s="288"/>
      <c r="LNN195" s="288"/>
      <c r="LNO195" s="288"/>
      <c r="LNP195" s="288"/>
      <c r="LNQ195" s="288"/>
      <c r="LNR195" s="288"/>
      <c r="LNS195" s="288"/>
      <c r="LNT195" s="288"/>
      <c r="LNU195" s="288"/>
      <c r="LNV195" s="288"/>
      <c r="LNW195" s="288"/>
      <c r="LNX195" s="288"/>
      <c r="LNY195" s="288"/>
      <c r="LNZ195" s="288"/>
      <c r="LOA195" s="288"/>
      <c r="LOB195" s="288"/>
      <c r="LOC195" s="288"/>
      <c r="LOD195" s="288"/>
      <c r="LOE195" s="288"/>
      <c r="LOF195" s="288"/>
      <c r="LOG195" s="288"/>
      <c r="LOH195" s="288"/>
      <c r="LOI195" s="288"/>
      <c r="LOJ195" s="288"/>
      <c r="LOK195" s="288"/>
      <c r="LOL195" s="288"/>
      <c r="LOM195" s="288"/>
      <c r="LON195" s="288"/>
      <c r="LOO195" s="288"/>
      <c r="LOP195" s="288"/>
      <c r="LOQ195" s="288"/>
      <c r="LOR195" s="288"/>
      <c r="LOS195" s="288"/>
      <c r="LOT195" s="288"/>
      <c r="LOU195" s="288"/>
      <c r="LOV195" s="288"/>
      <c r="LOW195" s="288"/>
      <c r="LOX195" s="288"/>
      <c r="LOY195" s="288"/>
      <c r="LOZ195" s="288"/>
      <c r="LPA195" s="288"/>
      <c r="LPB195" s="288"/>
      <c r="LPC195" s="288"/>
      <c r="LPD195" s="288"/>
      <c r="LPE195" s="288"/>
      <c r="LPF195" s="288"/>
      <c r="LPG195" s="288"/>
      <c r="LPH195" s="288"/>
      <c r="LPI195" s="288"/>
      <c r="LPJ195" s="288"/>
      <c r="LPK195" s="288"/>
      <c r="LPL195" s="288"/>
      <c r="LPM195" s="288"/>
      <c r="LPN195" s="288"/>
      <c r="LPO195" s="288"/>
      <c r="LPP195" s="288"/>
      <c r="LPQ195" s="288"/>
      <c r="LPR195" s="288"/>
      <c r="LPS195" s="288"/>
      <c r="LPT195" s="288"/>
      <c r="LPU195" s="288"/>
      <c r="LPV195" s="288"/>
      <c r="LPW195" s="288"/>
      <c r="LPX195" s="288"/>
      <c r="LPY195" s="288"/>
      <c r="LPZ195" s="288"/>
      <c r="LQA195" s="288"/>
      <c r="LQB195" s="288"/>
      <c r="LQC195" s="288"/>
      <c r="LQD195" s="288"/>
      <c r="LQE195" s="288"/>
      <c r="LQF195" s="288"/>
      <c r="LQG195" s="288"/>
      <c r="LQH195" s="288"/>
      <c r="LQI195" s="288"/>
      <c r="LQJ195" s="288"/>
      <c r="LQK195" s="288"/>
      <c r="LQL195" s="288"/>
      <c r="LQM195" s="288"/>
      <c r="LQN195" s="288"/>
      <c r="LQO195" s="288"/>
      <c r="LQP195" s="288"/>
      <c r="LQQ195" s="288"/>
      <c r="LQR195" s="288"/>
      <c r="LQS195" s="288"/>
      <c r="LQT195" s="288"/>
      <c r="LQU195" s="288"/>
      <c r="LQV195" s="288"/>
      <c r="LQW195" s="288"/>
      <c r="LQX195" s="288"/>
      <c r="LQY195" s="288"/>
      <c r="LQZ195" s="288"/>
      <c r="LRA195" s="288"/>
      <c r="LRB195" s="288"/>
      <c r="LRC195" s="288"/>
      <c r="LRD195" s="288"/>
      <c r="LRE195" s="288"/>
      <c r="LRF195" s="288"/>
      <c r="LRG195" s="288"/>
      <c r="LRH195" s="288"/>
      <c r="LRI195" s="288"/>
      <c r="LRJ195" s="288"/>
      <c r="LRK195" s="288"/>
      <c r="LRL195" s="288"/>
      <c r="LRM195" s="288"/>
      <c r="LRN195" s="288"/>
      <c r="LRO195" s="288"/>
      <c r="LRP195" s="288"/>
      <c r="LRQ195" s="288"/>
      <c r="LRR195" s="288"/>
      <c r="LRS195" s="288"/>
      <c r="LRT195" s="288"/>
      <c r="LRU195" s="288"/>
      <c r="LRV195" s="288"/>
      <c r="LRW195" s="288"/>
      <c r="LRX195" s="288"/>
      <c r="LRY195" s="288"/>
      <c r="LRZ195" s="288"/>
      <c r="LSA195" s="288"/>
      <c r="LSB195" s="288"/>
      <c r="LSC195" s="288"/>
      <c r="LSD195" s="288"/>
      <c r="LSE195" s="288"/>
      <c r="LSF195" s="288"/>
      <c r="LSG195" s="288"/>
      <c r="LSH195" s="288"/>
      <c r="LSI195" s="288"/>
      <c r="LSJ195" s="288"/>
      <c r="LSK195" s="288"/>
      <c r="LSL195" s="288"/>
      <c r="LSM195" s="288"/>
      <c r="LSN195" s="288"/>
      <c r="LSO195" s="288"/>
      <c r="LSP195" s="288"/>
      <c r="LSQ195" s="288"/>
      <c r="LSR195" s="288"/>
      <c r="LSS195" s="288"/>
      <c r="LST195" s="288"/>
      <c r="LSU195" s="288"/>
      <c r="LSV195" s="288"/>
      <c r="LSW195" s="288"/>
      <c r="LSX195" s="288"/>
      <c r="LSY195" s="288"/>
      <c r="LSZ195" s="288"/>
      <c r="LTA195" s="288"/>
      <c r="LTB195" s="288"/>
      <c r="LTC195" s="288"/>
      <c r="LTD195" s="288"/>
      <c r="LTE195" s="288"/>
      <c r="LTF195" s="288"/>
      <c r="LTG195" s="288"/>
      <c r="LTH195" s="288"/>
      <c r="LTI195" s="288"/>
      <c r="LTJ195" s="288"/>
      <c r="LTK195" s="288"/>
      <c r="LTL195" s="288"/>
      <c r="LTM195" s="288"/>
      <c r="LTN195" s="288"/>
      <c r="LTO195" s="288"/>
      <c r="LTP195" s="288"/>
      <c r="LTQ195" s="288"/>
      <c r="LTR195" s="288"/>
      <c r="LTS195" s="288"/>
      <c r="LTT195" s="288"/>
      <c r="LTU195" s="288"/>
      <c r="LTV195" s="288"/>
      <c r="LTW195" s="288"/>
      <c r="LTX195" s="288"/>
      <c r="LTY195" s="288"/>
      <c r="LTZ195" s="288"/>
      <c r="LUA195" s="288"/>
      <c r="LUB195" s="288"/>
      <c r="LUC195" s="288"/>
      <c r="LUD195" s="288"/>
      <c r="LUE195" s="288"/>
      <c r="LUF195" s="288"/>
      <c r="LUG195" s="288"/>
      <c r="LUH195" s="288"/>
      <c r="LUI195" s="288"/>
      <c r="LUJ195" s="288"/>
      <c r="LUK195" s="288"/>
      <c r="LUL195" s="288"/>
      <c r="LUM195" s="288"/>
      <c r="LUN195" s="288"/>
      <c r="LUO195" s="288"/>
      <c r="LUP195" s="288"/>
      <c r="LUQ195" s="288"/>
      <c r="LUR195" s="288"/>
      <c r="LUS195" s="288"/>
      <c r="LUT195" s="288"/>
      <c r="LUU195" s="288"/>
      <c r="LUV195" s="288"/>
      <c r="LUW195" s="288"/>
      <c r="LUX195" s="288"/>
      <c r="LUY195" s="288"/>
      <c r="LUZ195" s="288"/>
      <c r="LVA195" s="288"/>
      <c r="LVB195" s="288"/>
      <c r="LVC195" s="288"/>
      <c r="LVD195" s="288"/>
      <c r="LVE195" s="288"/>
      <c r="LVF195" s="288"/>
      <c r="LVG195" s="288"/>
      <c r="LVH195" s="288"/>
      <c r="LVI195" s="288"/>
      <c r="LVJ195" s="288"/>
      <c r="LVK195" s="288"/>
      <c r="LVL195" s="288"/>
      <c r="LVM195" s="288"/>
      <c r="LVN195" s="288"/>
      <c r="LVO195" s="288"/>
      <c r="LVP195" s="288"/>
      <c r="LVQ195" s="288"/>
      <c r="LVR195" s="288"/>
      <c r="LVS195" s="288"/>
      <c r="LVT195" s="288"/>
      <c r="LVU195" s="288"/>
      <c r="LVV195" s="288"/>
      <c r="LVW195" s="288"/>
      <c r="LVX195" s="288"/>
      <c r="LVY195" s="288"/>
      <c r="LVZ195" s="288"/>
      <c r="LWA195" s="288"/>
      <c r="LWB195" s="288"/>
      <c r="LWC195" s="288"/>
      <c r="LWD195" s="288"/>
      <c r="LWE195" s="288"/>
      <c r="LWF195" s="288"/>
      <c r="LWG195" s="288"/>
      <c r="LWH195" s="288"/>
      <c r="LWI195" s="288"/>
      <c r="LWJ195" s="288"/>
      <c r="LWK195" s="288"/>
      <c r="LWL195" s="288"/>
      <c r="LWM195" s="288"/>
      <c r="LWN195" s="288"/>
      <c r="LWO195" s="288"/>
      <c r="LWP195" s="288"/>
      <c r="LWQ195" s="288"/>
      <c r="LWR195" s="288"/>
      <c r="LWS195" s="288"/>
      <c r="LWT195" s="288"/>
      <c r="LWU195" s="288"/>
      <c r="LWV195" s="288"/>
      <c r="LWW195" s="288"/>
      <c r="LWX195" s="288"/>
      <c r="LWY195" s="288"/>
      <c r="LWZ195" s="288"/>
      <c r="LXA195" s="288"/>
      <c r="LXB195" s="288"/>
      <c r="LXC195" s="288"/>
      <c r="LXD195" s="288"/>
      <c r="LXE195" s="288"/>
      <c r="LXF195" s="288"/>
      <c r="LXG195" s="288"/>
      <c r="LXH195" s="288"/>
      <c r="LXI195" s="288"/>
      <c r="LXJ195" s="288"/>
      <c r="LXK195" s="288"/>
      <c r="LXL195" s="288"/>
      <c r="LXM195" s="288"/>
      <c r="LXN195" s="288"/>
      <c r="LXO195" s="288"/>
      <c r="LXP195" s="288"/>
      <c r="LXQ195" s="288"/>
      <c r="LXR195" s="288"/>
      <c r="LXS195" s="288"/>
      <c r="LXT195" s="288"/>
      <c r="LXU195" s="288"/>
      <c r="LXV195" s="288"/>
      <c r="LXW195" s="288"/>
      <c r="LXX195" s="288"/>
      <c r="LXY195" s="288"/>
      <c r="LXZ195" s="288"/>
      <c r="LYA195" s="288"/>
      <c r="LYB195" s="288"/>
      <c r="LYC195" s="288"/>
      <c r="LYD195" s="288"/>
      <c r="LYE195" s="288"/>
      <c r="LYF195" s="288"/>
      <c r="LYG195" s="288"/>
      <c r="LYH195" s="288"/>
      <c r="LYI195" s="288"/>
      <c r="LYJ195" s="288"/>
      <c r="LYK195" s="288"/>
      <c r="LYL195" s="288"/>
      <c r="LYM195" s="288"/>
      <c r="LYN195" s="288"/>
      <c r="LYO195" s="288"/>
      <c r="LYP195" s="288"/>
      <c r="LYQ195" s="288"/>
      <c r="LYR195" s="288"/>
      <c r="LYS195" s="288"/>
      <c r="LYT195" s="288"/>
      <c r="LYU195" s="288"/>
      <c r="LYV195" s="288"/>
      <c r="LYW195" s="288"/>
      <c r="LYX195" s="288"/>
      <c r="LYY195" s="288"/>
      <c r="LYZ195" s="288"/>
      <c r="LZA195" s="288"/>
      <c r="LZB195" s="288"/>
      <c r="LZC195" s="288"/>
      <c r="LZD195" s="288"/>
      <c r="LZE195" s="288"/>
      <c r="LZF195" s="288"/>
      <c r="LZG195" s="288"/>
      <c r="LZH195" s="288"/>
      <c r="LZI195" s="288"/>
      <c r="LZJ195" s="288"/>
      <c r="LZK195" s="288"/>
      <c r="LZL195" s="288"/>
      <c r="LZM195" s="288"/>
      <c r="LZN195" s="288"/>
      <c r="LZO195" s="288"/>
      <c r="LZP195" s="288"/>
      <c r="LZQ195" s="288"/>
      <c r="LZR195" s="288"/>
      <c r="LZS195" s="288"/>
      <c r="LZT195" s="288"/>
      <c r="LZU195" s="288"/>
      <c r="LZV195" s="288"/>
      <c r="LZW195" s="288"/>
      <c r="LZX195" s="288"/>
      <c r="LZY195" s="288"/>
      <c r="LZZ195" s="288"/>
      <c r="MAA195" s="288"/>
      <c r="MAB195" s="288"/>
      <c r="MAC195" s="288"/>
      <c r="MAD195" s="288"/>
      <c r="MAE195" s="288"/>
      <c r="MAF195" s="288"/>
      <c r="MAG195" s="288"/>
      <c r="MAH195" s="288"/>
      <c r="MAI195" s="288"/>
      <c r="MAJ195" s="288"/>
      <c r="MAK195" s="288"/>
      <c r="MAL195" s="288"/>
      <c r="MAM195" s="288"/>
      <c r="MAN195" s="288"/>
      <c r="MAO195" s="288"/>
      <c r="MAP195" s="288"/>
      <c r="MAQ195" s="288"/>
      <c r="MAR195" s="288"/>
      <c r="MAS195" s="288"/>
      <c r="MAT195" s="288"/>
      <c r="MAU195" s="288"/>
      <c r="MAV195" s="288"/>
      <c r="MAW195" s="288"/>
      <c r="MAX195" s="288"/>
      <c r="MAY195" s="288"/>
      <c r="MAZ195" s="288"/>
      <c r="MBA195" s="288"/>
      <c r="MBB195" s="288"/>
      <c r="MBC195" s="288"/>
      <c r="MBD195" s="288"/>
      <c r="MBE195" s="288"/>
      <c r="MBF195" s="288"/>
      <c r="MBG195" s="288"/>
      <c r="MBH195" s="288"/>
      <c r="MBI195" s="288"/>
      <c r="MBJ195" s="288"/>
      <c r="MBK195" s="288"/>
      <c r="MBL195" s="288"/>
      <c r="MBM195" s="288"/>
      <c r="MBN195" s="288"/>
      <c r="MBO195" s="288"/>
      <c r="MBP195" s="288"/>
      <c r="MBQ195" s="288"/>
      <c r="MBR195" s="288"/>
      <c r="MBS195" s="288"/>
      <c r="MBT195" s="288"/>
      <c r="MBU195" s="288"/>
      <c r="MBV195" s="288"/>
      <c r="MBW195" s="288"/>
      <c r="MBX195" s="288"/>
      <c r="MBY195" s="288"/>
      <c r="MBZ195" s="288"/>
      <c r="MCA195" s="288"/>
      <c r="MCB195" s="288"/>
      <c r="MCC195" s="288"/>
      <c r="MCD195" s="288"/>
      <c r="MCE195" s="288"/>
      <c r="MCF195" s="288"/>
      <c r="MCG195" s="288"/>
      <c r="MCH195" s="288"/>
      <c r="MCI195" s="288"/>
      <c r="MCJ195" s="288"/>
      <c r="MCK195" s="288"/>
      <c r="MCL195" s="288"/>
      <c r="MCM195" s="288"/>
      <c r="MCN195" s="288"/>
      <c r="MCO195" s="288"/>
      <c r="MCP195" s="288"/>
      <c r="MCQ195" s="288"/>
      <c r="MCR195" s="288"/>
      <c r="MCS195" s="288"/>
      <c r="MCT195" s="288"/>
      <c r="MCU195" s="288"/>
      <c r="MCV195" s="288"/>
      <c r="MCW195" s="288"/>
      <c r="MCX195" s="288"/>
      <c r="MCY195" s="288"/>
      <c r="MCZ195" s="288"/>
      <c r="MDA195" s="288"/>
      <c r="MDB195" s="288"/>
      <c r="MDC195" s="288"/>
      <c r="MDD195" s="288"/>
      <c r="MDE195" s="288"/>
      <c r="MDF195" s="288"/>
      <c r="MDG195" s="288"/>
      <c r="MDH195" s="288"/>
      <c r="MDI195" s="288"/>
      <c r="MDJ195" s="288"/>
      <c r="MDK195" s="288"/>
      <c r="MDL195" s="288"/>
      <c r="MDM195" s="288"/>
      <c r="MDN195" s="288"/>
      <c r="MDO195" s="288"/>
      <c r="MDP195" s="288"/>
      <c r="MDQ195" s="288"/>
      <c r="MDR195" s="288"/>
      <c r="MDS195" s="288"/>
      <c r="MDT195" s="288"/>
      <c r="MDU195" s="288"/>
      <c r="MDV195" s="288"/>
      <c r="MDW195" s="288"/>
      <c r="MDX195" s="288"/>
      <c r="MDY195" s="288"/>
      <c r="MDZ195" s="288"/>
      <c r="MEA195" s="288"/>
      <c r="MEB195" s="288"/>
      <c r="MEC195" s="288"/>
      <c r="MED195" s="288"/>
      <c r="MEE195" s="288"/>
      <c r="MEF195" s="288"/>
      <c r="MEG195" s="288"/>
      <c r="MEH195" s="288"/>
      <c r="MEI195" s="288"/>
      <c r="MEJ195" s="288"/>
      <c r="MEK195" s="288"/>
      <c r="MEL195" s="288"/>
      <c r="MEM195" s="288"/>
      <c r="MEN195" s="288"/>
      <c r="MEO195" s="288"/>
      <c r="MEP195" s="288"/>
      <c r="MEQ195" s="288"/>
      <c r="MER195" s="288"/>
      <c r="MES195" s="288"/>
      <c r="MET195" s="288"/>
      <c r="MEU195" s="288"/>
      <c r="MEV195" s="288"/>
      <c r="MEW195" s="288"/>
      <c r="MEX195" s="288"/>
      <c r="MEY195" s="288"/>
      <c r="MEZ195" s="288"/>
      <c r="MFA195" s="288"/>
      <c r="MFB195" s="288"/>
      <c r="MFC195" s="288"/>
      <c r="MFD195" s="288"/>
      <c r="MFE195" s="288"/>
      <c r="MFF195" s="288"/>
      <c r="MFG195" s="288"/>
      <c r="MFH195" s="288"/>
      <c r="MFI195" s="288"/>
      <c r="MFJ195" s="288"/>
      <c r="MFK195" s="288"/>
      <c r="MFL195" s="288"/>
      <c r="MFM195" s="288"/>
      <c r="MFN195" s="288"/>
      <c r="MFO195" s="288"/>
      <c r="MFP195" s="288"/>
      <c r="MFQ195" s="288"/>
      <c r="MFR195" s="288"/>
      <c r="MFS195" s="288"/>
      <c r="MFT195" s="288"/>
      <c r="MFU195" s="288"/>
      <c r="MFV195" s="288"/>
      <c r="MFW195" s="288"/>
      <c r="MFX195" s="288"/>
      <c r="MFY195" s="288"/>
      <c r="MFZ195" s="288"/>
      <c r="MGA195" s="288"/>
      <c r="MGB195" s="288"/>
      <c r="MGC195" s="288"/>
      <c r="MGD195" s="288"/>
      <c r="MGE195" s="288"/>
      <c r="MGF195" s="288"/>
      <c r="MGG195" s="288"/>
      <c r="MGH195" s="288"/>
      <c r="MGI195" s="288"/>
      <c r="MGJ195" s="288"/>
      <c r="MGK195" s="288"/>
      <c r="MGL195" s="288"/>
      <c r="MGM195" s="288"/>
      <c r="MGN195" s="288"/>
      <c r="MGO195" s="288"/>
      <c r="MGP195" s="288"/>
      <c r="MGQ195" s="288"/>
      <c r="MGR195" s="288"/>
      <c r="MGS195" s="288"/>
      <c r="MGT195" s="288"/>
      <c r="MGU195" s="288"/>
      <c r="MGV195" s="288"/>
      <c r="MGW195" s="288"/>
      <c r="MGX195" s="288"/>
      <c r="MGY195" s="288"/>
      <c r="MGZ195" s="288"/>
      <c r="MHA195" s="288"/>
      <c r="MHB195" s="288"/>
      <c r="MHC195" s="288"/>
      <c r="MHD195" s="288"/>
      <c r="MHE195" s="288"/>
      <c r="MHF195" s="288"/>
      <c r="MHG195" s="288"/>
      <c r="MHH195" s="288"/>
      <c r="MHI195" s="288"/>
      <c r="MHJ195" s="288"/>
      <c r="MHK195" s="288"/>
      <c r="MHL195" s="288"/>
      <c r="MHM195" s="288"/>
      <c r="MHN195" s="288"/>
      <c r="MHO195" s="288"/>
      <c r="MHP195" s="288"/>
      <c r="MHQ195" s="288"/>
      <c r="MHR195" s="288"/>
      <c r="MHS195" s="288"/>
      <c r="MHT195" s="288"/>
      <c r="MHU195" s="288"/>
      <c r="MHV195" s="288"/>
      <c r="MHW195" s="288"/>
      <c r="MHX195" s="288"/>
      <c r="MHY195" s="288"/>
      <c r="MHZ195" s="288"/>
      <c r="MIA195" s="288"/>
      <c r="MIB195" s="288"/>
      <c r="MIC195" s="288"/>
      <c r="MID195" s="288"/>
      <c r="MIE195" s="288"/>
      <c r="MIF195" s="288"/>
      <c r="MIG195" s="288"/>
      <c r="MIH195" s="288"/>
      <c r="MII195" s="288"/>
      <c r="MIJ195" s="288"/>
      <c r="MIK195" s="288"/>
      <c r="MIL195" s="288"/>
      <c r="MIM195" s="288"/>
      <c r="MIN195" s="288"/>
      <c r="MIO195" s="288"/>
      <c r="MIP195" s="288"/>
      <c r="MIQ195" s="288"/>
      <c r="MIR195" s="288"/>
      <c r="MIS195" s="288"/>
      <c r="MIT195" s="288"/>
      <c r="MIU195" s="288"/>
      <c r="MIV195" s="288"/>
      <c r="MIW195" s="288"/>
      <c r="MIX195" s="288"/>
      <c r="MIY195" s="288"/>
      <c r="MIZ195" s="288"/>
      <c r="MJA195" s="288"/>
      <c r="MJB195" s="288"/>
      <c r="MJC195" s="288"/>
      <c r="MJD195" s="288"/>
      <c r="MJE195" s="288"/>
      <c r="MJF195" s="288"/>
      <c r="MJG195" s="288"/>
      <c r="MJH195" s="288"/>
      <c r="MJI195" s="288"/>
      <c r="MJJ195" s="288"/>
      <c r="MJK195" s="288"/>
      <c r="MJL195" s="288"/>
      <c r="MJM195" s="288"/>
      <c r="MJN195" s="288"/>
      <c r="MJO195" s="288"/>
      <c r="MJP195" s="288"/>
      <c r="MJQ195" s="288"/>
      <c r="MJR195" s="288"/>
      <c r="MJS195" s="288"/>
      <c r="MJT195" s="288"/>
      <c r="MJU195" s="288"/>
      <c r="MJV195" s="288"/>
      <c r="MJW195" s="288"/>
      <c r="MJX195" s="288"/>
      <c r="MJY195" s="288"/>
      <c r="MJZ195" s="288"/>
      <c r="MKA195" s="288"/>
      <c r="MKB195" s="288"/>
      <c r="MKC195" s="288"/>
      <c r="MKD195" s="288"/>
      <c r="MKE195" s="288"/>
      <c r="MKF195" s="288"/>
      <c r="MKG195" s="288"/>
      <c r="MKH195" s="288"/>
      <c r="MKI195" s="288"/>
      <c r="MKJ195" s="288"/>
      <c r="MKK195" s="288"/>
      <c r="MKL195" s="288"/>
      <c r="MKM195" s="288"/>
      <c r="MKN195" s="288"/>
      <c r="MKO195" s="288"/>
      <c r="MKP195" s="288"/>
      <c r="MKQ195" s="288"/>
      <c r="MKR195" s="288"/>
      <c r="MKS195" s="288"/>
      <c r="MKT195" s="288"/>
      <c r="MKU195" s="288"/>
      <c r="MKV195" s="288"/>
      <c r="MKW195" s="288"/>
      <c r="MKX195" s="288"/>
      <c r="MKY195" s="288"/>
      <c r="MKZ195" s="288"/>
      <c r="MLA195" s="288"/>
      <c r="MLB195" s="288"/>
      <c r="MLC195" s="288"/>
      <c r="MLD195" s="288"/>
      <c r="MLE195" s="288"/>
      <c r="MLF195" s="288"/>
      <c r="MLG195" s="288"/>
      <c r="MLH195" s="288"/>
      <c r="MLI195" s="288"/>
      <c r="MLJ195" s="288"/>
      <c r="MLK195" s="288"/>
      <c r="MLL195" s="288"/>
      <c r="MLM195" s="288"/>
      <c r="MLN195" s="288"/>
      <c r="MLO195" s="288"/>
      <c r="MLP195" s="288"/>
      <c r="MLQ195" s="288"/>
      <c r="MLR195" s="288"/>
      <c r="MLS195" s="288"/>
      <c r="MLT195" s="288"/>
      <c r="MLU195" s="288"/>
      <c r="MLV195" s="288"/>
      <c r="MLW195" s="288"/>
      <c r="MLX195" s="288"/>
      <c r="MLY195" s="288"/>
      <c r="MLZ195" s="288"/>
      <c r="MMA195" s="288"/>
      <c r="MMB195" s="288"/>
      <c r="MMC195" s="288"/>
      <c r="MMD195" s="288"/>
      <c r="MME195" s="288"/>
      <c r="MMF195" s="288"/>
      <c r="MMG195" s="288"/>
      <c r="MMH195" s="288"/>
      <c r="MMI195" s="288"/>
      <c r="MMJ195" s="288"/>
      <c r="MMK195" s="288"/>
      <c r="MML195" s="288"/>
      <c r="MMM195" s="288"/>
      <c r="MMN195" s="288"/>
      <c r="MMO195" s="288"/>
      <c r="MMP195" s="288"/>
      <c r="MMQ195" s="288"/>
      <c r="MMR195" s="288"/>
      <c r="MMS195" s="288"/>
      <c r="MMT195" s="288"/>
      <c r="MMU195" s="288"/>
      <c r="MMV195" s="288"/>
      <c r="MMW195" s="288"/>
      <c r="MMX195" s="288"/>
      <c r="MMY195" s="288"/>
      <c r="MMZ195" s="288"/>
      <c r="MNA195" s="288"/>
      <c r="MNB195" s="288"/>
      <c r="MNC195" s="288"/>
      <c r="MND195" s="288"/>
      <c r="MNE195" s="288"/>
      <c r="MNF195" s="288"/>
      <c r="MNG195" s="288"/>
      <c r="MNH195" s="288"/>
      <c r="MNI195" s="288"/>
      <c r="MNJ195" s="288"/>
      <c r="MNK195" s="288"/>
      <c r="MNL195" s="288"/>
      <c r="MNM195" s="288"/>
      <c r="MNN195" s="288"/>
      <c r="MNO195" s="288"/>
      <c r="MNP195" s="288"/>
      <c r="MNQ195" s="288"/>
      <c r="MNR195" s="288"/>
      <c r="MNS195" s="288"/>
      <c r="MNT195" s="288"/>
      <c r="MNU195" s="288"/>
      <c r="MNV195" s="288"/>
      <c r="MNW195" s="288"/>
      <c r="MNX195" s="288"/>
      <c r="MNY195" s="288"/>
      <c r="MNZ195" s="288"/>
      <c r="MOA195" s="288"/>
      <c r="MOB195" s="288"/>
      <c r="MOC195" s="288"/>
      <c r="MOD195" s="288"/>
      <c r="MOE195" s="288"/>
      <c r="MOF195" s="288"/>
      <c r="MOG195" s="288"/>
      <c r="MOH195" s="288"/>
      <c r="MOI195" s="288"/>
      <c r="MOJ195" s="288"/>
      <c r="MOK195" s="288"/>
      <c r="MOL195" s="288"/>
      <c r="MOM195" s="288"/>
      <c r="MON195" s="288"/>
      <c r="MOO195" s="288"/>
      <c r="MOP195" s="288"/>
      <c r="MOQ195" s="288"/>
      <c r="MOR195" s="288"/>
      <c r="MOS195" s="288"/>
      <c r="MOT195" s="288"/>
      <c r="MOU195" s="288"/>
      <c r="MOV195" s="288"/>
      <c r="MOW195" s="288"/>
      <c r="MOX195" s="288"/>
      <c r="MOY195" s="288"/>
      <c r="MOZ195" s="288"/>
      <c r="MPA195" s="288"/>
      <c r="MPB195" s="288"/>
      <c r="MPC195" s="288"/>
      <c r="MPD195" s="288"/>
      <c r="MPE195" s="288"/>
      <c r="MPF195" s="288"/>
      <c r="MPG195" s="288"/>
      <c r="MPH195" s="288"/>
      <c r="MPI195" s="288"/>
      <c r="MPJ195" s="288"/>
      <c r="MPK195" s="288"/>
      <c r="MPL195" s="288"/>
      <c r="MPM195" s="288"/>
      <c r="MPN195" s="288"/>
      <c r="MPO195" s="288"/>
      <c r="MPP195" s="288"/>
      <c r="MPQ195" s="288"/>
      <c r="MPR195" s="288"/>
      <c r="MPS195" s="288"/>
      <c r="MPT195" s="288"/>
      <c r="MPU195" s="288"/>
      <c r="MPV195" s="288"/>
      <c r="MPW195" s="288"/>
      <c r="MPX195" s="288"/>
      <c r="MPY195" s="288"/>
      <c r="MPZ195" s="288"/>
      <c r="MQA195" s="288"/>
      <c r="MQB195" s="288"/>
      <c r="MQC195" s="288"/>
      <c r="MQD195" s="288"/>
      <c r="MQE195" s="288"/>
      <c r="MQF195" s="288"/>
      <c r="MQG195" s="288"/>
      <c r="MQH195" s="288"/>
      <c r="MQI195" s="288"/>
      <c r="MQJ195" s="288"/>
      <c r="MQK195" s="288"/>
      <c r="MQL195" s="288"/>
      <c r="MQM195" s="288"/>
      <c r="MQN195" s="288"/>
      <c r="MQO195" s="288"/>
      <c r="MQP195" s="288"/>
      <c r="MQQ195" s="288"/>
      <c r="MQR195" s="288"/>
      <c r="MQS195" s="288"/>
      <c r="MQT195" s="288"/>
      <c r="MQU195" s="288"/>
      <c r="MQV195" s="288"/>
      <c r="MQW195" s="288"/>
      <c r="MQX195" s="288"/>
      <c r="MQY195" s="288"/>
      <c r="MQZ195" s="288"/>
      <c r="MRA195" s="288"/>
      <c r="MRB195" s="288"/>
      <c r="MRC195" s="288"/>
      <c r="MRD195" s="288"/>
      <c r="MRE195" s="288"/>
      <c r="MRF195" s="288"/>
      <c r="MRG195" s="288"/>
      <c r="MRH195" s="288"/>
      <c r="MRI195" s="288"/>
      <c r="MRJ195" s="288"/>
      <c r="MRK195" s="288"/>
      <c r="MRL195" s="288"/>
      <c r="MRM195" s="288"/>
      <c r="MRN195" s="288"/>
      <c r="MRO195" s="288"/>
      <c r="MRP195" s="288"/>
      <c r="MRQ195" s="288"/>
      <c r="MRR195" s="288"/>
      <c r="MRS195" s="288"/>
      <c r="MRT195" s="288"/>
      <c r="MRU195" s="288"/>
      <c r="MRV195" s="288"/>
      <c r="MRW195" s="288"/>
      <c r="MRX195" s="288"/>
      <c r="MRY195" s="288"/>
      <c r="MRZ195" s="288"/>
      <c r="MSA195" s="288"/>
      <c r="MSB195" s="288"/>
      <c r="MSC195" s="288"/>
      <c r="MSD195" s="288"/>
      <c r="MSE195" s="288"/>
      <c r="MSF195" s="288"/>
      <c r="MSG195" s="288"/>
      <c r="MSH195" s="288"/>
      <c r="MSI195" s="288"/>
      <c r="MSJ195" s="288"/>
      <c r="MSK195" s="288"/>
      <c r="MSL195" s="288"/>
      <c r="MSM195" s="288"/>
      <c r="MSN195" s="288"/>
      <c r="MSO195" s="288"/>
      <c r="MSP195" s="288"/>
      <c r="MSQ195" s="288"/>
      <c r="MSR195" s="288"/>
      <c r="MSS195" s="288"/>
      <c r="MST195" s="288"/>
      <c r="MSU195" s="288"/>
      <c r="MSV195" s="288"/>
      <c r="MSW195" s="288"/>
      <c r="MSX195" s="288"/>
      <c r="MSY195" s="288"/>
      <c r="MSZ195" s="288"/>
      <c r="MTA195" s="288"/>
      <c r="MTB195" s="288"/>
      <c r="MTC195" s="288"/>
      <c r="MTD195" s="288"/>
      <c r="MTE195" s="288"/>
      <c r="MTF195" s="288"/>
      <c r="MTG195" s="288"/>
      <c r="MTH195" s="288"/>
      <c r="MTI195" s="288"/>
      <c r="MTJ195" s="288"/>
      <c r="MTK195" s="288"/>
      <c r="MTL195" s="288"/>
      <c r="MTM195" s="288"/>
      <c r="MTN195" s="288"/>
      <c r="MTO195" s="288"/>
      <c r="MTP195" s="288"/>
      <c r="MTQ195" s="288"/>
      <c r="MTR195" s="288"/>
      <c r="MTS195" s="288"/>
      <c r="MTT195" s="288"/>
      <c r="MTU195" s="288"/>
      <c r="MTV195" s="288"/>
      <c r="MTW195" s="288"/>
      <c r="MTX195" s="288"/>
      <c r="MTY195" s="288"/>
      <c r="MTZ195" s="288"/>
      <c r="MUA195" s="288"/>
      <c r="MUB195" s="288"/>
      <c r="MUC195" s="288"/>
      <c r="MUD195" s="288"/>
      <c r="MUE195" s="288"/>
      <c r="MUF195" s="288"/>
      <c r="MUG195" s="288"/>
      <c r="MUH195" s="288"/>
      <c r="MUI195" s="288"/>
      <c r="MUJ195" s="288"/>
      <c r="MUK195" s="288"/>
      <c r="MUL195" s="288"/>
      <c r="MUM195" s="288"/>
      <c r="MUN195" s="288"/>
      <c r="MUO195" s="288"/>
      <c r="MUP195" s="288"/>
      <c r="MUQ195" s="288"/>
      <c r="MUR195" s="288"/>
      <c r="MUS195" s="288"/>
      <c r="MUT195" s="288"/>
      <c r="MUU195" s="288"/>
      <c r="MUV195" s="288"/>
      <c r="MUW195" s="288"/>
      <c r="MUX195" s="288"/>
      <c r="MUY195" s="288"/>
      <c r="MUZ195" s="288"/>
      <c r="MVA195" s="288"/>
      <c r="MVB195" s="288"/>
      <c r="MVC195" s="288"/>
      <c r="MVD195" s="288"/>
      <c r="MVE195" s="288"/>
      <c r="MVF195" s="288"/>
      <c r="MVG195" s="288"/>
      <c r="MVH195" s="288"/>
      <c r="MVI195" s="288"/>
      <c r="MVJ195" s="288"/>
      <c r="MVK195" s="288"/>
      <c r="MVL195" s="288"/>
      <c r="MVM195" s="288"/>
      <c r="MVN195" s="288"/>
      <c r="MVO195" s="288"/>
      <c r="MVP195" s="288"/>
      <c r="MVQ195" s="288"/>
      <c r="MVR195" s="288"/>
      <c r="MVS195" s="288"/>
      <c r="MVT195" s="288"/>
      <c r="MVU195" s="288"/>
      <c r="MVV195" s="288"/>
      <c r="MVW195" s="288"/>
      <c r="MVX195" s="288"/>
      <c r="MVY195" s="288"/>
      <c r="MVZ195" s="288"/>
      <c r="MWA195" s="288"/>
      <c r="MWB195" s="288"/>
      <c r="MWC195" s="288"/>
      <c r="MWD195" s="288"/>
      <c r="MWE195" s="288"/>
      <c r="MWF195" s="288"/>
      <c r="MWG195" s="288"/>
      <c r="MWH195" s="288"/>
      <c r="MWI195" s="288"/>
      <c r="MWJ195" s="288"/>
      <c r="MWK195" s="288"/>
      <c r="MWL195" s="288"/>
      <c r="MWM195" s="288"/>
      <c r="MWN195" s="288"/>
      <c r="MWO195" s="288"/>
      <c r="MWP195" s="288"/>
      <c r="MWQ195" s="288"/>
      <c r="MWR195" s="288"/>
      <c r="MWS195" s="288"/>
      <c r="MWT195" s="288"/>
      <c r="MWU195" s="288"/>
      <c r="MWV195" s="288"/>
      <c r="MWW195" s="288"/>
      <c r="MWX195" s="288"/>
      <c r="MWY195" s="288"/>
      <c r="MWZ195" s="288"/>
      <c r="MXA195" s="288"/>
      <c r="MXB195" s="288"/>
      <c r="MXC195" s="288"/>
      <c r="MXD195" s="288"/>
      <c r="MXE195" s="288"/>
      <c r="MXF195" s="288"/>
      <c r="MXG195" s="288"/>
      <c r="MXH195" s="288"/>
      <c r="MXI195" s="288"/>
      <c r="MXJ195" s="288"/>
      <c r="MXK195" s="288"/>
      <c r="MXL195" s="288"/>
      <c r="MXM195" s="288"/>
      <c r="MXN195" s="288"/>
      <c r="MXO195" s="288"/>
      <c r="MXP195" s="288"/>
      <c r="MXQ195" s="288"/>
      <c r="MXR195" s="288"/>
      <c r="MXS195" s="288"/>
      <c r="MXT195" s="288"/>
      <c r="MXU195" s="288"/>
      <c r="MXV195" s="288"/>
      <c r="MXW195" s="288"/>
      <c r="MXX195" s="288"/>
      <c r="MXY195" s="288"/>
      <c r="MXZ195" s="288"/>
      <c r="MYA195" s="288"/>
      <c r="MYB195" s="288"/>
      <c r="MYC195" s="288"/>
      <c r="MYD195" s="288"/>
      <c r="MYE195" s="288"/>
      <c r="MYF195" s="288"/>
      <c r="MYG195" s="288"/>
      <c r="MYH195" s="288"/>
      <c r="MYI195" s="288"/>
      <c r="MYJ195" s="288"/>
      <c r="MYK195" s="288"/>
      <c r="MYL195" s="288"/>
      <c r="MYM195" s="288"/>
      <c r="MYN195" s="288"/>
      <c r="MYO195" s="288"/>
      <c r="MYP195" s="288"/>
      <c r="MYQ195" s="288"/>
      <c r="MYR195" s="288"/>
      <c r="MYS195" s="288"/>
      <c r="MYT195" s="288"/>
      <c r="MYU195" s="288"/>
      <c r="MYV195" s="288"/>
      <c r="MYW195" s="288"/>
      <c r="MYX195" s="288"/>
      <c r="MYY195" s="288"/>
      <c r="MYZ195" s="288"/>
      <c r="MZA195" s="288"/>
      <c r="MZB195" s="288"/>
      <c r="MZC195" s="288"/>
      <c r="MZD195" s="288"/>
      <c r="MZE195" s="288"/>
      <c r="MZF195" s="288"/>
      <c r="MZG195" s="288"/>
      <c r="MZH195" s="288"/>
      <c r="MZI195" s="288"/>
      <c r="MZJ195" s="288"/>
      <c r="MZK195" s="288"/>
      <c r="MZL195" s="288"/>
      <c r="MZM195" s="288"/>
      <c r="MZN195" s="288"/>
      <c r="MZO195" s="288"/>
      <c r="MZP195" s="288"/>
      <c r="MZQ195" s="288"/>
      <c r="MZR195" s="288"/>
      <c r="MZS195" s="288"/>
      <c r="MZT195" s="288"/>
      <c r="MZU195" s="288"/>
      <c r="MZV195" s="288"/>
      <c r="MZW195" s="288"/>
      <c r="MZX195" s="288"/>
      <c r="MZY195" s="288"/>
      <c r="MZZ195" s="288"/>
      <c r="NAA195" s="288"/>
      <c r="NAB195" s="288"/>
      <c r="NAC195" s="288"/>
      <c r="NAD195" s="288"/>
      <c r="NAE195" s="288"/>
      <c r="NAF195" s="288"/>
      <c r="NAG195" s="288"/>
      <c r="NAH195" s="288"/>
      <c r="NAI195" s="288"/>
      <c r="NAJ195" s="288"/>
      <c r="NAK195" s="288"/>
      <c r="NAL195" s="288"/>
      <c r="NAM195" s="288"/>
      <c r="NAN195" s="288"/>
      <c r="NAO195" s="288"/>
      <c r="NAP195" s="288"/>
      <c r="NAQ195" s="288"/>
      <c r="NAR195" s="288"/>
      <c r="NAS195" s="288"/>
      <c r="NAT195" s="288"/>
      <c r="NAU195" s="288"/>
      <c r="NAV195" s="288"/>
      <c r="NAW195" s="288"/>
      <c r="NAX195" s="288"/>
      <c r="NAY195" s="288"/>
      <c r="NAZ195" s="288"/>
      <c r="NBA195" s="288"/>
      <c r="NBB195" s="288"/>
      <c r="NBC195" s="288"/>
      <c r="NBD195" s="288"/>
      <c r="NBE195" s="288"/>
      <c r="NBF195" s="288"/>
      <c r="NBG195" s="288"/>
      <c r="NBH195" s="288"/>
      <c r="NBI195" s="288"/>
      <c r="NBJ195" s="288"/>
      <c r="NBK195" s="288"/>
      <c r="NBL195" s="288"/>
      <c r="NBM195" s="288"/>
      <c r="NBN195" s="288"/>
      <c r="NBO195" s="288"/>
      <c r="NBP195" s="288"/>
      <c r="NBQ195" s="288"/>
      <c r="NBR195" s="288"/>
      <c r="NBS195" s="288"/>
      <c r="NBT195" s="288"/>
      <c r="NBU195" s="288"/>
      <c r="NBV195" s="288"/>
      <c r="NBW195" s="288"/>
      <c r="NBX195" s="288"/>
      <c r="NBY195" s="288"/>
      <c r="NBZ195" s="288"/>
      <c r="NCA195" s="288"/>
      <c r="NCB195" s="288"/>
      <c r="NCC195" s="288"/>
      <c r="NCD195" s="288"/>
      <c r="NCE195" s="288"/>
      <c r="NCF195" s="288"/>
      <c r="NCG195" s="288"/>
      <c r="NCH195" s="288"/>
      <c r="NCI195" s="288"/>
      <c r="NCJ195" s="288"/>
      <c r="NCK195" s="288"/>
      <c r="NCL195" s="288"/>
      <c r="NCM195" s="288"/>
      <c r="NCN195" s="288"/>
      <c r="NCO195" s="288"/>
      <c r="NCP195" s="288"/>
      <c r="NCQ195" s="288"/>
      <c r="NCR195" s="288"/>
      <c r="NCS195" s="288"/>
      <c r="NCT195" s="288"/>
      <c r="NCU195" s="288"/>
      <c r="NCV195" s="288"/>
      <c r="NCW195" s="288"/>
      <c r="NCX195" s="288"/>
      <c r="NCY195" s="288"/>
      <c r="NCZ195" s="288"/>
      <c r="NDA195" s="288"/>
      <c r="NDB195" s="288"/>
      <c r="NDC195" s="288"/>
      <c r="NDD195" s="288"/>
      <c r="NDE195" s="288"/>
      <c r="NDF195" s="288"/>
      <c r="NDG195" s="288"/>
      <c r="NDH195" s="288"/>
      <c r="NDI195" s="288"/>
      <c r="NDJ195" s="288"/>
      <c r="NDK195" s="288"/>
      <c r="NDL195" s="288"/>
      <c r="NDM195" s="288"/>
      <c r="NDN195" s="288"/>
      <c r="NDO195" s="288"/>
      <c r="NDP195" s="288"/>
      <c r="NDQ195" s="288"/>
      <c r="NDR195" s="288"/>
      <c r="NDS195" s="288"/>
      <c r="NDT195" s="288"/>
      <c r="NDU195" s="288"/>
      <c r="NDV195" s="288"/>
      <c r="NDW195" s="288"/>
      <c r="NDX195" s="288"/>
      <c r="NDY195" s="288"/>
      <c r="NDZ195" s="288"/>
      <c r="NEA195" s="288"/>
      <c r="NEB195" s="288"/>
      <c r="NEC195" s="288"/>
      <c r="NED195" s="288"/>
      <c r="NEE195" s="288"/>
      <c r="NEF195" s="288"/>
      <c r="NEG195" s="288"/>
      <c r="NEH195" s="288"/>
      <c r="NEI195" s="288"/>
      <c r="NEJ195" s="288"/>
      <c r="NEK195" s="288"/>
      <c r="NEL195" s="288"/>
      <c r="NEM195" s="288"/>
      <c r="NEN195" s="288"/>
      <c r="NEO195" s="288"/>
      <c r="NEP195" s="288"/>
      <c r="NEQ195" s="288"/>
      <c r="NER195" s="288"/>
      <c r="NES195" s="288"/>
      <c r="NET195" s="288"/>
      <c r="NEU195" s="288"/>
      <c r="NEV195" s="288"/>
      <c r="NEW195" s="288"/>
      <c r="NEX195" s="288"/>
      <c r="NEY195" s="288"/>
      <c r="NEZ195" s="288"/>
      <c r="NFA195" s="288"/>
      <c r="NFB195" s="288"/>
      <c r="NFC195" s="288"/>
      <c r="NFD195" s="288"/>
      <c r="NFE195" s="288"/>
      <c r="NFF195" s="288"/>
      <c r="NFG195" s="288"/>
      <c r="NFH195" s="288"/>
      <c r="NFI195" s="288"/>
      <c r="NFJ195" s="288"/>
      <c r="NFK195" s="288"/>
      <c r="NFL195" s="288"/>
      <c r="NFM195" s="288"/>
      <c r="NFN195" s="288"/>
      <c r="NFO195" s="288"/>
      <c r="NFP195" s="288"/>
      <c r="NFQ195" s="288"/>
      <c r="NFR195" s="288"/>
      <c r="NFS195" s="288"/>
      <c r="NFT195" s="288"/>
      <c r="NFU195" s="288"/>
      <c r="NFV195" s="288"/>
      <c r="NFW195" s="288"/>
      <c r="NFX195" s="288"/>
      <c r="NFY195" s="288"/>
      <c r="NFZ195" s="288"/>
      <c r="NGA195" s="288"/>
      <c r="NGB195" s="288"/>
      <c r="NGC195" s="288"/>
      <c r="NGD195" s="288"/>
      <c r="NGE195" s="288"/>
      <c r="NGF195" s="288"/>
      <c r="NGG195" s="288"/>
      <c r="NGH195" s="288"/>
      <c r="NGI195" s="288"/>
      <c r="NGJ195" s="288"/>
      <c r="NGK195" s="288"/>
      <c r="NGL195" s="288"/>
      <c r="NGM195" s="288"/>
      <c r="NGN195" s="288"/>
      <c r="NGO195" s="288"/>
      <c r="NGP195" s="288"/>
      <c r="NGQ195" s="288"/>
      <c r="NGR195" s="288"/>
      <c r="NGS195" s="288"/>
      <c r="NGT195" s="288"/>
      <c r="NGU195" s="288"/>
      <c r="NGV195" s="288"/>
      <c r="NGW195" s="288"/>
      <c r="NGX195" s="288"/>
      <c r="NGY195" s="288"/>
      <c r="NGZ195" s="288"/>
      <c r="NHA195" s="288"/>
      <c r="NHB195" s="288"/>
      <c r="NHC195" s="288"/>
      <c r="NHD195" s="288"/>
      <c r="NHE195" s="288"/>
      <c r="NHF195" s="288"/>
      <c r="NHG195" s="288"/>
      <c r="NHH195" s="288"/>
      <c r="NHI195" s="288"/>
      <c r="NHJ195" s="288"/>
      <c r="NHK195" s="288"/>
      <c r="NHL195" s="288"/>
      <c r="NHM195" s="288"/>
      <c r="NHN195" s="288"/>
      <c r="NHO195" s="288"/>
      <c r="NHP195" s="288"/>
      <c r="NHQ195" s="288"/>
      <c r="NHR195" s="288"/>
      <c r="NHS195" s="288"/>
      <c r="NHT195" s="288"/>
      <c r="NHU195" s="288"/>
      <c r="NHV195" s="288"/>
      <c r="NHW195" s="288"/>
      <c r="NHX195" s="288"/>
      <c r="NHY195" s="288"/>
      <c r="NHZ195" s="288"/>
      <c r="NIA195" s="288"/>
      <c r="NIB195" s="288"/>
      <c r="NIC195" s="288"/>
      <c r="NID195" s="288"/>
      <c r="NIE195" s="288"/>
      <c r="NIF195" s="288"/>
      <c r="NIG195" s="288"/>
      <c r="NIH195" s="288"/>
      <c r="NII195" s="288"/>
      <c r="NIJ195" s="288"/>
      <c r="NIK195" s="288"/>
      <c r="NIL195" s="288"/>
      <c r="NIM195" s="288"/>
      <c r="NIN195" s="288"/>
      <c r="NIO195" s="288"/>
      <c r="NIP195" s="288"/>
      <c r="NIQ195" s="288"/>
      <c r="NIR195" s="288"/>
      <c r="NIS195" s="288"/>
      <c r="NIT195" s="288"/>
      <c r="NIU195" s="288"/>
      <c r="NIV195" s="288"/>
      <c r="NIW195" s="288"/>
      <c r="NIX195" s="288"/>
      <c r="NIY195" s="288"/>
      <c r="NIZ195" s="288"/>
      <c r="NJA195" s="288"/>
      <c r="NJB195" s="288"/>
      <c r="NJC195" s="288"/>
      <c r="NJD195" s="288"/>
      <c r="NJE195" s="288"/>
      <c r="NJF195" s="288"/>
      <c r="NJG195" s="288"/>
      <c r="NJH195" s="288"/>
      <c r="NJI195" s="288"/>
      <c r="NJJ195" s="288"/>
      <c r="NJK195" s="288"/>
      <c r="NJL195" s="288"/>
      <c r="NJM195" s="288"/>
      <c r="NJN195" s="288"/>
      <c r="NJO195" s="288"/>
      <c r="NJP195" s="288"/>
      <c r="NJQ195" s="288"/>
      <c r="NJR195" s="288"/>
      <c r="NJS195" s="288"/>
      <c r="NJT195" s="288"/>
      <c r="NJU195" s="288"/>
      <c r="NJV195" s="288"/>
      <c r="NJW195" s="288"/>
      <c r="NJX195" s="288"/>
      <c r="NJY195" s="288"/>
      <c r="NJZ195" s="288"/>
      <c r="NKA195" s="288"/>
      <c r="NKB195" s="288"/>
      <c r="NKC195" s="288"/>
      <c r="NKD195" s="288"/>
      <c r="NKE195" s="288"/>
      <c r="NKF195" s="288"/>
      <c r="NKG195" s="288"/>
      <c r="NKH195" s="288"/>
      <c r="NKI195" s="288"/>
      <c r="NKJ195" s="288"/>
      <c r="NKK195" s="288"/>
      <c r="NKL195" s="288"/>
      <c r="NKM195" s="288"/>
      <c r="NKN195" s="288"/>
      <c r="NKO195" s="288"/>
      <c r="NKP195" s="288"/>
      <c r="NKQ195" s="288"/>
      <c r="NKR195" s="288"/>
      <c r="NKS195" s="288"/>
      <c r="NKT195" s="288"/>
      <c r="NKU195" s="288"/>
      <c r="NKV195" s="288"/>
      <c r="NKW195" s="288"/>
      <c r="NKX195" s="288"/>
      <c r="NKY195" s="288"/>
      <c r="NKZ195" s="288"/>
      <c r="NLA195" s="288"/>
      <c r="NLB195" s="288"/>
      <c r="NLC195" s="288"/>
      <c r="NLD195" s="288"/>
      <c r="NLE195" s="288"/>
      <c r="NLF195" s="288"/>
      <c r="NLG195" s="288"/>
      <c r="NLH195" s="288"/>
      <c r="NLI195" s="288"/>
      <c r="NLJ195" s="288"/>
      <c r="NLK195" s="288"/>
      <c r="NLL195" s="288"/>
      <c r="NLM195" s="288"/>
      <c r="NLN195" s="288"/>
      <c r="NLO195" s="288"/>
      <c r="NLP195" s="288"/>
      <c r="NLQ195" s="288"/>
      <c r="NLR195" s="288"/>
      <c r="NLS195" s="288"/>
      <c r="NLT195" s="288"/>
      <c r="NLU195" s="288"/>
      <c r="NLV195" s="288"/>
      <c r="NLW195" s="288"/>
      <c r="NLX195" s="288"/>
      <c r="NLY195" s="288"/>
      <c r="NLZ195" s="288"/>
      <c r="NMA195" s="288"/>
      <c r="NMB195" s="288"/>
      <c r="NMC195" s="288"/>
      <c r="NMD195" s="288"/>
      <c r="NME195" s="288"/>
      <c r="NMF195" s="288"/>
      <c r="NMG195" s="288"/>
      <c r="NMH195" s="288"/>
      <c r="NMI195" s="288"/>
      <c r="NMJ195" s="288"/>
      <c r="NMK195" s="288"/>
      <c r="NML195" s="288"/>
      <c r="NMM195" s="288"/>
      <c r="NMN195" s="288"/>
      <c r="NMO195" s="288"/>
      <c r="NMP195" s="288"/>
      <c r="NMQ195" s="288"/>
      <c r="NMR195" s="288"/>
      <c r="NMS195" s="288"/>
      <c r="NMT195" s="288"/>
      <c r="NMU195" s="288"/>
      <c r="NMV195" s="288"/>
      <c r="NMW195" s="288"/>
      <c r="NMX195" s="288"/>
      <c r="NMY195" s="288"/>
      <c r="NMZ195" s="288"/>
      <c r="NNA195" s="288"/>
      <c r="NNB195" s="288"/>
      <c r="NNC195" s="288"/>
      <c r="NND195" s="288"/>
      <c r="NNE195" s="288"/>
      <c r="NNF195" s="288"/>
      <c r="NNG195" s="288"/>
      <c r="NNH195" s="288"/>
      <c r="NNI195" s="288"/>
      <c r="NNJ195" s="288"/>
      <c r="NNK195" s="288"/>
      <c r="NNL195" s="288"/>
      <c r="NNM195" s="288"/>
      <c r="NNN195" s="288"/>
      <c r="NNO195" s="288"/>
      <c r="NNP195" s="288"/>
      <c r="NNQ195" s="288"/>
      <c r="NNR195" s="288"/>
      <c r="NNS195" s="288"/>
      <c r="NNT195" s="288"/>
      <c r="NNU195" s="288"/>
      <c r="NNV195" s="288"/>
      <c r="NNW195" s="288"/>
      <c r="NNX195" s="288"/>
      <c r="NNY195" s="288"/>
      <c r="NNZ195" s="288"/>
      <c r="NOA195" s="288"/>
      <c r="NOB195" s="288"/>
      <c r="NOC195" s="288"/>
      <c r="NOD195" s="288"/>
      <c r="NOE195" s="288"/>
      <c r="NOF195" s="288"/>
      <c r="NOG195" s="288"/>
      <c r="NOH195" s="288"/>
      <c r="NOI195" s="288"/>
      <c r="NOJ195" s="288"/>
      <c r="NOK195" s="288"/>
      <c r="NOL195" s="288"/>
      <c r="NOM195" s="288"/>
      <c r="NON195" s="288"/>
      <c r="NOO195" s="288"/>
      <c r="NOP195" s="288"/>
      <c r="NOQ195" s="288"/>
      <c r="NOR195" s="288"/>
      <c r="NOS195" s="288"/>
      <c r="NOT195" s="288"/>
      <c r="NOU195" s="288"/>
      <c r="NOV195" s="288"/>
      <c r="NOW195" s="288"/>
      <c r="NOX195" s="288"/>
      <c r="NOY195" s="288"/>
      <c r="NOZ195" s="288"/>
      <c r="NPA195" s="288"/>
      <c r="NPB195" s="288"/>
      <c r="NPC195" s="288"/>
      <c r="NPD195" s="288"/>
      <c r="NPE195" s="288"/>
      <c r="NPF195" s="288"/>
      <c r="NPG195" s="288"/>
      <c r="NPH195" s="288"/>
      <c r="NPI195" s="288"/>
      <c r="NPJ195" s="288"/>
      <c r="NPK195" s="288"/>
      <c r="NPL195" s="288"/>
      <c r="NPM195" s="288"/>
      <c r="NPN195" s="288"/>
      <c r="NPO195" s="288"/>
      <c r="NPP195" s="288"/>
      <c r="NPQ195" s="288"/>
      <c r="NPR195" s="288"/>
      <c r="NPS195" s="288"/>
      <c r="NPT195" s="288"/>
      <c r="NPU195" s="288"/>
      <c r="NPV195" s="288"/>
      <c r="NPW195" s="288"/>
      <c r="NPX195" s="288"/>
      <c r="NPY195" s="288"/>
      <c r="NPZ195" s="288"/>
      <c r="NQA195" s="288"/>
      <c r="NQB195" s="288"/>
      <c r="NQC195" s="288"/>
      <c r="NQD195" s="288"/>
      <c r="NQE195" s="288"/>
      <c r="NQF195" s="288"/>
      <c r="NQG195" s="288"/>
      <c r="NQH195" s="288"/>
      <c r="NQI195" s="288"/>
      <c r="NQJ195" s="288"/>
      <c r="NQK195" s="288"/>
      <c r="NQL195" s="288"/>
      <c r="NQM195" s="288"/>
      <c r="NQN195" s="288"/>
      <c r="NQO195" s="288"/>
      <c r="NQP195" s="288"/>
      <c r="NQQ195" s="288"/>
      <c r="NQR195" s="288"/>
      <c r="NQS195" s="288"/>
      <c r="NQT195" s="288"/>
      <c r="NQU195" s="288"/>
      <c r="NQV195" s="288"/>
      <c r="NQW195" s="288"/>
      <c r="NQX195" s="288"/>
      <c r="NQY195" s="288"/>
      <c r="NQZ195" s="288"/>
      <c r="NRA195" s="288"/>
      <c r="NRB195" s="288"/>
      <c r="NRC195" s="288"/>
      <c r="NRD195" s="288"/>
      <c r="NRE195" s="288"/>
      <c r="NRF195" s="288"/>
      <c r="NRG195" s="288"/>
      <c r="NRH195" s="288"/>
      <c r="NRI195" s="288"/>
      <c r="NRJ195" s="288"/>
      <c r="NRK195" s="288"/>
      <c r="NRL195" s="288"/>
      <c r="NRM195" s="288"/>
      <c r="NRN195" s="288"/>
      <c r="NRO195" s="288"/>
      <c r="NRP195" s="288"/>
      <c r="NRQ195" s="288"/>
      <c r="NRR195" s="288"/>
      <c r="NRS195" s="288"/>
      <c r="NRT195" s="288"/>
      <c r="NRU195" s="288"/>
      <c r="NRV195" s="288"/>
      <c r="NRW195" s="288"/>
      <c r="NRX195" s="288"/>
      <c r="NRY195" s="288"/>
      <c r="NRZ195" s="288"/>
      <c r="NSA195" s="288"/>
      <c r="NSB195" s="288"/>
      <c r="NSC195" s="288"/>
      <c r="NSD195" s="288"/>
      <c r="NSE195" s="288"/>
      <c r="NSF195" s="288"/>
      <c r="NSG195" s="288"/>
      <c r="NSH195" s="288"/>
      <c r="NSI195" s="288"/>
      <c r="NSJ195" s="288"/>
      <c r="NSK195" s="288"/>
      <c r="NSL195" s="288"/>
      <c r="NSM195" s="288"/>
      <c r="NSN195" s="288"/>
      <c r="NSO195" s="288"/>
      <c r="NSP195" s="288"/>
      <c r="NSQ195" s="288"/>
      <c r="NSR195" s="288"/>
      <c r="NSS195" s="288"/>
      <c r="NST195" s="288"/>
      <c r="NSU195" s="288"/>
      <c r="NSV195" s="288"/>
      <c r="NSW195" s="288"/>
      <c r="NSX195" s="288"/>
      <c r="NSY195" s="288"/>
      <c r="NSZ195" s="288"/>
      <c r="NTA195" s="288"/>
      <c r="NTB195" s="288"/>
      <c r="NTC195" s="288"/>
      <c r="NTD195" s="288"/>
      <c r="NTE195" s="288"/>
      <c r="NTF195" s="288"/>
      <c r="NTG195" s="288"/>
      <c r="NTH195" s="288"/>
      <c r="NTI195" s="288"/>
      <c r="NTJ195" s="288"/>
      <c r="NTK195" s="288"/>
      <c r="NTL195" s="288"/>
      <c r="NTM195" s="288"/>
      <c r="NTN195" s="288"/>
      <c r="NTO195" s="288"/>
      <c r="NTP195" s="288"/>
      <c r="NTQ195" s="288"/>
      <c r="NTR195" s="288"/>
      <c r="NTS195" s="288"/>
      <c r="NTT195" s="288"/>
      <c r="NTU195" s="288"/>
      <c r="NTV195" s="288"/>
      <c r="NTW195" s="288"/>
      <c r="NTX195" s="288"/>
      <c r="NTY195" s="288"/>
      <c r="NTZ195" s="288"/>
      <c r="NUA195" s="288"/>
      <c r="NUB195" s="288"/>
      <c r="NUC195" s="288"/>
      <c r="NUD195" s="288"/>
      <c r="NUE195" s="288"/>
      <c r="NUF195" s="288"/>
      <c r="NUG195" s="288"/>
      <c r="NUH195" s="288"/>
      <c r="NUI195" s="288"/>
      <c r="NUJ195" s="288"/>
      <c r="NUK195" s="288"/>
      <c r="NUL195" s="288"/>
      <c r="NUM195" s="288"/>
      <c r="NUN195" s="288"/>
      <c r="NUO195" s="288"/>
      <c r="NUP195" s="288"/>
      <c r="NUQ195" s="288"/>
      <c r="NUR195" s="288"/>
      <c r="NUS195" s="288"/>
      <c r="NUT195" s="288"/>
      <c r="NUU195" s="288"/>
      <c r="NUV195" s="288"/>
      <c r="NUW195" s="288"/>
      <c r="NUX195" s="288"/>
      <c r="NUY195" s="288"/>
      <c r="NUZ195" s="288"/>
      <c r="NVA195" s="288"/>
      <c r="NVB195" s="288"/>
      <c r="NVC195" s="288"/>
      <c r="NVD195" s="288"/>
      <c r="NVE195" s="288"/>
      <c r="NVF195" s="288"/>
      <c r="NVG195" s="288"/>
      <c r="NVH195" s="288"/>
      <c r="NVI195" s="288"/>
      <c r="NVJ195" s="288"/>
      <c r="NVK195" s="288"/>
      <c r="NVL195" s="288"/>
      <c r="NVM195" s="288"/>
      <c r="NVN195" s="288"/>
      <c r="NVO195" s="288"/>
      <c r="NVP195" s="288"/>
      <c r="NVQ195" s="288"/>
      <c r="NVR195" s="288"/>
      <c r="NVS195" s="288"/>
      <c r="NVT195" s="288"/>
      <c r="NVU195" s="288"/>
      <c r="NVV195" s="288"/>
      <c r="NVW195" s="288"/>
      <c r="NVX195" s="288"/>
      <c r="NVY195" s="288"/>
      <c r="NVZ195" s="288"/>
      <c r="NWA195" s="288"/>
      <c r="NWB195" s="288"/>
      <c r="NWC195" s="288"/>
      <c r="NWD195" s="288"/>
      <c r="NWE195" s="288"/>
      <c r="NWF195" s="288"/>
      <c r="NWG195" s="288"/>
      <c r="NWH195" s="288"/>
      <c r="NWI195" s="288"/>
      <c r="NWJ195" s="288"/>
      <c r="NWK195" s="288"/>
      <c r="NWL195" s="288"/>
      <c r="NWM195" s="288"/>
      <c r="NWN195" s="288"/>
      <c r="NWO195" s="288"/>
      <c r="NWP195" s="288"/>
      <c r="NWQ195" s="288"/>
      <c r="NWR195" s="288"/>
      <c r="NWS195" s="288"/>
      <c r="NWT195" s="288"/>
      <c r="NWU195" s="288"/>
      <c r="NWV195" s="288"/>
      <c r="NWW195" s="288"/>
      <c r="NWX195" s="288"/>
      <c r="NWY195" s="288"/>
      <c r="NWZ195" s="288"/>
      <c r="NXA195" s="288"/>
      <c r="NXB195" s="288"/>
      <c r="NXC195" s="288"/>
      <c r="NXD195" s="288"/>
      <c r="NXE195" s="288"/>
      <c r="NXF195" s="288"/>
      <c r="NXG195" s="288"/>
      <c r="NXH195" s="288"/>
      <c r="NXI195" s="288"/>
      <c r="NXJ195" s="288"/>
      <c r="NXK195" s="288"/>
      <c r="NXL195" s="288"/>
      <c r="NXM195" s="288"/>
      <c r="NXN195" s="288"/>
      <c r="NXO195" s="288"/>
      <c r="NXP195" s="288"/>
      <c r="NXQ195" s="288"/>
      <c r="NXR195" s="288"/>
      <c r="NXS195" s="288"/>
      <c r="NXT195" s="288"/>
      <c r="NXU195" s="288"/>
      <c r="NXV195" s="288"/>
      <c r="NXW195" s="288"/>
      <c r="NXX195" s="288"/>
      <c r="NXY195" s="288"/>
      <c r="NXZ195" s="288"/>
      <c r="NYA195" s="288"/>
      <c r="NYB195" s="288"/>
      <c r="NYC195" s="288"/>
      <c r="NYD195" s="288"/>
      <c r="NYE195" s="288"/>
      <c r="NYF195" s="288"/>
      <c r="NYG195" s="288"/>
      <c r="NYH195" s="288"/>
      <c r="NYI195" s="288"/>
      <c r="NYJ195" s="288"/>
      <c r="NYK195" s="288"/>
      <c r="NYL195" s="288"/>
      <c r="NYM195" s="288"/>
      <c r="NYN195" s="288"/>
      <c r="NYO195" s="288"/>
      <c r="NYP195" s="288"/>
      <c r="NYQ195" s="288"/>
      <c r="NYR195" s="288"/>
      <c r="NYS195" s="288"/>
      <c r="NYT195" s="288"/>
      <c r="NYU195" s="288"/>
      <c r="NYV195" s="288"/>
      <c r="NYW195" s="288"/>
      <c r="NYX195" s="288"/>
      <c r="NYY195" s="288"/>
      <c r="NYZ195" s="288"/>
      <c r="NZA195" s="288"/>
      <c r="NZB195" s="288"/>
      <c r="NZC195" s="288"/>
      <c r="NZD195" s="288"/>
      <c r="NZE195" s="288"/>
      <c r="NZF195" s="288"/>
      <c r="NZG195" s="288"/>
      <c r="NZH195" s="288"/>
      <c r="NZI195" s="288"/>
      <c r="NZJ195" s="288"/>
      <c r="NZK195" s="288"/>
      <c r="NZL195" s="288"/>
      <c r="NZM195" s="288"/>
      <c r="NZN195" s="288"/>
      <c r="NZO195" s="288"/>
      <c r="NZP195" s="288"/>
      <c r="NZQ195" s="288"/>
      <c r="NZR195" s="288"/>
      <c r="NZS195" s="288"/>
      <c r="NZT195" s="288"/>
      <c r="NZU195" s="288"/>
      <c r="NZV195" s="288"/>
      <c r="NZW195" s="288"/>
      <c r="NZX195" s="288"/>
      <c r="NZY195" s="288"/>
      <c r="NZZ195" s="288"/>
      <c r="OAA195" s="288"/>
      <c r="OAB195" s="288"/>
      <c r="OAC195" s="288"/>
      <c r="OAD195" s="288"/>
      <c r="OAE195" s="288"/>
      <c r="OAF195" s="288"/>
      <c r="OAG195" s="288"/>
      <c r="OAH195" s="288"/>
      <c r="OAI195" s="288"/>
      <c r="OAJ195" s="288"/>
      <c r="OAK195" s="288"/>
      <c r="OAL195" s="288"/>
      <c r="OAM195" s="288"/>
      <c r="OAN195" s="288"/>
      <c r="OAO195" s="288"/>
      <c r="OAP195" s="288"/>
      <c r="OAQ195" s="288"/>
      <c r="OAR195" s="288"/>
      <c r="OAS195" s="288"/>
      <c r="OAT195" s="288"/>
      <c r="OAU195" s="288"/>
      <c r="OAV195" s="288"/>
      <c r="OAW195" s="288"/>
      <c r="OAX195" s="288"/>
      <c r="OAY195" s="288"/>
      <c r="OAZ195" s="288"/>
      <c r="OBA195" s="288"/>
      <c r="OBB195" s="288"/>
      <c r="OBC195" s="288"/>
      <c r="OBD195" s="288"/>
      <c r="OBE195" s="288"/>
      <c r="OBF195" s="288"/>
      <c r="OBG195" s="288"/>
      <c r="OBH195" s="288"/>
      <c r="OBI195" s="288"/>
      <c r="OBJ195" s="288"/>
      <c r="OBK195" s="288"/>
      <c r="OBL195" s="288"/>
      <c r="OBM195" s="288"/>
      <c r="OBN195" s="288"/>
      <c r="OBO195" s="288"/>
      <c r="OBP195" s="288"/>
      <c r="OBQ195" s="288"/>
      <c r="OBR195" s="288"/>
      <c r="OBS195" s="288"/>
      <c r="OBT195" s="288"/>
      <c r="OBU195" s="288"/>
      <c r="OBV195" s="288"/>
      <c r="OBW195" s="288"/>
      <c r="OBX195" s="288"/>
      <c r="OBY195" s="288"/>
      <c r="OBZ195" s="288"/>
      <c r="OCA195" s="288"/>
      <c r="OCB195" s="288"/>
      <c r="OCC195" s="288"/>
      <c r="OCD195" s="288"/>
      <c r="OCE195" s="288"/>
      <c r="OCF195" s="288"/>
      <c r="OCG195" s="288"/>
      <c r="OCH195" s="288"/>
      <c r="OCI195" s="288"/>
      <c r="OCJ195" s="288"/>
      <c r="OCK195" s="288"/>
      <c r="OCL195" s="288"/>
      <c r="OCM195" s="288"/>
      <c r="OCN195" s="288"/>
      <c r="OCO195" s="288"/>
      <c r="OCP195" s="288"/>
      <c r="OCQ195" s="288"/>
      <c r="OCR195" s="288"/>
      <c r="OCS195" s="288"/>
      <c r="OCT195" s="288"/>
      <c r="OCU195" s="288"/>
      <c r="OCV195" s="288"/>
      <c r="OCW195" s="288"/>
      <c r="OCX195" s="288"/>
      <c r="OCY195" s="288"/>
      <c r="OCZ195" s="288"/>
      <c r="ODA195" s="288"/>
      <c r="ODB195" s="288"/>
      <c r="ODC195" s="288"/>
      <c r="ODD195" s="288"/>
      <c r="ODE195" s="288"/>
      <c r="ODF195" s="288"/>
      <c r="ODG195" s="288"/>
      <c r="ODH195" s="288"/>
      <c r="ODI195" s="288"/>
      <c r="ODJ195" s="288"/>
      <c r="ODK195" s="288"/>
      <c r="ODL195" s="288"/>
      <c r="ODM195" s="288"/>
      <c r="ODN195" s="288"/>
      <c r="ODO195" s="288"/>
      <c r="ODP195" s="288"/>
      <c r="ODQ195" s="288"/>
      <c r="ODR195" s="288"/>
      <c r="ODS195" s="288"/>
      <c r="ODT195" s="288"/>
      <c r="ODU195" s="288"/>
      <c r="ODV195" s="288"/>
      <c r="ODW195" s="288"/>
      <c r="ODX195" s="288"/>
      <c r="ODY195" s="288"/>
      <c r="ODZ195" s="288"/>
      <c r="OEA195" s="288"/>
      <c r="OEB195" s="288"/>
      <c r="OEC195" s="288"/>
      <c r="OED195" s="288"/>
      <c r="OEE195" s="288"/>
      <c r="OEF195" s="288"/>
      <c r="OEG195" s="288"/>
      <c r="OEH195" s="288"/>
      <c r="OEI195" s="288"/>
      <c r="OEJ195" s="288"/>
      <c r="OEK195" s="288"/>
      <c r="OEL195" s="288"/>
      <c r="OEM195" s="288"/>
      <c r="OEN195" s="288"/>
      <c r="OEO195" s="288"/>
      <c r="OEP195" s="288"/>
      <c r="OEQ195" s="288"/>
      <c r="OER195" s="288"/>
      <c r="OES195" s="288"/>
      <c r="OET195" s="288"/>
      <c r="OEU195" s="288"/>
      <c r="OEV195" s="288"/>
      <c r="OEW195" s="288"/>
      <c r="OEX195" s="288"/>
      <c r="OEY195" s="288"/>
      <c r="OEZ195" s="288"/>
      <c r="OFA195" s="288"/>
      <c r="OFB195" s="288"/>
      <c r="OFC195" s="288"/>
      <c r="OFD195" s="288"/>
      <c r="OFE195" s="288"/>
      <c r="OFF195" s="288"/>
      <c r="OFG195" s="288"/>
      <c r="OFH195" s="288"/>
      <c r="OFI195" s="288"/>
      <c r="OFJ195" s="288"/>
      <c r="OFK195" s="288"/>
      <c r="OFL195" s="288"/>
      <c r="OFM195" s="288"/>
      <c r="OFN195" s="288"/>
      <c r="OFO195" s="288"/>
      <c r="OFP195" s="288"/>
      <c r="OFQ195" s="288"/>
      <c r="OFR195" s="288"/>
      <c r="OFS195" s="288"/>
      <c r="OFT195" s="288"/>
      <c r="OFU195" s="288"/>
      <c r="OFV195" s="288"/>
      <c r="OFW195" s="288"/>
      <c r="OFX195" s="288"/>
      <c r="OFY195" s="288"/>
      <c r="OFZ195" s="288"/>
      <c r="OGA195" s="288"/>
      <c r="OGB195" s="288"/>
      <c r="OGC195" s="288"/>
      <c r="OGD195" s="288"/>
      <c r="OGE195" s="288"/>
      <c r="OGF195" s="288"/>
      <c r="OGG195" s="288"/>
      <c r="OGH195" s="288"/>
      <c r="OGI195" s="288"/>
      <c r="OGJ195" s="288"/>
      <c r="OGK195" s="288"/>
      <c r="OGL195" s="288"/>
      <c r="OGM195" s="288"/>
      <c r="OGN195" s="288"/>
      <c r="OGO195" s="288"/>
      <c r="OGP195" s="288"/>
      <c r="OGQ195" s="288"/>
      <c r="OGR195" s="288"/>
      <c r="OGS195" s="288"/>
      <c r="OGT195" s="288"/>
      <c r="OGU195" s="288"/>
      <c r="OGV195" s="288"/>
      <c r="OGW195" s="288"/>
      <c r="OGX195" s="288"/>
      <c r="OGY195" s="288"/>
      <c r="OGZ195" s="288"/>
      <c r="OHA195" s="288"/>
      <c r="OHB195" s="288"/>
      <c r="OHC195" s="288"/>
      <c r="OHD195" s="288"/>
      <c r="OHE195" s="288"/>
      <c r="OHF195" s="288"/>
      <c r="OHG195" s="288"/>
      <c r="OHH195" s="288"/>
      <c r="OHI195" s="288"/>
      <c r="OHJ195" s="288"/>
      <c r="OHK195" s="288"/>
      <c r="OHL195" s="288"/>
      <c r="OHM195" s="288"/>
      <c r="OHN195" s="288"/>
      <c r="OHO195" s="288"/>
      <c r="OHP195" s="288"/>
      <c r="OHQ195" s="288"/>
      <c r="OHR195" s="288"/>
      <c r="OHS195" s="288"/>
      <c r="OHT195" s="288"/>
      <c r="OHU195" s="288"/>
      <c r="OHV195" s="288"/>
      <c r="OHW195" s="288"/>
      <c r="OHX195" s="288"/>
      <c r="OHY195" s="288"/>
      <c r="OHZ195" s="288"/>
      <c r="OIA195" s="288"/>
      <c r="OIB195" s="288"/>
      <c r="OIC195" s="288"/>
      <c r="OID195" s="288"/>
      <c r="OIE195" s="288"/>
      <c r="OIF195" s="288"/>
      <c r="OIG195" s="288"/>
      <c r="OIH195" s="288"/>
      <c r="OII195" s="288"/>
      <c r="OIJ195" s="288"/>
      <c r="OIK195" s="288"/>
      <c r="OIL195" s="288"/>
      <c r="OIM195" s="288"/>
      <c r="OIN195" s="288"/>
      <c r="OIO195" s="288"/>
      <c r="OIP195" s="288"/>
      <c r="OIQ195" s="288"/>
      <c r="OIR195" s="288"/>
      <c r="OIS195" s="288"/>
      <c r="OIT195" s="288"/>
      <c r="OIU195" s="288"/>
      <c r="OIV195" s="288"/>
      <c r="OIW195" s="288"/>
      <c r="OIX195" s="288"/>
      <c r="OIY195" s="288"/>
      <c r="OIZ195" s="288"/>
      <c r="OJA195" s="288"/>
      <c r="OJB195" s="288"/>
      <c r="OJC195" s="288"/>
      <c r="OJD195" s="288"/>
      <c r="OJE195" s="288"/>
      <c r="OJF195" s="288"/>
      <c r="OJG195" s="288"/>
      <c r="OJH195" s="288"/>
      <c r="OJI195" s="288"/>
      <c r="OJJ195" s="288"/>
      <c r="OJK195" s="288"/>
      <c r="OJL195" s="288"/>
      <c r="OJM195" s="288"/>
      <c r="OJN195" s="288"/>
      <c r="OJO195" s="288"/>
      <c r="OJP195" s="288"/>
      <c r="OJQ195" s="288"/>
      <c r="OJR195" s="288"/>
      <c r="OJS195" s="288"/>
      <c r="OJT195" s="288"/>
      <c r="OJU195" s="288"/>
      <c r="OJV195" s="288"/>
      <c r="OJW195" s="288"/>
      <c r="OJX195" s="288"/>
      <c r="OJY195" s="288"/>
      <c r="OJZ195" s="288"/>
      <c r="OKA195" s="288"/>
      <c r="OKB195" s="288"/>
      <c r="OKC195" s="288"/>
      <c r="OKD195" s="288"/>
      <c r="OKE195" s="288"/>
      <c r="OKF195" s="288"/>
      <c r="OKG195" s="288"/>
      <c r="OKH195" s="288"/>
      <c r="OKI195" s="288"/>
      <c r="OKJ195" s="288"/>
      <c r="OKK195" s="288"/>
      <c r="OKL195" s="288"/>
      <c r="OKM195" s="288"/>
      <c r="OKN195" s="288"/>
      <c r="OKO195" s="288"/>
      <c r="OKP195" s="288"/>
      <c r="OKQ195" s="288"/>
      <c r="OKR195" s="288"/>
      <c r="OKS195" s="288"/>
      <c r="OKT195" s="288"/>
      <c r="OKU195" s="288"/>
      <c r="OKV195" s="288"/>
      <c r="OKW195" s="288"/>
      <c r="OKX195" s="288"/>
      <c r="OKY195" s="288"/>
      <c r="OKZ195" s="288"/>
      <c r="OLA195" s="288"/>
      <c r="OLB195" s="288"/>
      <c r="OLC195" s="288"/>
      <c r="OLD195" s="288"/>
      <c r="OLE195" s="288"/>
      <c r="OLF195" s="288"/>
      <c r="OLG195" s="288"/>
      <c r="OLH195" s="288"/>
      <c r="OLI195" s="288"/>
      <c r="OLJ195" s="288"/>
      <c r="OLK195" s="288"/>
      <c r="OLL195" s="288"/>
      <c r="OLM195" s="288"/>
      <c r="OLN195" s="288"/>
      <c r="OLO195" s="288"/>
      <c r="OLP195" s="288"/>
      <c r="OLQ195" s="288"/>
      <c r="OLR195" s="288"/>
      <c r="OLS195" s="288"/>
      <c r="OLT195" s="288"/>
      <c r="OLU195" s="288"/>
      <c r="OLV195" s="288"/>
      <c r="OLW195" s="288"/>
      <c r="OLX195" s="288"/>
      <c r="OLY195" s="288"/>
      <c r="OLZ195" s="288"/>
      <c r="OMA195" s="288"/>
      <c r="OMB195" s="288"/>
      <c r="OMC195" s="288"/>
      <c r="OMD195" s="288"/>
      <c r="OME195" s="288"/>
      <c r="OMF195" s="288"/>
      <c r="OMG195" s="288"/>
      <c r="OMH195" s="288"/>
      <c r="OMI195" s="288"/>
      <c r="OMJ195" s="288"/>
      <c r="OMK195" s="288"/>
      <c r="OML195" s="288"/>
      <c r="OMM195" s="288"/>
      <c r="OMN195" s="288"/>
      <c r="OMO195" s="288"/>
      <c r="OMP195" s="288"/>
      <c r="OMQ195" s="288"/>
      <c r="OMR195" s="288"/>
      <c r="OMS195" s="288"/>
      <c r="OMT195" s="288"/>
      <c r="OMU195" s="288"/>
      <c r="OMV195" s="288"/>
      <c r="OMW195" s="288"/>
      <c r="OMX195" s="288"/>
      <c r="OMY195" s="288"/>
      <c r="OMZ195" s="288"/>
      <c r="ONA195" s="288"/>
      <c r="ONB195" s="288"/>
      <c r="ONC195" s="288"/>
      <c r="OND195" s="288"/>
      <c r="ONE195" s="288"/>
      <c r="ONF195" s="288"/>
      <c r="ONG195" s="288"/>
      <c r="ONH195" s="288"/>
      <c r="ONI195" s="288"/>
      <c r="ONJ195" s="288"/>
      <c r="ONK195" s="288"/>
      <c r="ONL195" s="288"/>
      <c r="ONM195" s="288"/>
      <c r="ONN195" s="288"/>
      <c r="ONO195" s="288"/>
      <c r="ONP195" s="288"/>
      <c r="ONQ195" s="288"/>
      <c r="ONR195" s="288"/>
      <c r="ONS195" s="288"/>
      <c r="ONT195" s="288"/>
      <c r="ONU195" s="288"/>
      <c r="ONV195" s="288"/>
      <c r="ONW195" s="288"/>
      <c r="ONX195" s="288"/>
      <c r="ONY195" s="288"/>
      <c r="ONZ195" s="288"/>
      <c r="OOA195" s="288"/>
      <c r="OOB195" s="288"/>
      <c r="OOC195" s="288"/>
      <c r="OOD195" s="288"/>
      <c r="OOE195" s="288"/>
      <c r="OOF195" s="288"/>
      <c r="OOG195" s="288"/>
      <c r="OOH195" s="288"/>
      <c r="OOI195" s="288"/>
      <c r="OOJ195" s="288"/>
      <c r="OOK195" s="288"/>
      <c r="OOL195" s="288"/>
      <c r="OOM195" s="288"/>
      <c r="OON195" s="288"/>
      <c r="OOO195" s="288"/>
      <c r="OOP195" s="288"/>
      <c r="OOQ195" s="288"/>
      <c r="OOR195" s="288"/>
      <c r="OOS195" s="288"/>
      <c r="OOT195" s="288"/>
      <c r="OOU195" s="288"/>
      <c r="OOV195" s="288"/>
      <c r="OOW195" s="288"/>
      <c r="OOX195" s="288"/>
      <c r="OOY195" s="288"/>
      <c r="OOZ195" s="288"/>
      <c r="OPA195" s="288"/>
      <c r="OPB195" s="288"/>
      <c r="OPC195" s="288"/>
      <c r="OPD195" s="288"/>
      <c r="OPE195" s="288"/>
      <c r="OPF195" s="288"/>
      <c r="OPG195" s="288"/>
      <c r="OPH195" s="288"/>
      <c r="OPI195" s="288"/>
      <c r="OPJ195" s="288"/>
      <c r="OPK195" s="288"/>
      <c r="OPL195" s="288"/>
      <c r="OPM195" s="288"/>
      <c r="OPN195" s="288"/>
      <c r="OPO195" s="288"/>
      <c r="OPP195" s="288"/>
      <c r="OPQ195" s="288"/>
      <c r="OPR195" s="288"/>
      <c r="OPS195" s="288"/>
      <c r="OPT195" s="288"/>
      <c r="OPU195" s="288"/>
      <c r="OPV195" s="288"/>
      <c r="OPW195" s="288"/>
      <c r="OPX195" s="288"/>
      <c r="OPY195" s="288"/>
      <c r="OPZ195" s="288"/>
      <c r="OQA195" s="288"/>
      <c r="OQB195" s="288"/>
      <c r="OQC195" s="288"/>
      <c r="OQD195" s="288"/>
      <c r="OQE195" s="288"/>
      <c r="OQF195" s="288"/>
      <c r="OQG195" s="288"/>
      <c r="OQH195" s="288"/>
      <c r="OQI195" s="288"/>
      <c r="OQJ195" s="288"/>
      <c r="OQK195" s="288"/>
      <c r="OQL195" s="288"/>
      <c r="OQM195" s="288"/>
      <c r="OQN195" s="288"/>
      <c r="OQO195" s="288"/>
      <c r="OQP195" s="288"/>
      <c r="OQQ195" s="288"/>
      <c r="OQR195" s="288"/>
      <c r="OQS195" s="288"/>
      <c r="OQT195" s="288"/>
      <c r="OQU195" s="288"/>
      <c r="OQV195" s="288"/>
      <c r="OQW195" s="288"/>
      <c r="OQX195" s="288"/>
      <c r="OQY195" s="288"/>
      <c r="OQZ195" s="288"/>
      <c r="ORA195" s="288"/>
      <c r="ORB195" s="288"/>
      <c r="ORC195" s="288"/>
      <c r="ORD195" s="288"/>
      <c r="ORE195" s="288"/>
      <c r="ORF195" s="288"/>
      <c r="ORG195" s="288"/>
      <c r="ORH195" s="288"/>
      <c r="ORI195" s="288"/>
      <c r="ORJ195" s="288"/>
      <c r="ORK195" s="288"/>
      <c r="ORL195" s="288"/>
      <c r="ORM195" s="288"/>
      <c r="ORN195" s="288"/>
      <c r="ORO195" s="288"/>
      <c r="ORP195" s="288"/>
      <c r="ORQ195" s="288"/>
      <c r="ORR195" s="288"/>
      <c r="ORS195" s="288"/>
      <c r="ORT195" s="288"/>
      <c r="ORU195" s="288"/>
      <c r="ORV195" s="288"/>
      <c r="ORW195" s="288"/>
      <c r="ORX195" s="288"/>
      <c r="ORY195" s="288"/>
      <c r="ORZ195" s="288"/>
      <c r="OSA195" s="288"/>
      <c r="OSB195" s="288"/>
      <c r="OSC195" s="288"/>
      <c r="OSD195" s="288"/>
      <c r="OSE195" s="288"/>
      <c r="OSF195" s="288"/>
      <c r="OSG195" s="288"/>
      <c r="OSH195" s="288"/>
      <c r="OSI195" s="288"/>
      <c r="OSJ195" s="288"/>
      <c r="OSK195" s="288"/>
      <c r="OSL195" s="288"/>
      <c r="OSM195" s="288"/>
      <c r="OSN195" s="288"/>
      <c r="OSO195" s="288"/>
      <c r="OSP195" s="288"/>
      <c r="OSQ195" s="288"/>
      <c r="OSR195" s="288"/>
      <c r="OSS195" s="288"/>
      <c r="OST195" s="288"/>
      <c r="OSU195" s="288"/>
      <c r="OSV195" s="288"/>
      <c r="OSW195" s="288"/>
      <c r="OSX195" s="288"/>
      <c r="OSY195" s="288"/>
      <c r="OSZ195" s="288"/>
      <c r="OTA195" s="288"/>
      <c r="OTB195" s="288"/>
      <c r="OTC195" s="288"/>
      <c r="OTD195" s="288"/>
      <c r="OTE195" s="288"/>
      <c r="OTF195" s="288"/>
      <c r="OTG195" s="288"/>
      <c r="OTH195" s="288"/>
      <c r="OTI195" s="288"/>
      <c r="OTJ195" s="288"/>
      <c r="OTK195" s="288"/>
      <c r="OTL195" s="288"/>
      <c r="OTM195" s="288"/>
      <c r="OTN195" s="288"/>
      <c r="OTO195" s="288"/>
      <c r="OTP195" s="288"/>
      <c r="OTQ195" s="288"/>
      <c r="OTR195" s="288"/>
      <c r="OTS195" s="288"/>
      <c r="OTT195" s="288"/>
      <c r="OTU195" s="288"/>
      <c r="OTV195" s="288"/>
      <c r="OTW195" s="288"/>
      <c r="OTX195" s="288"/>
      <c r="OTY195" s="288"/>
      <c r="OTZ195" s="288"/>
      <c r="OUA195" s="288"/>
      <c r="OUB195" s="288"/>
      <c r="OUC195" s="288"/>
      <c r="OUD195" s="288"/>
      <c r="OUE195" s="288"/>
      <c r="OUF195" s="288"/>
      <c r="OUG195" s="288"/>
      <c r="OUH195" s="288"/>
      <c r="OUI195" s="288"/>
      <c r="OUJ195" s="288"/>
      <c r="OUK195" s="288"/>
      <c r="OUL195" s="288"/>
      <c r="OUM195" s="288"/>
      <c r="OUN195" s="288"/>
      <c r="OUO195" s="288"/>
      <c r="OUP195" s="288"/>
      <c r="OUQ195" s="288"/>
      <c r="OUR195" s="288"/>
      <c r="OUS195" s="288"/>
      <c r="OUT195" s="288"/>
      <c r="OUU195" s="288"/>
      <c r="OUV195" s="288"/>
      <c r="OUW195" s="288"/>
      <c r="OUX195" s="288"/>
      <c r="OUY195" s="288"/>
      <c r="OUZ195" s="288"/>
      <c r="OVA195" s="288"/>
      <c r="OVB195" s="288"/>
      <c r="OVC195" s="288"/>
      <c r="OVD195" s="288"/>
      <c r="OVE195" s="288"/>
      <c r="OVF195" s="288"/>
      <c r="OVG195" s="288"/>
      <c r="OVH195" s="288"/>
      <c r="OVI195" s="288"/>
      <c r="OVJ195" s="288"/>
      <c r="OVK195" s="288"/>
      <c r="OVL195" s="288"/>
      <c r="OVM195" s="288"/>
      <c r="OVN195" s="288"/>
      <c r="OVO195" s="288"/>
      <c r="OVP195" s="288"/>
      <c r="OVQ195" s="288"/>
      <c r="OVR195" s="288"/>
      <c r="OVS195" s="288"/>
      <c r="OVT195" s="288"/>
      <c r="OVU195" s="288"/>
      <c r="OVV195" s="288"/>
      <c r="OVW195" s="288"/>
      <c r="OVX195" s="288"/>
      <c r="OVY195" s="288"/>
      <c r="OVZ195" s="288"/>
      <c r="OWA195" s="288"/>
      <c r="OWB195" s="288"/>
      <c r="OWC195" s="288"/>
      <c r="OWD195" s="288"/>
      <c r="OWE195" s="288"/>
      <c r="OWF195" s="288"/>
      <c r="OWG195" s="288"/>
      <c r="OWH195" s="288"/>
      <c r="OWI195" s="288"/>
      <c r="OWJ195" s="288"/>
      <c r="OWK195" s="288"/>
      <c r="OWL195" s="288"/>
      <c r="OWM195" s="288"/>
      <c r="OWN195" s="288"/>
      <c r="OWO195" s="288"/>
      <c r="OWP195" s="288"/>
      <c r="OWQ195" s="288"/>
      <c r="OWR195" s="288"/>
      <c r="OWS195" s="288"/>
      <c r="OWT195" s="288"/>
      <c r="OWU195" s="288"/>
      <c r="OWV195" s="288"/>
      <c r="OWW195" s="288"/>
      <c r="OWX195" s="288"/>
      <c r="OWY195" s="288"/>
      <c r="OWZ195" s="288"/>
      <c r="OXA195" s="288"/>
      <c r="OXB195" s="288"/>
      <c r="OXC195" s="288"/>
      <c r="OXD195" s="288"/>
      <c r="OXE195" s="288"/>
      <c r="OXF195" s="288"/>
      <c r="OXG195" s="288"/>
      <c r="OXH195" s="288"/>
      <c r="OXI195" s="288"/>
      <c r="OXJ195" s="288"/>
      <c r="OXK195" s="288"/>
      <c r="OXL195" s="288"/>
      <c r="OXM195" s="288"/>
      <c r="OXN195" s="288"/>
      <c r="OXO195" s="288"/>
      <c r="OXP195" s="288"/>
      <c r="OXQ195" s="288"/>
      <c r="OXR195" s="288"/>
      <c r="OXS195" s="288"/>
      <c r="OXT195" s="288"/>
      <c r="OXU195" s="288"/>
      <c r="OXV195" s="288"/>
      <c r="OXW195" s="288"/>
      <c r="OXX195" s="288"/>
      <c r="OXY195" s="288"/>
      <c r="OXZ195" s="288"/>
      <c r="OYA195" s="288"/>
      <c r="OYB195" s="288"/>
      <c r="OYC195" s="288"/>
      <c r="OYD195" s="288"/>
      <c r="OYE195" s="288"/>
      <c r="OYF195" s="288"/>
      <c r="OYG195" s="288"/>
      <c r="OYH195" s="288"/>
      <c r="OYI195" s="288"/>
      <c r="OYJ195" s="288"/>
      <c r="OYK195" s="288"/>
      <c r="OYL195" s="288"/>
      <c r="OYM195" s="288"/>
      <c r="OYN195" s="288"/>
      <c r="OYO195" s="288"/>
      <c r="OYP195" s="288"/>
      <c r="OYQ195" s="288"/>
      <c r="OYR195" s="288"/>
      <c r="OYS195" s="288"/>
      <c r="OYT195" s="288"/>
      <c r="OYU195" s="288"/>
      <c r="OYV195" s="288"/>
      <c r="OYW195" s="288"/>
      <c r="OYX195" s="288"/>
      <c r="OYY195" s="288"/>
      <c r="OYZ195" s="288"/>
      <c r="OZA195" s="288"/>
      <c r="OZB195" s="288"/>
      <c r="OZC195" s="288"/>
      <c r="OZD195" s="288"/>
      <c r="OZE195" s="288"/>
      <c r="OZF195" s="288"/>
      <c r="OZG195" s="288"/>
      <c r="OZH195" s="288"/>
      <c r="OZI195" s="288"/>
      <c r="OZJ195" s="288"/>
      <c r="OZK195" s="288"/>
      <c r="OZL195" s="288"/>
      <c r="OZM195" s="288"/>
      <c r="OZN195" s="288"/>
      <c r="OZO195" s="288"/>
      <c r="OZP195" s="288"/>
      <c r="OZQ195" s="288"/>
      <c r="OZR195" s="288"/>
      <c r="OZS195" s="288"/>
      <c r="OZT195" s="288"/>
      <c r="OZU195" s="288"/>
      <c r="OZV195" s="288"/>
      <c r="OZW195" s="288"/>
      <c r="OZX195" s="288"/>
      <c r="OZY195" s="288"/>
      <c r="OZZ195" s="288"/>
      <c r="PAA195" s="288"/>
      <c r="PAB195" s="288"/>
      <c r="PAC195" s="288"/>
      <c r="PAD195" s="288"/>
      <c r="PAE195" s="288"/>
      <c r="PAF195" s="288"/>
      <c r="PAG195" s="288"/>
      <c r="PAH195" s="288"/>
      <c r="PAI195" s="288"/>
      <c r="PAJ195" s="288"/>
      <c r="PAK195" s="288"/>
      <c r="PAL195" s="288"/>
      <c r="PAM195" s="288"/>
      <c r="PAN195" s="288"/>
      <c r="PAO195" s="288"/>
      <c r="PAP195" s="288"/>
      <c r="PAQ195" s="288"/>
      <c r="PAR195" s="288"/>
      <c r="PAS195" s="288"/>
      <c r="PAT195" s="288"/>
      <c r="PAU195" s="288"/>
      <c r="PAV195" s="288"/>
      <c r="PAW195" s="288"/>
      <c r="PAX195" s="288"/>
      <c r="PAY195" s="288"/>
      <c r="PAZ195" s="288"/>
      <c r="PBA195" s="288"/>
      <c r="PBB195" s="288"/>
      <c r="PBC195" s="288"/>
      <c r="PBD195" s="288"/>
      <c r="PBE195" s="288"/>
      <c r="PBF195" s="288"/>
      <c r="PBG195" s="288"/>
      <c r="PBH195" s="288"/>
      <c r="PBI195" s="288"/>
      <c r="PBJ195" s="288"/>
      <c r="PBK195" s="288"/>
      <c r="PBL195" s="288"/>
      <c r="PBM195" s="288"/>
      <c r="PBN195" s="288"/>
      <c r="PBO195" s="288"/>
      <c r="PBP195" s="288"/>
      <c r="PBQ195" s="288"/>
      <c r="PBR195" s="288"/>
      <c r="PBS195" s="288"/>
      <c r="PBT195" s="288"/>
      <c r="PBU195" s="288"/>
      <c r="PBV195" s="288"/>
      <c r="PBW195" s="288"/>
      <c r="PBX195" s="288"/>
      <c r="PBY195" s="288"/>
      <c r="PBZ195" s="288"/>
      <c r="PCA195" s="288"/>
      <c r="PCB195" s="288"/>
      <c r="PCC195" s="288"/>
      <c r="PCD195" s="288"/>
      <c r="PCE195" s="288"/>
      <c r="PCF195" s="288"/>
      <c r="PCG195" s="288"/>
      <c r="PCH195" s="288"/>
      <c r="PCI195" s="288"/>
      <c r="PCJ195" s="288"/>
      <c r="PCK195" s="288"/>
      <c r="PCL195" s="288"/>
      <c r="PCM195" s="288"/>
      <c r="PCN195" s="288"/>
      <c r="PCO195" s="288"/>
      <c r="PCP195" s="288"/>
      <c r="PCQ195" s="288"/>
      <c r="PCR195" s="288"/>
      <c r="PCS195" s="288"/>
      <c r="PCT195" s="288"/>
      <c r="PCU195" s="288"/>
      <c r="PCV195" s="288"/>
      <c r="PCW195" s="288"/>
      <c r="PCX195" s="288"/>
      <c r="PCY195" s="288"/>
      <c r="PCZ195" s="288"/>
      <c r="PDA195" s="288"/>
      <c r="PDB195" s="288"/>
      <c r="PDC195" s="288"/>
      <c r="PDD195" s="288"/>
      <c r="PDE195" s="288"/>
      <c r="PDF195" s="288"/>
      <c r="PDG195" s="288"/>
      <c r="PDH195" s="288"/>
      <c r="PDI195" s="288"/>
      <c r="PDJ195" s="288"/>
      <c r="PDK195" s="288"/>
      <c r="PDL195" s="288"/>
      <c r="PDM195" s="288"/>
      <c r="PDN195" s="288"/>
      <c r="PDO195" s="288"/>
      <c r="PDP195" s="288"/>
      <c r="PDQ195" s="288"/>
      <c r="PDR195" s="288"/>
      <c r="PDS195" s="288"/>
      <c r="PDT195" s="288"/>
      <c r="PDU195" s="288"/>
      <c r="PDV195" s="288"/>
      <c r="PDW195" s="288"/>
      <c r="PDX195" s="288"/>
      <c r="PDY195" s="288"/>
      <c r="PDZ195" s="288"/>
      <c r="PEA195" s="288"/>
      <c r="PEB195" s="288"/>
      <c r="PEC195" s="288"/>
      <c r="PED195" s="288"/>
      <c r="PEE195" s="288"/>
      <c r="PEF195" s="288"/>
      <c r="PEG195" s="288"/>
      <c r="PEH195" s="288"/>
      <c r="PEI195" s="288"/>
      <c r="PEJ195" s="288"/>
      <c r="PEK195" s="288"/>
      <c r="PEL195" s="288"/>
      <c r="PEM195" s="288"/>
      <c r="PEN195" s="288"/>
      <c r="PEO195" s="288"/>
      <c r="PEP195" s="288"/>
      <c r="PEQ195" s="288"/>
      <c r="PER195" s="288"/>
      <c r="PES195" s="288"/>
      <c r="PET195" s="288"/>
      <c r="PEU195" s="288"/>
      <c r="PEV195" s="288"/>
      <c r="PEW195" s="288"/>
      <c r="PEX195" s="288"/>
      <c r="PEY195" s="288"/>
      <c r="PEZ195" s="288"/>
      <c r="PFA195" s="288"/>
      <c r="PFB195" s="288"/>
      <c r="PFC195" s="288"/>
      <c r="PFD195" s="288"/>
      <c r="PFE195" s="288"/>
      <c r="PFF195" s="288"/>
      <c r="PFG195" s="288"/>
      <c r="PFH195" s="288"/>
      <c r="PFI195" s="288"/>
      <c r="PFJ195" s="288"/>
      <c r="PFK195" s="288"/>
      <c r="PFL195" s="288"/>
      <c r="PFM195" s="288"/>
      <c r="PFN195" s="288"/>
      <c r="PFO195" s="288"/>
      <c r="PFP195" s="288"/>
      <c r="PFQ195" s="288"/>
      <c r="PFR195" s="288"/>
      <c r="PFS195" s="288"/>
      <c r="PFT195" s="288"/>
      <c r="PFU195" s="288"/>
      <c r="PFV195" s="288"/>
      <c r="PFW195" s="288"/>
      <c r="PFX195" s="288"/>
      <c r="PFY195" s="288"/>
      <c r="PFZ195" s="288"/>
      <c r="PGA195" s="288"/>
      <c r="PGB195" s="288"/>
      <c r="PGC195" s="288"/>
      <c r="PGD195" s="288"/>
      <c r="PGE195" s="288"/>
      <c r="PGF195" s="288"/>
      <c r="PGG195" s="288"/>
      <c r="PGH195" s="288"/>
      <c r="PGI195" s="288"/>
      <c r="PGJ195" s="288"/>
      <c r="PGK195" s="288"/>
      <c r="PGL195" s="288"/>
      <c r="PGM195" s="288"/>
      <c r="PGN195" s="288"/>
      <c r="PGO195" s="288"/>
      <c r="PGP195" s="288"/>
      <c r="PGQ195" s="288"/>
      <c r="PGR195" s="288"/>
      <c r="PGS195" s="288"/>
      <c r="PGT195" s="288"/>
      <c r="PGU195" s="288"/>
      <c r="PGV195" s="288"/>
      <c r="PGW195" s="288"/>
      <c r="PGX195" s="288"/>
      <c r="PGY195" s="288"/>
      <c r="PGZ195" s="288"/>
      <c r="PHA195" s="288"/>
      <c r="PHB195" s="288"/>
      <c r="PHC195" s="288"/>
      <c r="PHD195" s="288"/>
      <c r="PHE195" s="288"/>
      <c r="PHF195" s="288"/>
      <c r="PHG195" s="288"/>
      <c r="PHH195" s="288"/>
      <c r="PHI195" s="288"/>
      <c r="PHJ195" s="288"/>
      <c r="PHK195" s="288"/>
      <c r="PHL195" s="288"/>
      <c r="PHM195" s="288"/>
      <c r="PHN195" s="288"/>
      <c r="PHO195" s="288"/>
      <c r="PHP195" s="288"/>
      <c r="PHQ195" s="288"/>
      <c r="PHR195" s="288"/>
      <c r="PHS195" s="288"/>
      <c r="PHT195" s="288"/>
      <c r="PHU195" s="288"/>
      <c r="PHV195" s="288"/>
      <c r="PHW195" s="288"/>
      <c r="PHX195" s="288"/>
      <c r="PHY195" s="288"/>
      <c r="PHZ195" s="288"/>
      <c r="PIA195" s="288"/>
      <c r="PIB195" s="288"/>
      <c r="PIC195" s="288"/>
      <c r="PID195" s="288"/>
      <c r="PIE195" s="288"/>
      <c r="PIF195" s="288"/>
      <c r="PIG195" s="288"/>
      <c r="PIH195" s="288"/>
      <c r="PII195" s="288"/>
      <c r="PIJ195" s="288"/>
      <c r="PIK195" s="288"/>
      <c r="PIL195" s="288"/>
      <c r="PIM195" s="288"/>
      <c r="PIN195" s="288"/>
      <c r="PIO195" s="288"/>
      <c r="PIP195" s="288"/>
      <c r="PIQ195" s="288"/>
      <c r="PIR195" s="288"/>
      <c r="PIS195" s="288"/>
      <c r="PIT195" s="288"/>
      <c r="PIU195" s="288"/>
      <c r="PIV195" s="288"/>
      <c r="PIW195" s="288"/>
      <c r="PIX195" s="288"/>
      <c r="PIY195" s="288"/>
      <c r="PIZ195" s="288"/>
      <c r="PJA195" s="288"/>
      <c r="PJB195" s="288"/>
      <c r="PJC195" s="288"/>
      <c r="PJD195" s="288"/>
      <c r="PJE195" s="288"/>
      <c r="PJF195" s="288"/>
      <c r="PJG195" s="288"/>
      <c r="PJH195" s="288"/>
      <c r="PJI195" s="288"/>
      <c r="PJJ195" s="288"/>
      <c r="PJK195" s="288"/>
      <c r="PJL195" s="288"/>
      <c r="PJM195" s="288"/>
      <c r="PJN195" s="288"/>
      <c r="PJO195" s="288"/>
      <c r="PJP195" s="288"/>
      <c r="PJQ195" s="288"/>
      <c r="PJR195" s="288"/>
      <c r="PJS195" s="288"/>
      <c r="PJT195" s="288"/>
      <c r="PJU195" s="288"/>
      <c r="PJV195" s="288"/>
      <c r="PJW195" s="288"/>
      <c r="PJX195" s="288"/>
      <c r="PJY195" s="288"/>
      <c r="PJZ195" s="288"/>
      <c r="PKA195" s="288"/>
      <c r="PKB195" s="288"/>
      <c r="PKC195" s="288"/>
      <c r="PKD195" s="288"/>
      <c r="PKE195" s="288"/>
      <c r="PKF195" s="288"/>
      <c r="PKG195" s="288"/>
      <c r="PKH195" s="288"/>
      <c r="PKI195" s="288"/>
      <c r="PKJ195" s="288"/>
      <c r="PKK195" s="288"/>
      <c r="PKL195" s="288"/>
      <c r="PKM195" s="288"/>
      <c r="PKN195" s="288"/>
      <c r="PKO195" s="288"/>
      <c r="PKP195" s="288"/>
      <c r="PKQ195" s="288"/>
      <c r="PKR195" s="288"/>
      <c r="PKS195" s="288"/>
      <c r="PKT195" s="288"/>
      <c r="PKU195" s="288"/>
      <c r="PKV195" s="288"/>
      <c r="PKW195" s="288"/>
      <c r="PKX195" s="288"/>
      <c r="PKY195" s="288"/>
      <c r="PKZ195" s="288"/>
      <c r="PLA195" s="288"/>
      <c r="PLB195" s="288"/>
      <c r="PLC195" s="288"/>
      <c r="PLD195" s="288"/>
      <c r="PLE195" s="288"/>
      <c r="PLF195" s="288"/>
      <c r="PLG195" s="288"/>
      <c r="PLH195" s="288"/>
      <c r="PLI195" s="288"/>
      <c r="PLJ195" s="288"/>
      <c r="PLK195" s="288"/>
      <c r="PLL195" s="288"/>
      <c r="PLM195" s="288"/>
      <c r="PLN195" s="288"/>
      <c r="PLO195" s="288"/>
      <c r="PLP195" s="288"/>
      <c r="PLQ195" s="288"/>
      <c r="PLR195" s="288"/>
      <c r="PLS195" s="288"/>
      <c r="PLT195" s="288"/>
      <c r="PLU195" s="288"/>
      <c r="PLV195" s="288"/>
      <c r="PLW195" s="288"/>
      <c r="PLX195" s="288"/>
      <c r="PLY195" s="288"/>
      <c r="PLZ195" s="288"/>
      <c r="PMA195" s="288"/>
      <c r="PMB195" s="288"/>
      <c r="PMC195" s="288"/>
      <c r="PMD195" s="288"/>
      <c r="PME195" s="288"/>
      <c r="PMF195" s="288"/>
      <c r="PMG195" s="288"/>
      <c r="PMH195" s="288"/>
      <c r="PMI195" s="288"/>
      <c r="PMJ195" s="288"/>
      <c r="PMK195" s="288"/>
      <c r="PML195" s="288"/>
      <c r="PMM195" s="288"/>
      <c r="PMN195" s="288"/>
      <c r="PMO195" s="288"/>
      <c r="PMP195" s="288"/>
      <c r="PMQ195" s="288"/>
      <c r="PMR195" s="288"/>
      <c r="PMS195" s="288"/>
      <c r="PMT195" s="288"/>
      <c r="PMU195" s="288"/>
      <c r="PMV195" s="288"/>
      <c r="PMW195" s="288"/>
      <c r="PMX195" s="288"/>
      <c r="PMY195" s="288"/>
      <c r="PMZ195" s="288"/>
      <c r="PNA195" s="288"/>
      <c r="PNB195" s="288"/>
      <c r="PNC195" s="288"/>
      <c r="PND195" s="288"/>
      <c r="PNE195" s="288"/>
      <c r="PNF195" s="288"/>
      <c r="PNG195" s="288"/>
      <c r="PNH195" s="288"/>
      <c r="PNI195" s="288"/>
      <c r="PNJ195" s="288"/>
      <c r="PNK195" s="288"/>
      <c r="PNL195" s="288"/>
      <c r="PNM195" s="288"/>
      <c r="PNN195" s="288"/>
      <c r="PNO195" s="288"/>
      <c r="PNP195" s="288"/>
      <c r="PNQ195" s="288"/>
      <c r="PNR195" s="288"/>
      <c r="PNS195" s="288"/>
      <c r="PNT195" s="288"/>
      <c r="PNU195" s="288"/>
      <c r="PNV195" s="288"/>
      <c r="PNW195" s="288"/>
      <c r="PNX195" s="288"/>
      <c r="PNY195" s="288"/>
      <c r="PNZ195" s="288"/>
      <c r="POA195" s="288"/>
      <c r="POB195" s="288"/>
      <c r="POC195" s="288"/>
      <c r="POD195" s="288"/>
      <c r="POE195" s="288"/>
      <c r="POF195" s="288"/>
      <c r="POG195" s="288"/>
      <c r="POH195" s="288"/>
      <c r="POI195" s="288"/>
      <c r="POJ195" s="288"/>
      <c r="POK195" s="288"/>
      <c r="POL195" s="288"/>
      <c r="POM195" s="288"/>
      <c r="PON195" s="288"/>
      <c r="POO195" s="288"/>
      <c r="POP195" s="288"/>
      <c r="POQ195" s="288"/>
      <c r="POR195" s="288"/>
      <c r="POS195" s="288"/>
      <c r="POT195" s="288"/>
      <c r="POU195" s="288"/>
      <c r="POV195" s="288"/>
      <c r="POW195" s="288"/>
      <c r="POX195" s="288"/>
      <c r="POY195" s="288"/>
      <c r="POZ195" s="288"/>
      <c r="PPA195" s="288"/>
      <c r="PPB195" s="288"/>
      <c r="PPC195" s="288"/>
      <c r="PPD195" s="288"/>
      <c r="PPE195" s="288"/>
      <c r="PPF195" s="288"/>
      <c r="PPG195" s="288"/>
      <c r="PPH195" s="288"/>
      <c r="PPI195" s="288"/>
      <c r="PPJ195" s="288"/>
      <c r="PPK195" s="288"/>
      <c r="PPL195" s="288"/>
      <c r="PPM195" s="288"/>
      <c r="PPN195" s="288"/>
      <c r="PPO195" s="288"/>
      <c r="PPP195" s="288"/>
      <c r="PPQ195" s="288"/>
      <c r="PPR195" s="288"/>
      <c r="PPS195" s="288"/>
      <c r="PPT195" s="288"/>
      <c r="PPU195" s="288"/>
      <c r="PPV195" s="288"/>
      <c r="PPW195" s="288"/>
      <c r="PPX195" s="288"/>
      <c r="PPY195" s="288"/>
      <c r="PPZ195" s="288"/>
      <c r="PQA195" s="288"/>
      <c r="PQB195" s="288"/>
      <c r="PQC195" s="288"/>
      <c r="PQD195" s="288"/>
      <c r="PQE195" s="288"/>
      <c r="PQF195" s="288"/>
      <c r="PQG195" s="288"/>
      <c r="PQH195" s="288"/>
      <c r="PQI195" s="288"/>
      <c r="PQJ195" s="288"/>
      <c r="PQK195" s="288"/>
      <c r="PQL195" s="288"/>
      <c r="PQM195" s="288"/>
      <c r="PQN195" s="288"/>
      <c r="PQO195" s="288"/>
      <c r="PQP195" s="288"/>
      <c r="PQQ195" s="288"/>
      <c r="PQR195" s="288"/>
      <c r="PQS195" s="288"/>
      <c r="PQT195" s="288"/>
      <c r="PQU195" s="288"/>
      <c r="PQV195" s="288"/>
      <c r="PQW195" s="288"/>
      <c r="PQX195" s="288"/>
      <c r="PQY195" s="288"/>
      <c r="PQZ195" s="288"/>
      <c r="PRA195" s="288"/>
      <c r="PRB195" s="288"/>
      <c r="PRC195" s="288"/>
      <c r="PRD195" s="288"/>
      <c r="PRE195" s="288"/>
      <c r="PRF195" s="288"/>
      <c r="PRG195" s="288"/>
      <c r="PRH195" s="288"/>
      <c r="PRI195" s="288"/>
      <c r="PRJ195" s="288"/>
      <c r="PRK195" s="288"/>
      <c r="PRL195" s="288"/>
      <c r="PRM195" s="288"/>
      <c r="PRN195" s="288"/>
      <c r="PRO195" s="288"/>
      <c r="PRP195" s="288"/>
      <c r="PRQ195" s="288"/>
      <c r="PRR195" s="288"/>
      <c r="PRS195" s="288"/>
      <c r="PRT195" s="288"/>
      <c r="PRU195" s="288"/>
      <c r="PRV195" s="288"/>
      <c r="PRW195" s="288"/>
      <c r="PRX195" s="288"/>
      <c r="PRY195" s="288"/>
      <c r="PRZ195" s="288"/>
      <c r="PSA195" s="288"/>
      <c r="PSB195" s="288"/>
      <c r="PSC195" s="288"/>
      <c r="PSD195" s="288"/>
      <c r="PSE195" s="288"/>
      <c r="PSF195" s="288"/>
      <c r="PSG195" s="288"/>
      <c r="PSH195" s="288"/>
      <c r="PSI195" s="288"/>
      <c r="PSJ195" s="288"/>
      <c r="PSK195" s="288"/>
      <c r="PSL195" s="288"/>
      <c r="PSM195" s="288"/>
      <c r="PSN195" s="288"/>
      <c r="PSO195" s="288"/>
      <c r="PSP195" s="288"/>
      <c r="PSQ195" s="288"/>
      <c r="PSR195" s="288"/>
      <c r="PSS195" s="288"/>
      <c r="PST195" s="288"/>
      <c r="PSU195" s="288"/>
      <c r="PSV195" s="288"/>
      <c r="PSW195" s="288"/>
      <c r="PSX195" s="288"/>
      <c r="PSY195" s="288"/>
      <c r="PSZ195" s="288"/>
      <c r="PTA195" s="288"/>
      <c r="PTB195" s="288"/>
      <c r="PTC195" s="288"/>
      <c r="PTD195" s="288"/>
      <c r="PTE195" s="288"/>
      <c r="PTF195" s="288"/>
      <c r="PTG195" s="288"/>
      <c r="PTH195" s="288"/>
      <c r="PTI195" s="288"/>
      <c r="PTJ195" s="288"/>
      <c r="PTK195" s="288"/>
      <c r="PTL195" s="288"/>
      <c r="PTM195" s="288"/>
      <c r="PTN195" s="288"/>
      <c r="PTO195" s="288"/>
      <c r="PTP195" s="288"/>
      <c r="PTQ195" s="288"/>
      <c r="PTR195" s="288"/>
      <c r="PTS195" s="288"/>
      <c r="PTT195" s="288"/>
      <c r="PTU195" s="288"/>
      <c r="PTV195" s="288"/>
      <c r="PTW195" s="288"/>
      <c r="PTX195" s="288"/>
      <c r="PTY195" s="288"/>
      <c r="PTZ195" s="288"/>
      <c r="PUA195" s="288"/>
      <c r="PUB195" s="288"/>
      <c r="PUC195" s="288"/>
      <c r="PUD195" s="288"/>
      <c r="PUE195" s="288"/>
      <c r="PUF195" s="288"/>
      <c r="PUG195" s="288"/>
      <c r="PUH195" s="288"/>
      <c r="PUI195" s="288"/>
      <c r="PUJ195" s="288"/>
      <c r="PUK195" s="288"/>
      <c r="PUL195" s="288"/>
      <c r="PUM195" s="288"/>
      <c r="PUN195" s="288"/>
      <c r="PUO195" s="288"/>
      <c r="PUP195" s="288"/>
      <c r="PUQ195" s="288"/>
      <c r="PUR195" s="288"/>
      <c r="PUS195" s="288"/>
      <c r="PUT195" s="288"/>
      <c r="PUU195" s="288"/>
      <c r="PUV195" s="288"/>
      <c r="PUW195" s="288"/>
      <c r="PUX195" s="288"/>
      <c r="PUY195" s="288"/>
      <c r="PUZ195" s="288"/>
      <c r="PVA195" s="288"/>
      <c r="PVB195" s="288"/>
      <c r="PVC195" s="288"/>
      <c r="PVD195" s="288"/>
      <c r="PVE195" s="288"/>
      <c r="PVF195" s="288"/>
      <c r="PVG195" s="288"/>
      <c r="PVH195" s="288"/>
      <c r="PVI195" s="288"/>
      <c r="PVJ195" s="288"/>
      <c r="PVK195" s="288"/>
      <c r="PVL195" s="288"/>
      <c r="PVM195" s="288"/>
      <c r="PVN195" s="288"/>
      <c r="PVO195" s="288"/>
      <c r="PVP195" s="288"/>
      <c r="PVQ195" s="288"/>
      <c r="PVR195" s="288"/>
      <c r="PVS195" s="288"/>
      <c r="PVT195" s="288"/>
      <c r="PVU195" s="288"/>
      <c r="PVV195" s="288"/>
      <c r="PVW195" s="288"/>
      <c r="PVX195" s="288"/>
      <c r="PVY195" s="288"/>
      <c r="PVZ195" s="288"/>
      <c r="PWA195" s="288"/>
      <c r="PWB195" s="288"/>
      <c r="PWC195" s="288"/>
      <c r="PWD195" s="288"/>
      <c r="PWE195" s="288"/>
      <c r="PWF195" s="288"/>
      <c r="PWG195" s="288"/>
      <c r="PWH195" s="288"/>
      <c r="PWI195" s="288"/>
      <c r="PWJ195" s="288"/>
      <c r="PWK195" s="288"/>
      <c r="PWL195" s="288"/>
      <c r="PWM195" s="288"/>
      <c r="PWN195" s="288"/>
      <c r="PWO195" s="288"/>
      <c r="PWP195" s="288"/>
      <c r="PWQ195" s="288"/>
      <c r="PWR195" s="288"/>
      <c r="PWS195" s="288"/>
      <c r="PWT195" s="288"/>
      <c r="PWU195" s="288"/>
      <c r="PWV195" s="288"/>
      <c r="PWW195" s="288"/>
      <c r="PWX195" s="288"/>
      <c r="PWY195" s="288"/>
      <c r="PWZ195" s="288"/>
      <c r="PXA195" s="288"/>
      <c r="PXB195" s="288"/>
      <c r="PXC195" s="288"/>
      <c r="PXD195" s="288"/>
      <c r="PXE195" s="288"/>
      <c r="PXF195" s="288"/>
      <c r="PXG195" s="288"/>
      <c r="PXH195" s="288"/>
      <c r="PXI195" s="288"/>
      <c r="PXJ195" s="288"/>
      <c r="PXK195" s="288"/>
      <c r="PXL195" s="288"/>
      <c r="PXM195" s="288"/>
      <c r="PXN195" s="288"/>
      <c r="PXO195" s="288"/>
      <c r="PXP195" s="288"/>
      <c r="PXQ195" s="288"/>
      <c r="PXR195" s="288"/>
      <c r="PXS195" s="288"/>
      <c r="PXT195" s="288"/>
      <c r="PXU195" s="288"/>
      <c r="PXV195" s="288"/>
      <c r="PXW195" s="288"/>
      <c r="PXX195" s="288"/>
      <c r="PXY195" s="288"/>
      <c r="PXZ195" s="288"/>
      <c r="PYA195" s="288"/>
      <c r="PYB195" s="288"/>
      <c r="PYC195" s="288"/>
      <c r="PYD195" s="288"/>
      <c r="PYE195" s="288"/>
      <c r="PYF195" s="288"/>
      <c r="PYG195" s="288"/>
      <c r="PYH195" s="288"/>
      <c r="PYI195" s="288"/>
      <c r="PYJ195" s="288"/>
      <c r="PYK195" s="288"/>
      <c r="PYL195" s="288"/>
      <c r="PYM195" s="288"/>
      <c r="PYN195" s="288"/>
      <c r="PYO195" s="288"/>
      <c r="PYP195" s="288"/>
      <c r="PYQ195" s="288"/>
      <c r="PYR195" s="288"/>
      <c r="PYS195" s="288"/>
      <c r="PYT195" s="288"/>
      <c r="PYU195" s="288"/>
      <c r="PYV195" s="288"/>
      <c r="PYW195" s="288"/>
      <c r="PYX195" s="288"/>
      <c r="PYY195" s="288"/>
      <c r="PYZ195" s="288"/>
      <c r="PZA195" s="288"/>
      <c r="PZB195" s="288"/>
      <c r="PZC195" s="288"/>
      <c r="PZD195" s="288"/>
      <c r="PZE195" s="288"/>
      <c r="PZF195" s="288"/>
      <c r="PZG195" s="288"/>
      <c r="PZH195" s="288"/>
      <c r="PZI195" s="288"/>
      <c r="PZJ195" s="288"/>
      <c r="PZK195" s="288"/>
      <c r="PZL195" s="288"/>
      <c r="PZM195" s="288"/>
      <c r="PZN195" s="288"/>
      <c r="PZO195" s="288"/>
      <c r="PZP195" s="288"/>
      <c r="PZQ195" s="288"/>
      <c r="PZR195" s="288"/>
      <c r="PZS195" s="288"/>
      <c r="PZT195" s="288"/>
      <c r="PZU195" s="288"/>
      <c r="PZV195" s="288"/>
      <c r="PZW195" s="288"/>
      <c r="PZX195" s="288"/>
      <c r="PZY195" s="288"/>
      <c r="PZZ195" s="288"/>
      <c r="QAA195" s="288"/>
      <c r="QAB195" s="288"/>
      <c r="QAC195" s="288"/>
      <c r="QAD195" s="288"/>
      <c r="QAE195" s="288"/>
      <c r="QAF195" s="288"/>
      <c r="QAG195" s="288"/>
      <c r="QAH195" s="288"/>
      <c r="QAI195" s="288"/>
      <c r="QAJ195" s="288"/>
      <c r="QAK195" s="288"/>
      <c r="QAL195" s="288"/>
      <c r="QAM195" s="288"/>
      <c r="QAN195" s="288"/>
      <c r="QAO195" s="288"/>
      <c r="QAP195" s="288"/>
      <c r="QAQ195" s="288"/>
      <c r="QAR195" s="288"/>
      <c r="QAS195" s="288"/>
      <c r="QAT195" s="288"/>
      <c r="QAU195" s="288"/>
      <c r="QAV195" s="288"/>
      <c r="QAW195" s="288"/>
      <c r="QAX195" s="288"/>
      <c r="QAY195" s="288"/>
      <c r="QAZ195" s="288"/>
      <c r="QBA195" s="288"/>
      <c r="QBB195" s="288"/>
      <c r="QBC195" s="288"/>
      <c r="QBD195" s="288"/>
      <c r="QBE195" s="288"/>
      <c r="QBF195" s="288"/>
      <c r="QBG195" s="288"/>
      <c r="QBH195" s="288"/>
      <c r="QBI195" s="288"/>
      <c r="QBJ195" s="288"/>
      <c r="QBK195" s="288"/>
      <c r="QBL195" s="288"/>
      <c r="QBM195" s="288"/>
      <c r="QBN195" s="288"/>
      <c r="QBO195" s="288"/>
      <c r="QBP195" s="288"/>
      <c r="QBQ195" s="288"/>
      <c r="QBR195" s="288"/>
      <c r="QBS195" s="288"/>
      <c r="QBT195" s="288"/>
      <c r="QBU195" s="288"/>
      <c r="QBV195" s="288"/>
      <c r="QBW195" s="288"/>
      <c r="QBX195" s="288"/>
      <c r="QBY195" s="288"/>
      <c r="QBZ195" s="288"/>
      <c r="QCA195" s="288"/>
      <c r="QCB195" s="288"/>
      <c r="QCC195" s="288"/>
      <c r="QCD195" s="288"/>
      <c r="QCE195" s="288"/>
      <c r="QCF195" s="288"/>
      <c r="QCG195" s="288"/>
      <c r="QCH195" s="288"/>
      <c r="QCI195" s="288"/>
      <c r="QCJ195" s="288"/>
      <c r="QCK195" s="288"/>
      <c r="QCL195" s="288"/>
      <c r="QCM195" s="288"/>
      <c r="QCN195" s="288"/>
      <c r="QCO195" s="288"/>
      <c r="QCP195" s="288"/>
      <c r="QCQ195" s="288"/>
      <c r="QCR195" s="288"/>
      <c r="QCS195" s="288"/>
      <c r="QCT195" s="288"/>
      <c r="QCU195" s="288"/>
      <c r="QCV195" s="288"/>
      <c r="QCW195" s="288"/>
      <c r="QCX195" s="288"/>
      <c r="QCY195" s="288"/>
      <c r="QCZ195" s="288"/>
      <c r="QDA195" s="288"/>
      <c r="QDB195" s="288"/>
      <c r="QDC195" s="288"/>
      <c r="QDD195" s="288"/>
      <c r="QDE195" s="288"/>
      <c r="QDF195" s="288"/>
      <c r="QDG195" s="288"/>
      <c r="QDH195" s="288"/>
      <c r="QDI195" s="288"/>
      <c r="QDJ195" s="288"/>
      <c r="QDK195" s="288"/>
      <c r="QDL195" s="288"/>
      <c r="QDM195" s="288"/>
      <c r="QDN195" s="288"/>
      <c r="QDO195" s="288"/>
      <c r="QDP195" s="288"/>
      <c r="QDQ195" s="288"/>
      <c r="QDR195" s="288"/>
      <c r="QDS195" s="288"/>
      <c r="QDT195" s="288"/>
      <c r="QDU195" s="288"/>
      <c r="QDV195" s="288"/>
      <c r="QDW195" s="288"/>
      <c r="QDX195" s="288"/>
      <c r="QDY195" s="288"/>
      <c r="QDZ195" s="288"/>
      <c r="QEA195" s="288"/>
      <c r="QEB195" s="288"/>
      <c r="QEC195" s="288"/>
      <c r="QED195" s="288"/>
      <c r="QEE195" s="288"/>
      <c r="QEF195" s="288"/>
      <c r="QEG195" s="288"/>
      <c r="QEH195" s="288"/>
      <c r="QEI195" s="288"/>
      <c r="QEJ195" s="288"/>
      <c r="QEK195" s="288"/>
      <c r="QEL195" s="288"/>
      <c r="QEM195" s="288"/>
      <c r="QEN195" s="288"/>
      <c r="QEO195" s="288"/>
      <c r="QEP195" s="288"/>
      <c r="QEQ195" s="288"/>
      <c r="QER195" s="288"/>
      <c r="QES195" s="288"/>
      <c r="QET195" s="288"/>
      <c r="QEU195" s="288"/>
      <c r="QEV195" s="288"/>
      <c r="QEW195" s="288"/>
      <c r="QEX195" s="288"/>
      <c r="QEY195" s="288"/>
      <c r="QEZ195" s="288"/>
      <c r="QFA195" s="288"/>
      <c r="QFB195" s="288"/>
      <c r="QFC195" s="288"/>
      <c r="QFD195" s="288"/>
      <c r="QFE195" s="288"/>
      <c r="QFF195" s="288"/>
      <c r="QFG195" s="288"/>
      <c r="QFH195" s="288"/>
      <c r="QFI195" s="288"/>
      <c r="QFJ195" s="288"/>
      <c r="QFK195" s="288"/>
      <c r="QFL195" s="288"/>
      <c r="QFM195" s="288"/>
      <c r="QFN195" s="288"/>
      <c r="QFO195" s="288"/>
      <c r="QFP195" s="288"/>
      <c r="QFQ195" s="288"/>
      <c r="QFR195" s="288"/>
      <c r="QFS195" s="288"/>
      <c r="QFT195" s="288"/>
      <c r="QFU195" s="288"/>
      <c r="QFV195" s="288"/>
      <c r="QFW195" s="288"/>
      <c r="QFX195" s="288"/>
      <c r="QFY195" s="288"/>
      <c r="QFZ195" s="288"/>
      <c r="QGA195" s="288"/>
      <c r="QGB195" s="288"/>
      <c r="QGC195" s="288"/>
      <c r="QGD195" s="288"/>
      <c r="QGE195" s="288"/>
      <c r="QGF195" s="288"/>
      <c r="QGG195" s="288"/>
      <c r="QGH195" s="288"/>
      <c r="QGI195" s="288"/>
      <c r="QGJ195" s="288"/>
      <c r="QGK195" s="288"/>
      <c r="QGL195" s="288"/>
      <c r="QGM195" s="288"/>
      <c r="QGN195" s="288"/>
      <c r="QGO195" s="288"/>
      <c r="QGP195" s="288"/>
      <c r="QGQ195" s="288"/>
      <c r="QGR195" s="288"/>
      <c r="QGS195" s="288"/>
      <c r="QGT195" s="288"/>
      <c r="QGU195" s="288"/>
      <c r="QGV195" s="288"/>
      <c r="QGW195" s="288"/>
      <c r="QGX195" s="288"/>
      <c r="QGY195" s="288"/>
      <c r="QGZ195" s="288"/>
      <c r="QHA195" s="288"/>
      <c r="QHB195" s="288"/>
      <c r="QHC195" s="288"/>
      <c r="QHD195" s="288"/>
      <c r="QHE195" s="288"/>
      <c r="QHF195" s="288"/>
      <c r="QHG195" s="288"/>
      <c r="QHH195" s="288"/>
      <c r="QHI195" s="288"/>
      <c r="QHJ195" s="288"/>
      <c r="QHK195" s="288"/>
      <c r="QHL195" s="288"/>
      <c r="QHM195" s="288"/>
      <c r="QHN195" s="288"/>
      <c r="QHO195" s="288"/>
      <c r="QHP195" s="288"/>
      <c r="QHQ195" s="288"/>
      <c r="QHR195" s="288"/>
      <c r="QHS195" s="288"/>
      <c r="QHT195" s="288"/>
      <c r="QHU195" s="288"/>
      <c r="QHV195" s="288"/>
      <c r="QHW195" s="288"/>
      <c r="QHX195" s="288"/>
      <c r="QHY195" s="288"/>
      <c r="QHZ195" s="288"/>
      <c r="QIA195" s="288"/>
      <c r="QIB195" s="288"/>
      <c r="QIC195" s="288"/>
      <c r="QID195" s="288"/>
      <c r="QIE195" s="288"/>
      <c r="QIF195" s="288"/>
      <c r="QIG195" s="288"/>
      <c r="QIH195" s="288"/>
      <c r="QII195" s="288"/>
      <c r="QIJ195" s="288"/>
      <c r="QIK195" s="288"/>
      <c r="QIL195" s="288"/>
      <c r="QIM195" s="288"/>
      <c r="QIN195" s="288"/>
      <c r="QIO195" s="288"/>
      <c r="QIP195" s="288"/>
      <c r="QIQ195" s="288"/>
      <c r="QIR195" s="288"/>
      <c r="QIS195" s="288"/>
      <c r="QIT195" s="288"/>
      <c r="QIU195" s="288"/>
      <c r="QIV195" s="288"/>
      <c r="QIW195" s="288"/>
      <c r="QIX195" s="288"/>
      <c r="QIY195" s="288"/>
      <c r="QIZ195" s="288"/>
      <c r="QJA195" s="288"/>
      <c r="QJB195" s="288"/>
      <c r="QJC195" s="288"/>
      <c r="QJD195" s="288"/>
      <c r="QJE195" s="288"/>
      <c r="QJF195" s="288"/>
      <c r="QJG195" s="288"/>
      <c r="QJH195" s="288"/>
      <c r="QJI195" s="288"/>
      <c r="QJJ195" s="288"/>
      <c r="QJK195" s="288"/>
      <c r="QJL195" s="288"/>
      <c r="QJM195" s="288"/>
      <c r="QJN195" s="288"/>
      <c r="QJO195" s="288"/>
      <c r="QJP195" s="288"/>
      <c r="QJQ195" s="288"/>
      <c r="QJR195" s="288"/>
      <c r="QJS195" s="288"/>
      <c r="QJT195" s="288"/>
      <c r="QJU195" s="288"/>
      <c r="QJV195" s="288"/>
      <c r="QJW195" s="288"/>
      <c r="QJX195" s="288"/>
      <c r="QJY195" s="288"/>
      <c r="QJZ195" s="288"/>
      <c r="QKA195" s="288"/>
      <c r="QKB195" s="288"/>
      <c r="QKC195" s="288"/>
      <c r="QKD195" s="288"/>
      <c r="QKE195" s="288"/>
      <c r="QKF195" s="288"/>
      <c r="QKG195" s="288"/>
      <c r="QKH195" s="288"/>
      <c r="QKI195" s="288"/>
      <c r="QKJ195" s="288"/>
      <c r="QKK195" s="288"/>
      <c r="QKL195" s="288"/>
      <c r="QKM195" s="288"/>
      <c r="QKN195" s="288"/>
      <c r="QKO195" s="288"/>
      <c r="QKP195" s="288"/>
      <c r="QKQ195" s="288"/>
      <c r="QKR195" s="288"/>
      <c r="QKS195" s="288"/>
      <c r="QKT195" s="288"/>
      <c r="QKU195" s="288"/>
      <c r="QKV195" s="288"/>
      <c r="QKW195" s="288"/>
      <c r="QKX195" s="288"/>
      <c r="QKY195" s="288"/>
      <c r="QKZ195" s="288"/>
      <c r="QLA195" s="288"/>
      <c r="QLB195" s="288"/>
      <c r="QLC195" s="288"/>
      <c r="QLD195" s="288"/>
      <c r="QLE195" s="288"/>
      <c r="QLF195" s="288"/>
      <c r="QLG195" s="288"/>
      <c r="QLH195" s="288"/>
      <c r="QLI195" s="288"/>
      <c r="QLJ195" s="288"/>
      <c r="QLK195" s="288"/>
      <c r="QLL195" s="288"/>
      <c r="QLM195" s="288"/>
      <c r="QLN195" s="288"/>
      <c r="QLO195" s="288"/>
      <c r="QLP195" s="288"/>
      <c r="QLQ195" s="288"/>
      <c r="QLR195" s="288"/>
      <c r="QLS195" s="288"/>
      <c r="QLT195" s="288"/>
      <c r="QLU195" s="288"/>
      <c r="QLV195" s="288"/>
      <c r="QLW195" s="288"/>
      <c r="QLX195" s="288"/>
      <c r="QLY195" s="288"/>
      <c r="QLZ195" s="288"/>
      <c r="QMA195" s="288"/>
      <c r="QMB195" s="288"/>
      <c r="QMC195" s="288"/>
      <c r="QMD195" s="288"/>
      <c r="QME195" s="288"/>
      <c r="QMF195" s="288"/>
      <c r="QMG195" s="288"/>
      <c r="QMH195" s="288"/>
      <c r="QMI195" s="288"/>
      <c r="QMJ195" s="288"/>
      <c r="QMK195" s="288"/>
      <c r="QML195" s="288"/>
      <c r="QMM195" s="288"/>
      <c r="QMN195" s="288"/>
      <c r="QMO195" s="288"/>
      <c r="QMP195" s="288"/>
      <c r="QMQ195" s="288"/>
      <c r="QMR195" s="288"/>
      <c r="QMS195" s="288"/>
      <c r="QMT195" s="288"/>
      <c r="QMU195" s="288"/>
      <c r="QMV195" s="288"/>
      <c r="QMW195" s="288"/>
      <c r="QMX195" s="288"/>
      <c r="QMY195" s="288"/>
      <c r="QMZ195" s="288"/>
      <c r="QNA195" s="288"/>
      <c r="QNB195" s="288"/>
      <c r="QNC195" s="288"/>
      <c r="QND195" s="288"/>
      <c r="QNE195" s="288"/>
      <c r="QNF195" s="288"/>
      <c r="QNG195" s="288"/>
      <c r="QNH195" s="288"/>
      <c r="QNI195" s="288"/>
      <c r="QNJ195" s="288"/>
      <c r="QNK195" s="288"/>
      <c r="QNL195" s="288"/>
      <c r="QNM195" s="288"/>
      <c r="QNN195" s="288"/>
      <c r="QNO195" s="288"/>
      <c r="QNP195" s="288"/>
      <c r="QNQ195" s="288"/>
      <c r="QNR195" s="288"/>
      <c r="QNS195" s="288"/>
      <c r="QNT195" s="288"/>
      <c r="QNU195" s="288"/>
      <c r="QNV195" s="288"/>
      <c r="QNW195" s="288"/>
      <c r="QNX195" s="288"/>
      <c r="QNY195" s="288"/>
      <c r="QNZ195" s="288"/>
      <c r="QOA195" s="288"/>
      <c r="QOB195" s="288"/>
      <c r="QOC195" s="288"/>
      <c r="QOD195" s="288"/>
      <c r="QOE195" s="288"/>
      <c r="QOF195" s="288"/>
      <c r="QOG195" s="288"/>
      <c r="QOH195" s="288"/>
      <c r="QOI195" s="288"/>
      <c r="QOJ195" s="288"/>
      <c r="QOK195" s="288"/>
      <c r="QOL195" s="288"/>
      <c r="QOM195" s="288"/>
      <c r="QON195" s="288"/>
      <c r="QOO195" s="288"/>
      <c r="QOP195" s="288"/>
      <c r="QOQ195" s="288"/>
      <c r="QOR195" s="288"/>
      <c r="QOS195" s="288"/>
      <c r="QOT195" s="288"/>
      <c r="QOU195" s="288"/>
      <c r="QOV195" s="288"/>
      <c r="QOW195" s="288"/>
      <c r="QOX195" s="288"/>
      <c r="QOY195" s="288"/>
      <c r="QOZ195" s="288"/>
      <c r="QPA195" s="288"/>
      <c r="QPB195" s="288"/>
      <c r="QPC195" s="288"/>
      <c r="QPD195" s="288"/>
      <c r="QPE195" s="288"/>
      <c r="QPF195" s="288"/>
      <c r="QPG195" s="288"/>
      <c r="QPH195" s="288"/>
      <c r="QPI195" s="288"/>
      <c r="QPJ195" s="288"/>
      <c r="QPK195" s="288"/>
      <c r="QPL195" s="288"/>
      <c r="QPM195" s="288"/>
      <c r="QPN195" s="288"/>
      <c r="QPO195" s="288"/>
      <c r="QPP195" s="288"/>
      <c r="QPQ195" s="288"/>
      <c r="QPR195" s="288"/>
      <c r="QPS195" s="288"/>
      <c r="QPT195" s="288"/>
      <c r="QPU195" s="288"/>
      <c r="QPV195" s="288"/>
      <c r="QPW195" s="288"/>
      <c r="QPX195" s="288"/>
      <c r="QPY195" s="288"/>
      <c r="QPZ195" s="288"/>
      <c r="QQA195" s="288"/>
      <c r="QQB195" s="288"/>
      <c r="QQC195" s="288"/>
      <c r="QQD195" s="288"/>
      <c r="QQE195" s="288"/>
      <c r="QQF195" s="288"/>
      <c r="QQG195" s="288"/>
      <c r="QQH195" s="288"/>
      <c r="QQI195" s="288"/>
      <c r="QQJ195" s="288"/>
      <c r="QQK195" s="288"/>
      <c r="QQL195" s="288"/>
      <c r="QQM195" s="288"/>
      <c r="QQN195" s="288"/>
      <c r="QQO195" s="288"/>
      <c r="QQP195" s="288"/>
      <c r="QQQ195" s="288"/>
      <c r="QQR195" s="288"/>
      <c r="QQS195" s="288"/>
      <c r="QQT195" s="288"/>
      <c r="QQU195" s="288"/>
      <c r="QQV195" s="288"/>
      <c r="QQW195" s="288"/>
      <c r="QQX195" s="288"/>
      <c r="QQY195" s="288"/>
      <c r="QQZ195" s="288"/>
      <c r="QRA195" s="288"/>
      <c r="QRB195" s="288"/>
      <c r="QRC195" s="288"/>
      <c r="QRD195" s="288"/>
      <c r="QRE195" s="288"/>
      <c r="QRF195" s="288"/>
      <c r="QRG195" s="288"/>
      <c r="QRH195" s="288"/>
      <c r="QRI195" s="288"/>
      <c r="QRJ195" s="288"/>
      <c r="QRK195" s="288"/>
      <c r="QRL195" s="288"/>
      <c r="QRM195" s="288"/>
      <c r="QRN195" s="288"/>
      <c r="QRO195" s="288"/>
      <c r="QRP195" s="288"/>
      <c r="QRQ195" s="288"/>
      <c r="QRR195" s="288"/>
      <c r="QRS195" s="288"/>
      <c r="QRT195" s="288"/>
      <c r="QRU195" s="288"/>
      <c r="QRV195" s="288"/>
      <c r="QRW195" s="288"/>
      <c r="QRX195" s="288"/>
      <c r="QRY195" s="288"/>
      <c r="QRZ195" s="288"/>
      <c r="QSA195" s="288"/>
      <c r="QSB195" s="288"/>
      <c r="QSC195" s="288"/>
      <c r="QSD195" s="288"/>
      <c r="QSE195" s="288"/>
      <c r="QSF195" s="288"/>
      <c r="QSG195" s="288"/>
      <c r="QSH195" s="288"/>
      <c r="QSI195" s="288"/>
      <c r="QSJ195" s="288"/>
      <c r="QSK195" s="288"/>
      <c r="QSL195" s="288"/>
      <c r="QSM195" s="288"/>
      <c r="QSN195" s="288"/>
      <c r="QSO195" s="288"/>
      <c r="QSP195" s="288"/>
      <c r="QSQ195" s="288"/>
      <c r="QSR195" s="288"/>
      <c r="QSS195" s="288"/>
      <c r="QST195" s="288"/>
      <c r="QSU195" s="288"/>
      <c r="QSV195" s="288"/>
      <c r="QSW195" s="288"/>
      <c r="QSX195" s="288"/>
      <c r="QSY195" s="288"/>
      <c r="QSZ195" s="288"/>
      <c r="QTA195" s="288"/>
      <c r="QTB195" s="288"/>
      <c r="QTC195" s="288"/>
      <c r="QTD195" s="288"/>
      <c r="QTE195" s="288"/>
      <c r="QTF195" s="288"/>
      <c r="QTG195" s="288"/>
      <c r="QTH195" s="288"/>
      <c r="QTI195" s="288"/>
      <c r="QTJ195" s="288"/>
      <c r="QTK195" s="288"/>
      <c r="QTL195" s="288"/>
      <c r="QTM195" s="288"/>
      <c r="QTN195" s="288"/>
      <c r="QTO195" s="288"/>
      <c r="QTP195" s="288"/>
      <c r="QTQ195" s="288"/>
      <c r="QTR195" s="288"/>
      <c r="QTS195" s="288"/>
      <c r="QTT195" s="288"/>
      <c r="QTU195" s="288"/>
      <c r="QTV195" s="288"/>
      <c r="QTW195" s="288"/>
      <c r="QTX195" s="288"/>
      <c r="QTY195" s="288"/>
      <c r="QTZ195" s="288"/>
      <c r="QUA195" s="288"/>
      <c r="QUB195" s="288"/>
      <c r="QUC195" s="288"/>
      <c r="QUD195" s="288"/>
      <c r="QUE195" s="288"/>
      <c r="QUF195" s="288"/>
      <c r="QUG195" s="288"/>
      <c r="QUH195" s="288"/>
      <c r="QUI195" s="288"/>
      <c r="QUJ195" s="288"/>
      <c r="QUK195" s="288"/>
      <c r="QUL195" s="288"/>
      <c r="QUM195" s="288"/>
      <c r="QUN195" s="288"/>
      <c r="QUO195" s="288"/>
      <c r="QUP195" s="288"/>
      <c r="QUQ195" s="288"/>
      <c r="QUR195" s="288"/>
      <c r="QUS195" s="288"/>
      <c r="QUT195" s="288"/>
      <c r="QUU195" s="288"/>
      <c r="QUV195" s="288"/>
      <c r="QUW195" s="288"/>
      <c r="QUX195" s="288"/>
      <c r="QUY195" s="288"/>
      <c r="QUZ195" s="288"/>
      <c r="QVA195" s="288"/>
      <c r="QVB195" s="288"/>
      <c r="QVC195" s="288"/>
      <c r="QVD195" s="288"/>
      <c r="QVE195" s="288"/>
      <c r="QVF195" s="288"/>
      <c r="QVG195" s="288"/>
      <c r="QVH195" s="288"/>
      <c r="QVI195" s="288"/>
      <c r="QVJ195" s="288"/>
      <c r="QVK195" s="288"/>
      <c r="QVL195" s="288"/>
      <c r="QVM195" s="288"/>
      <c r="QVN195" s="288"/>
      <c r="QVO195" s="288"/>
      <c r="QVP195" s="288"/>
      <c r="QVQ195" s="288"/>
      <c r="QVR195" s="288"/>
      <c r="QVS195" s="288"/>
      <c r="QVT195" s="288"/>
      <c r="QVU195" s="288"/>
      <c r="QVV195" s="288"/>
      <c r="QVW195" s="288"/>
      <c r="QVX195" s="288"/>
      <c r="QVY195" s="288"/>
      <c r="QVZ195" s="288"/>
      <c r="QWA195" s="288"/>
      <c r="QWB195" s="288"/>
      <c r="QWC195" s="288"/>
      <c r="QWD195" s="288"/>
      <c r="QWE195" s="288"/>
      <c r="QWF195" s="288"/>
      <c r="QWG195" s="288"/>
      <c r="QWH195" s="288"/>
      <c r="QWI195" s="288"/>
      <c r="QWJ195" s="288"/>
      <c r="QWK195" s="288"/>
      <c r="QWL195" s="288"/>
      <c r="QWM195" s="288"/>
      <c r="QWN195" s="288"/>
      <c r="QWO195" s="288"/>
      <c r="QWP195" s="288"/>
      <c r="QWQ195" s="288"/>
      <c r="QWR195" s="288"/>
      <c r="QWS195" s="288"/>
      <c r="QWT195" s="288"/>
      <c r="QWU195" s="288"/>
      <c r="QWV195" s="288"/>
      <c r="QWW195" s="288"/>
      <c r="QWX195" s="288"/>
      <c r="QWY195" s="288"/>
      <c r="QWZ195" s="288"/>
      <c r="QXA195" s="288"/>
      <c r="QXB195" s="288"/>
      <c r="QXC195" s="288"/>
      <c r="QXD195" s="288"/>
      <c r="QXE195" s="288"/>
      <c r="QXF195" s="288"/>
      <c r="QXG195" s="288"/>
      <c r="QXH195" s="288"/>
      <c r="QXI195" s="288"/>
      <c r="QXJ195" s="288"/>
      <c r="QXK195" s="288"/>
      <c r="QXL195" s="288"/>
      <c r="QXM195" s="288"/>
      <c r="QXN195" s="288"/>
      <c r="QXO195" s="288"/>
      <c r="QXP195" s="288"/>
      <c r="QXQ195" s="288"/>
      <c r="QXR195" s="288"/>
      <c r="QXS195" s="288"/>
      <c r="QXT195" s="288"/>
      <c r="QXU195" s="288"/>
      <c r="QXV195" s="288"/>
      <c r="QXW195" s="288"/>
      <c r="QXX195" s="288"/>
      <c r="QXY195" s="288"/>
      <c r="QXZ195" s="288"/>
      <c r="QYA195" s="288"/>
      <c r="QYB195" s="288"/>
      <c r="QYC195" s="288"/>
      <c r="QYD195" s="288"/>
      <c r="QYE195" s="288"/>
      <c r="QYF195" s="288"/>
      <c r="QYG195" s="288"/>
      <c r="QYH195" s="288"/>
      <c r="QYI195" s="288"/>
      <c r="QYJ195" s="288"/>
      <c r="QYK195" s="288"/>
      <c r="QYL195" s="288"/>
      <c r="QYM195" s="288"/>
      <c r="QYN195" s="288"/>
      <c r="QYO195" s="288"/>
      <c r="QYP195" s="288"/>
      <c r="QYQ195" s="288"/>
      <c r="QYR195" s="288"/>
      <c r="QYS195" s="288"/>
      <c r="QYT195" s="288"/>
      <c r="QYU195" s="288"/>
      <c r="QYV195" s="288"/>
      <c r="QYW195" s="288"/>
      <c r="QYX195" s="288"/>
      <c r="QYY195" s="288"/>
      <c r="QYZ195" s="288"/>
      <c r="QZA195" s="288"/>
      <c r="QZB195" s="288"/>
      <c r="QZC195" s="288"/>
      <c r="QZD195" s="288"/>
      <c r="QZE195" s="288"/>
      <c r="QZF195" s="288"/>
      <c r="QZG195" s="288"/>
      <c r="QZH195" s="288"/>
      <c r="QZI195" s="288"/>
      <c r="QZJ195" s="288"/>
      <c r="QZK195" s="288"/>
      <c r="QZL195" s="288"/>
      <c r="QZM195" s="288"/>
      <c r="QZN195" s="288"/>
      <c r="QZO195" s="288"/>
      <c r="QZP195" s="288"/>
      <c r="QZQ195" s="288"/>
      <c r="QZR195" s="288"/>
      <c r="QZS195" s="288"/>
      <c r="QZT195" s="288"/>
      <c r="QZU195" s="288"/>
      <c r="QZV195" s="288"/>
      <c r="QZW195" s="288"/>
      <c r="QZX195" s="288"/>
      <c r="QZY195" s="288"/>
      <c r="QZZ195" s="288"/>
      <c r="RAA195" s="288"/>
      <c r="RAB195" s="288"/>
      <c r="RAC195" s="288"/>
      <c r="RAD195" s="288"/>
      <c r="RAE195" s="288"/>
      <c r="RAF195" s="288"/>
      <c r="RAG195" s="288"/>
      <c r="RAH195" s="288"/>
      <c r="RAI195" s="288"/>
      <c r="RAJ195" s="288"/>
      <c r="RAK195" s="288"/>
      <c r="RAL195" s="288"/>
      <c r="RAM195" s="288"/>
      <c r="RAN195" s="288"/>
      <c r="RAO195" s="288"/>
      <c r="RAP195" s="288"/>
      <c r="RAQ195" s="288"/>
      <c r="RAR195" s="288"/>
      <c r="RAS195" s="288"/>
      <c r="RAT195" s="288"/>
      <c r="RAU195" s="288"/>
      <c r="RAV195" s="288"/>
      <c r="RAW195" s="288"/>
      <c r="RAX195" s="288"/>
      <c r="RAY195" s="288"/>
      <c r="RAZ195" s="288"/>
      <c r="RBA195" s="288"/>
      <c r="RBB195" s="288"/>
      <c r="RBC195" s="288"/>
      <c r="RBD195" s="288"/>
      <c r="RBE195" s="288"/>
      <c r="RBF195" s="288"/>
      <c r="RBG195" s="288"/>
      <c r="RBH195" s="288"/>
      <c r="RBI195" s="288"/>
      <c r="RBJ195" s="288"/>
      <c r="RBK195" s="288"/>
      <c r="RBL195" s="288"/>
      <c r="RBM195" s="288"/>
      <c r="RBN195" s="288"/>
      <c r="RBO195" s="288"/>
      <c r="RBP195" s="288"/>
      <c r="RBQ195" s="288"/>
      <c r="RBR195" s="288"/>
      <c r="RBS195" s="288"/>
      <c r="RBT195" s="288"/>
      <c r="RBU195" s="288"/>
      <c r="RBV195" s="288"/>
      <c r="RBW195" s="288"/>
      <c r="RBX195" s="288"/>
      <c r="RBY195" s="288"/>
      <c r="RBZ195" s="288"/>
      <c r="RCA195" s="288"/>
      <c r="RCB195" s="288"/>
      <c r="RCC195" s="288"/>
      <c r="RCD195" s="288"/>
      <c r="RCE195" s="288"/>
      <c r="RCF195" s="288"/>
      <c r="RCG195" s="288"/>
      <c r="RCH195" s="288"/>
      <c r="RCI195" s="288"/>
      <c r="RCJ195" s="288"/>
      <c r="RCK195" s="288"/>
      <c r="RCL195" s="288"/>
      <c r="RCM195" s="288"/>
      <c r="RCN195" s="288"/>
      <c r="RCO195" s="288"/>
      <c r="RCP195" s="288"/>
      <c r="RCQ195" s="288"/>
      <c r="RCR195" s="288"/>
      <c r="RCS195" s="288"/>
      <c r="RCT195" s="288"/>
      <c r="RCU195" s="288"/>
      <c r="RCV195" s="288"/>
      <c r="RCW195" s="288"/>
      <c r="RCX195" s="288"/>
      <c r="RCY195" s="288"/>
      <c r="RCZ195" s="288"/>
      <c r="RDA195" s="288"/>
      <c r="RDB195" s="288"/>
      <c r="RDC195" s="288"/>
      <c r="RDD195" s="288"/>
      <c r="RDE195" s="288"/>
      <c r="RDF195" s="288"/>
      <c r="RDG195" s="288"/>
      <c r="RDH195" s="288"/>
      <c r="RDI195" s="288"/>
      <c r="RDJ195" s="288"/>
      <c r="RDK195" s="288"/>
      <c r="RDL195" s="288"/>
      <c r="RDM195" s="288"/>
      <c r="RDN195" s="288"/>
      <c r="RDO195" s="288"/>
      <c r="RDP195" s="288"/>
      <c r="RDQ195" s="288"/>
      <c r="RDR195" s="288"/>
      <c r="RDS195" s="288"/>
      <c r="RDT195" s="288"/>
      <c r="RDU195" s="288"/>
      <c r="RDV195" s="288"/>
      <c r="RDW195" s="288"/>
      <c r="RDX195" s="288"/>
      <c r="RDY195" s="288"/>
      <c r="RDZ195" s="288"/>
      <c r="REA195" s="288"/>
      <c r="REB195" s="288"/>
      <c r="REC195" s="288"/>
      <c r="RED195" s="288"/>
      <c r="REE195" s="288"/>
      <c r="REF195" s="288"/>
      <c r="REG195" s="288"/>
      <c r="REH195" s="288"/>
      <c r="REI195" s="288"/>
      <c r="REJ195" s="288"/>
      <c r="REK195" s="288"/>
      <c r="REL195" s="288"/>
      <c r="REM195" s="288"/>
      <c r="REN195" s="288"/>
      <c r="REO195" s="288"/>
      <c r="REP195" s="288"/>
      <c r="REQ195" s="288"/>
      <c r="RER195" s="288"/>
      <c r="RES195" s="288"/>
      <c r="RET195" s="288"/>
      <c r="REU195" s="288"/>
      <c r="REV195" s="288"/>
      <c r="REW195" s="288"/>
      <c r="REX195" s="288"/>
      <c r="REY195" s="288"/>
      <c r="REZ195" s="288"/>
      <c r="RFA195" s="288"/>
      <c r="RFB195" s="288"/>
      <c r="RFC195" s="288"/>
      <c r="RFD195" s="288"/>
      <c r="RFE195" s="288"/>
      <c r="RFF195" s="288"/>
      <c r="RFG195" s="288"/>
      <c r="RFH195" s="288"/>
      <c r="RFI195" s="288"/>
      <c r="RFJ195" s="288"/>
      <c r="RFK195" s="288"/>
      <c r="RFL195" s="288"/>
      <c r="RFM195" s="288"/>
      <c r="RFN195" s="288"/>
      <c r="RFO195" s="288"/>
      <c r="RFP195" s="288"/>
      <c r="RFQ195" s="288"/>
      <c r="RFR195" s="288"/>
      <c r="RFS195" s="288"/>
      <c r="RFT195" s="288"/>
      <c r="RFU195" s="288"/>
      <c r="RFV195" s="288"/>
      <c r="RFW195" s="288"/>
      <c r="RFX195" s="288"/>
      <c r="RFY195" s="288"/>
      <c r="RFZ195" s="288"/>
      <c r="RGA195" s="288"/>
      <c r="RGB195" s="288"/>
      <c r="RGC195" s="288"/>
      <c r="RGD195" s="288"/>
      <c r="RGE195" s="288"/>
      <c r="RGF195" s="288"/>
      <c r="RGG195" s="288"/>
      <c r="RGH195" s="288"/>
      <c r="RGI195" s="288"/>
      <c r="RGJ195" s="288"/>
      <c r="RGK195" s="288"/>
      <c r="RGL195" s="288"/>
      <c r="RGM195" s="288"/>
      <c r="RGN195" s="288"/>
      <c r="RGO195" s="288"/>
      <c r="RGP195" s="288"/>
      <c r="RGQ195" s="288"/>
      <c r="RGR195" s="288"/>
      <c r="RGS195" s="288"/>
      <c r="RGT195" s="288"/>
      <c r="RGU195" s="288"/>
      <c r="RGV195" s="288"/>
      <c r="RGW195" s="288"/>
      <c r="RGX195" s="288"/>
      <c r="RGY195" s="288"/>
      <c r="RGZ195" s="288"/>
      <c r="RHA195" s="288"/>
      <c r="RHB195" s="288"/>
      <c r="RHC195" s="288"/>
      <c r="RHD195" s="288"/>
      <c r="RHE195" s="288"/>
      <c r="RHF195" s="288"/>
      <c r="RHG195" s="288"/>
      <c r="RHH195" s="288"/>
      <c r="RHI195" s="288"/>
      <c r="RHJ195" s="288"/>
      <c r="RHK195" s="288"/>
      <c r="RHL195" s="288"/>
      <c r="RHM195" s="288"/>
      <c r="RHN195" s="288"/>
      <c r="RHO195" s="288"/>
      <c r="RHP195" s="288"/>
      <c r="RHQ195" s="288"/>
      <c r="RHR195" s="288"/>
      <c r="RHS195" s="288"/>
      <c r="RHT195" s="288"/>
      <c r="RHU195" s="288"/>
      <c r="RHV195" s="288"/>
      <c r="RHW195" s="288"/>
      <c r="RHX195" s="288"/>
      <c r="RHY195" s="288"/>
      <c r="RHZ195" s="288"/>
      <c r="RIA195" s="288"/>
      <c r="RIB195" s="288"/>
      <c r="RIC195" s="288"/>
      <c r="RID195" s="288"/>
      <c r="RIE195" s="288"/>
      <c r="RIF195" s="288"/>
      <c r="RIG195" s="288"/>
      <c r="RIH195" s="288"/>
      <c r="RII195" s="288"/>
      <c r="RIJ195" s="288"/>
      <c r="RIK195" s="288"/>
      <c r="RIL195" s="288"/>
      <c r="RIM195" s="288"/>
      <c r="RIN195" s="288"/>
      <c r="RIO195" s="288"/>
      <c r="RIP195" s="288"/>
      <c r="RIQ195" s="288"/>
      <c r="RIR195" s="288"/>
      <c r="RIS195" s="288"/>
      <c r="RIT195" s="288"/>
      <c r="RIU195" s="288"/>
      <c r="RIV195" s="288"/>
      <c r="RIW195" s="288"/>
      <c r="RIX195" s="288"/>
      <c r="RIY195" s="288"/>
      <c r="RIZ195" s="288"/>
      <c r="RJA195" s="288"/>
      <c r="RJB195" s="288"/>
      <c r="RJC195" s="288"/>
      <c r="RJD195" s="288"/>
      <c r="RJE195" s="288"/>
      <c r="RJF195" s="288"/>
      <c r="RJG195" s="288"/>
      <c r="RJH195" s="288"/>
      <c r="RJI195" s="288"/>
      <c r="RJJ195" s="288"/>
      <c r="RJK195" s="288"/>
      <c r="RJL195" s="288"/>
      <c r="RJM195" s="288"/>
      <c r="RJN195" s="288"/>
      <c r="RJO195" s="288"/>
      <c r="RJP195" s="288"/>
      <c r="RJQ195" s="288"/>
      <c r="RJR195" s="288"/>
      <c r="RJS195" s="288"/>
      <c r="RJT195" s="288"/>
      <c r="RJU195" s="288"/>
      <c r="RJV195" s="288"/>
      <c r="RJW195" s="288"/>
      <c r="RJX195" s="288"/>
      <c r="RJY195" s="288"/>
      <c r="RJZ195" s="288"/>
      <c r="RKA195" s="288"/>
      <c r="RKB195" s="288"/>
      <c r="RKC195" s="288"/>
      <c r="RKD195" s="288"/>
      <c r="RKE195" s="288"/>
      <c r="RKF195" s="288"/>
      <c r="RKG195" s="288"/>
      <c r="RKH195" s="288"/>
      <c r="RKI195" s="288"/>
      <c r="RKJ195" s="288"/>
      <c r="RKK195" s="288"/>
      <c r="RKL195" s="288"/>
      <c r="RKM195" s="288"/>
      <c r="RKN195" s="288"/>
      <c r="RKO195" s="288"/>
      <c r="RKP195" s="288"/>
      <c r="RKQ195" s="288"/>
      <c r="RKR195" s="288"/>
      <c r="RKS195" s="288"/>
      <c r="RKT195" s="288"/>
      <c r="RKU195" s="288"/>
      <c r="RKV195" s="288"/>
      <c r="RKW195" s="288"/>
      <c r="RKX195" s="288"/>
      <c r="RKY195" s="288"/>
      <c r="RKZ195" s="288"/>
      <c r="RLA195" s="288"/>
      <c r="RLB195" s="288"/>
      <c r="RLC195" s="288"/>
      <c r="RLD195" s="288"/>
      <c r="RLE195" s="288"/>
      <c r="RLF195" s="288"/>
      <c r="RLG195" s="288"/>
      <c r="RLH195" s="288"/>
      <c r="RLI195" s="288"/>
      <c r="RLJ195" s="288"/>
      <c r="RLK195" s="288"/>
      <c r="RLL195" s="288"/>
      <c r="RLM195" s="288"/>
      <c r="RLN195" s="288"/>
      <c r="RLO195" s="288"/>
      <c r="RLP195" s="288"/>
      <c r="RLQ195" s="288"/>
      <c r="RLR195" s="288"/>
      <c r="RLS195" s="288"/>
      <c r="RLT195" s="288"/>
      <c r="RLU195" s="288"/>
      <c r="RLV195" s="288"/>
      <c r="RLW195" s="288"/>
      <c r="RLX195" s="288"/>
      <c r="RLY195" s="288"/>
      <c r="RLZ195" s="288"/>
      <c r="RMA195" s="288"/>
      <c r="RMB195" s="288"/>
      <c r="RMC195" s="288"/>
      <c r="RMD195" s="288"/>
      <c r="RME195" s="288"/>
      <c r="RMF195" s="288"/>
      <c r="RMG195" s="288"/>
      <c r="RMH195" s="288"/>
      <c r="RMI195" s="288"/>
      <c r="RMJ195" s="288"/>
      <c r="RMK195" s="288"/>
      <c r="RML195" s="288"/>
      <c r="RMM195" s="288"/>
      <c r="RMN195" s="288"/>
      <c r="RMO195" s="288"/>
      <c r="RMP195" s="288"/>
      <c r="RMQ195" s="288"/>
      <c r="RMR195" s="288"/>
      <c r="RMS195" s="288"/>
      <c r="RMT195" s="288"/>
      <c r="RMU195" s="288"/>
      <c r="RMV195" s="288"/>
      <c r="RMW195" s="288"/>
      <c r="RMX195" s="288"/>
      <c r="RMY195" s="288"/>
      <c r="RMZ195" s="288"/>
      <c r="RNA195" s="288"/>
      <c r="RNB195" s="288"/>
      <c r="RNC195" s="288"/>
      <c r="RND195" s="288"/>
      <c r="RNE195" s="288"/>
      <c r="RNF195" s="288"/>
      <c r="RNG195" s="288"/>
      <c r="RNH195" s="288"/>
      <c r="RNI195" s="288"/>
      <c r="RNJ195" s="288"/>
      <c r="RNK195" s="288"/>
      <c r="RNL195" s="288"/>
      <c r="RNM195" s="288"/>
      <c r="RNN195" s="288"/>
      <c r="RNO195" s="288"/>
      <c r="RNP195" s="288"/>
      <c r="RNQ195" s="288"/>
      <c r="RNR195" s="288"/>
      <c r="RNS195" s="288"/>
      <c r="RNT195" s="288"/>
      <c r="RNU195" s="288"/>
      <c r="RNV195" s="288"/>
      <c r="RNW195" s="288"/>
      <c r="RNX195" s="288"/>
      <c r="RNY195" s="288"/>
      <c r="RNZ195" s="288"/>
      <c r="ROA195" s="288"/>
      <c r="ROB195" s="288"/>
      <c r="ROC195" s="288"/>
      <c r="ROD195" s="288"/>
      <c r="ROE195" s="288"/>
      <c r="ROF195" s="288"/>
      <c r="ROG195" s="288"/>
      <c r="ROH195" s="288"/>
      <c r="ROI195" s="288"/>
      <c r="ROJ195" s="288"/>
      <c r="ROK195" s="288"/>
      <c r="ROL195" s="288"/>
      <c r="ROM195" s="288"/>
      <c r="RON195" s="288"/>
      <c r="ROO195" s="288"/>
      <c r="ROP195" s="288"/>
      <c r="ROQ195" s="288"/>
      <c r="ROR195" s="288"/>
      <c r="ROS195" s="288"/>
      <c r="ROT195" s="288"/>
      <c r="ROU195" s="288"/>
      <c r="ROV195" s="288"/>
      <c r="ROW195" s="288"/>
      <c r="ROX195" s="288"/>
      <c r="ROY195" s="288"/>
      <c r="ROZ195" s="288"/>
      <c r="RPA195" s="288"/>
      <c r="RPB195" s="288"/>
      <c r="RPC195" s="288"/>
      <c r="RPD195" s="288"/>
      <c r="RPE195" s="288"/>
      <c r="RPF195" s="288"/>
      <c r="RPG195" s="288"/>
      <c r="RPH195" s="288"/>
      <c r="RPI195" s="288"/>
      <c r="RPJ195" s="288"/>
      <c r="RPK195" s="288"/>
      <c r="RPL195" s="288"/>
      <c r="RPM195" s="288"/>
      <c r="RPN195" s="288"/>
      <c r="RPO195" s="288"/>
      <c r="RPP195" s="288"/>
      <c r="RPQ195" s="288"/>
      <c r="RPR195" s="288"/>
      <c r="RPS195" s="288"/>
      <c r="RPT195" s="288"/>
      <c r="RPU195" s="288"/>
      <c r="RPV195" s="288"/>
      <c r="RPW195" s="288"/>
      <c r="RPX195" s="288"/>
      <c r="RPY195" s="288"/>
      <c r="RPZ195" s="288"/>
      <c r="RQA195" s="288"/>
      <c r="RQB195" s="288"/>
      <c r="RQC195" s="288"/>
      <c r="RQD195" s="288"/>
      <c r="RQE195" s="288"/>
      <c r="RQF195" s="288"/>
      <c r="RQG195" s="288"/>
      <c r="RQH195" s="288"/>
      <c r="RQI195" s="288"/>
      <c r="RQJ195" s="288"/>
      <c r="RQK195" s="288"/>
      <c r="RQL195" s="288"/>
      <c r="RQM195" s="288"/>
      <c r="RQN195" s="288"/>
      <c r="RQO195" s="288"/>
      <c r="RQP195" s="288"/>
      <c r="RQQ195" s="288"/>
      <c r="RQR195" s="288"/>
      <c r="RQS195" s="288"/>
      <c r="RQT195" s="288"/>
      <c r="RQU195" s="288"/>
      <c r="RQV195" s="288"/>
      <c r="RQW195" s="288"/>
      <c r="RQX195" s="288"/>
      <c r="RQY195" s="288"/>
      <c r="RQZ195" s="288"/>
      <c r="RRA195" s="288"/>
      <c r="RRB195" s="288"/>
      <c r="RRC195" s="288"/>
      <c r="RRD195" s="288"/>
      <c r="RRE195" s="288"/>
      <c r="RRF195" s="288"/>
      <c r="RRG195" s="288"/>
      <c r="RRH195" s="288"/>
      <c r="RRI195" s="288"/>
      <c r="RRJ195" s="288"/>
      <c r="RRK195" s="288"/>
      <c r="RRL195" s="288"/>
      <c r="RRM195" s="288"/>
      <c r="RRN195" s="288"/>
      <c r="RRO195" s="288"/>
      <c r="RRP195" s="288"/>
      <c r="RRQ195" s="288"/>
      <c r="RRR195" s="288"/>
      <c r="RRS195" s="288"/>
      <c r="RRT195" s="288"/>
      <c r="RRU195" s="288"/>
      <c r="RRV195" s="288"/>
      <c r="RRW195" s="288"/>
      <c r="RRX195" s="288"/>
      <c r="RRY195" s="288"/>
      <c r="RRZ195" s="288"/>
      <c r="RSA195" s="288"/>
      <c r="RSB195" s="288"/>
      <c r="RSC195" s="288"/>
      <c r="RSD195" s="288"/>
      <c r="RSE195" s="288"/>
      <c r="RSF195" s="288"/>
      <c r="RSG195" s="288"/>
      <c r="RSH195" s="288"/>
      <c r="RSI195" s="288"/>
      <c r="RSJ195" s="288"/>
      <c r="RSK195" s="288"/>
      <c r="RSL195" s="288"/>
      <c r="RSM195" s="288"/>
      <c r="RSN195" s="288"/>
      <c r="RSO195" s="288"/>
      <c r="RSP195" s="288"/>
      <c r="RSQ195" s="288"/>
      <c r="RSR195" s="288"/>
      <c r="RSS195" s="288"/>
      <c r="RST195" s="288"/>
      <c r="RSU195" s="288"/>
      <c r="RSV195" s="288"/>
      <c r="RSW195" s="288"/>
      <c r="RSX195" s="288"/>
      <c r="RSY195" s="288"/>
      <c r="RSZ195" s="288"/>
      <c r="RTA195" s="288"/>
      <c r="RTB195" s="288"/>
      <c r="RTC195" s="288"/>
      <c r="RTD195" s="288"/>
      <c r="RTE195" s="288"/>
      <c r="RTF195" s="288"/>
      <c r="RTG195" s="288"/>
      <c r="RTH195" s="288"/>
      <c r="RTI195" s="288"/>
      <c r="RTJ195" s="288"/>
      <c r="RTK195" s="288"/>
      <c r="RTL195" s="288"/>
      <c r="RTM195" s="288"/>
      <c r="RTN195" s="288"/>
      <c r="RTO195" s="288"/>
      <c r="RTP195" s="288"/>
      <c r="RTQ195" s="288"/>
      <c r="RTR195" s="288"/>
      <c r="RTS195" s="288"/>
      <c r="RTT195" s="288"/>
      <c r="RTU195" s="288"/>
      <c r="RTV195" s="288"/>
      <c r="RTW195" s="288"/>
      <c r="RTX195" s="288"/>
      <c r="RTY195" s="288"/>
      <c r="RTZ195" s="288"/>
      <c r="RUA195" s="288"/>
      <c r="RUB195" s="288"/>
      <c r="RUC195" s="288"/>
      <c r="RUD195" s="288"/>
      <c r="RUE195" s="288"/>
      <c r="RUF195" s="288"/>
      <c r="RUG195" s="288"/>
      <c r="RUH195" s="288"/>
      <c r="RUI195" s="288"/>
      <c r="RUJ195" s="288"/>
      <c r="RUK195" s="288"/>
      <c r="RUL195" s="288"/>
      <c r="RUM195" s="288"/>
      <c r="RUN195" s="288"/>
      <c r="RUO195" s="288"/>
      <c r="RUP195" s="288"/>
      <c r="RUQ195" s="288"/>
      <c r="RUR195" s="288"/>
      <c r="RUS195" s="288"/>
      <c r="RUT195" s="288"/>
      <c r="RUU195" s="288"/>
      <c r="RUV195" s="288"/>
      <c r="RUW195" s="288"/>
      <c r="RUX195" s="288"/>
      <c r="RUY195" s="288"/>
      <c r="RUZ195" s="288"/>
      <c r="RVA195" s="288"/>
      <c r="RVB195" s="288"/>
      <c r="RVC195" s="288"/>
      <c r="RVD195" s="288"/>
      <c r="RVE195" s="288"/>
      <c r="RVF195" s="288"/>
      <c r="RVG195" s="288"/>
      <c r="RVH195" s="288"/>
      <c r="RVI195" s="288"/>
      <c r="RVJ195" s="288"/>
      <c r="RVK195" s="288"/>
      <c r="RVL195" s="288"/>
      <c r="RVM195" s="288"/>
      <c r="RVN195" s="288"/>
      <c r="RVO195" s="288"/>
      <c r="RVP195" s="288"/>
      <c r="RVQ195" s="288"/>
      <c r="RVR195" s="288"/>
      <c r="RVS195" s="288"/>
      <c r="RVT195" s="288"/>
      <c r="RVU195" s="288"/>
      <c r="RVV195" s="288"/>
      <c r="RVW195" s="288"/>
      <c r="RVX195" s="288"/>
      <c r="RVY195" s="288"/>
      <c r="RVZ195" s="288"/>
      <c r="RWA195" s="288"/>
      <c r="RWB195" s="288"/>
      <c r="RWC195" s="288"/>
      <c r="RWD195" s="288"/>
      <c r="RWE195" s="288"/>
      <c r="RWF195" s="288"/>
      <c r="RWG195" s="288"/>
      <c r="RWH195" s="288"/>
      <c r="RWI195" s="288"/>
      <c r="RWJ195" s="288"/>
      <c r="RWK195" s="288"/>
      <c r="RWL195" s="288"/>
      <c r="RWM195" s="288"/>
      <c r="RWN195" s="288"/>
      <c r="RWO195" s="288"/>
      <c r="RWP195" s="288"/>
      <c r="RWQ195" s="288"/>
      <c r="RWR195" s="288"/>
      <c r="RWS195" s="288"/>
      <c r="RWT195" s="288"/>
      <c r="RWU195" s="288"/>
      <c r="RWV195" s="288"/>
      <c r="RWW195" s="288"/>
      <c r="RWX195" s="288"/>
      <c r="RWY195" s="288"/>
      <c r="RWZ195" s="288"/>
      <c r="RXA195" s="288"/>
      <c r="RXB195" s="288"/>
      <c r="RXC195" s="288"/>
      <c r="RXD195" s="288"/>
      <c r="RXE195" s="288"/>
      <c r="RXF195" s="288"/>
      <c r="RXG195" s="288"/>
      <c r="RXH195" s="288"/>
      <c r="RXI195" s="288"/>
      <c r="RXJ195" s="288"/>
      <c r="RXK195" s="288"/>
      <c r="RXL195" s="288"/>
      <c r="RXM195" s="288"/>
      <c r="RXN195" s="288"/>
      <c r="RXO195" s="288"/>
      <c r="RXP195" s="288"/>
      <c r="RXQ195" s="288"/>
      <c r="RXR195" s="288"/>
      <c r="RXS195" s="288"/>
      <c r="RXT195" s="288"/>
      <c r="RXU195" s="288"/>
      <c r="RXV195" s="288"/>
      <c r="RXW195" s="288"/>
      <c r="RXX195" s="288"/>
      <c r="RXY195" s="288"/>
      <c r="RXZ195" s="288"/>
      <c r="RYA195" s="288"/>
      <c r="RYB195" s="288"/>
      <c r="RYC195" s="288"/>
      <c r="RYD195" s="288"/>
      <c r="RYE195" s="288"/>
      <c r="RYF195" s="288"/>
      <c r="RYG195" s="288"/>
      <c r="RYH195" s="288"/>
      <c r="RYI195" s="288"/>
      <c r="RYJ195" s="288"/>
      <c r="RYK195" s="288"/>
      <c r="RYL195" s="288"/>
      <c r="RYM195" s="288"/>
      <c r="RYN195" s="288"/>
      <c r="RYO195" s="288"/>
      <c r="RYP195" s="288"/>
      <c r="RYQ195" s="288"/>
      <c r="RYR195" s="288"/>
      <c r="RYS195" s="288"/>
      <c r="RYT195" s="288"/>
      <c r="RYU195" s="288"/>
      <c r="RYV195" s="288"/>
      <c r="RYW195" s="288"/>
      <c r="RYX195" s="288"/>
      <c r="RYY195" s="288"/>
      <c r="RYZ195" s="288"/>
      <c r="RZA195" s="288"/>
      <c r="RZB195" s="288"/>
      <c r="RZC195" s="288"/>
      <c r="RZD195" s="288"/>
      <c r="RZE195" s="288"/>
      <c r="RZF195" s="288"/>
      <c r="RZG195" s="288"/>
      <c r="RZH195" s="288"/>
      <c r="RZI195" s="288"/>
      <c r="RZJ195" s="288"/>
      <c r="RZK195" s="288"/>
      <c r="RZL195" s="288"/>
      <c r="RZM195" s="288"/>
      <c r="RZN195" s="288"/>
      <c r="RZO195" s="288"/>
      <c r="RZP195" s="288"/>
      <c r="RZQ195" s="288"/>
      <c r="RZR195" s="288"/>
      <c r="RZS195" s="288"/>
      <c r="RZT195" s="288"/>
      <c r="RZU195" s="288"/>
      <c r="RZV195" s="288"/>
      <c r="RZW195" s="288"/>
      <c r="RZX195" s="288"/>
      <c r="RZY195" s="288"/>
      <c r="RZZ195" s="288"/>
      <c r="SAA195" s="288"/>
      <c r="SAB195" s="288"/>
      <c r="SAC195" s="288"/>
      <c r="SAD195" s="288"/>
      <c r="SAE195" s="288"/>
      <c r="SAF195" s="288"/>
      <c r="SAG195" s="288"/>
      <c r="SAH195" s="288"/>
      <c r="SAI195" s="288"/>
      <c r="SAJ195" s="288"/>
      <c r="SAK195" s="288"/>
      <c r="SAL195" s="288"/>
      <c r="SAM195" s="288"/>
      <c r="SAN195" s="288"/>
      <c r="SAO195" s="288"/>
      <c r="SAP195" s="288"/>
      <c r="SAQ195" s="288"/>
      <c r="SAR195" s="288"/>
      <c r="SAS195" s="288"/>
      <c r="SAT195" s="288"/>
      <c r="SAU195" s="288"/>
      <c r="SAV195" s="288"/>
      <c r="SAW195" s="288"/>
      <c r="SAX195" s="288"/>
      <c r="SAY195" s="288"/>
      <c r="SAZ195" s="288"/>
      <c r="SBA195" s="288"/>
      <c r="SBB195" s="288"/>
      <c r="SBC195" s="288"/>
      <c r="SBD195" s="288"/>
      <c r="SBE195" s="288"/>
      <c r="SBF195" s="288"/>
      <c r="SBG195" s="288"/>
      <c r="SBH195" s="288"/>
      <c r="SBI195" s="288"/>
      <c r="SBJ195" s="288"/>
      <c r="SBK195" s="288"/>
      <c r="SBL195" s="288"/>
      <c r="SBM195" s="288"/>
      <c r="SBN195" s="288"/>
      <c r="SBO195" s="288"/>
      <c r="SBP195" s="288"/>
      <c r="SBQ195" s="288"/>
      <c r="SBR195" s="288"/>
      <c r="SBS195" s="288"/>
      <c r="SBT195" s="288"/>
      <c r="SBU195" s="288"/>
      <c r="SBV195" s="288"/>
      <c r="SBW195" s="288"/>
      <c r="SBX195" s="288"/>
      <c r="SBY195" s="288"/>
      <c r="SBZ195" s="288"/>
      <c r="SCA195" s="288"/>
      <c r="SCB195" s="288"/>
      <c r="SCC195" s="288"/>
      <c r="SCD195" s="288"/>
      <c r="SCE195" s="288"/>
      <c r="SCF195" s="288"/>
      <c r="SCG195" s="288"/>
      <c r="SCH195" s="288"/>
      <c r="SCI195" s="288"/>
      <c r="SCJ195" s="288"/>
      <c r="SCK195" s="288"/>
      <c r="SCL195" s="288"/>
      <c r="SCM195" s="288"/>
      <c r="SCN195" s="288"/>
      <c r="SCO195" s="288"/>
      <c r="SCP195" s="288"/>
      <c r="SCQ195" s="288"/>
      <c r="SCR195" s="288"/>
      <c r="SCS195" s="288"/>
      <c r="SCT195" s="288"/>
      <c r="SCU195" s="288"/>
      <c r="SCV195" s="288"/>
      <c r="SCW195" s="288"/>
      <c r="SCX195" s="288"/>
      <c r="SCY195" s="288"/>
      <c r="SCZ195" s="288"/>
      <c r="SDA195" s="288"/>
      <c r="SDB195" s="288"/>
      <c r="SDC195" s="288"/>
      <c r="SDD195" s="288"/>
      <c r="SDE195" s="288"/>
      <c r="SDF195" s="288"/>
      <c r="SDG195" s="288"/>
      <c r="SDH195" s="288"/>
      <c r="SDI195" s="288"/>
      <c r="SDJ195" s="288"/>
      <c r="SDK195" s="288"/>
      <c r="SDL195" s="288"/>
      <c r="SDM195" s="288"/>
      <c r="SDN195" s="288"/>
      <c r="SDO195" s="288"/>
      <c r="SDP195" s="288"/>
      <c r="SDQ195" s="288"/>
      <c r="SDR195" s="288"/>
      <c r="SDS195" s="288"/>
      <c r="SDT195" s="288"/>
      <c r="SDU195" s="288"/>
      <c r="SDV195" s="288"/>
      <c r="SDW195" s="288"/>
      <c r="SDX195" s="288"/>
      <c r="SDY195" s="288"/>
      <c r="SDZ195" s="288"/>
      <c r="SEA195" s="288"/>
      <c r="SEB195" s="288"/>
      <c r="SEC195" s="288"/>
      <c r="SED195" s="288"/>
      <c r="SEE195" s="288"/>
      <c r="SEF195" s="288"/>
      <c r="SEG195" s="288"/>
      <c r="SEH195" s="288"/>
      <c r="SEI195" s="288"/>
      <c r="SEJ195" s="288"/>
      <c r="SEK195" s="288"/>
      <c r="SEL195" s="288"/>
      <c r="SEM195" s="288"/>
      <c r="SEN195" s="288"/>
      <c r="SEO195" s="288"/>
      <c r="SEP195" s="288"/>
      <c r="SEQ195" s="288"/>
      <c r="SER195" s="288"/>
      <c r="SES195" s="288"/>
      <c r="SET195" s="288"/>
      <c r="SEU195" s="288"/>
      <c r="SEV195" s="288"/>
      <c r="SEW195" s="288"/>
      <c r="SEX195" s="288"/>
      <c r="SEY195" s="288"/>
      <c r="SEZ195" s="288"/>
      <c r="SFA195" s="288"/>
      <c r="SFB195" s="288"/>
      <c r="SFC195" s="288"/>
      <c r="SFD195" s="288"/>
      <c r="SFE195" s="288"/>
      <c r="SFF195" s="288"/>
      <c r="SFG195" s="288"/>
      <c r="SFH195" s="288"/>
      <c r="SFI195" s="288"/>
      <c r="SFJ195" s="288"/>
      <c r="SFK195" s="288"/>
      <c r="SFL195" s="288"/>
      <c r="SFM195" s="288"/>
      <c r="SFN195" s="288"/>
      <c r="SFO195" s="288"/>
      <c r="SFP195" s="288"/>
      <c r="SFQ195" s="288"/>
      <c r="SFR195" s="288"/>
      <c r="SFS195" s="288"/>
      <c r="SFT195" s="288"/>
      <c r="SFU195" s="288"/>
      <c r="SFV195" s="288"/>
      <c r="SFW195" s="288"/>
      <c r="SFX195" s="288"/>
      <c r="SFY195" s="288"/>
      <c r="SFZ195" s="288"/>
      <c r="SGA195" s="288"/>
      <c r="SGB195" s="288"/>
      <c r="SGC195" s="288"/>
      <c r="SGD195" s="288"/>
      <c r="SGE195" s="288"/>
      <c r="SGF195" s="288"/>
      <c r="SGG195" s="288"/>
      <c r="SGH195" s="288"/>
      <c r="SGI195" s="288"/>
      <c r="SGJ195" s="288"/>
      <c r="SGK195" s="288"/>
      <c r="SGL195" s="288"/>
      <c r="SGM195" s="288"/>
      <c r="SGN195" s="288"/>
      <c r="SGO195" s="288"/>
      <c r="SGP195" s="288"/>
      <c r="SGQ195" s="288"/>
      <c r="SGR195" s="288"/>
      <c r="SGS195" s="288"/>
      <c r="SGT195" s="288"/>
      <c r="SGU195" s="288"/>
      <c r="SGV195" s="288"/>
      <c r="SGW195" s="288"/>
      <c r="SGX195" s="288"/>
      <c r="SGY195" s="288"/>
      <c r="SGZ195" s="288"/>
      <c r="SHA195" s="288"/>
      <c r="SHB195" s="288"/>
      <c r="SHC195" s="288"/>
      <c r="SHD195" s="288"/>
      <c r="SHE195" s="288"/>
      <c r="SHF195" s="288"/>
      <c r="SHG195" s="288"/>
      <c r="SHH195" s="288"/>
      <c r="SHI195" s="288"/>
      <c r="SHJ195" s="288"/>
      <c r="SHK195" s="288"/>
      <c r="SHL195" s="288"/>
      <c r="SHM195" s="288"/>
      <c r="SHN195" s="288"/>
      <c r="SHO195" s="288"/>
      <c r="SHP195" s="288"/>
      <c r="SHQ195" s="288"/>
      <c r="SHR195" s="288"/>
      <c r="SHS195" s="288"/>
      <c r="SHT195" s="288"/>
      <c r="SHU195" s="288"/>
      <c r="SHV195" s="288"/>
      <c r="SHW195" s="288"/>
      <c r="SHX195" s="288"/>
      <c r="SHY195" s="288"/>
      <c r="SHZ195" s="288"/>
      <c r="SIA195" s="288"/>
      <c r="SIB195" s="288"/>
      <c r="SIC195" s="288"/>
      <c r="SID195" s="288"/>
      <c r="SIE195" s="288"/>
      <c r="SIF195" s="288"/>
      <c r="SIG195" s="288"/>
      <c r="SIH195" s="288"/>
      <c r="SII195" s="288"/>
      <c r="SIJ195" s="288"/>
      <c r="SIK195" s="288"/>
      <c r="SIL195" s="288"/>
      <c r="SIM195" s="288"/>
      <c r="SIN195" s="288"/>
      <c r="SIO195" s="288"/>
      <c r="SIP195" s="288"/>
      <c r="SIQ195" s="288"/>
      <c r="SIR195" s="288"/>
      <c r="SIS195" s="288"/>
      <c r="SIT195" s="288"/>
      <c r="SIU195" s="288"/>
      <c r="SIV195" s="288"/>
      <c r="SIW195" s="288"/>
      <c r="SIX195" s="288"/>
      <c r="SIY195" s="288"/>
      <c r="SIZ195" s="288"/>
      <c r="SJA195" s="288"/>
      <c r="SJB195" s="288"/>
      <c r="SJC195" s="288"/>
      <c r="SJD195" s="288"/>
      <c r="SJE195" s="288"/>
      <c r="SJF195" s="288"/>
      <c r="SJG195" s="288"/>
      <c r="SJH195" s="288"/>
      <c r="SJI195" s="288"/>
      <c r="SJJ195" s="288"/>
      <c r="SJK195" s="288"/>
      <c r="SJL195" s="288"/>
      <c r="SJM195" s="288"/>
      <c r="SJN195" s="288"/>
      <c r="SJO195" s="288"/>
      <c r="SJP195" s="288"/>
      <c r="SJQ195" s="288"/>
      <c r="SJR195" s="288"/>
      <c r="SJS195" s="288"/>
      <c r="SJT195" s="288"/>
      <c r="SJU195" s="288"/>
      <c r="SJV195" s="288"/>
      <c r="SJW195" s="288"/>
      <c r="SJX195" s="288"/>
      <c r="SJY195" s="288"/>
      <c r="SJZ195" s="288"/>
      <c r="SKA195" s="288"/>
      <c r="SKB195" s="288"/>
      <c r="SKC195" s="288"/>
      <c r="SKD195" s="288"/>
      <c r="SKE195" s="288"/>
      <c r="SKF195" s="288"/>
      <c r="SKG195" s="288"/>
      <c r="SKH195" s="288"/>
      <c r="SKI195" s="288"/>
      <c r="SKJ195" s="288"/>
      <c r="SKK195" s="288"/>
      <c r="SKL195" s="288"/>
      <c r="SKM195" s="288"/>
      <c r="SKN195" s="288"/>
      <c r="SKO195" s="288"/>
      <c r="SKP195" s="288"/>
      <c r="SKQ195" s="288"/>
      <c r="SKR195" s="288"/>
      <c r="SKS195" s="288"/>
      <c r="SKT195" s="288"/>
      <c r="SKU195" s="288"/>
      <c r="SKV195" s="288"/>
      <c r="SKW195" s="288"/>
      <c r="SKX195" s="288"/>
      <c r="SKY195" s="288"/>
      <c r="SKZ195" s="288"/>
      <c r="SLA195" s="288"/>
      <c r="SLB195" s="288"/>
      <c r="SLC195" s="288"/>
      <c r="SLD195" s="288"/>
      <c r="SLE195" s="288"/>
      <c r="SLF195" s="288"/>
      <c r="SLG195" s="288"/>
      <c r="SLH195" s="288"/>
      <c r="SLI195" s="288"/>
      <c r="SLJ195" s="288"/>
      <c r="SLK195" s="288"/>
      <c r="SLL195" s="288"/>
      <c r="SLM195" s="288"/>
      <c r="SLN195" s="288"/>
      <c r="SLO195" s="288"/>
      <c r="SLP195" s="288"/>
      <c r="SLQ195" s="288"/>
      <c r="SLR195" s="288"/>
      <c r="SLS195" s="288"/>
      <c r="SLT195" s="288"/>
      <c r="SLU195" s="288"/>
      <c r="SLV195" s="288"/>
      <c r="SLW195" s="288"/>
      <c r="SLX195" s="288"/>
      <c r="SLY195" s="288"/>
      <c r="SLZ195" s="288"/>
      <c r="SMA195" s="288"/>
      <c r="SMB195" s="288"/>
      <c r="SMC195" s="288"/>
      <c r="SMD195" s="288"/>
      <c r="SME195" s="288"/>
      <c r="SMF195" s="288"/>
      <c r="SMG195" s="288"/>
      <c r="SMH195" s="288"/>
      <c r="SMI195" s="288"/>
      <c r="SMJ195" s="288"/>
      <c r="SMK195" s="288"/>
      <c r="SML195" s="288"/>
      <c r="SMM195" s="288"/>
      <c r="SMN195" s="288"/>
      <c r="SMO195" s="288"/>
      <c r="SMP195" s="288"/>
      <c r="SMQ195" s="288"/>
      <c r="SMR195" s="288"/>
      <c r="SMS195" s="288"/>
      <c r="SMT195" s="288"/>
      <c r="SMU195" s="288"/>
      <c r="SMV195" s="288"/>
      <c r="SMW195" s="288"/>
      <c r="SMX195" s="288"/>
      <c r="SMY195" s="288"/>
      <c r="SMZ195" s="288"/>
      <c r="SNA195" s="288"/>
      <c r="SNB195" s="288"/>
      <c r="SNC195" s="288"/>
      <c r="SND195" s="288"/>
      <c r="SNE195" s="288"/>
      <c r="SNF195" s="288"/>
      <c r="SNG195" s="288"/>
      <c r="SNH195" s="288"/>
      <c r="SNI195" s="288"/>
      <c r="SNJ195" s="288"/>
      <c r="SNK195" s="288"/>
      <c r="SNL195" s="288"/>
      <c r="SNM195" s="288"/>
      <c r="SNN195" s="288"/>
      <c r="SNO195" s="288"/>
      <c r="SNP195" s="288"/>
      <c r="SNQ195" s="288"/>
      <c r="SNR195" s="288"/>
      <c r="SNS195" s="288"/>
      <c r="SNT195" s="288"/>
      <c r="SNU195" s="288"/>
      <c r="SNV195" s="288"/>
      <c r="SNW195" s="288"/>
      <c r="SNX195" s="288"/>
      <c r="SNY195" s="288"/>
      <c r="SNZ195" s="288"/>
      <c r="SOA195" s="288"/>
      <c r="SOB195" s="288"/>
      <c r="SOC195" s="288"/>
      <c r="SOD195" s="288"/>
      <c r="SOE195" s="288"/>
      <c r="SOF195" s="288"/>
      <c r="SOG195" s="288"/>
      <c r="SOH195" s="288"/>
      <c r="SOI195" s="288"/>
      <c r="SOJ195" s="288"/>
      <c r="SOK195" s="288"/>
      <c r="SOL195" s="288"/>
      <c r="SOM195" s="288"/>
      <c r="SON195" s="288"/>
      <c r="SOO195" s="288"/>
      <c r="SOP195" s="288"/>
      <c r="SOQ195" s="288"/>
      <c r="SOR195" s="288"/>
      <c r="SOS195" s="288"/>
      <c r="SOT195" s="288"/>
      <c r="SOU195" s="288"/>
      <c r="SOV195" s="288"/>
      <c r="SOW195" s="288"/>
      <c r="SOX195" s="288"/>
      <c r="SOY195" s="288"/>
      <c r="SOZ195" s="288"/>
      <c r="SPA195" s="288"/>
      <c r="SPB195" s="288"/>
      <c r="SPC195" s="288"/>
      <c r="SPD195" s="288"/>
      <c r="SPE195" s="288"/>
      <c r="SPF195" s="288"/>
      <c r="SPG195" s="288"/>
      <c r="SPH195" s="288"/>
      <c r="SPI195" s="288"/>
      <c r="SPJ195" s="288"/>
      <c r="SPK195" s="288"/>
      <c r="SPL195" s="288"/>
      <c r="SPM195" s="288"/>
      <c r="SPN195" s="288"/>
      <c r="SPO195" s="288"/>
      <c r="SPP195" s="288"/>
      <c r="SPQ195" s="288"/>
      <c r="SPR195" s="288"/>
      <c r="SPS195" s="288"/>
      <c r="SPT195" s="288"/>
      <c r="SPU195" s="288"/>
      <c r="SPV195" s="288"/>
      <c r="SPW195" s="288"/>
      <c r="SPX195" s="288"/>
      <c r="SPY195" s="288"/>
      <c r="SPZ195" s="288"/>
      <c r="SQA195" s="288"/>
      <c r="SQB195" s="288"/>
      <c r="SQC195" s="288"/>
      <c r="SQD195" s="288"/>
      <c r="SQE195" s="288"/>
      <c r="SQF195" s="288"/>
      <c r="SQG195" s="288"/>
      <c r="SQH195" s="288"/>
      <c r="SQI195" s="288"/>
      <c r="SQJ195" s="288"/>
      <c r="SQK195" s="288"/>
      <c r="SQL195" s="288"/>
      <c r="SQM195" s="288"/>
      <c r="SQN195" s="288"/>
      <c r="SQO195" s="288"/>
      <c r="SQP195" s="288"/>
      <c r="SQQ195" s="288"/>
      <c r="SQR195" s="288"/>
      <c r="SQS195" s="288"/>
      <c r="SQT195" s="288"/>
      <c r="SQU195" s="288"/>
      <c r="SQV195" s="288"/>
      <c r="SQW195" s="288"/>
      <c r="SQX195" s="288"/>
      <c r="SQY195" s="288"/>
      <c r="SQZ195" s="288"/>
      <c r="SRA195" s="288"/>
      <c r="SRB195" s="288"/>
      <c r="SRC195" s="288"/>
      <c r="SRD195" s="288"/>
      <c r="SRE195" s="288"/>
      <c r="SRF195" s="288"/>
      <c r="SRG195" s="288"/>
      <c r="SRH195" s="288"/>
      <c r="SRI195" s="288"/>
      <c r="SRJ195" s="288"/>
      <c r="SRK195" s="288"/>
      <c r="SRL195" s="288"/>
      <c r="SRM195" s="288"/>
      <c r="SRN195" s="288"/>
      <c r="SRO195" s="288"/>
      <c r="SRP195" s="288"/>
      <c r="SRQ195" s="288"/>
      <c r="SRR195" s="288"/>
      <c r="SRS195" s="288"/>
      <c r="SRT195" s="288"/>
      <c r="SRU195" s="288"/>
      <c r="SRV195" s="288"/>
      <c r="SRW195" s="288"/>
      <c r="SRX195" s="288"/>
      <c r="SRY195" s="288"/>
      <c r="SRZ195" s="288"/>
      <c r="SSA195" s="288"/>
      <c r="SSB195" s="288"/>
      <c r="SSC195" s="288"/>
      <c r="SSD195" s="288"/>
      <c r="SSE195" s="288"/>
      <c r="SSF195" s="288"/>
      <c r="SSG195" s="288"/>
      <c r="SSH195" s="288"/>
      <c r="SSI195" s="288"/>
      <c r="SSJ195" s="288"/>
      <c r="SSK195" s="288"/>
      <c r="SSL195" s="288"/>
      <c r="SSM195" s="288"/>
      <c r="SSN195" s="288"/>
      <c r="SSO195" s="288"/>
      <c r="SSP195" s="288"/>
      <c r="SSQ195" s="288"/>
      <c r="SSR195" s="288"/>
      <c r="SSS195" s="288"/>
      <c r="SST195" s="288"/>
      <c r="SSU195" s="288"/>
      <c r="SSV195" s="288"/>
      <c r="SSW195" s="288"/>
      <c r="SSX195" s="288"/>
      <c r="SSY195" s="288"/>
      <c r="SSZ195" s="288"/>
      <c r="STA195" s="288"/>
      <c r="STB195" s="288"/>
      <c r="STC195" s="288"/>
      <c r="STD195" s="288"/>
      <c r="STE195" s="288"/>
      <c r="STF195" s="288"/>
      <c r="STG195" s="288"/>
      <c r="STH195" s="288"/>
      <c r="STI195" s="288"/>
      <c r="STJ195" s="288"/>
      <c r="STK195" s="288"/>
      <c r="STL195" s="288"/>
      <c r="STM195" s="288"/>
      <c r="STN195" s="288"/>
      <c r="STO195" s="288"/>
      <c r="STP195" s="288"/>
      <c r="STQ195" s="288"/>
      <c r="STR195" s="288"/>
      <c r="STS195" s="288"/>
      <c r="STT195" s="288"/>
      <c r="STU195" s="288"/>
      <c r="STV195" s="288"/>
      <c r="STW195" s="288"/>
      <c r="STX195" s="288"/>
      <c r="STY195" s="288"/>
      <c r="STZ195" s="288"/>
      <c r="SUA195" s="288"/>
      <c r="SUB195" s="288"/>
      <c r="SUC195" s="288"/>
      <c r="SUD195" s="288"/>
      <c r="SUE195" s="288"/>
      <c r="SUF195" s="288"/>
      <c r="SUG195" s="288"/>
      <c r="SUH195" s="288"/>
      <c r="SUI195" s="288"/>
      <c r="SUJ195" s="288"/>
      <c r="SUK195" s="288"/>
      <c r="SUL195" s="288"/>
      <c r="SUM195" s="288"/>
      <c r="SUN195" s="288"/>
      <c r="SUO195" s="288"/>
      <c r="SUP195" s="288"/>
      <c r="SUQ195" s="288"/>
      <c r="SUR195" s="288"/>
      <c r="SUS195" s="288"/>
      <c r="SUT195" s="288"/>
      <c r="SUU195" s="288"/>
      <c r="SUV195" s="288"/>
      <c r="SUW195" s="288"/>
      <c r="SUX195" s="288"/>
      <c r="SUY195" s="288"/>
      <c r="SUZ195" s="288"/>
      <c r="SVA195" s="288"/>
      <c r="SVB195" s="288"/>
      <c r="SVC195" s="288"/>
      <c r="SVD195" s="288"/>
      <c r="SVE195" s="288"/>
      <c r="SVF195" s="288"/>
      <c r="SVG195" s="288"/>
      <c r="SVH195" s="288"/>
      <c r="SVI195" s="288"/>
      <c r="SVJ195" s="288"/>
      <c r="SVK195" s="288"/>
      <c r="SVL195" s="288"/>
      <c r="SVM195" s="288"/>
      <c r="SVN195" s="288"/>
      <c r="SVO195" s="288"/>
      <c r="SVP195" s="288"/>
      <c r="SVQ195" s="288"/>
      <c r="SVR195" s="288"/>
      <c r="SVS195" s="288"/>
      <c r="SVT195" s="288"/>
      <c r="SVU195" s="288"/>
      <c r="SVV195" s="288"/>
      <c r="SVW195" s="288"/>
      <c r="SVX195" s="288"/>
      <c r="SVY195" s="288"/>
      <c r="SVZ195" s="288"/>
      <c r="SWA195" s="288"/>
      <c r="SWB195" s="288"/>
      <c r="SWC195" s="288"/>
      <c r="SWD195" s="288"/>
      <c r="SWE195" s="288"/>
      <c r="SWF195" s="288"/>
      <c r="SWG195" s="288"/>
      <c r="SWH195" s="288"/>
      <c r="SWI195" s="288"/>
      <c r="SWJ195" s="288"/>
      <c r="SWK195" s="288"/>
      <c r="SWL195" s="288"/>
      <c r="SWM195" s="288"/>
      <c r="SWN195" s="288"/>
      <c r="SWO195" s="288"/>
      <c r="SWP195" s="288"/>
      <c r="SWQ195" s="288"/>
      <c r="SWR195" s="288"/>
      <c r="SWS195" s="288"/>
      <c r="SWT195" s="288"/>
      <c r="SWU195" s="288"/>
      <c r="SWV195" s="288"/>
      <c r="SWW195" s="288"/>
      <c r="SWX195" s="288"/>
      <c r="SWY195" s="288"/>
      <c r="SWZ195" s="288"/>
      <c r="SXA195" s="288"/>
      <c r="SXB195" s="288"/>
      <c r="SXC195" s="288"/>
      <c r="SXD195" s="288"/>
      <c r="SXE195" s="288"/>
      <c r="SXF195" s="288"/>
      <c r="SXG195" s="288"/>
      <c r="SXH195" s="288"/>
      <c r="SXI195" s="288"/>
      <c r="SXJ195" s="288"/>
      <c r="SXK195" s="288"/>
      <c r="SXL195" s="288"/>
      <c r="SXM195" s="288"/>
      <c r="SXN195" s="288"/>
      <c r="SXO195" s="288"/>
      <c r="SXP195" s="288"/>
      <c r="SXQ195" s="288"/>
      <c r="SXR195" s="288"/>
      <c r="SXS195" s="288"/>
      <c r="SXT195" s="288"/>
      <c r="SXU195" s="288"/>
      <c r="SXV195" s="288"/>
      <c r="SXW195" s="288"/>
      <c r="SXX195" s="288"/>
      <c r="SXY195" s="288"/>
      <c r="SXZ195" s="288"/>
      <c r="SYA195" s="288"/>
      <c r="SYB195" s="288"/>
      <c r="SYC195" s="288"/>
      <c r="SYD195" s="288"/>
      <c r="SYE195" s="288"/>
      <c r="SYF195" s="288"/>
      <c r="SYG195" s="288"/>
      <c r="SYH195" s="288"/>
      <c r="SYI195" s="288"/>
      <c r="SYJ195" s="288"/>
      <c r="SYK195" s="288"/>
      <c r="SYL195" s="288"/>
      <c r="SYM195" s="288"/>
      <c r="SYN195" s="288"/>
      <c r="SYO195" s="288"/>
      <c r="SYP195" s="288"/>
      <c r="SYQ195" s="288"/>
      <c r="SYR195" s="288"/>
      <c r="SYS195" s="288"/>
      <c r="SYT195" s="288"/>
      <c r="SYU195" s="288"/>
      <c r="SYV195" s="288"/>
      <c r="SYW195" s="288"/>
      <c r="SYX195" s="288"/>
      <c r="SYY195" s="288"/>
      <c r="SYZ195" s="288"/>
      <c r="SZA195" s="288"/>
      <c r="SZB195" s="288"/>
      <c r="SZC195" s="288"/>
      <c r="SZD195" s="288"/>
      <c r="SZE195" s="288"/>
      <c r="SZF195" s="288"/>
      <c r="SZG195" s="288"/>
      <c r="SZH195" s="288"/>
      <c r="SZI195" s="288"/>
      <c r="SZJ195" s="288"/>
      <c r="SZK195" s="288"/>
      <c r="SZL195" s="288"/>
      <c r="SZM195" s="288"/>
      <c r="SZN195" s="288"/>
      <c r="SZO195" s="288"/>
      <c r="SZP195" s="288"/>
      <c r="SZQ195" s="288"/>
      <c r="SZR195" s="288"/>
      <c r="SZS195" s="288"/>
      <c r="SZT195" s="288"/>
      <c r="SZU195" s="288"/>
      <c r="SZV195" s="288"/>
      <c r="SZW195" s="288"/>
      <c r="SZX195" s="288"/>
      <c r="SZY195" s="288"/>
      <c r="SZZ195" s="288"/>
      <c r="TAA195" s="288"/>
      <c r="TAB195" s="288"/>
      <c r="TAC195" s="288"/>
      <c r="TAD195" s="288"/>
      <c r="TAE195" s="288"/>
      <c r="TAF195" s="288"/>
      <c r="TAG195" s="288"/>
      <c r="TAH195" s="288"/>
      <c r="TAI195" s="288"/>
      <c r="TAJ195" s="288"/>
      <c r="TAK195" s="288"/>
      <c r="TAL195" s="288"/>
      <c r="TAM195" s="288"/>
      <c r="TAN195" s="288"/>
      <c r="TAO195" s="288"/>
      <c r="TAP195" s="288"/>
      <c r="TAQ195" s="288"/>
      <c r="TAR195" s="288"/>
      <c r="TAS195" s="288"/>
      <c r="TAT195" s="288"/>
      <c r="TAU195" s="288"/>
      <c r="TAV195" s="288"/>
      <c r="TAW195" s="288"/>
      <c r="TAX195" s="288"/>
      <c r="TAY195" s="288"/>
      <c r="TAZ195" s="288"/>
      <c r="TBA195" s="288"/>
      <c r="TBB195" s="288"/>
      <c r="TBC195" s="288"/>
      <c r="TBD195" s="288"/>
      <c r="TBE195" s="288"/>
      <c r="TBF195" s="288"/>
      <c r="TBG195" s="288"/>
      <c r="TBH195" s="288"/>
      <c r="TBI195" s="288"/>
      <c r="TBJ195" s="288"/>
      <c r="TBK195" s="288"/>
      <c r="TBL195" s="288"/>
      <c r="TBM195" s="288"/>
      <c r="TBN195" s="288"/>
      <c r="TBO195" s="288"/>
      <c r="TBP195" s="288"/>
      <c r="TBQ195" s="288"/>
      <c r="TBR195" s="288"/>
      <c r="TBS195" s="288"/>
      <c r="TBT195" s="288"/>
      <c r="TBU195" s="288"/>
      <c r="TBV195" s="288"/>
      <c r="TBW195" s="288"/>
      <c r="TBX195" s="288"/>
      <c r="TBY195" s="288"/>
      <c r="TBZ195" s="288"/>
      <c r="TCA195" s="288"/>
      <c r="TCB195" s="288"/>
      <c r="TCC195" s="288"/>
      <c r="TCD195" s="288"/>
      <c r="TCE195" s="288"/>
      <c r="TCF195" s="288"/>
      <c r="TCG195" s="288"/>
      <c r="TCH195" s="288"/>
      <c r="TCI195" s="288"/>
      <c r="TCJ195" s="288"/>
      <c r="TCK195" s="288"/>
      <c r="TCL195" s="288"/>
      <c r="TCM195" s="288"/>
      <c r="TCN195" s="288"/>
      <c r="TCO195" s="288"/>
      <c r="TCP195" s="288"/>
      <c r="TCQ195" s="288"/>
      <c r="TCR195" s="288"/>
      <c r="TCS195" s="288"/>
      <c r="TCT195" s="288"/>
      <c r="TCU195" s="288"/>
      <c r="TCV195" s="288"/>
      <c r="TCW195" s="288"/>
      <c r="TCX195" s="288"/>
      <c r="TCY195" s="288"/>
      <c r="TCZ195" s="288"/>
      <c r="TDA195" s="288"/>
      <c r="TDB195" s="288"/>
      <c r="TDC195" s="288"/>
      <c r="TDD195" s="288"/>
      <c r="TDE195" s="288"/>
      <c r="TDF195" s="288"/>
      <c r="TDG195" s="288"/>
      <c r="TDH195" s="288"/>
      <c r="TDI195" s="288"/>
      <c r="TDJ195" s="288"/>
      <c r="TDK195" s="288"/>
      <c r="TDL195" s="288"/>
      <c r="TDM195" s="288"/>
      <c r="TDN195" s="288"/>
      <c r="TDO195" s="288"/>
      <c r="TDP195" s="288"/>
      <c r="TDQ195" s="288"/>
      <c r="TDR195" s="288"/>
      <c r="TDS195" s="288"/>
      <c r="TDT195" s="288"/>
      <c r="TDU195" s="288"/>
      <c r="TDV195" s="288"/>
      <c r="TDW195" s="288"/>
      <c r="TDX195" s="288"/>
      <c r="TDY195" s="288"/>
      <c r="TDZ195" s="288"/>
      <c r="TEA195" s="288"/>
      <c r="TEB195" s="288"/>
      <c r="TEC195" s="288"/>
      <c r="TED195" s="288"/>
      <c r="TEE195" s="288"/>
      <c r="TEF195" s="288"/>
      <c r="TEG195" s="288"/>
      <c r="TEH195" s="288"/>
      <c r="TEI195" s="288"/>
      <c r="TEJ195" s="288"/>
      <c r="TEK195" s="288"/>
      <c r="TEL195" s="288"/>
      <c r="TEM195" s="288"/>
      <c r="TEN195" s="288"/>
      <c r="TEO195" s="288"/>
      <c r="TEP195" s="288"/>
      <c r="TEQ195" s="288"/>
      <c r="TER195" s="288"/>
      <c r="TES195" s="288"/>
      <c r="TET195" s="288"/>
      <c r="TEU195" s="288"/>
      <c r="TEV195" s="288"/>
      <c r="TEW195" s="288"/>
      <c r="TEX195" s="288"/>
      <c r="TEY195" s="288"/>
      <c r="TEZ195" s="288"/>
      <c r="TFA195" s="288"/>
      <c r="TFB195" s="288"/>
      <c r="TFC195" s="288"/>
      <c r="TFD195" s="288"/>
      <c r="TFE195" s="288"/>
      <c r="TFF195" s="288"/>
      <c r="TFG195" s="288"/>
      <c r="TFH195" s="288"/>
      <c r="TFI195" s="288"/>
      <c r="TFJ195" s="288"/>
      <c r="TFK195" s="288"/>
      <c r="TFL195" s="288"/>
      <c r="TFM195" s="288"/>
      <c r="TFN195" s="288"/>
      <c r="TFO195" s="288"/>
      <c r="TFP195" s="288"/>
      <c r="TFQ195" s="288"/>
      <c r="TFR195" s="288"/>
      <c r="TFS195" s="288"/>
      <c r="TFT195" s="288"/>
      <c r="TFU195" s="288"/>
      <c r="TFV195" s="288"/>
      <c r="TFW195" s="288"/>
      <c r="TFX195" s="288"/>
      <c r="TFY195" s="288"/>
      <c r="TFZ195" s="288"/>
      <c r="TGA195" s="288"/>
      <c r="TGB195" s="288"/>
      <c r="TGC195" s="288"/>
      <c r="TGD195" s="288"/>
      <c r="TGE195" s="288"/>
      <c r="TGF195" s="288"/>
      <c r="TGG195" s="288"/>
      <c r="TGH195" s="288"/>
      <c r="TGI195" s="288"/>
      <c r="TGJ195" s="288"/>
      <c r="TGK195" s="288"/>
      <c r="TGL195" s="288"/>
      <c r="TGM195" s="288"/>
      <c r="TGN195" s="288"/>
      <c r="TGO195" s="288"/>
      <c r="TGP195" s="288"/>
      <c r="TGQ195" s="288"/>
      <c r="TGR195" s="288"/>
      <c r="TGS195" s="288"/>
      <c r="TGT195" s="288"/>
      <c r="TGU195" s="288"/>
      <c r="TGV195" s="288"/>
      <c r="TGW195" s="288"/>
      <c r="TGX195" s="288"/>
      <c r="TGY195" s="288"/>
      <c r="TGZ195" s="288"/>
      <c r="THA195" s="288"/>
      <c r="THB195" s="288"/>
      <c r="THC195" s="288"/>
      <c r="THD195" s="288"/>
      <c r="THE195" s="288"/>
      <c r="THF195" s="288"/>
      <c r="THG195" s="288"/>
      <c r="THH195" s="288"/>
      <c r="THI195" s="288"/>
      <c r="THJ195" s="288"/>
      <c r="THK195" s="288"/>
      <c r="THL195" s="288"/>
      <c r="THM195" s="288"/>
      <c r="THN195" s="288"/>
      <c r="THO195" s="288"/>
      <c r="THP195" s="288"/>
      <c r="THQ195" s="288"/>
      <c r="THR195" s="288"/>
      <c r="THS195" s="288"/>
      <c r="THT195" s="288"/>
      <c r="THU195" s="288"/>
      <c r="THV195" s="288"/>
      <c r="THW195" s="288"/>
      <c r="THX195" s="288"/>
      <c r="THY195" s="288"/>
      <c r="THZ195" s="288"/>
      <c r="TIA195" s="288"/>
      <c r="TIB195" s="288"/>
      <c r="TIC195" s="288"/>
      <c r="TID195" s="288"/>
      <c r="TIE195" s="288"/>
      <c r="TIF195" s="288"/>
      <c r="TIG195" s="288"/>
      <c r="TIH195" s="288"/>
      <c r="TII195" s="288"/>
      <c r="TIJ195" s="288"/>
      <c r="TIK195" s="288"/>
      <c r="TIL195" s="288"/>
      <c r="TIM195" s="288"/>
      <c r="TIN195" s="288"/>
      <c r="TIO195" s="288"/>
      <c r="TIP195" s="288"/>
      <c r="TIQ195" s="288"/>
      <c r="TIR195" s="288"/>
      <c r="TIS195" s="288"/>
      <c r="TIT195" s="288"/>
      <c r="TIU195" s="288"/>
      <c r="TIV195" s="288"/>
      <c r="TIW195" s="288"/>
      <c r="TIX195" s="288"/>
      <c r="TIY195" s="288"/>
      <c r="TIZ195" s="288"/>
      <c r="TJA195" s="288"/>
      <c r="TJB195" s="288"/>
      <c r="TJC195" s="288"/>
      <c r="TJD195" s="288"/>
      <c r="TJE195" s="288"/>
      <c r="TJF195" s="288"/>
      <c r="TJG195" s="288"/>
      <c r="TJH195" s="288"/>
      <c r="TJI195" s="288"/>
      <c r="TJJ195" s="288"/>
      <c r="TJK195" s="288"/>
      <c r="TJL195" s="288"/>
      <c r="TJM195" s="288"/>
      <c r="TJN195" s="288"/>
      <c r="TJO195" s="288"/>
      <c r="TJP195" s="288"/>
      <c r="TJQ195" s="288"/>
      <c r="TJR195" s="288"/>
      <c r="TJS195" s="288"/>
      <c r="TJT195" s="288"/>
      <c r="TJU195" s="288"/>
      <c r="TJV195" s="288"/>
      <c r="TJW195" s="288"/>
      <c r="TJX195" s="288"/>
      <c r="TJY195" s="288"/>
      <c r="TJZ195" s="288"/>
      <c r="TKA195" s="288"/>
      <c r="TKB195" s="288"/>
      <c r="TKC195" s="288"/>
      <c r="TKD195" s="288"/>
      <c r="TKE195" s="288"/>
      <c r="TKF195" s="288"/>
      <c r="TKG195" s="288"/>
      <c r="TKH195" s="288"/>
      <c r="TKI195" s="288"/>
      <c r="TKJ195" s="288"/>
      <c r="TKK195" s="288"/>
      <c r="TKL195" s="288"/>
      <c r="TKM195" s="288"/>
      <c r="TKN195" s="288"/>
      <c r="TKO195" s="288"/>
      <c r="TKP195" s="288"/>
      <c r="TKQ195" s="288"/>
      <c r="TKR195" s="288"/>
      <c r="TKS195" s="288"/>
      <c r="TKT195" s="288"/>
      <c r="TKU195" s="288"/>
      <c r="TKV195" s="288"/>
      <c r="TKW195" s="288"/>
      <c r="TKX195" s="288"/>
      <c r="TKY195" s="288"/>
      <c r="TKZ195" s="288"/>
      <c r="TLA195" s="288"/>
      <c r="TLB195" s="288"/>
      <c r="TLC195" s="288"/>
      <c r="TLD195" s="288"/>
      <c r="TLE195" s="288"/>
      <c r="TLF195" s="288"/>
      <c r="TLG195" s="288"/>
      <c r="TLH195" s="288"/>
      <c r="TLI195" s="288"/>
      <c r="TLJ195" s="288"/>
      <c r="TLK195" s="288"/>
      <c r="TLL195" s="288"/>
      <c r="TLM195" s="288"/>
      <c r="TLN195" s="288"/>
      <c r="TLO195" s="288"/>
      <c r="TLP195" s="288"/>
      <c r="TLQ195" s="288"/>
      <c r="TLR195" s="288"/>
      <c r="TLS195" s="288"/>
      <c r="TLT195" s="288"/>
      <c r="TLU195" s="288"/>
      <c r="TLV195" s="288"/>
      <c r="TLW195" s="288"/>
      <c r="TLX195" s="288"/>
      <c r="TLY195" s="288"/>
      <c r="TLZ195" s="288"/>
      <c r="TMA195" s="288"/>
      <c r="TMB195" s="288"/>
      <c r="TMC195" s="288"/>
      <c r="TMD195" s="288"/>
      <c r="TME195" s="288"/>
      <c r="TMF195" s="288"/>
      <c r="TMG195" s="288"/>
      <c r="TMH195" s="288"/>
      <c r="TMI195" s="288"/>
      <c r="TMJ195" s="288"/>
      <c r="TMK195" s="288"/>
      <c r="TML195" s="288"/>
      <c r="TMM195" s="288"/>
      <c r="TMN195" s="288"/>
      <c r="TMO195" s="288"/>
      <c r="TMP195" s="288"/>
      <c r="TMQ195" s="288"/>
      <c r="TMR195" s="288"/>
      <c r="TMS195" s="288"/>
      <c r="TMT195" s="288"/>
      <c r="TMU195" s="288"/>
      <c r="TMV195" s="288"/>
      <c r="TMW195" s="288"/>
      <c r="TMX195" s="288"/>
      <c r="TMY195" s="288"/>
      <c r="TMZ195" s="288"/>
      <c r="TNA195" s="288"/>
      <c r="TNB195" s="288"/>
      <c r="TNC195" s="288"/>
      <c r="TND195" s="288"/>
      <c r="TNE195" s="288"/>
      <c r="TNF195" s="288"/>
      <c r="TNG195" s="288"/>
      <c r="TNH195" s="288"/>
      <c r="TNI195" s="288"/>
      <c r="TNJ195" s="288"/>
      <c r="TNK195" s="288"/>
      <c r="TNL195" s="288"/>
      <c r="TNM195" s="288"/>
      <c r="TNN195" s="288"/>
      <c r="TNO195" s="288"/>
      <c r="TNP195" s="288"/>
      <c r="TNQ195" s="288"/>
      <c r="TNR195" s="288"/>
      <c r="TNS195" s="288"/>
      <c r="TNT195" s="288"/>
      <c r="TNU195" s="288"/>
      <c r="TNV195" s="288"/>
      <c r="TNW195" s="288"/>
      <c r="TNX195" s="288"/>
      <c r="TNY195" s="288"/>
      <c r="TNZ195" s="288"/>
      <c r="TOA195" s="288"/>
      <c r="TOB195" s="288"/>
      <c r="TOC195" s="288"/>
      <c r="TOD195" s="288"/>
      <c r="TOE195" s="288"/>
      <c r="TOF195" s="288"/>
      <c r="TOG195" s="288"/>
      <c r="TOH195" s="288"/>
      <c r="TOI195" s="288"/>
      <c r="TOJ195" s="288"/>
      <c r="TOK195" s="288"/>
      <c r="TOL195" s="288"/>
      <c r="TOM195" s="288"/>
      <c r="TON195" s="288"/>
      <c r="TOO195" s="288"/>
      <c r="TOP195" s="288"/>
      <c r="TOQ195" s="288"/>
      <c r="TOR195" s="288"/>
      <c r="TOS195" s="288"/>
      <c r="TOT195" s="288"/>
      <c r="TOU195" s="288"/>
      <c r="TOV195" s="288"/>
      <c r="TOW195" s="288"/>
      <c r="TOX195" s="288"/>
      <c r="TOY195" s="288"/>
      <c r="TOZ195" s="288"/>
      <c r="TPA195" s="288"/>
      <c r="TPB195" s="288"/>
      <c r="TPC195" s="288"/>
      <c r="TPD195" s="288"/>
      <c r="TPE195" s="288"/>
      <c r="TPF195" s="288"/>
      <c r="TPG195" s="288"/>
      <c r="TPH195" s="288"/>
      <c r="TPI195" s="288"/>
      <c r="TPJ195" s="288"/>
      <c r="TPK195" s="288"/>
      <c r="TPL195" s="288"/>
      <c r="TPM195" s="288"/>
      <c r="TPN195" s="288"/>
      <c r="TPO195" s="288"/>
      <c r="TPP195" s="288"/>
      <c r="TPQ195" s="288"/>
      <c r="TPR195" s="288"/>
      <c r="TPS195" s="288"/>
      <c r="TPT195" s="288"/>
      <c r="TPU195" s="288"/>
      <c r="TPV195" s="288"/>
      <c r="TPW195" s="288"/>
      <c r="TPX195" s="288"/>
      <c r="TPY195" s="288"/>
      <c r="TPZ195" s="288"/>
      <c r="TQA195" s="288"/>
      <c r="TQB195" s="288"/>
      <c r="TQC195" s="288"/>
      <c r="TQD195" s="288"/>
      <c r="TQE195" s="288"/>
      <c r="TQF195" s="288"/>
      <c r="TQG195" s="288"/>
      <c r="TQH195" s="288"/>
      <c r="TQI195" s="288"/>
      <c r="TQJ195" s="288"/>
      <c r="TQK195" s="288"/>
      <c r="TQL195" s="288"/>
      <c r="TQM195" s="288"/>
      <c r="TQN195" s="288"/>
      <c r="TQO195" s="288"/>
      <c r="TQP195" s="288"/>
      <c r="TQQ195" s="288"/>
      <c r="TQR195" s="288"/>
      <c r="TQS195" s="288"/>
      <c r="TQT195" s="288"/>
      <c r="TQU195" s="288"/>
      <c r="TQV195" s="288"/>
      <c r="TQW195" s="288"/>
      <c r="TQX195" s="288"/>
      <c r="TQY195" s="288"/>
      <c r="TQZ195" s="288"/>
      <c r="TRA195" s="288"/>
      <c r="TRB195" s="288"/>
      <c r="TRC195" s="288"/>
      <c r="TRD195" s="288"/>
      <c r="TRE195" s="288"/>
      <c r="TRF195" s="288"/>
      <c r="TRG195" s="288"/>
      <c r="TRH195" s="288"/>
      <c r="TRI195" s="288"/>
      <c r="TRJ195" s="288"/>
      <c r="TRK195" s="288"/>
      <c r="TRL195" s="288"/>
      <c r="TRM195" s="288"/>
      <c r="TRN195" s="288"/>
      <c r="TRO195" s="288"/>
      <c r="TRP195" s="288"/>
      <c r="TRQ195" s="288"/>
      <c r="TRR195" s="288"/>
      <c r="TRS195" s="288"/>
      <c r="TRT195" s="288"/>
      <c r="TRU195" s="288"/>
      <c r="TRV195" s="288"/>
      <c r="TRW195" s="288"/>
      <c r="TRX195" s="288"/>
      <c r="TRY195" s="288"/>
      <c r="TRZ195" s="288"/>
      <c r="TSA195" s="288"/>
      <c r="TSB195" s="288"/>
      <c r="TSC195" s="288"/>
      <c r="TSD195" s="288"/>
      <c r="TSE195" s="288"/>
      <c r="TSF195" s="288"/>
      <c r="TSG195" s="288"/>
      <c r="TSH195" s="288"/>
      <c r="TSI195" s="288"/>
      <c r="TSJ195" s="288"/>
      <c r="TSK195" s="288"/>
      <c r="TSL195" s="288"/>
      <c r="TSM195" s="288"/>
      <c r="TSN195" s="288"/>
      <c r="TSO195" s="288"/>
      <c r="TSP195" s="288"/>
      <c r="TSQ195" s="288"/>
      <c r="TSR195" s="288"/>
      <c r="TSS195" s="288"/>
      <c r="TST195" s="288"/>
      <c r="TSU195" s="288"/>
      <c r="TSV195" s="288"/>
      <c r="TSW195" s="288"/>
      <c r="TSX195" s="288"/>
      <c r="TSY195" s="288"/>
      <c r="TSZ195" s="288"/>
      <c r="TTA195" s="288"/>
      <c r="TTB195" s="288"/>
      <c r="TTC195" s="288"/>
      <c r="TTD195" s="288"/>
      <c r="TTE195" s="288"/>
      <c r="TTF195" s="288"/>
      <c r="TTG195" s="288"/>
      <c r="TTH195" s="288"/>
      <c r="TTI195" s="288"/>
      <c r="TTJ195" s="288"/>
      <c r="TTK195" s="288"/>
      <c r="TTL195" s="288"/>
      <c r="TTM195" s="288"/>
      <c r="TTN195" s="288"/>
      <c r="TTO195" s="288"/>
      <c r="TTP195" s="288"/>
      <c r="TTQ195" s="288"/>
      <c r="TTR195" s="288"/>
      <c r="TTS195" s="288"/>
      <c r="TTT195" s="288"/>
      <c r="TTU195" s="288"/>
      <c r="TTV195" s="288"/>
      <c r="TTW195" s="288"/>
      <c r="TTX195" s="288"/>
      <c r="TTY195" s="288"/>
      <c r="TTZ195" s="288"/>
      <c r="TUA195" s="288"/>
      <c r="TUB195" s="288"/>
      <c r="TUC195" s="288"/>
      <c r="TUD195" s="288"/>
      <c r="TUE195" s="288"/>
      <c r="TUF195" s="288"/>
      <c r="TUG195" s="288"/>
      <c r="TUH195" s="288"/>
      <c r="TUI195" s="288"/>
      <c r="TUJ195" s="288"/>
      <c r="TUK195" s="288"/>
      <c r="TUL195" s="288"/>
      <c r="TUM195" s="288"/>
      <c r="TUN195" s="288"/>
      <c r="TUO195" s="288"/>
      <c r="TUP195" s="288"/>
      <c r="TUQ195" s="288"/>
      <c r="TUR195" s="288"/>
      <c r="TUS195" s="288"/>
      <c r="TUT195" s="288"/>
      <c r="TUU195" s="288"/>
      <c r="TUV195" s="288"/>
      <c r="TUW195" s="288"/>
      <c r="TUX195" s="288"/>
      <c r="TUY195" s="288"/>
      <c r="TUZ195" s="288"/>
      <c r="TVA195" s="288"/>
      <c r="TVB195" s="288"/>
      <c r="TVC195" s="288"/>
      <c r="TVD195" s="288"/>
      <c r="TVE195" s="288"/>
      <c r="TVF195" s="288"/>
      <c r="TVG195" s="288"/>
      <c r="TVH195" s="288"/>
      <c r="TVI195" s="288"/>
      <c r="TVJ195" s="288"/>
      <c r="TVK195" s="288"/>
      <c r="TVL195" s="288"/>
      <c r="TVM195" s="288"/>
      <c r="TVN195" s="288"/>
      <c r="TVO195" s="288"/>
      <c r="TVP195" s="288"/>
      <c r="TVQ195" s="288"/>
      <c r="TVR195" s="288"/>
      <c r="TVS195" s="288"/>
      <c r="TVT195" s="288"/>
      <c r="TVU195" s="288"/>
      <c r="TVV195" s="288"/>
      <c r="TVW195" s="288"/>
      <c r="TVX195" s="288"/>
      <c r="TVY195" s="288"/>
      <c r="TVZ195" s="288"/>
      <c r="TWA195" s="288"/>
      <c r="TWB195" s="288"/>
      <c r="TWC195" s="288"/>
      <c r="TWD195" s="288"/>
      <c r="TWE195" s="288"/>
      <c r="TWF195" s="288"/>
      <c r="TWG195" s="288"/>
      <c r="TWH195" s="288"/>
      <c r="TWI195" s="288"/>
      <c r="TWJ195" s="288"/>
      <c r="TWK195" s="288"/>
      <c r="TWL195" s="288"/>
      <c r="TWM195" s="288"/>
      <c r="TWN195" s="288"/>
      <c r="TWO195" s="288"/>
      <c r="TWP195" s="288"/>
      <c r="TWQ195" s="288"/>
      <c r="TWR195" s="288"/>
      <c r="TWS195" s="288"/>
      <c r="TWT195" s="288"/>
      <c r="TWU195" s="288"/>
      <c r="TWV195" s="288"/>
      <c r="TWW195" s="288"/>
      <c r="TWX195" s="288"/>
      <c r="TWY195" s="288"/>
      <c r="TWZ195" s="288"/>
      <c r="TXA195" s="288"/>
      <c r="TXB195" s="288"/>
      <c r="TXC195" s="288"/>
      <c r="TXD195" s="288"/>
      <c r="TXE195" s="288"/>
      <c r="TXF195" s="288"/>
      <c r="TXG195" s="288"/>
      <c r="TXH195" s="288"/>
      <c r="TXI195" s="288"/>
      <c r="TXJ195" s="288"/>
      <c r="TXK195" s="288"/>
      <c r="TXL195" s="288"/>
      <c r="TXM195" s="288"/>
      <c r="TXN195" s="288"/>
      <c r="TXO195" s="288"/>
      <c r="TXP195" s="288"/>
      <c r="TXQ195" s="288"/>
      <c r="TXR195" s="288"/>
      <c r="TXS195" s="288"/>
      <c r="TXT195" s="288"/>
      <c r="TXU195" s="288"/>
      <c r="TXV195" s="288"/>
      <c r="TXW195" s="288"/>
      <c r="TXX195" s="288"/>
      <c r="TXY195" s="288"/>
      <c r="TXZ195" s="288"/>
      <c r="TYA195" s="288"/>
      <c r="TYB195" s="288"/>
      <c r="TYC195" s="288"/>
      <c r="TYD195" s="288"/>
      <c r="TYE195" s="288"/>
      <c r="TYF195" s="288"/>
      <c r="TYG195" s="288"/>
      <c r="TYH195" s="288"/>
      <c r="TYI195" s="288"/>
      <c r="TYJ195" s="288"/>
      <c r="TYK195" s="288"/>
      <c r="TYL195" s="288"/>
      <c r="TYM195" s="288"/>
      <c r="TYN195" s="288"/>
      <c r="TYO195" s="288"/>
      <c r="TYP195" s="288"/>
      <c r="TYQ195" s="288"/>
      <c r="TYR195" s="288"/>
      <c r="TYS195" s="288"/>
      <c r="TYT195" s="288"/>
      <c r="TYU195" s="288"/>
      <c r="TYV195" s="288"/>
      <c r="TYW195" s="288"/>
      <c r="TYX195" s="288"/>
      <c r="TYY195" s="288"/>
      <c r="TYZ195" s="288"/>
      <c r="TZA195" s="288"/>
      <c r="TZB195" s="288"/>
      <c r="TZC195" s="288"/>
      <c r="TZD195" s="288"/>
      <c r="TZE195" s="288"/>
      <c r="TZF195" s="288"/>
      <c r="TZG195" s="288"/>
      <c r="TZH195" s="288"/>
      <c r="TZI195" s="288"/>
      <c r="TZJ195" s="288"/>
      <c r="TZK195" s="288"/>
      <c r="TZL195" s="288"/>
      <c r="TZM195" s="288"/>
      <c r="TZN195" s="288"/>
      <c r="TZO195" s="288"/>
      <c r="TZP195" s="288"/>
      <c r="TZQ195" s="288"/>
      <c r="TZR195" s="288"/>
      <c r="TZS195" s="288"/>
      <c r="TZT195" s="288"/>
      <c r="TZU195" s="288"/>
      <c r="TZV195" s="288"/>
      <c r="TZW195" s="288"/>
      <c r="TZX195" s="288"/>
      <c r="TZY195" s="288"/>
      <c r="TZZ195" s="288"/>
      <c r="UAA195" s="288"/>
      <c r="UAB195" s="288"/>
      <c r="UAC195" s="288"/>
      <c r="UAD195" s="288"/>
      <c r="UAE195" s="288"/>
      <c r="UAF195" s="288"/>
      <c r="UAG195" s="288"/>
      <c r="UAH195" s="288"/>
      <c r="UAI195" s="288"/>
      <c r="UAJ195" s="288"/>
      <c r="UAK195" s="288"/>
      <c r="UAL195" s="288"/>
      <c r="UAM195" s="288"/>
      <c r="UAN195" s="288"/>
      <c r="UAO195" s="288"/>
      <c r="UAP195" s="288"/>
      <c r="UAQ195" s="288"/>
      <c r="UAR195" s="288"/>
      <c r="UAS195" s="288"/>
      <c r="UAT195" s="288"/>
      <c r="UAU195" s="288"/>
      <c r="UAV195" s="288"/>
      <c r="UAW195" s="288"/>
      <c r="UAX195" s="288"/>
      <c r="UAY195" s="288"/>
      <c r="UAZ195" s="288"/>
      <c r="UBA195" s="288"/>
      <c r="UBB195" s="288"/>
      <c r="UBC195" s="288"/>
      <c r="UBD195" s="288"/>
      <c r="UBE195" s="288"/>
      <c r="UBF195" s="288"/>
      <c r="UBG195" s="288"/>
      <c r="UBH195" s="288"/>
      <c r="UBI195" s="288"/>
      <c r="UBJ195" s="288"/>
      <c r="UBK195" s="288"/>
      <c r="UBL195" s="288"/>
      <c r="UBM195" s="288"/>
      <c r="UBN195" s="288"/>
      <c r="UBO195" s="288"/>
      <c r="UBP195" s="288"/>
      <c r="UBQ195" s="288"/>
      <c r="UBR195" s="288"/>
      <c r="UBS195" s="288"/>
      <c r="UBT195" s="288"/>
      <c r="UBU195" s="288"/>
      <c r="UBV195" s="288"/>
      <c r="UBW195" s="288"/>
      <c r="UBX195" s="288"/>
      <c r="UBY195" s="288"/>
      <c r="UBZ195" s="288"/>
      <c r="UCA195" s="288"/>
      <c r="UCB195" s="288"/>
      <c r="UCC195" s="288"/>
      <c r="UCD195" s="288"/>
      <c r="UCE195" s="288"/>
      <c r="UCF195" s="288"/>
      <c r="UCG195" s="288"/>
      <c r="UCH195" s="288"/>
      <c r="UCI195" s="288"/>
      <c r="UCJ195" s="288"/>
      <c r="UCK195" s="288"/>
      <c r="UCL195" s="288"/>
      <c r="UCM195" s="288"/>
      <c r="UCN195" s="288"/>
      <c r="UCO195" s="288"/>
      <c r="UCP195" s="288"/>
      <c r="UCQ195" s="288"/>
      <c r="UCR195" s="288"/>
      <c r="UCS195" s="288"/>
      <c r="UCT195" s="288"/>
      <c r="UCU195" s="288"/>
      <c r="UCV195" s="288"/>
      <c r="UCW195" s="288"/>
      <c r="UCX195" s="288"/>
      <c r="UCY195" s="288"/>
      <c r="UCZ195" s="288"/>
      <c r="UDA195" s="288"/>
      <c r="UDB195" s="288"/>
      <c r="UDC195" s="288"/>
      <c r="UDD195" s="288"/>
      <c r="UDE195" s="288"/>
      <c r="UDF195" s="288"/>
      <c r="UDG195" s="288"/>
      <c r="UDH195" s="288"/>
      <c r="UDI195" s="288"/>
      <c r="UDJ195" s="288"/>
      <c r="UDK195" s="288"/>
      <c r="UDL195" s="288"/>
      <c r="UDM195" s="288"/>
      <c r="UDN195" s="288"/>
      <c r="UDO195" s="288"/>
      <c r="UDP195" s="288"/>
      <c r="UDQ195" s="288"/>
      <c r="UDR195" s="288"/>
      <c r="UDS195" s="288"/>
      <c r="UDT195" s="288"/>
      <c r="UDU195" s="288"/>
      <c r="UDV195" s="288"/>
      <c r="UDW195" s="288"/>
      <c r="UDX195" s="288"/>
      <c r="UDY195" s="288"/>
      <c r="UDZ195" s="288"/>
      <c r="UEA195" s="288"/>
      <c r="UEB195" s="288"/>
      <c r="UEC195" s="288"/>
      <c r="UED195" s="288"/>
      <c r="UEE195" s="288"/>
      <c r="UEF195" s="288"/>
      <c r="UEG195" s="288"/>
      <c r="UEH195" s="288"/>
      <c r="UEI195" s="288"/>
      <c r="UEJ195" s="288"/>
      <c r="UEK195" s="288"/>
      <c r="UEL195" s="288"/>
      <c r="UEM195" s="288"/>
      <c r="UEN195" s="288"/>
      <c r="UEO195" s="288"/>
      <c r="UEP195" s="288"/>
      <c r="UEQ195" s="288"/>
      <c r="UER195" s="288"/>
      <c r="UES195" s="288"/>
      <c r="UET195" s="288"/>
      <c r="UEU195" s="288"/>
      <c r="UEV195" s="288"/>
      <c r="UEW195" s="288"/>
      <c r="UEX195" s="288"/>
      <c r="UEY195" s="288"/>
      <c r="UEZ195" s="288"/>
      <c r="UFA195" s="288"/>
      <c r="UFB195" s="288"/>
      <c r="UFC195" s="288"/>
      <c r="UFD195" s="288"/>
      <c r="UFE195" s="288"/>
      <c r="UFF195" s="288"/>
      <c r="UFG195" s="288"/>
      <c r="UFH195" s="288"/>
      <c r="UFI195" s="288"/>
      <c r="UFJ195" s="288"/>
      <c r="UFK195" s="288"/>
      <c r="UFL195" s="288"/>
      <c r="UFM195" s="288"/>
      <c r="UFN195" s="288"/>
      <c r="UFO195" s="288"/>
      <c r="UFP195" s="288"/>
      <c r="UFQ195" s="288"/>
      <c r="UFR195" s="288"/>
      <c r="UFS195" s="288"/>
      <c r="UFT195" s="288"/>
      <c r="UFU195" s="288"/>
      <c r="UFV195" s="288"/>
      <c r="UFW195" s="288"/>
      <c r="UFX195" s="288"/>
      <c r="UFY195" s="288"/>
      <c r="UFZ195" s="288"/>
      <c r="UGA195" s="288"/>
      <c r="UGB195" s="288"/>
      <c r="UGC195" s="288"/>
      <c r="UGD195" s="288"/>
      <c r="UGE195" s="288"/>
      <c r="UGF195" s="288"/>
      <c r="UGG195" s="288"/>
      <c r="UGH195" s="288"/>
      <c r="UGI195" s="288"/>
      <c r="UGJ195" s="288"/>
      <c r="UGK195" s="288"/>
      <c r="UGL195" s="288"/>
      <c r="UGM195" s="288"/>
      <c r="UGN195" s="288"/>
      <c r="UGO195" s="288"/>
      <c r="UGP195" s="288"/>
      <c r="UGQ195" s="288"/>
      <c r="UGR195" s="288"/>
      <c r="UGS195" s="288"/>
      <c r="UGT195" s="288"/>
      <c r="UGU195" s="288"/>
      <c r="UGV195" s="288"/>
      <c r="UGW195" s="288"/>
      <c r="UGX195" s="288"/>
      <c r="UGY195" s="288"/>
      <c r="UGZ195" s="288"/>
      <c r="UHA195" s="288"/>
      <c r="UHB195" s="288"/>
      <c r="UHC195" s="288"/>
      <c r="UHD195" s="288"/>
      <c r="UHE195" s="288"/>
      <c r="UHF195" s="288"/>
      <c r="UHG195" s="288"/>
      <c r="UHH195" s="288"/>
      <c r="UHI195" s="288"/>
      <c r="UHJ195" s="288"/>
      <c r="UHK195" s="288"/>
      <c r="UHL195" s="288"/>
      <c r="UHM195" s="288"/>
      <c r="UHN195" s="288"/>
      <c r="UHO195" s="288"/>
      <c r="UHP195" s="288"/>
      <c r="UHQ195" s="288"/>
      <c r="UHR195" s="288"/>
      <c r="UHS195" s="288"/>
      <c r="UHT195" s="288"/>
      <c r="UHU195" s="288"/>
      <c r="UHV195" s="288"/>
      <c r="UHW195" s="288"/>
      <c r="UHX195" s="288"/>
      <c r="UHY195" s="288"/>
      <c r="UHZ195" s="288"/>
      <c r="UIA195" s="288"/>
      <c r="UIB195" s="288"/>
      <c r="UIC195" s="288"/>
      <c r="UID195" s="288"/>
      <c r="UIE195" s="288"/>
      <c r="UIF195" s="288"/>
      <c r="UIG195" s="288"/>
      <c r="UIH195" s="288"/>
      <c r="UII195" s="288"/>
      <c r="UIJ195" s="288"/>
      <c r="UIK195" s="288"/>
      <c r="UIL195" s="288"/>
      <c r="UIM195" s="288"/>
      <c r="UIN195" s="288"/>
      <c r="UIO195" s="288"/>
      <c r="UIP195" s="288"/>
      <c r="UIQ195" s="288"/>
      <c r="UIR195" s="288"/>
      <c r="UIS195" s="288"/>
      <c r="UIT195" s="288"/>
      <c r="UIU195" s="288"/>
      <c r="UIV195" s="288"/>
      <c r="UIW195" s="288"/>
      <c r="UIX195" s="288"/>
      <c r="UIY195" s="288"/>
      <c r="UIZ195" s="288"/>
      <c r="UJA195" s="288"/>
      <c r="UJB195" s="288"/>
      <c r="UJC195" s="288"/>
      <c r="UJD195" s="288"/>
      <c r="UJE195" s="288"/>
      <c r="UJF195" s="288"/>
      <c r="UJG195" s="288"/>
      <c r="UJH195" s="288"/>
      <c r="UJI195" s="288"/>
      <c r="UJJ195" s="288"/>
      <c r="UJK195" s="288"/>
      <c r="UJL195" s="288"/>
      <c r="UJM195" s="288"/>
      <c r="UJN195" s="288"/>
      <c r="UJO195" s="288"/>
      <c r="UJP195" s="288"/>
      <c r="UJQ195" s="288"/>
      <c r="UJR195" s="288"/>
      <c r="UJS195" s="288"/>
      <c r="UJT195" s="288"/>
      <c r="UJU195" s="288"/>
      <c r="UJV195" s="288"/>
      <c r="UJW195" s="288"/>
      <c r="UJX195" s="288"/>
      <c r="UJY195" s="288"/>
      <c r="UJZ195" s="288"/>
      <c r="UKA195" s="288"/>
      <c r="UKB195" s="288"/>
      <c r="UKC195" s="288"/>
      <c r="UKD195" s="288"/>
      <c r="UKE195" s="288"/>
      <c r="UKF195" s="288"/>
      <c r="UKG195" s="288"/>
      <c r="UKH195" s="288"/>
      <c r="UKI195" s="288"/>
      <c r="UKJ195" s="288"/>
      <c r="UKK195" s="288"/>
      <c r="UKL195" s="288"/>
      <c r="UKM195" s="288"/>
      <c r="UKN195" s="288"/>
      <c r="UKO195" s="288"/>
      <c r="UKP195" s="288"/>
      <c r="UKQ195" s="288"/>
      <c r="UKR195" s="288"/>
      <c r="UKS195" s="288"/>
      <c r="UKT195" s="288"/>
      <c r="UKU195" s="288"/>
      <c r="UKV195" s="288"/>
      <c r="UKW195" s="288"/>
      <c r="UKX195" s="288"/>
      <c r="UKY195" s="288"/>
      <c r="UKZ195" s="288"/>
      <c r="ULA195" s="288"/>
      <c r="ULB195" s="288"/>
      <c r="ULC195" s="288"/>
      <c r="ULD195" s="288"/>
      <c r="ULE195" s="288"/>
      <c r="ULF195" s="288"/>
      <c r="ULG195" s="288"/>
      <c r="ULH195" s="288"/>
      <c r="ULI195" s="288"/>
      <c r="ULJ195" s="288"/>
      <c r="ULK195" s="288"/>
      <c r="ULL195" s="288"/>
      <c r="ULM195" s="288"/>
      <c r="ULN195" s="288"/>
      <c r="ULO195" s="288"/>
      <c r="ULP195" s="288"/>
      <c r="ULQ195" s="288"/>
      <c r="ULR195" s="288"/>
      <c r="ULS195" s="288"/>
      <c r="ULT195" s="288"/>
      <c r="ULU195" s="288"/>
      <c r="ULV195" s="288"/>
      <c r="ULW195" s="288"/>
      <c r="ULX195" s="288"/>
      <c r="ULY195" s="288"/>
      <c r="ULZ195" s="288"/>
      <c r="UMA195" s="288"/>
      <c r="UMB195" s="288"/>
      <c r="UMC195" s="288"/>
      <c r="UMD195" s="288"/>
      <c r="UME195" s="288"/>
      <c r="UMF195" s="288"/>
      <c r="UMG195" s="288"/>
      <c r="UMH195" s="288"/>
      <c r="UMI195" s="288"/>
      <c r="UMJ195" s="288"/>
      <c r="UMK195" s="288"/>
      <c r="UML195" s="288"/>
      <c r="UMM195" s="288"/>
      <c r="UMN195" s="288"/>
      <c r="UMO195" s="288"/>
      <c r="UMP195" s="288"/>
      <c r="UMQ195" s="288"/>
      <c r="UMR195" s="288"/>
      <c r="UMS195" s="288"/>
      <c r="UMT195" s="288"/>
      <c r="UMU195" s="288"/>
      <c r="UMV195" s="288"/>
      <c r="UMW195" s="288"/>
      <c r="UMX195" s="288"/>
      <c r="UMY195" s="288"/>
      <c r="UMZ195" s="288"/>
      <c r="UNA195" s="288"/>
      <c r="UNB195" s="288"/>
      <c r="UNC195" s="288"/>
      <c r="UND195" s="288"/>
      <c r="UNE195" s="288"/>
      <c r="UNF195" s="288"/>
      <c r="UNG195" s="288"/>
      <c r="UNH195" s="288"/>
      <c r="UNI195" s="288"/>
      <c r="UNJ195" s="288"/>
      <c r="UNK195" s="288"/>
      <c r="UNL195" s="288"/>
      <c r="UNM195" s="288"/>
      <c r="UNN195" s="288"/>
      <c r="UNO195" s="288"/>
      <c r="UNP195" s="288"/>
      <c r="UNQ195" s="288"/>
      <c r="UNR195" s="288"/>
      <c r="UNS195" s="288"/>
      <c r="UNT195" s="288"/>
      <c r="UNU195" s="288"/>
      <c r="UNV195" s="288"/>
      <c r="UNW195" s="288"/>
      <c r="UNX195" s="288"/>
      <c r="UNY195" s="288"/>
      <c r="UNZ195" s="288"/>
      <c r="UOA195" s="288"/>
      <c r="UOB195" s="288"/>
      <c r="UOC195" s="288"/>
      <c r="UOD195" s="288"/>
      <c r="UOE195" s="288"/>
      <c r="UOF195" s="288"/>
      <c r="UOG195" s="288"/>
      <c r="UOH195" s="288"/>
      <c r="UOI195" s="288"/>
      <c r="UOJ195" s="288"/>
      <c r="UOK195" s="288"/>
      <c r="UOL195" s="288"/>
      <c r="UOM195" s="288"/>
      <c r="UON195" s="288"/>
      <c r="UOO195" s="288"/>
      <c r="UOP195" s="288"/>
      <c r="UOQ195" s="288"/>
      <c r="UOR195" s="288"/>
      <c r="UOS195" s="288"/>
      <c r="UOT195" s="288"/>
      <c r="UOU195" s="288"/>
      <c r="UOV195" s="288"/>
      <c r="UOW195" s="288"/>
      <c r="UOX195" s="288"/>
      <c r="UOY195" s="288"/>
      <c r="UOZ195" s="288"/>
      <c r="UPA195" s="288"/>
      <c r="UPB195" s="288"/>
      <c r="UPC195" s="288"/>
      <c r="UPD195" s="288"/>
      <c r="UPE195" s="288"/>
      <c r="UPF195" s="288"/>
      <c r="UPG195" s="288"/>
      <c r="UPH195" s="288"/>
      <c r="UPI195" s="288"/>
      <c r="UPJ195" s="288"/>
      <c r="UPK195" s="288"/>
      <c r="UPL195" s="288"/>
      <c r="UPM195" s="288"/>
      <c r="UPN195" s="288"/>
      <c r="UPO195" s="288"/>
      <c r="UPP195" s="288"/>
      <c r="UPQ195" s="288"/>
      <c r="UPR195" s="288"/>
      <c r="UPS195" s="288"/>
      <c r="UPT195" s="288"/>
      <c r="UPU195" s="288"/>
      <c r="UPV195" s="288"/>
      <c r="UPW195" s="288"/>
      <c r="UPX195" s="288"/>
      <c r="UPY195" s="288"/>
      <c r="UPZ195" s="288"/>
      <c r="UQA195" s="288"/>
      <c r="UQB195" s="288"/>
      <c r="UQC195" s="288"/>
      <c r="UQD195" s="288"/>
      <c r="UQE195" s="288"/>
      <c r="UQF195" s="288"/>
      <c r="UQG195" s="288"/>
      <c r="UQH195" s="288"/>
      <c r="UQI195" s="288"/>
      <c r="UQJ195" s="288"/>
      <c r="UQK195" s="288"/>
      <c r="UQL195" s="288"/>
      <c r="UQM195" s="288"/>
      <c r="UQN195" s="288"/>
      <c r="UQO195" s="288"/>
      <c r="UQP195" s="288"/>
      <c r="UQQ195" s="288"/>
      <c r="UQR195" s="288"/>
      <c r="UQS195" s="288"/>
      <c r="UQT195" s="288"/>
      <c r="UQU195" s="288"/>
      <c r="UQV195" s="288"/>
      <c r="UQW195" s="288"/>
      <c r="UQX195" s="288"/>
      <c r="UQY195" s="288"/>
      <c r="UQZ195" s="288"/>
      <c r="URA195" s="288"/>
      <c r="URB195" s="288"/>
      <c r="URC195" s="288"/>
      <c r="URD195" s="288"/>
      <c r="URE195" s="288"/>
      <c r="URF195" s="288"/>
      <c r="URG195" s="288"/>
      <c r="URH195" s="288"/>
      <c r="URI195" s="288"/>
      <c r="URJ195" s="288"/>
      <c r="URK195" s="288"/>
      <c r="URL195" s="288"/>
      <c r="URM195" s="288"/>
      <c r="URN195" s="288"/>
      <c r="URO195" s="288"/>
      <c r="URP195" s="288"/>
      <c r="URQ195" s="288"/>
      <c r="URR195" s="288"/>
      <c r="URS195" s="288"/>
      <c r="URT195" s="288"/>
      <c r="URU195" s="288"/>
      <c r="URV195" s="288"/>
      <c r="URW195" s="288"/>
      <c r="URX195" s="288"/>
      <c r="URY195" s="288"/>
      <c r="URZ195" s="288"/>
      <c r="USA195" s="288"/>
      <c r="USB195" s="288"/>
      <c r="USC195" s="288"/>
      <c r="USD195" s="288"/>
      <c r="USE195" s="288"/>
      <c r="USF195" s="288"/>
      <c r="USG195" s="288"/>
      <c r="USH195" s="288"/>
      <c r="USI195" s="288"/>
      <c r="USJ195" s="288"/>
      <c r="USK195" s="288"/>
      <c r="USL195" s="288"/>
      <c r="USM195" s="288"/>
      <c r="USN195" s="288"/>
      <c r="USO195" s="288"/>
      <c r="USP195" s="288"/>
      <c r="USQ195" s="288"/>
      <c r="USR195" s="288"/>
      <c r="USS195" s="288"/>
      <c r="UST195" s="288"/>
      <c r="USU195" s="288"/>
      <c r="USV195" s="288"/>
      <c r="USW195" s="288"/>
      <c r="USX195" s="288"/>
      <c r="USY195" s="288"/>
      <c r="USZ195" s="288"/>
      <c r="UTA195" s="288"/>
      <c r="UTB195" s="288"/>
      <c r="UTC195" s="288"/>
      <c r="UTD195" s="288"/>
      <c r="UTE195" s="288"/>
      <c r="UTF195" s="288"/>
      <c r="UTG195" s="288"/>
      <c r="UTH195" s="288"/>
      <c r="UTI195" s="288"/>
      <c r="UTJ195" s="288"/>
      <c r="UTK195" s="288"/>
      <c r="UTL195" s="288"/>
      <c r="UTM195" s="288"/>
      <c r="UTN195" s="288"/>
      <c r="UTO195" s="288"/>
      <c r="UTP195" s="288"/>
      <c r="UTQ195" s="288"/>
      <c r="UTR195" s="288"/>
      <c r="UTS195" s="288"/>
      <c r="UTT195" s="288"/>
      <c r="UTU195" s="288"/>
      <c r="UTV195" s="288"/>
      <c r="UTW195" s="288"/>
      <c r="UTX195" s="288"/>
      <c r="UTY195" s="288"/>
      <c r="UTZ195" s="288"/>
      <c r="UUA195" s="288"/>
      <c r="UUB195" s="288"/>
      <c r="UUC195" s="288"/>
      <c r="UUD195" s="288"/>
      <c r="UUE195" s="288"/>
      <c r="UUF195" s="288"/>
      <c r="UUG195" s="288"/>
      <c r="UUH195" s="288"/>
      <c r="UUI195" s="288"/>
      <c r="UUJ195" s="288"/>
      <c r="UUK195" s="288"/>
      <c r="UUL195" s="288"/>
      <c r="UUM195" s="288"/>
      <c r="UUN195" s="288"/>
      <c r="UUO195" s="288"/>
      <c r="UUP195" s="288"/>
      <c r="UUQ195" s="288"/>
      <c r="UUR195" s="288"/>
      <c r="UUS195" s="288"/>
      <c r="UUT195" s="288"/>
      <c r="UUU195" s="288"/>
      <c r="UUV195" s="288"/>
      <c r="UUW195" s="288"/>
      <c r="UUX195" s="288"/>
      <c r="UUY195" s="288"/>
      <c r="UUZ195" s="288"/>
      <c r="UVA195" s="288"/>
      <c r="UVB195" s="288"/>
      <c r="UVC195" s="288"/>
      <c r="UVD195" s="288"/>
      <c r="UVE195" s="288"/>
      <c r="UVF195" s="288"/>
      <c r="UVG195" s="288"/>
      <c r="UVH195" s="288"/>
      <c r="UVI195" s="288"/>
      <c r="UVJ195" s="288"/>
      <c r="UVK195" s="288"/>
      <c r="UVL195" s="288"/>
      <c r="UVM195" s="288"/>
      <c r="UVN195" s="288"/>
      <c r="UVO195" s="288"/>
      <c r="UVP195" s="288"/>
      <c r="UVQ195" s="288"/>
      <c r="UVR195" s="288"/>
      <c r="UVS195" s="288"/>
      <c r="UVT195" s="288"/>
      <c r="UVU195" s="288"/>
      <c r="UVV195" s="288"/>
      <c r="UVW195" s="288"/>
      <c r="UVX195" s="288"/>
      <c r="UVY195" s="288"/>
      <c r="UVZ195" s="288"/>
      <c r="UWA195" s="288"/>
      <c r="UWB195" s="288"/>
      <c r="UWC195" s="288"/>
      <c r="UWD195" s="288"/>
      <c r="UWE195" s="288"/>
      <c r="UWF195" s="288"/>
      <c r="UWG195" s="288"/>
      <c r="UWH195" s="288"/>
      <c r="UWI195" s="288"/>
      <c r="UWJ195" s="288"/>
      <c r="UWK195" s="288"/>
      <c r="UWL195" s="288"/>
      <c r="UWM195" s="288"/>
      <c r="UWN195" s="288"/>
      <c r="UWO195" s="288"/>
      <c r="UWP195" s="288"/>
      <c r="UWQ195" s="288"/>
      <c r="UWR195" s="288"/>
      <c r="UWS195" s="288"/>
      <c r="UWT195" s="288"/>
      <c r="UWU195" s="288"/>
      <c r="UWV195" s="288"/>
      <c r="UWW195" s="288"/>
      <c r="UWX195" s="288"/>
      <c r="UWY195" s="288"/>
      <c r="UWZ195" s="288"/>
      <c r="UXA195" s="288"/>
      <c r="UXB195" s="288"/>
      <c r="UXC195" s="288"/>
      <c r="UXD195" s="288"/>
      <c r="UXE195" s="288"/>
      <c r="UXF195" s="288"/>
      <c r="UXG195" s="288"/>
      <c r="UXH195" s="288"/>
      <c r="UXI195" s="288"/>
      <c r="UXJ195" s="288"/>
      <c r="UXK195" s="288"/>
      <c r="UXL195" s="288"/>
      <c r="UXM195" s="288"/>
      <c r="UXN195" s="288"/>
      <c r="UXO195" s="288"/>
      <c r="UXP195" s="288"/>
      <c r="UXQ195" s="288"/>
      <c r="UXR195" s="288"/>
      <c r="UXS195" s="288"/>
      <c r="UXT195" s="288"/>
      <c r="UXU195" s="288"/>
      <c r="UXV195" s="288"/>
      <c r="UXW195" s="288"/>
      <c r="UXX195" s="288"/>
      <c r="UXY195" s="288"/>
      <c r="UXZ195" s="288"/>
      <c r="UYA195" s="288"/>
      <c r="UYB195" s="288"/>
      <c r="UYC195" s="288"/>
      <c r="UYD195" s="288"/>
      <c r="UYE195" s="288"/>
      <c r="UYF195" s="288"/>
      <c r="UYG195" s="288"/>
      <c r="UYH195" s="288"/>
      <c r="UYI195" s="288"/>
      <c r="UYJ195" s="288"/>
      <c r="UYK195" s="288"/>
      <c r="UYL195" s="288"/>
      <c r="UYM195" s="288"/>
      <c r="UYN195" s="288"/>
      <c r="UYO195" s="288"/>
      <c r="UYP195" s="288"/>
      <c r="UYQ195" s="288"/>
      <c r="UYR195" s="288"/>
      <c r="UYS195" s="288"/>
      <c r="UYT195" s="288"/>
      <c r="UYU195" s="288"/>
      <c r="UYV195" s="288"/>
      <c r="UYW195" s="288"/>
      <c r="UYX195" s="288"/>
      <c r="UYY195" s="288"/>
      <c r="UYZ195" s="288"/>
      <c r="UZA195" s="288"/>
      <c r="UZB195" s="288"/>
      <c r="UZC195" s="288"/>
      <c r="UZD195" s="288"/>
      <c r="UZE195" s="288"/>
      <c r="UZF195" s="288"/>
      <c r="UZG195" s="288"/>
      <c r="UZH195" s="288"/>
      <c r="UZI195" s="288"/>
      <c r="UZJ195" s="288"/>
      <c r="UZK195" s="288"/>
      <c r="UZL195" s="288"/>
      <c r="UZM195" s="288"/>
      <c r="UZN195" s="288"/>
      <c r="UZO195" s="288"/>
      <c r="UZP195" s="288"/>
      <c r="UZQ195" s="288"/>
      <c r="UZR195" s="288"/>
      <c r="UZS195" s="288"/>
      <c r="UZT195" s="288"/>
      <c r="UZU195" s="288"/>
      <c r="UZV195" s="288"/>
      <c r="UZW195" s="288"/>
      <c r="UZX195" s="288"/>
      <c r="UZY195" s="288"/>
      <c r="UZZ195" s="288"/>
      <c r="VAA195" s="288"/>
      <c r="VAB195" s="288"/>
      <c r="VAC195" s="288"/>
      <c r="VAD195" s="288"/>
      <c r="VAE195" s="288"/>
      <c r="VAF195" s="288"/>
      <c r="VAG195" s="288"/>
      <c r="VAH195" s="288"/>
      <c r="VAI195" s="288"/>
      <c r="VAJ195" s="288"/>
      <c r="VAK195" s="288"/>
      <c r="VAL195" s="288"/>
      <c r="VAM195" s="288"/>
      <c r="VAN195" s="288"/>
      <c r="VAO195" s="288"/>
      <c r="VAP195" s="288"/>
      <c r="VAQ195" s="288"/>
      <c r="VAR195" s="288"/>
      <c r="VAS195" s="288"/>
      <c r="VAT195" s="288"/>
      <c r="VAU195" s="288"/>
      <c r="VAV195" s="288"/>
      <c r="VAW195" s="288"/>
      <c r="VAX195" s="288"/>
      <c r="VAY195" s="288"/>
      <c r="VAZ195" s="288"/>
      <c r="VBA195" s="288"/>
      <c r="VBB195" s="288"/>
      <c r="VBC195" s="288"/>
      <c r="VBD195" s="288"/>
      <c r="VBE195" s="288"/>
      <c r="VBF195" s="288"/>
      <c r="VBG195" s="288"/>
      <c r="VBH195" s="288"/>
      <c r="VBI195" s="288"/>
      <c r="VBJ195" s="288"/>
      <c r="VBK195" s="288"/>
      <c r="VBL195" s="288"/>
      <c r="VBM195" s="288"/>
      <c r="VBN195" s="288"/>
      <c r="VBO195" s="288"/>
      <c r="VBP195" s="288"/>
      <c r="VBQ195" s="288"/>
      <c r="VBR195" s="288"/>
      <c r="VBS195" s="288"/>
      <c r="VBT195" s="288"/>
      <c r="VBU195" s="288"/>
      <c r="VBV195" s="288"/>
      <c r="VBW195" s="288"/>
      <c r="VBX195" s="288"/>
      <c r="VBY195" s="288"/>
      <c r="VBZ195" s="288"/>
      <c r="VCA195" s="288"/>
      <c r="VCB195" s="288"/>
      <c r="VCC195" s="288"/>
      <c r="VCD195" s="288"/>
      <c r="VCE195" s="288"/>
      <c r="VCF195" s="288"/>
      <c r="VCG195" s="288"/>
      <c r="VCH195" s="288"/>
      <c r="VCI195" s="288"/>
      <c r="VCJ195" s="288"/>
      <c r="VCK195" s="288"/>
      <c r="VCL195" s="288"/>
      <c r="VCM195" s="288"/>
      <c r="VCN195" s="288"/>
      <c r="VCO195" s="288"/>
      <c r="VCP195" s="288"/>
      <c r="VCQ195" s="288"/>
      <c r="VCR195" s="288"/>
      <c r="VCS195" s="288"/>
      <c r="VCT195" s="288"/>
      <c r="VCU195" s="288"/>
      <c r="VCV195" s="288"/>
      <c r="VCW195" s="288"/>
      <c r="VCX195" s="288"/>
      <c r="VCY195" s="288"/>
      <c r="VCZ195" s="288"/>
      <c r="VDA195" s="288"/>
      <c r="VDB195" s="288"/>
      <c r="VDC195" s="288"/>
      <c r="VDD195" s="288"/>
      <c r="VDE195" s="288"/>
      <c r="VDF195" s="288"/>
      <c r="VDG195" s="288"/>
      <c r="VDH195" s="288"/>
      <c r="VDI195" s="288"/>
      <c r="VDJ195" s="288"/>
      <c r="VDK195" s="288"/>
      <c r="VDL195" s="288"/>
      <c r="VDM195" s="288"/>
      <c r="VDN195" s="288"/>
      <c r="VDO195" s="288"/>
      <c r="VDP195" s="288"/>
      <c r="VDQ195" s="288"/>
      <c r="VDR195" s="288"/>
      <c r="VDS195" s="288"/>
      <c r="VDT195" s="288"/>
      <c r="VDU195" s="288"/>
      <c r="VDV195" s="288"/>
      <c r="VDW195" s="288"/>
      <c r="VDX195" s="288"/>
      <c r="VDY195" s="288"/>
      <c r="VDZ195" s="288"/>
      <c r="VEA195" s="288"/>
      <c r="VEB195" s="288"/>
      <c r="VEC195" s="288"/>
      <c r="VED195" s="288"/>
      <c r="VEE195" s="288"/>
      <c r="VEF195" s="288"/>
      <c r="VEG195" s="288"/>
      <c r="VEH195" s="288"/>
      <c r="VEI195" s="288"/>
      <c r="VEJ195" s="288"/>
      <c r="VEK195" s="288"/>
      <c r="VEL195" s="288"/>
      <c r="VEM195" s="288"/>
      <c r="VEN195" s="288"/>
      <c r="VEO195" s="288"/>
      <c r="VEP195" s="288"/>
      <c r="VEQ195" s="288"/>
      <c r="VER195" s="288"/>
      <c r="VES195" s="288"/>
      <c r="VET195" s="288"/>
      <c r="VEU195" s="288"/>
      <c r="VEV195" s="288"/>
      <c r="VEW195" s="288"/>
      <c r="VEX195" s="288"/>
      <c r="VEY195" s="288"/>
      <c r="VEZ195" s="288"/>
      <c r="VFA195" s="288"/>
      <c r="VFB195" s="288"/>
      <c r="VFC195" s="288"/>
      <c r="VFD195" s="288"/>
      <c r="VFE195" s="288"/>
      <c r="VFF195" s="288"/>
      <c r="VFG195" s="288"/>
      <c r="VFH195" s="288"/>
      <c r="VFI195" s="288"/>
      <c r="VFJ195" s="288"/>
      <c r="VFK195" s="288"/>
      <c r="VFL195" s="288"/>
      <c r="VFM195" s="288"/>
      <c r="VFN195" s="288"/>
      <c r="VFO195" s="288"/>
      <c r="VFP195" s="288"/>
      <c r="VFQ195" s="288"/>
      <c r="VFR195" s="288"/>
      <c r="VFS195" s="288"/>
      <c r="VFT195" s="288"/>
      <c r="VFU195" s="288"/>
      <c r="VFV195" s="288"/>
      <c r="VFW195" s="288"/>
      <c r="VFX195" s="288"/>
      <c r="VFY195" s="288"/>
      <c r="VFZ195" s="288"/>
      <c r="VGA195" s="288"/>
      <c r="VGB195" s="288"/>
      <c r="VGC195" s="288"/>
      <c r="VGD195" s="288"/>
      <c r="VGE195" s="288"/>
      <c r="VGF195" s="288"/>
      <c r="VGG195" s="288"/>
      <c r="VGH195" s="288"/>
      <c r="VGI195" s="288"/>
      <c r="VGJ195" s="288"/>
      <c r="VGK195" s="288"/>
      <c r="VGL195" s="288"/>
      <c r="VGM195" s="288"/>
      <c r="VGN195" s="288"/>
      <c r="VGO195" s="288"/>
      <c r="VGP195" s="288"/>
      <c r="VGQ195" s="288"/>
      <c r="VGR195" s="288"/>
      <c r="VGS195" s="288"/>
      <c r="VGT195" s="288"/>
      <c r="VGU195" s="288"/>
      <c r="VGV195" s="288"/>
      <c r="VGW195" s="288"/>
      <c r="VGX195" s="288"/>
      <c r="VGY195" s="288"/>
      <c r="VGZ195" s="288"/>
      <c r="VHA195" s="288"/>
      <c r="VHB195" s="288"/>
      <c r="VHC195" s="288"/>
      <c r="VHD195" s="288"/>
      <c r="VHE195" s="288"/>
      <c r="VHF195" s="288"/>
      <c r="VHG195" s="288"/>
      <c r="VHH195" s="288"/>
      <c r="VHI195" s="288"/>
      <c r="VHJ195" s="288"/>
      <c r="VHK195" s="288"/>
      <c r="VHL195" s="288"/>
      <c r="VHM195" s="288"/>
      <c r="VHN195" s="288"/>
      <c r="VHO195" s="288"/>
      <c r="VHP195" s="288"/>
      <c r="VHQ195" s="288"/>
      <c r="VHR195" s="288"/>
      <c r="VHS195" s="288"/>
      <c r="VHT195" s="288"/>
      <c r="VHU195" s="288"/>
      <c r="VHV195" s="288"/>
      <c r="VHW195" s="288"/>
      <c r="VHX195" s="288"/>
      <c r="VHY195" s="288"/>
      <c r="VHZ195" s="288"/>
      <c r="VIA195" s="288"/>
      <c r="VIB195" s="288"/>
      <c r="VIC195" s="288"/>
      <c r="VID195" s="288"/>
      <c r="VIE195" s="288"/>
      <c r="VIF195" s="288"/>
      <c r="VIG195" s="288"/>
      <c r="VIH195" s="288"/>
      <c r="VII195" s="288"/>
      <c r="VIJ195" s="288"/>
      <c r="VIK195" s="288"/>
      <c r="VIL195" s="288"/>
      <c r="VIM195" s="288"/>
      <c r="VIN195" s="288"/>
      <c r="VIO195" s="288"/>
      <c r="VIP195" s="288"/>
      <c r="VIQ195" s="288"/>
      <c r="VIR195" s="288"/>
      <c r="VIS195" s="288"/>
      <c r="VIT195" s="288"/>
      <c r="VIU195" s="288"/>
      <c r="VIV195" s="288"/>
      <c r="VIW195" s="288"/>
      <c r="VIX195" s="288"/>
      <c r="VIY195" s="288"/>
      <c r="VIZ195" s="288"/>
      <c r="VJA195" s="288"/>
      <c r="VJB195" s="288"/>
      <c r="VJC195" s="288"/>
      <c r="VJD195" s="288"/>
      <c r="VJE195" s="288"/>
      <c r="VJF195" s="288"/>
      <c r="VJG195" s="288"/>
      <c r="VJH195" s="288"/>
      <c r="VJI195" s="288"/>
      <c r="VJJ195" s="288"/>
      <c r="VJK195" s="288"/>
      <c r="VJL195" s="288"/>
      <c r="VJM195" s="288"/>
      <c r="VJN195" s="288"/>
      <c r="VJO195" s="288"/>
      <c r="VJP195" s="288"/>
      <c r="VJQ195" s="288"/>
      <c r="VJR195" s="288"/>
      <c r="VJS195" s="288"/>
      <c r="VJT195" s="288"/>
      <c r="VJU195" s="288"/>
      <c r="VJV195" s="288"/>
      <c r="VJW195" s="288"/>
      <c r="VJX195" s="288"/>
      <c r="VJY195" s="288"/>
      <c r="VJZ195" s="288"/>
      <c r="VKA195" s="288"/>
      <c r="VKB195" s="288"/>
      <c r="VKC195" s="288"/>
      <c r="VKD195" s="288"/>
      <c r="VKE195" s="288"/>
      <c r="VKF195" s="288"/>
      <c r="VKG195" s="288"/>
      <c r="VKH195" s="288"/>
      <c r="VKI195" s="288"/>
      <c r="VKJ195" s="288"/>
      <c r="VKK195" s="288"/>
      <c r="VKL195" s="288"/>
      <c r="VKM195" s="288"/>
      <c r="VKN195" s="288"/>
      <c r="VKO195" s="288"/>
      <c r="VKP195" s="288"/>
      <c r="VKQ195" s="288"/>
      <c r="VKR195" s="288"/>
      <c r="VKS195" s="288"/>
      <c r="VKT195" s="288"/>
      <c r="VKU195" s="288"/>
      <c r="VKV195" s="288"/>
      <c r="VKW195" s="288"/>
      <c r="VKX195" s="288"/>
      <c r="VKY195" s="288"/>
      <c r="VKZ195" s="288"/>
      <c r="VLA195" s="288"/>
      <c r="VLB195" s="288"/>
      <c r="VLC195" s="288"/>
      <c r="VLD195" s="288"/>
      <c r="VLE195" s="288"/>
      <c r="VLF195" s="288"/>
      <c r="VLG195" s="288"/>
      <c r="VLH195" s="288"/>
      <c r="VLI195" s="288"/>
      <c r="VLJ195" s="288"/>
      <c r="VLK195" s="288"/>
      <c r="VLL195" s="288"/>
      <c r="VLM195" s="288"/>
      <c r="VLN195" s="288"/>
      <c r="VLO195" s="288"/>
      <c r="VLP195" s="288"/>
      <c r="VLQ195" s="288"/>
      <c r="VLR195" s="288"/>
      <c r="VLS195" s="288"/>
      <c r="VLT195" s="288"/>
      <c r="VLU195" s="288"/>
      <c r="VLV195" s="288"/>
      <c r="VLW195" s="288"/>
      <c r="VLX195" s="288"/>
      <c r="VLY195" s="288"/>
      <c r="VLZ195" s="288"/>
      <c r="VMA195" s="288"/>
      <c r="VMB195" s="288"/>
      <c r="VMC195" s="288"/>
      <c r="VMD195" s="288"/>
      <c r="VME195" s="288"/>
      <c r="VMF195" s="288"/>
      <c r="VMG195" s="288"/>
      <c r="VMH195" s="288"/>
      <c r="VMI195" s="288"/>
      <c r="VMJ195" s="288"/>
      <c r="VMK195" s="288"/>
      <c r="VML195" s="288"/>
      <c r="VMM195" s="288"/>
      <c r="VMN195" s="288"/>
      <c r="VMO195" s="288"/>
      <c r="VMP195" s="288"/>
      <c r="VMQ195" s="288"/>
      <c r="VMR195" s="288"/>
      <c r="VMS195" s="288"/>
      <c r="VMT195" s="288"/>
      <c r="VMU195" s="288"/>
      <c r="VMV195" s="288"/>
      <c r="VMW195" s="288"/>
      <c r="VMX195" s="288"/>
      <c r="VMY195" s="288"/>
      <c r="VMZ195" s="288"/>
      <c r="VNA195" s="288"/>
      <c r="VNB195" s="288"/>
      <c r="VNC195" s="288"/>
      <c r="VND195" s="288"/>
      <c r="VNE195" s="288"/>
      <c r="VNF195" s="288"/>
      <c r="VNG195" s="288"/>
      <c r="VNH195" s="288"/>
      <c r="VNI195" s="288"/>
      <c r="VNJ195" s="288"/>
      <c r="VNK195" s="288"/>
      <c r="VNL195" s="288"/>
      <c r="VNM195" s="288"/>
      <c r="VNN195" s="288"/>
      <c r="VNO195" s="288"/>
      <c r="VNP195" s="288"/>
      <c r="VNQ195" s="288"/>
      <c r="VNR195" s="288"/>
      <c r="VNS195" s="288"/>
      <c r="VNT195" s="288"/>
      <c r="VNU195" s="288"/>
      <c r="VNV195" s="288"/>
      <c r="VNW195" s="288"/>
      <c r="VNX195" s="288"/>
      <c r="VNY195" s="288"/>
      <c r="VNZ195" s="288"/>
      <c r="VOA195" s="288"/>
      <c r="VOB195" s="288"/>
      <c r="VOC195" s="288"/>
      <c r="VOD195" s="288"/>
      <c r="VOE195" s="288"/>
      <c r="VOF195" s="288"/>
      <c r="VOG195" s="288"/>
      <c r="VOH195" s="288"/>
      <c r="VOI195" s="288"/>
      <c r="VOJ195" s="288"/>
      <c r="VOK195" s="288"/>
      <c r="VOL195" s="288"/>
      <c r="VOM195" s="288"/>
      <c r="VON195" s="288"/>
      <c r="VOO195" s="288"/>
      <c r="VOP195" s="288"/>
      <c r="VOQ195" s="288"/>
      <c r="VOR195" s="288"/>
      <c r="VOS195" s="288"/>
      <c r="VOT195" s="288"/>
      <c r="VOU195" s="288"/>
      <c r="VOV195" s="288"/>
      <c r="VOW195" s="288"/>
      <c r="VOX195" s="288"/>
      <c r="VOY195" s="288"/>
      <c r="VOZ195" s="288"/>
      <c r="VPA195" s="288"/>
      <c r="VPB195" s="288"/>
      <c r="VPC195" s="288"/>
      <c r="VPD195" s="288"/>
      <c r="VPE195" s="288"/>
      <c r="VPF195" s="288"/>
      <c r="VPG195" s="288"/>
      <c r="VPH195" s="288"/>
      <c r="VPI195" s="288"/>
      <c r="VPJ195" s="288"/>
      <c r="VPK195" s="288"/>
      <c r="VPL195" s="288"/>
      <c r="VPM195" s="288"/>
      <c r="VPN195" s="288"/>
      <c r="VPO195" s="288"/>
      <c r="VPP195" s="288"/>
      <c r="VPQ195" s="288"/>
      <c r="VPR195" s="288"/>
      <c r="VPS195" s="288"/>
      <c r="VPT195" s="288"/>
      <c r="VPU195" s="288"/>
      <c r="VPV195" s="288"/>
      <c r="VPW195" s="288"/>
      <c r="VPX195" s="288"/>
      <c r="VPY195" s="288"/>
      <c r="VPZ195" s="288"/>
      <c r="VQA195" s="288"/>
      <c r="VQB195" s="288"/>
      <c r="VQC195" s="288"/>
      <c r="VQD195" s="288"/>
      <c r="VQE195" s="288"/>
      <c r="VQF195" s="288"/>
      <c r="VQG195" s="288"/>
      <c r="VQH195" s="288"/>
      <c r="VQI195" s="288"/>
      <c r="VQJ195" s="288"/>
      <c r="VQK195" s="288"/>
      <c r="VQL195" s="288"/>
      <c r="VQM195" s="288"/>
      <c r="VQN195" s="288"/>
      <c r="VQO195" s="288"/>
      <c r="VQP195" s="288"/>
      <c r="VQQ195" s="288"/>
      <c r="VQR195" s="288"/>
      <c r="VQS195" s="288"/>
      <c r="VQT195" s="288"/>
      <c r="VQU195" s="288"/>
      <c r="VQV195" s="288"/>
      <c r="VQW195" s="288"/>
      <c r="VQX195" s="288"/>
      <c r="VQY195" s="288"/>
      <c r="VQZ195" s="288"/>
      <c r="VRA195" s="288"/>
      <c r="VRB195" s="288"/>
      <c r="VRC195" s="288"/>
      <c r="VRD195" s="288"/>
      <c r="VRE195" s="288"/>
      <c r="VRF195" s="288"/>
      <c r="VRG195" s="288"/>
      <c r="VRH195" s="288"/>
      <c r="VRI195" s="288"/>
      <c r="VRJ195" s="288"/>
      <c r="VRK195" s="288"/>
      <c r="VRL195" s="288"/>
      <c r="VRM195" s="288"/>
      <c r="VRN195" s="288"/>
      <c r="VRO195" s="288"/>
      <c r="VRP195" s="288"/>
      <c r="VRQ195" s="288"/>
      <c r="VRR195" s="288"/>
      <c r="VRS195" s="288"/>
      <c r="VRT195" s="288"/>
      <c r="VRU195" s="288"/>
      <c r="VRV195" s="288"/>
      <c r="VRW195" s="288"/>
      <c r="VRX195" s="288"/>
      <c r="VRY195" s="288"/>
      <c r="VRZ195" s="288"/>
      <c r="VSA195" s="288"/>
      <c r="VSB195" s="288"/>
      <c r="VSC195" s="288"/>
      <c r="VSD195" s="288"/>
      <c r="VSE195" s="288"/>
      <c r="VSF195" s="288"/>
      <c r="VSG195" s="288"/>
      <c r="VSH195" s="288"/>
      <c r="VSI195" s="288"/>
      <c r="VSJ195" s="288"/>
      <c r="VSK195" s="288"/>
      <c r="VSL195" s="288"/>
      <c r="VSM195" s="288"/>
      <c r="VSN195" s="288"/>
      <c r="VSO195" s="288"/>
      <c r="VSP195" s="288"/>
      <c r="VSQ195" s="288"/>
      <c r="VSR195" s="288"/>
      <c r="VSS195" s="288"/>
      <c r="VST195" s="288"/>
      <c r="VSU195" s="288"/>
      <c r="VSV195" s="288"/>
      <c r="VSW195" s="288"/>
      <c r="VSX195" s="288"/>
      <c r="VSY195" s="288"/>
      <c r="VSZ195" s="288"/>
      <c r="VTA195" s="288"/>
      <c r="VTB195" s="288"/>
      <c r="VTC195" s="288"/>
      <c r="VTD195" s="288"/>
      <c r="VTE195" s="288"/>
      <c r="VTF195" s="288"/>
      <c r="VTG195" s="288"/>
      <c r="VTH195" s="288"/>
      <c r="VTI195" s="288"/>
      <c r="VTJ195" s="288"/>
      <c r="VTK195" s="288"/>
      <c r="VTL195" s="288"/>
      <c r="VTM195" s="288"/>
      <c r="VTN195" s="288"/>
      <c r="VTO195" s="288"/>
      <c r="VTP195" s="288"/>
      <c r="VTQ195" s="288"/>
      <c r="VTR195" s="288"/>
      <c r="VTS195" s="288"/>
      <c r="VTT195" s="288"/>
      <c r="VTU195" s="288"/>
      <c r="VTV195" s="288"/>
      <c r="VTW195" s="288"/>
      <c r="VTX195" s="288"/>
      <c r="VTY195" s="288"/>
      <c r="VTZ195" s="288"/>
      <c r="VUA195" s="288"/>
      <c r="VUB195" s="288"/>
      <c r="VUC195" s="288"/>
      <c r="VUD195" s="288"/>
      <c r="VUE195" s="288"/>
      <c r="VUF195" s="288"/>
      <c r="VUG195" s="288"/>
      <c r="VUH195" s="288"/>
      <c r="VUI195" s="288"/>
      <c r="VUJ195" s="288"/>
      <c r="VUK195" s="288"/>
      <c r="VUL195" s="288"/>
      <c r="VUM195" s="288"/>
      <c r="VUN195" s="288"/>
      <c r="VUO195" s="288"/>
      <c r="VUP195" s="288"/>
      <c r="VUQ195" s="288"/>
      <c r="VUR195" s="288"/>
      <c r="VUS195" s="288"/>
      <c r="VUT195" s="288"/>
      <c r="VUU195" s="288"/>
      <c r="VUV195" s="288"/>
      <c r="VUW195" s="288"/>
      <c r="VUX195" s="288"/>
      <c r="VUY195" s="288"/>
      <c r="VUZ195" s="288"/>
      <c r="VVA195" s="288"/>
      <c r="VVB195" s="288"/>
      <c r="VVC195" s="288"/>
      <c r="VVD195" s="288"/>
      <c r="VVE195" s="288"/>
      <c r="VVF195" s="288"/>
      <c r="VVG195" s="288"/>
      <c r="VVH195" s="288"/>
      <c r="VVI195" s="288"/>
      <c r="VVJ195" s="288"/>
      <c r="VVK195" s="288"/>
      <c r="VVL195" s="288"/>
      <c r="VVM195" s="288"/>
      <c r="VVN195" s="288"/>
      <c r="VVO195" s="288"/>
      <c r="VVP195" s="288"/>
      <c r="VVQ195" s="288"/>
      <c r="VVR195" s="288"/>
      <c r="VVS195" s="288"/>
      <c r="VVT195" s="288"/>
      <c r="VVU195" s="288"/>
      <c r="VVV195" s="288"/>
      <c r="VVW195" s="288"/>
      <c r="VVX195" s="288"/>
      <c r="VVY195" s="288"/>
      <c r="VVZ195" s="288"/>
      <c r="VWA195" s="288"/>
      <c r="VWB195" s="288"/>
      <c r="VWC195" s="288"/>
      <c r="VWD195" s="288"/>
      <c r="VWE195" s="288"/>
      <c r="VWF195" s="288"/>
      <c r="VWG195" s="288"/>
      <c r="VWH195" s="288"/>
      <c r="VWI195" s="288"/>
      <c r="VWJ195" s="288"/>
      <c r="VWK195" s="288"/>
      <c r="VWL195" s="288"/>
      <c r="VWM195" s="288"/>
      <c r="VWN195" s="288"/>
      <c r="VWO195" s="288"/>
      <c r="VWP195" s="288"/>
      <c r="VWQ195" s="288"/>
      <c r="VWR195" s="288"/>
      <c r="VWS195" s="288"/>
      <c r="VWT195" s="288"/>
      <c r="VWU195" s="288"/>
      <c r="VWV195" s="288"/>
      <c r="VWW195" s="288"/>
      <c r="VWX195" s="288"/>
      <c r="VWY195" s="288"/>
      <c r="VWZ195" s="288"/>
      <c r="VXA195" s="288"/>
      <c r="VXB195" s="288"/>
      <c r="VXC195" s="288"/>
      <c r="VXD195" s="288"/>
      <c r="VXE195" s="288"/>
      <c r="VXF195" s="288"/>
      <c r="VXG195" s="288"/>
      <c r="VXH195" s="288"/>
      <c r="VXI195" s="288"/>
      <c r="VXJ195" s="288"/>
      <c r="VXK195" s="288"/>
      <c r="VXL195" s="288"/>
      <c r="VXM195" s="288"/>
      <c r="VXN195" s="288"/>
      <c r="VXO195" s="288"/>
      <c r="VXP195" s="288"/>
      <c r="VXQ195" s="288"/>
      <c r="VXR195" s="288"/>
      <c r="VXS195" s="288"/>
      <c r="VXT195" s="288"/>
      <c r="VXU195" s="288"/>
      <c r="VXV195" s="288"/>
      <c r="VXW195" s="288"/>
      <c r="VXX195" s="288"/>
      <c r="VXY195" s="288"/>
      <c r="VXZ195" s="288"/>
      <c r="VYA195" s="288"/>
      <c r="VYB195" s="288"/>
      <c r="VYC195" s="288"/>
      <c r="VYD195" s="288"/>
      <c r="VYE195" s="288"/>
      <c r="VYF195" s="288"/>
      <c r="VYG195" s="288"/>
      <c r="VYH195" s="288"/>
      <c r="VYI195" s="288"/>
      <c r="VYJ195" s="288"/>
      <c r="VYK195" s="288"/>
      <c r="VYL195" s="288"/>
      <c r="VYM195" s="288"/>
      <c r="VYN195" s="288"/>
      <c r="VYO195" s="288"/>
      <c r="VYP195" s="288"/>
      <c r="VYQ195" s="288"/>
      <c r="VYR195" s="288"/>
      <c r="VYS195" s="288"/>
      <c r="VYT195" s="288"/>
      <c r="VYU195" s="288"/>
      <c r="VYV195" s="288"/>
      <c r="VYW195" s="288"/>
      <c r="VYX195" s="288"/>
      <c r="VYY195" s="288"/>
      <c r="VYZ195" s="288"/>
      <c r="VZA195" s="288"/>
      <c r="VZB195" s="288"/>
      <c r="VZC195" s="288"/>
      <c r="VZD195" s="288"/>
      <c r="VZE195" s="288"/>
      <c r="VZF195" s="288"/>
      <c r="VZG195" s="288"/>
      <c r="VZH195" s="288"/>
      <c r="VZI195" s="288"/>
      <c r="VZJ195" s="288"/>
      <c r="VZK195" s="288"/>
      <c r="VZL195" s="288"/>
      <c r="VZM195" s="288"/>
      <c r="VZN195" s="288"/>
      <c r="VZO195" s="288"/>
      <c r="VZP195" s="288"/>
      <c r="VZQ195" s="288"/>
      <c r="VZR195" s="288"/>
      <c r="VZS195" s="288"/>
      <c r="VZT195" s="288"/>
      <c r="VZU195" s="288"/>
      <c r="VZV195" s="288"/>
      <c r="VZW195" s="288"/>
      <c r="VZX195" s="288"/>
      <c r="VZY195" s="288"/>
      <c r="VZZ195" s="288"/>
      <c r="WAA195" s="288"/>
      <c r="WAB195" s="288"/>
      <c r="WAC195" s="288"/>
      <c r="WAD195" s="288"/>
      <c r="WAE195" s="288"/>
      <c r="WAF195" s="288"/>
      <c r="WAG195" s="288"/>
      <c r="WAH195" s="288"/>
      <c r="WAI195" s="288"/>
      <c r="WAJ195" s="288"/>
      <c r="WAK195" s="288"/>
      <c r="WAL195" s="288"/>
      <c r="WAM195" s="288"/>
      <c r="WAN195" s="288"/>
      <c r="WAO195" s="288"/>
      <c r="WAP195" s="288"/>
      <c r="WAQ195" s="288"/>
      <c r="WAR195" s="288"/>
      <c r="WAS195" s="288"/>
      <c r="WAT195" s="288"/>
      <c r="WAU195" s="288"/>
      <c r="WAV195" s="288"/>
      <c r="WAW195" s="288"/>
      <c r="WAX195" s="288"/>
      <c r="WAY195" s="288"/>
      <c r="WAZ195" s="288"/>
      <c r="WBA195" s="288"/>
      <c r="WBB195" s="288"/>
      <c r="WBC195" s="288"/>
      <c r="WBD195" s="288"/>
      <c r="WBE195" s="288"/>
      <c r="WBF195" s="288"/>
      <c r="WBG195" s="288"/>
      <c r="WBH195" s="288"/>
      <c r="WBI195" s="288"/>
      <c r="WBJ195" s="288"/>
      <c r="WBK195" s="288"/>
      <c r="WBL195" s="288"/>
      <c r="WBM195" s="288"/>
      <c r="WBN195" s="288"/>
      <c r="WBO195" s="288"/>
      <c r="WBP195" s="288"/>
      <c r="WBQ195" s="288"/>
      <c r="WBR195" s="288"/>
      <c r="WBS195" s="288"/>
      <c r="WBT195" s="288"/>
      <c r="WBU195" s="288"/>
      <c r="WBV195" s="288"/>
      <c r="WBW195" s="288"/>
      <c r="WBX195" s="288"/>
      <c r="WBY195" s="288"/>
      <c r="WBZ195" s="288"/>
      <c r="WCA195" s="288"/>
      <c r="WCB195" s="288"/>
      <c r="WCC195" s="288"/>
      <c r="WCD195" s="288"/>
      <c r="WCE195" s="288"/>
      <c r="WCF195" s="288"/>
      <c r="WCG195" s="288"/>
      <c r="WCH195" s="288"/>
      <c r="WCI195" s="288"/>
      <c r="WCJ195" s="288"/>
      <c r="WCK195" s="288"/>
      <c r="WCL195" s="288"/>
      <c r="WCM195" s="288"/>
      <c r="WCN195" s="288"/>
      <c r="WCO195" s="288"/>
      <c r="WCP195" s="288"/>
      <c r="WCQ195" s="288"/>
      <c r="WCR195" s="288"/>
      <c r="WCS195" s="288"/>
      <c r="WCT195" s="288"/>
      <c r="WCU195" s="288"/>
      <c r="WCV195" s="288"/>
      <c r="WCW195" s="288"/>
      <c r="WCX195" s="288"/>
      <c r="WCY195" s="288"/>
      <c r="WCZ195" s="288"/>
      <c r="WDA195" s="288"/>
      <c r="WDB195" s="288"/>
      <c r="WDC195" s="288"/>
      <c r="WDD195" s="288"/>
      <c r="WDE195" s="288"/>
      <c r="WDF195" s="288"/>
      <c r="WDG195" s="288"/>
      <c r="WDH195" s="288"/>
      <c r="WDI195" s="288"/>
      <c r="WDJ195" s="288"/>
      <c r="WDK195" s="288"/>
      <c r="WDL195" s="288"/>
      <c r="WDM195" s="288"/>
      <c r="WDN195" s="288"/>
      <c r="WDO195" s="288"/>
      <c r="WDP195" s="288"/>
      <c r="WDQ195" s="288"/>
      <c r="WDR195" s="288"/>
      <c r="WDS195" s="288"/>
      <c r="WDT195" s="288"/>
      <c r="WDU195" s="288"/>
      <c r="WDV195" s="288"/>
      <c r="WDW195" s="288"/>
      <c r="WDX195" s="288"/>
      <c r="WDY195" s="288"/>
      <c r="WDZ195" s="288"/>
      <c r="WEA195" s="288"/>
      <c r="WEB195" s="288"/>
      <c r="WEC195" s="288"/>
      <c r="WED195" s="288"/>
      <c r="WEE195" s="288"/>
      <c r="WEF195" s="288"/>
      <c r="WEG195" s="288"/>
      <c r="WEH195" s="288"/>
      <c r="WEI195" s="288"/>
      <c r="WEJ195" s="288"/>
      <c r="WEK195" s="288"/>
      <c r="WEL195" s="288"/>
      <c r="WEM195" s="288"/>
      <c r="WEN195" s="288"/>
      <c r="WEO195" s="288"/>
      <c r="WEP195" s="288"/>
      <c r="WEQ195" s="288"/>
      <c r="WER195" s="288"/>
      <c r="WES195" s="288"/>
      <c r="WET195" s="288"/>
      <c r="WEU195" s="288"/>
      <c r="WEV195" s="288"/>
      <c r="WEW195" s="288"/>
      <c r="WEX195" s="288"/>
      <c r="WEY195" s="288"/>
      <c r="WEZ195" s="288"/>
      <c r="WFA195" s="288"/>
      <c r="WFB195" s="288"/>
      <c r="WFC195" s="288"/>
      <c r="WFD195" s="288"/>
      <c r="WFE195" s="288"/>
      <c r="WFF195" s="288"/>
      <c r="WFG195" s="288"/>
      <c r="WFH195" s="288"/>
      <c r="WFI195" s="288"/>
      <c r="WFJ195" s="288"/>
      <c r="WFK195" s="288"/>
      <c r="WFL195" s="288"/>
      <c r="WFM195" s="288"/>
      <c r="WFN195" s="288"/>
      <c r="WFO195" s="288"/>
      <c r="WFP195" s="288"/>
      <c r="WFQ195" s="288"/>
      <c r="WFR195" s="288"/>
      <c r="WFS195" s="288"/>
      <c r="WFT195" s="288"/>
      <c r="WFU195" s="288"/>
      <c r="WFV195" s="288"/>
      <c r="WFW195" s="288"/>
      <c r="WFX195" s="288"/>
      <c r="WFY195" s="288"/>
      <c r="WFZ195" s="288"/>
      <c r="WGA195" s="288"/>
      <c r="WGB195" s="288"/>
      <c r="WGC195" s="288"/>
      <c r="WGD195" s="288"/>
      <c r="WGE195" s="288"/>
      <c r="WGF195" s="288"/>
      <c r="WGG195" s="288"/>
      <c r="WGH195" s="288"/>
      <c r="WGI195" s="288"/>
      <c r="WGJ195" s="288"/>
      <c r="WGK195" s="288"/>
      <c r="WGL195" s="288"/>
      <c r="WGM195" s="288"/>
      <c r="WGN195" s="288"/>
      <c r="WGO195" s="288"/>
      <c r="WGP195" s="288"/>
      <c r="WGQ195" s="288"/>
      <c r="WGR195" s="288"/>
      <c r="WGS195" s="288"/>
      <c r="WGT195" s="288"/>
      <c r="WGU195" s="288"/>
      <c r="WGV195" s="288"/>
      <c r="WGW195" s="288"/>
      <c r="WGX195" s="288"/>
      <c r="WGY195" s="288"/>
      <c r="WGZ195" s="288"/>
      <c r="WHA195" s="288"/>
      <c r="WHB195" s="288"/>
      <c r="WHC195" s="288"/>
      <c r="WHD195" s="288"/>
      <c r="WHE195" s="288"/>
      <c r="WHF195" s="288"/>
      <c r="WHG195" s="288"/>
      <c r="WHH195" s="288"/>
      <c r="WHI195" s="288"/>
      <c r="WHJ195" s="288"/>
      <c r="WHK195" s="288"/>
      <c r="WHL195" s="288"/>
      <c r="WHM195" s="288"/>
      <c r="WHN195" s="288"/>
      <c r="WHO195" s="288"/>
      <c r="WHP195" s="288"/>
      <c r="WHQ195" s="288"/>
      <c r="WHR195" s="288"/>
      <c r="WHS195" s="288"/>
      <c r="WHT195" s="288"/>
      <c r="WHU195" s="288"/>
      <c r="WHV195" s="288"/>
      <c r="WHW195" s="288"/>
      <c r="WHX195" s="288"/>
      <c r="WHY195" s="288"/>
      <c r="WHZ195" s="288"/>
      <c r="WIA195" s="288"/>
      <c r="WIB195" s="288"/>
      <c r="WIC195" s="288"/>
      <c r="WID195" s="288"/>
      <c r="WIE195" s="288"/>
      <c r="WIF195" s="288"/>
      <c r="WIG195" s="288"/>
      <c r="WIH195" s="288"/>
      <c r="WII195" s="288"/>
      <c r="WIJ195" s="288"/>
      <c r="WIK195" s="288"/>
      <c r="WIL195" s="288"/>
      <c r="WIM195" s="288"/>
      <c r="WIN195" s="288"/>
      <c r="WIO195" s="288"/>
      <c r="WIP195" s="288"/>
      <c r="WIQ195" s="288"/>
      <c r="WIR195" s="288"/>
      <c r="WIS195" s="288"/>
      <c r="WIT195" s="288"/>
      <c r="WIU195" s="288"/>
      <c r="WIV195" s="288"/>
      <c r="WIW195" s="288"/>
      <c r="WIX195" s="288"/>
      <c r="WIY195" s="288"/>
      <c r="WIZ195" s="288"/>
      <c r="WJA195" s="288"/>
      <c r="WJB195" s="288"/>
      <c r="WJC195" s="288"/>
      <c r="WJD195" s="288"/>
      <c r="WJE195" s="288"/>
      <c r="WJF195" s="288"/>
      <c r="WJG195" s="288"/>
      <c r="WJH195" s="288"/>
      <c r="WJI195" s="288"/>
      <c r="WJJ195" s="288"/>
      <c r="WJK195" s="288"/>
      <c r="WJL195" s="288"/>
      <c r="WJM195" s="288"/>
      <c r="WJN195" s="288"/>
      <c r="WJO195" s="288"/>
      <c r="WJP195" s="288"/>
      <c r="WJQ195" s="288"/>
      <c r="WJR195" s="288"/>
      <c r="WJS195" s="288"/>
      <c r="WJT195" s="288"/>
      <c r="WJU195" s="288"/>
      <c r="WJV195" s="288"/>
      <c r="WJW195" s="288"/>
      <c r="WJX195" s="288"/>
      <c r="WJY195" s="288"/>
      <c r="WJZ195" s="288"/>
      <c r="WKA195" s="288"/>
      <c r="WKB195" s="288"/>
      <c r="WKC195" s="288"/>
      <c r="WKD195" s="288"/>
      <c r="WKE195" s="288"/>
      <c r="WKF195" s="288"/>
      <c r="WKG195" s="288"/>
      <c r="WKH195" s="288"/>
      <c r="WKI195" s="288"/>
      <c r="WKJ195" s="288"/>
      <c r="WKK195" s="288"/>
      <c r="WKL195" s="288"/>
      <c r="WKM195" s="288"/>
      <c r="WKN195" s="288"/>
      <c r="WKO195" s="288"/>
      <c r="WKP195" s="288"/>
      <c r="WKQ195" s="288"/>
      <c r="WKR195" s="288"/>
      <c r="WKS195" s="288"/>
      <c r="WKT195" s="288"/>
      <c r="WKU195" s="288"/>
      <c r="WKV195" s="288"/>
      <c r="WKW195" s="288"/>
      <c r="WKX195" s="288"/>
      <c r="WKY195" s="288"/>
      <c r="WKZ195" s="288"/>
      <c r="WLA195" s="288"/>
      <c r="WLB195" s="288"/>
      <c r="WLC195" s="288"/>
      <c r="WLD195" s="288"/>
      <c r="WLE195" s="288"/>
      <c r="WLF195" s="288"/>
      <c r="WLG195" s="288"/>
      <c r="WLH195" s="288"/>
      <c r="WLI195" s="288"/>
      <c r="WLJ195" s="288"/>
      <c r="WLK195" s="288"/>
      <c r="WLL195" s="288"/>
      <c r="WLM195" s="288"/>
      <c r="WLN195" s="288"/>
      <c r="WLO195" s="288"/>
      <c r="WLP195" s="288"/>
      <c r="WLQ195" s="288"/>
      <c r="WLR195" s="288"/>
      <c r="WLS195" s="288"/>
      <c r="WLT195" s="288"/>
      <c r="WLU195" s="288"/>
      <c r="WLV195" s="288"/>
      <c r="WLW195" s="288"/>
      <c r="WLX195" s="288"/>
      <c r="WLY195" s="288"/>
      <c r="WLZ195" s="288"/>
      <c r="WMA195" s="288"/>
      <c r="WMB195" s="288"/>
      <c r="WMC195" s="288"/>
      <c r="WMD195" s="288"/>
      <c r="WME195" s="288"/>
      <c r="WMF195" s="288"/>
      <c r="WMG195" s="288"/>
      <c r="WMH195" s="288"/>
      <c r="WMI195" s="288"/>
      <c r="WMJ195" s="288"/>
      <c r="WMK195" s="288"/>
      <c r="WML195" s="288"/>
      <c r="WMM195" s="288"/>
      <c r="WMN195" s="288"/>
      <c r="WMO195" s="288"/>
      <c r="WMP195" s="288"/>
      <c r="WMQ195" s="288"/>
      <c r="WMR195" s="288"/>
      <c r="WMS195" s="288"/>
      <c r="WMT195" s="288"/>
      <c r="WMU195" s="288"/>
      <c r="WMV195" s="288"/>
      <c r="WMW195" s="288"/>
      <c r="WMX195" s="288"/>
      <c r="WMY195" s="288"/>
      <c r="WMZ195" s="288"/>
      <c r="WNA195" s="288"/>
      <c r="WNB195" s="288"/>
      <c r="WNC195" s="288"/>
      <c r="WND195" s="288"/>
      <c r="WNE195" s="288"/>
      <c r="WNF195" s="288"/>
      <c r="WNG195" s="288"/>
      <c r="WNH195" s="288"/>
      <c r="WNI195" s="288"/>
      <c r="WNJ195" s="288"/>
      <c r="WNK195" s="288"/>
      <c r="WNL195" s="288"/>
      <c r="WNM195" s="288"/>
      <c r="WNN195" s="288"/>
      <c r="WNO195" s="288"/>
      <c r="WNP195" s="288"/>
      <c r="WNQ195" s="288"/>
      <c r="WNR195" s="288"/>
      <c r="WNS195" s="288"/>
      <c r="WNT195" s="288"/>
      <c r="WNU195" s="288"/>
      <c r="WNV195" s="288"/>
      <c r="WNW195" s="288"/>
      <c r="WNX195" s="288"/>
      <c r="WNY195" s="288"/>
      <c r="WNZ195" s="288"/>
      <c r="WOA195" s="288"/>
      <c r="WOB195" s="288"/>
      <c r="WOC195" s="288"/>
      <c r="WOD195" s="288"/>
      <c r="WOE195" s="288"/>
      <c r="WOF195" s="288"/>
      <c r="WOG195" s="288"/>
      <c r="WOH195" s="288"/>
      <c r="WOI195" s="288"/>
      <c r="WOJ195" s="288"/>
      <c r="WOK195" s="288"/>
      <c r="WOL195" s="288"/>
      <c r="WOM195" s="288"/>
      <c r="WON195" s="288"/>
      <c r="WOO195" s="288"/>
      <c r="WOP195" s="288"/>
      <c r="WOQ195" s="288"/>
      <c r="WOR195" s="288"/>
      <c r="WOS195" s="288"/>
      <c r="WOT195" s="288"/>
      <c r="WOU195" s="288"/>
      <c r="WOV195" s="288"/>
      <c r="WOW195" s="288"/>
      <c r="WOX195" s="288"/>
      <c r="WOY195" s="288"/>
      <c r="WOZ195" s="288"/>
      <c r="WPA195" s="288"/>
      <c r="WPB195" s="288"/>
      <c r="WPC195" s="288"/>
      <c r="WPD195" s="288"/>
      <c r="WPE195" s="288"/>
      <c r="WPF195" s="288"/>
      <c r="WPG195" s="288"/>
      <c r="WPH195" s="288"/>
      <c r="WPI195" s="288"/>
      <c r="WPJ195" s="288"/>
      <c r="WPK195" s="288"/>
      <c r="WPL195" s="288"/>
      <c r="WPM195" s="288"/>
      <c r="WPN195" s="288"/>
      <c r="WPO195" s="288"/>
      <c r="WPP195" s="288"/>
      <c r="WPQ195" s="288"/>
      <c r="WPR195" s="288"/>
      <c r="WPS195" s="288"/>
      <c r="WPT195" s="288"/>
      <c r="WPU195" s="288"/>
      <c r="WPV195" s="288"/>
      <c r="WPW195" s="288"/>
      <c r="WPX195" s="288"/>
      <c r="WPY195" s="288"/>
      <c r="WPZ195" s="288"/>
      <c r="WQA195" s="288"/>
      <c r="WQB195" s="288"/>
      <c r="WQC195" s="288"/>
      <c r="WQD195" s="288"/>
      <c r="WQE195" s="288"/>
      <c r="WQF195" s="288"/>
      <c r="WQG195" s="288"/>
      <c r="WQH195" s="288"/>
      <c r="WQI195" s="288"/>
      <c r="WQJ195" s="288"/>
      <c r="WQK195" s="288"/>
      <c r="WQL195" s="288"/>
      <c r="WQM195" s="288"/>
      <c r="WQN195" s="288"/>
      <c r="WQO195" s="288"/>
      <c r="WQP195" s="288"/>
      <c r="WQQ195" s="288"/>
      <c r="WQR195" s="288"/>
      <c r="WQS195" s="288"/>
      <c r="WQT195" s="288"/>
      <c r="WQU195" s="288"/>
      <c r="WQV195" s="288"/>
      <c r="WQW195" s="288"/>
      <c r="WQX195" s="288"/>
      <c r="WQY195" s="288"/>
      <c r="WQZ195" s="288"/>
      <c r="WRA195" s="288"/>
      <c r="WRB195" s="288"/>
      <c r="WRC195" s="288"/>
      <c r="WRD195" s="288"/>
      <c r="WRE195" s="288"/>
      <c r="WRF195" s="288"/>
      <c r="WRG195" s="288"/>
      <c r="WRH195" s="288"/>
      <c r="WRI195" s="288"/>
      <c r="WRJ195" s="288"/>
      <c r="WRK195" s="288"/>
      <c r="WRL195" s="288"/>
      <c r="WRM195" s="288"/>
      <c r="WRN195" s="288"/>
      <c r="WRO195" s="288"/>
      <c r="WRP195" s="288"/>
      <c r="WRQ195" s="288"/>
      <c r="WRR195" s="288"/>
      <c r="WRS195" s="288"/>
      <c r="WRT195" s="288"/>
      <c r="WRU195" s="288"/>
      <c r="WRV195" s="288"/>
      <c r="WRW195" s="288"/>
      <c r="WRX195" s="288"/>
      <c r="WRY195" s="288"/>
      <c r="WRZ195" s="288"/>
      <c r="WSA195" s="288"/>
      <c r="WSB195" s="288"/>
      <c r="WSC195" s="288"/>
      <c r="WSD195" s="288"/>
      <c r="WSE195" s="288"/>
      <c r="WSF195" s="288"/>
      <c r="WSG195" s="288"/>
      <c r="WSH195" s="288"/>
      <c r="WSI195" s="288"/>
      <c r="WSJ195" s="288"/>
      <c r="WSK195" s="288"/>
      <c r="WSL195" s="288"/>
      <c r="WSM195" s="288"/>
      <c r="WSN195" s="288"/>
      <c r="WSO195" s="288"/>
      <c r="WSP195" s="288"/>
      <c r="WSQ195" s="288"/>
      <c r="WSR195" s="288"/>
      <c r="WSS195" s="288"/>
      <c r="WST195" s="288"/>
      <c r="WSU195" s="288"/>
      <c r="WSV195" s="288"/>
      <c r="WSW195" s="288"/>
      <c r="WSX195" s="288"/>
      <c r="WSY195" s="288"/>
      <c r="WSZ195" s="288"/>
      <c r="WTA195" s="288"/>
      <c r="WTB195" s="288"/>
      <c r="WTC195" s="288"/>
      <c r="WTD195" s="288"/>
      <c r="WTE195" s="288"/>
      <c r="WTF195" s="288"/>
      <c r="WTG195" s="288"/>
      <c r="WTH195" s="288"/>
      <c r="WTI195" s="288"/>
      <c r="WTJ195" s="288"/>
      <c r="WTK195" s="288"/>
      <c r="WTL195" s="288"/>
      <c r="WTM195" s="288"/>
      <c r="WTN195" s="288"/>
      <c r="WTO195" s="288"/>
      <c r="WTP195" s="288"/>
      <c r="WTQ195" s="288"/>
      <c r="WTR195" s="288"/>
      <c r="WTS195" s="288"/>
      <c r="WTT195" s="288"/>
      <c r="WTU195" s="288"/>
      <c r="WTV195" s="288"/>
      <c r="WTW195" s="288"/>
      <c r="WTX195" s="288"/>
      <c r="WTY195" s="288"/>
      <c r="WTZ195" s="288"/>
      <c r="WUA195" s="288"/>
      <c r="WUB195" s="288"/>
      <c r="WUC195" s="288"/>
      <c r="WUD195" s="288"/>
      <c r="WUE195" s="288"/>
      <c r="WUF195" s="288"/>
      <c r="WUG195" s="288"/>
      <c r="WUH195" s="288"/>
      <c r="WUI195" s="288"/>
      <c r="WUJ195" s="288"/>
      <c r="WUK195" s="288"/>
      <c r="WUL195" s="288"/>
      <c r="WUM195" s="288"/>
      <c r="WUN195" s="288"/>
      <c r="WUO195" s="288"/>
      <c r="WUP195" s="288"/>
      <c r="WUQ195" s="288"/>
      <c r="WUR195" s="288"/>
      <c r="WUS195" s="288"/>
      <c r="WUT195" s="288"/>
      <c r="WUU195" s="288"/>
      <c r="WUV195" s="288"/>
      <c r="WUW195" s="288"/>
      <c r="WUX195" s="288"/>
      <c r="WUY195" s="288"/>
      <c r="WUZ195" s="288"/>
      <c r="WVA195" s="288"/>
      <c r="WVB195" s="288"/>
      <c r="WVC195" s="288"/>
      <c r="WVD195" s="288"/>
      <c r="WVE195" s="288"/>
      <c r="WVF195" s="288"/>
      <c r="WVG195" s="288"/>
      <c r="WVH195" s="288"/>
      <c r="WVI195" s="288"/>
      <c r="WVJ195" s="288"/>
      <c r="WVK195" s="288"/>
      <c r="WVL195" s="288"/>
      <c r="WVM195" s="288"/>
      <c r="WVN195" s="288"/>
      <c r="WVO195" s="288"/>
      <c r="WVP195" s="288"/>
      <c r="WVQ195" s="288"/>
      <c r="WVR195" s="288"/>
      <c r="WVS195" s="288"/>
      <c r="WVT195" s="288"/>
      <c r="WVU195" s="288"/>
      <c r="WVV195" s="288"/>
      <c r="WVW195" s="288"/>
      <c r="WVX195" s="288"/>
      <c r="WVY195" s="288"/>
      <c r="WVZ195" s="288"/>
      <c r="WWA195" s="288"/>
      <c r="WWB195" s="288"/>
      <c r="WWC195" s="288"/>
      <c r="WWD195" s="288"/>
      <c r="WWE195" s="288"/>
      <c r="WWF195" s="288"/>
      <c r="WWG195" s="288"/>
      <c r="WWH195" s="288"/>
      <c r="WWI195" s="288"/>
      <c r="WWJ195" s="288"/>
      <c r="WWK195" s="288"/>
      <c r="WWL195" s="288"/>
      <c r="WWM195" s="288"/>
      <c r="WWN195" s="288"/>
      <c r="WWO195" s="288"/>
      <c r="WWP195" s="288"/>
      <c r="WWQ195" s="288"/>
      <c r="WWR195" s="288"/>
      <c r="WWS195" s="288"/>
      <c r="WWT195" s="288"/>
      <c r="WWU195" s="288"/>
      <c r="WWV195" s="288"/>
      <c r="WWW195" s="288"/>
      <c r="WWX195" s="288"/>
      <c r="WWY195" s="288"/>
      <c r="WWZ195" s="288"/>
      <c r="WXA195" s="288"/>
      <c r="WXB195" s="288"/>
      <c r="WXC195" s="288"/>
      <c r="WXD195" s="288"/>
      <c r="WXE195" s="288"/>
      <c r="WXF195" s="288"/>
      <c r="WXG195" s="288"/>
      <c r="WXH195" s="288"/>
      <c r="WXI195" s="288"/>
      <c r="WXJ195" s="288"/>
      <c r="WXK195" s="288"/>
      <c r="WXL195" s="288"/>
      <c r="WXM195" s="288"/>
      <c r="WXN195" s="288"/>
      <c r="WXO195" s="288"/>
      <c r="WXP195" s="288"/>
      <c r="WXQ195" s="288"/>
      <c r="WXR195" s="288"/>
      <c r="WXS195" s="288"/>
      <c r="WXT195" s="288"/>
      <c r="WXU195" s="288"/>
      <c r="WXV195" s="288"/>
      <c r="WXW195" s="288"/>
      <c r="WXX195" s="288"/>
      <c r="WXY195" s="288"/>
      <c r="WXZ195" s="288"/>
      <c r="WYA195" s="288"/>
      <c r="WYB195" s="288"/>
      <c r="WYC195" s="288"/>
      <c r="WYD195" s="288"/>
      <c r="WYE195" s="288"/>
      <c r="WYF195" s="288"/>
      <c r="WYG195" s="288"/>
      <c r="WYH195" s="288"/>
      <c r="WYI195" s="288"/>
      <c r="WYJ195" s="288"/>
      <c r="WYK195" s="288"/>
      <c r="WYL195" s="288"/>
      <c r="WYM195" s="288"/>
      <c r="WYN195" s="288"/>
      <c r="WYO195" s="288"/>
      <c r="WYP195" s="288"/>
      <c r="WYQ195" s="288"/>
      <c r="WYR195" s="288"/>
      <c r="WYS195" s="288"/>
      <c r="WYT195" s="288"/>
      <c r="WYU195" s="288"/>
      <c r="WYV195" s="288"/>
      <c r="WYW195" s="288"/>
      <c r="WYX195" s="288"/>
      <c r="WYY195" s="288"/>
      <c r="WYZ195" s="288"/>
      <c r="WZA195" s="288"/>
      <c r="WZB195" s="288"/>
      <c r="WZC195" s="288"/>
      <c r="WZD195" s="288"/>
      <c r="WZE195" s="288"/>
      <c r="WZF195" s="288"/>
      <c r="WZG195" s="288"/>
      <c r="WZH195" s="288"/>
      <c r="WZI195" s="288"/>
      <c r="WZJ195" s="288"/>
      <c r="WZK195" s="288"/>
      <c r="WZL195" s="288"/>
      <c r="WZM195" s="288"/>
      <c r="WZN195" s="288"/>
      <c r="WZO195" s="288"/>
      <c r="WZP195" s="288"/>
      <c r="WZQ195" s="288"/>
      <c r="WZR195" s="288"/>
      <c r="WZS195" s="288"/>
      <c r="WZT195" s="288"/>
      <c r="WZU195" s="288"/>
      <c r="WZV195" s="288"/>
      <c r="WZW195" s="288"/>
      <c r="WZX195" s="288"/>
      <c r="WZY195" s="288"/>
      <c r="WZZ195" s="288"/>
      <c r="XAA195" s="288"/>
      <c r="XAB195" s="288"/>
      <c r="XAC195" s="288"/>
      <c r="XAD195" s="288"/>
      <c r="XAE195" s="288"/>
      <c r="XAF195" s="288"/>
      <c r="XAG195" s="288"/>
      <c r="XAH195" s="288"/>
      <c r="XAI195" s="288"/>
      <c r="XAJ195" s="288"/>
      <c r="XAK195" s="288"/>
      <c r="XAL195" s="288"/>
      <c r="XAM195" s="288"/>
      <c r="XAN195" s="288"/>
      <c r="XAO195" s="288"/>
      <c r="XAP195" s="288"/>
      <c r="XAQ195" s="288"/>
      <c r="XAR195" s="288"/>
      <c r="XAS195" s="288"/>
      <c r="XAT195" s="288"/>
      <c r="XAU195" s="288"/>
      <c r="XAV195" s="288"/>
      <c r="XAW195" s="288"/>
      <c r="XAX195" s="288"/>
      <c r="XAY195" s="288"/>
      <c r="XAZ195" s="288"/>
      <c r="XBA195" s="288"/>
      <c r="XBB195" s="288"/>
      <c r="XBC195" s="288"/>
      <c r="XBD195" s="288"/>
      <c r="XBE195" s="288"/>
      <c r="XBF195" s="288"/>
      <c r="XBG195" s="288"/>
      <c r="XBH195" s="288"/>
      <c r="XBI195" s="288"/>
      <c r="XBJ195" s="288"/>
      <c r="XBK195" s="288"/>
      <c r="XBL195" s="288"/>
      <c r="XBM195" s="288"/>
      <c r="XBN195" s="288"/>
      <c r="XBO195" s="288"/>
      <c r="XBP195" s="288"/>
      <c r="XBQ195" s="288"/>
      <c r="XBR195" s="288"/>
      <c r="XBS195" s="288"/>
      <c r="XBT195" s="288"/>
      <c r="XBU195" s="288"/>
      <c r="XBV195" s="288"/>
      <c r="XBW195" s="288"/>
      <c r="XBX195" s="288"/>
      <c r="XBY195" s="288"/>
      <c r="XBZ195" s="288"/>
      <c r="XCA195" s="288"/>
      <c r="XCB195" s="288"/>
      <c r="XCC195" s="288"/>
      <c r="XCD195" s="288"/>
      <c r="XCE195" s="288"/>
      <c r="XCF195" s="288"/>
      <c r="XCG195" s="288"/>
      <c r="XCH195" s="288"/>
      <c r="XCI195" s="288"/>
      <c r="XCJ195" s="288"/>
      <c r="XCK195" s="288"/>
      <c r="XCL195" s="288"/>
      <c r="XCM195" s="288"/>
      <c r="XCN195" s="288"/>
      <c r="XCO195" s="288"/>
      <c r="XCP195" s="288"/>
      <c r="XCQ195" s="288"/>
      <c r="XCR195" s="288"/>
      <c r="XCS195" s="288"/>
      <c r="XCT195" s="288"/>
      <c r="XCU195" s="288"/>
      <c r="XCV195" s="288"/>
      <c r="XCW195" s="288"/>
      <c r="XCX195" s="288"/>
      <c r="XCY195" s="288"/>
      <c r="XCZ195" s="288"/>
      <c r="XDA195" s="288"/>
      <c r="XDB195" s="288"/>
      <c r="XDC195" s="288"/>
      <c r="XDD195" s="288"/>
      <c r="XDE195" s="288"/>
      <c r="XDF195" s="288"/>
      <c r="XDG195" s="288"/>
      <c r="XDH195" s="288"/>
      <c r="XDI195" s="288"/>
      <c r="XDJ195" s="288"/>
      <c r="XDK195" s="288"/>
      <c r="XDL195" s="288"/>
      <c r="XDM195" s="288"/>
      <c r="XDN195" s="288"/>
      <c r="XDO195" s="288"/>
      <c r="XDP195" s="288"/>
      <c r="XDQ195" s="288"/>
      <c r="XDR195" s="288"/>
      <c r="XDS195" s="288"/>
      <c r="XDT195" s="288"/>
      <c r="XDU195" s="288"/>
      <c r="XDV195" s="288"/>
      <c r="XDW195" s="288"/>
      <c r="XDX195" s="288"/>
      <c r="XDY195" s="288"/>
      <c r="XDZ195" s="288"/>
      <c r="XEA195" s="288"/>
      <c r="XEB195" s="288"/>
      <c r="XEC195" s="288"/>
      <c r="XED195" s="288"/>
      <c r="XEE195" s="288"/>
      <c r="XEF195" s="288"/>
      <c r="XEG195" s="288"/>
      <c r="XEH195" s="288"/>
      <c r="XEI195" s="288"/>
      <c r="XEJ195" s="288"/>
      <c r="XEK195" s="288"/>
      <c r="XEL195" s="288"/>
      <c r="XEM195" s="288"/>
      <c r="XEN195" s="288"/>
      <c r="XEO195" s="288"/>
      <c r="XEP195" s="288"/>
      <c r="XEQ195" s="288"/>
      <c r="XER195" s="288"/>
      <c r="XES195" s="288"/>
      <c r="XET195" s="288"/>
      <c r="XEU195" s="288"/>
      <c r="XEV195" s="288"/>
      <c r="XEW195" s="288"/>
      <c r="XEX195" s="288"/>
      <c r="XEY195" s="288"/>
      <c r="XEZ195" s="288"/>
      <c r="XFA195" s="288"/>
      <c r="XFB195" s="288"/>
      <c r="XFC195" s="288"/>
      <c r="XFD195" s="288"/>
    </row>
    <row r="196" spans="1:16384" ht="16.5" customHeight="1" x14ac:dyDescent="0.25">
      <c r="A196" s="28" t="s">
        <v>336</v>
      </c>
      <c r="B196" s="188"/>
      <c r="C196" s="188"/>
      <c r="D196" s="188"/>
      <c r="E196" s="188"/>
      <c r="F196" s="188"/>
      <c r="G196" s="188"/>
      <c r="H196" s="188"/>
      <c r="I196" s="188"/>
      <c r="J196" s="188"/>
    </row>
    <row r="197" spans="1:16384" ht="16.5" customHeight="1" x14ac:dyDescent="0.25">
      <c r="A197" s="28" t="s">
        <v>337</v>
      </c>
      <c r="B197" s="193"/>
      <c r="C197" s="193"/>
      <c r="D197" s="193"/>
      <c r="E197" s="193"/>
      <c r="F197" s="193"/>
      <c r="G197" s="193"/>
      <c r="H197" s="193"/>
      <c r="I197" s="193"/>
      <c r="J197" s="193"/>
    </row>
    <row r="198" spans="1:16384" ht="16.5" customHeight="1" x14ac:dyDescent="0.25">
      <c r="A198" s="28" t="s">
        <v>338</v>
      </c>
      <c r="B198" s="193"/>
      <c r="C198" s="193"/>
      <c r="D198" s="193"/>
      <c r="E198" s="193"/>
      <c r="F198" s="193"/>
      <c r="G198" s="193"/>
      <c r="H198" s="193"/>
      <c r="I198" s="193"/>
      <c r="J198" s="193"/>
    </row>
    <row r="199" spans="1:16384" ht="16.5" customHeight="1" x14ac:dyDescent="0.25">
      <c r="A199" s="28" t="s">
        <v>339</v>
      </c>
      <c r="B199" s="193"/>
      <c r="C199" s="193"/>
      <c r="D199" s="193"/>
      <c r="E199" s="193"/>
      <c r="F199" s="193"/>
      <c r="G199" s="193"/>
      <c r="H199" s="193"/>
      <c r="I199" s="193"/>
      <c r="J199" s="193"/>
    </row>
    <row r="200" spans="1:16384" ht="16.5" customHeight="1" x14ac:dyDescent="0.25">
      <c r="A200" s="28" t="s">
        <v>340</v>
      </c>
      <c r="B200" s="193"/>
      <c r="C200" s="193"/>
      <c r="D200" s="193"/>
      <c r="E200" s="193"/>
      <c r="F200" s="193"/>
      <c r="G200" s="193"/>
      <c r="H200" s="193"/>
      <c r="I200" s="193"/>
      <c r="J200" s="193"/>
    </row>
    <row r="201" spans="1:16384" ht="16.5" customHeight="1" x14ac:dyDescent="0.25">
      <c r="A201" s="28"/>
      <c r="B201" s="296"/>
      <c r="C201" s="296"/>
      <c r="D201" s="296"/>
      <c r="E201" s="296"/>
      <c r="F201" s="296"/>
      <c r="G201" s="296"/>
      <c r="H201" s="296"/>
      <c r="I201" s="296"/>
      <c r="J201" s="296"/>
    </row>
    <row r="202" spans="1:16384" ht="16.5" customHeight="1" x14ac:dyDescent="0.25">
      <c r="A202" s="28"/>
      <c r="B202" s="296"/>
      <c r="C202" s="296"/>
      <c r="D202" s="296"/>
      <c r="E202" s="296"/>
      <c r="F202" s="296"/>
      <c r="G202" s="296"/>
      <c r="H202" s="296"/>
      <c r="I202" s="296"/>
      <c r="J202" s="296"/>
    </row>
    <row r="203" spans="1:16384" ht="16.5" customHeight="1" x14ac:dyDescent="0.25">
      <c r="A203" s="28"/>
      <c r="B203" s="273"/>
      <c r="C203" s="273"/>
      <c r="D203" s="273"/>
      <c r="E203" s="273"/>
      <c r="F203" s="273"/>
      <c r="G203" s="273"/>
      <c r="H203" s="273"/>
      <c r="I203" s="273"/>
      <c r="J203" s="273"/>
    </row>
    <row r="204" spans="1:16384" ht="16.5" customHeight="1" x14ac:dyDescent="0.25">
      <c r="A204" s="28"/>
      <c r="B204" s="280"/>
      <c r="C204" s="280"/>
      <c r="D204" s="280"/>
      <c r="E204" s="280"/>
      <c r="F204" s="280"/>
      <c r="G204" s="280"/>
      <c r="H204" s="280"/>
      <c r="I204" s="280"/>
      <c r="J204" s="280"/>
    </row>
    <row r="205" spans="1:16384" ht="16.5" customHeight="1" x14ac:dyDescent="0.2">
      <c r="A205" s="6"/>
      <c r="B205" s="439" t="s">
        <v>221</v>
      </c>
      <c r="C205" s="439"/>
      <c r="D205" s="439"/>
      <c r="E205" s="439"/>
      <c r="F205" s="439"/>
      <c r="G205" s="439"/>
      <c r="H205" s="439"/>
      <c r="I205" s="439"/>
      <c r="J205" s="439"/>
    </row>
    <row r="206" spans="1:16384" ht="16.5" customHeight="1" thickBo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</row>
    <row r="207" spans="1:16384" ht="31.5" customHeight="1" thickTop="1" thickBot="1" x14ac:dyDescent="0.25">
      <c r="A207" s="569" t="s">
        <v>50</v>
      </c>
      <c r="B207" s="562"/>
      <c r="C207" s="562"/>
      <c r="D207" s="570"/>
      <c r="E207" s="561" t="s">
        <v>190</v>
      </c>
      <c r="F207" s="562"/>
      <c r="G207" s="562"/>
      <c r="H207" s="562" t="s">
        <v>51</v>
      </c>
      <c r="I207" s="562"/>
      <c r="J207" s="563"/>
    </row>
    <row r="208" spans="1:16384" ht="16.5" customHeight="1" thickTop="1" x14ac:dyDescent="0.25">
      <c r="A208" s="571" t="s">
        <v>341</v>
      </c>
      <c r="B208" s="572"/>
      <c r="C208" s="572"/>
      <c r="D208" s="573"/>
      <c r="E208" s="440" t="s">
        <v>342</v>
      </c>
      <c r="F208" s="441"/>
      <c r="G208" s="441"/>
      <c r="H208" s="559" t="s">
        <v>509</v>
      </c>
      <c r="I208" s="559"/>
      <c r="J208" s="560"/>
    </row>
    <row r="209" spans="1:256" ht="16.5" customHeight="1" x14ac:dyDescent="0.25">
      <c r="A209" s="442" t="s">
        <v>343</v>
      </c>
      <c r="B209" s="443"/>
      <c r="C209" s="443"/>
      <c r="D209" s="444"/>
      <c r="E209" s="447" t="s">
        <v>344</v>
      </c>
      <c r="F209" s="448"/>
      <c r="G209" s="448"/>
      <c r="H209" s="449" t="s">
        <v>345</v>
      </c>
      <c r="I209" s="449"/>
      <c r="J209" s="450"/>
    </row>
    <row r="210" spans="1:256" ht="16.5" customHeight="1" x14ac:dyDescent="0.2">
      <c r="A210" s="442"/>
      <c r="B210" s="443"/>
      <c r="C210" s="443"/>
      <c r="D210" s="444"/>
      <c r="E210" s="447"/>
      <c r="F210" s="448"/>
      <c r="G210" s="448"/>
      <c r="H210" s="449"/>
      <c r="I210" s="449"/>
      <c r="J210" s="450"/>
    </row>
    <row r="211" spans="1:256" ht="16.5" customHeight="1" x14ac:dyDescent="0.2">
      <c r="A211" s="442"/>
      <c r="B211" s="443"/>
      <c r="C211" s="443"/>
      <c r="D211" s="444"/>
      <c r="E211" s="447"/>
      <c r="F211" s="448"/>
      <c r="G211" s="448"/>
      <c r="H211" s="449"/>
      <c r="I211" s="449"/>
      <c r="J211" s="450"/>
    </row>
    <row r="212" spans="1:256" ht="16.5" customHeight="1" x14ac:dyDescent="0.2">
      <c r="A212" s="442"/>
      <c r="B212" s="443"/>
      <c r="C212" s="443"/>
      <c r="D212" s="444"/>
      <c r="E212" s="447"/>
      <c r="F212" s="448"/>
      <c r="G212" s="448"/>
      <c r="H212" s="449"/>
      <c r="I212" s="449"/>
      <c r="J212" s="450"/>
    </row>
    <row r="213" spans="1:256" ht="16.5" customHeight="1" thickBot="1" x14ac:dyDescent="0.25">
      <c r="A213" s="564"/>
      <c r="B213" s="565"/>
      <c r="C213" s="565"/>
      <c r="D213" s="566"/>
      <c r="E213" s="445"/>
      <c r="F213" s="446"/>
      <c r="G213" s="446"/>
      <c r="H213" s="567"/>
      <c r="I213" s="567"/>
      <c r="J213" s="568"/>
    </row>
    <row r="214" spans="1:256" ht="16.5" customHeight="1" thickTop="1" x14ac:dyDescent="0.25">
      <c r="A214" s="5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256" ht="15" x14ac:dyDescent="0.25">
      <c r="A215" s="213" t="s">
        <v>350</v>
      </c>
      <c r="B215" s="213"/>
      <c r="C215" s="213"/>
      <c r="D215" s="213"/>
      <c r="E215" s="213"/>
      <c r="F215" s="213"/>
      <c r="G215" s="7"/>
      <c r="H215" s="7"/>
      <c r="I215" s="7"/>
      <c r="J215" s="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</row>
    <row r="216" spans="1:256" ht="15" x14ac:dyDescent="0.2">
      <c r="A216" s="214"/>
      <c r="B216" s="214"/>
      <c r="C216" s="53"/>
      <c r="D216" s="53"/>
      <c r="E216" s="54"/>
      <c r="F216" s="54"/>
      <c r="G216" s="54"/>
      <c r="H216" s="54"/>
      <c r="I216" s="54"/>
      <c r="J216" s="54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</row>
    <row r="217" spans="1:256" ht="14.25" customHeight="1" x14ac:dyDescent="0.2">
      <c r="A217" s="214" t="s">
        <v>351</v>
      </c>
      <c r="B217" s="52"/>
      <c r="C217" s="53"/>
      <c r="D217" s="53"/>
      <c r="E217" s="54"/>
      <c r="F217" s="54"/>
      <c r="G217" s="54"/>
      <c r="H217" s="54"/>
      <c r="I217" s="54"/>
      <c r="J217" s="54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</row>
    <row r="218" spans="1:256" ht="14.25" customHeight="1" x14ac:dyDescent="0.2">
      <c r="A218" s="214" t="s">
        <v>474</v>
      </c>
      <c r="B218" s="52"/>
      <c r="C218" s="53"/>
      <c r="D218" s="53"/>
      <c r="E218" s="54"/>
      <c r="F218" s="54"/>
      <c r="G218" s="54"/>
      <c r="H218" s="54"/>
      <c r="I218" s="54"/>
      <c r="J218" s="54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</row>
    <row r="219" spans="1:256" ht="14.25" customHeight="1" x14ac:dyDescent="0.2">
      <c r="A219" s="214" t="s">
        <v>510</v>
      </c>
      <c r="B219" s="52"/>
      <c r="C219" s="53"/>
      <c r="D219" s="53"/>
      <c r="E219" s="54"/>
      <c r="F219" s="54"/>
      <c r="G219" s="54"/>
      <c r="H219" s="54"/>
      <c r="I219" s="54"/>
      <c r="J219" s="54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</row>
    <row r="220" spans="1:256" ht="14.25" customHeight="1" x14ac:dyDescent="0.2">
      <c r="A220" s="214" t="s">
        <v>352</v>
      </c>
      <c r="B220" s="52"/>
      <c r="C220" s="53"/>
      <c r="D220" s="53"/>
      <c r="E220" s="54"/>
      <c r="F220" s="54"/>
      <c r="G220" s="54"/>
      <c r="H220" s="54"/>
      <c r="I220" s="54"/>
      <c r="J220" s="54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</row>
    <row r="221" spans="1:256" ht="14.25" customHeight="1" x14ac:dyDescent="0.2">
      <c r="A221" s="214" t="s">
        <v>353</v>
      </c>
      <c r="B221" s="52"/>
      <c r="C221" s="53"/>
      <c r="D221" s="53"/>
      <c r="E221" s="54"/>
      <c r="F221" s="54"/>
      <c r="G221" s="54"/>
      <c r="H221" s="54"/>
      <c r="I221" s="54"/>
      <c r="J221" s="54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</row>
    <row r="222" spans="1:256" ht="14.25" customHeight="1" x14ac:dyDescent="0.2">
      <c r="A222" s="214" t="s">
        <v>354</v>
      </c>
      <c r="B222" s="52"/>
      <c r="C222" s="53"/>
      <c r="D222" s="53"/>
      <c r="E222" s="54"/>
      <c r="F222" s="54"/>
      <c r="G222" s="54"/>
      <c r="H222" s="54"/>
      <c r="I222" s="54"/>
      <c r="J222" s="54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</row>
    <row r="223" spans="1:256" ht="14.25" customHeight="1" x14ac:dyDescent="0.2">
      <c r="A223" s="214"/>
      <c r="B223" s="52"/>
      <c r="C223" s="53"/>
      <c r="D223" s="53"/>
      <c r="E223" s="54"/>
      <c r="F223" s="54"/>
      <c r="G223" s="54"/>
      <c r="H223" s="54"/>
      <c r="I223" s="54"/>
      <c r="J223" s="54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</row>
    <row r="224" spans="1:256" ht="15.75" customHeight="1" thickBot="1" x14ac:dyDescent="0.25">
      <c r="A224" s="52" t="s">
        <v>355</v>
      </c>
      <c r="B224" s="52"/>
      <c r="C224" s="53"/>
      <c r="D224" s="53"/>
      <c r="E224" s="54"/>
      <c r="F224" s="54"/>
      <c r="G224" s="54"/>
      <c r="H224" s="54"/>
      <c r="I224" s="54"/>
      <c r="J224" s="54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</row>
    <row r="225" spans="1:256" ht="24" customHeight="1" thickTop="1" thickBot="1" x14ac:dyDescent="0.25">
      <c r="A225" s="434" t="s">
        <v>5</v>
      </c>
      <c r="B225" s="437" t="s">
        <v>54</v>
      </c>
      <c r="C225" s="437"/>
      <c r="D225" s="437"/>
      <c r="E225" s="437"/>
      <c r="F225" s="437"/>
      <c r="G225" s="437"/>
      <c r="H225" s="437"/>
      <c r="I225" s="437"/>
      <c r="J225" s="438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</row>
    <row r="226" spans="1:256" ht="15" x14ac:dyDescent="0.2">
      <c r="A226" s="435"/>
      <c r="B226" s="436" t="s">
        <v>195</v>
      </c>
      <c r="C226" s="427" t="s">
        <v>186</v>
      </c>
      <c r="D226" s="427" t="s">
        <v>55</v>
      </c>
      <c r="E226" s="427" t="s">
        <v>196</v>
      </c>
      <c r="F226" s="427" t="s">
        <v>58</v>
      </c>
      <c r="G226" s="427" t="s">
        <v>59</v>
      </c>
      <c r="H226" s="427" t="s">
        <v>60</v>
      </c>
      <c r="I226" s="427" t="s">
        <v>187</v>
      </c>
      <c r="J226" s="429" t="s">
        <v>36</v>
      </c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</row>
    <row r="227" spans="1:256" ht="15" x14ac:dyDescent="0.2">
      <c r="A227" s="435"/>
      <c r="B227" s="436"/>
      <c r="C227" s="428"/>
      <c r="D227" s="428"/>
      <c r="E227" s="428"/>
      <c r="F227" s="428"/>
      <c r="G227" s="428"/>
      <c r="H227" s="428"/>
      <c r="I227" s="428"/>
      <c r="J227" s="430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</row>
    <row r="228" spans="1:256" ht="74.25" customHeight="1" x14ac:dyDescent="0.2">
      <c r="A228" s="435"/>
      <c r="B228" s="436"/>
      <c r="C228" s="428"/>
      <c r="D228" s="428"/>
      <c r="E228" s="428"/>
      <c r="F228" s="428"/>
      <c r="G228" s="428"/>
      <c r="H228" s="428"/>
      <c r="I228" s="428"/>
      <c r="J228" s="430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</row>
    <row r="229" spans="1:256" ht="15.75" thickBot="1" x14ac:dyDescent="0.25">
      <c r="A229" s="59" t="s">
        <v>37</v>
      </c>
      <c r="B229" s="57" t="s">
        <v>38</v>
      </c>
      <c r="C229" s="56" t="s">
        <v>39</v>
      </c>
      <c r="D229" s="56" t="s">
        <v>40</v>
      </c>
      <c r="E229" s="56" t="s">
        <v>41</v>
      </c>
      <c r="F229" s="56" t="s">
        <v>42</v>
      </c>
      <c r="G229" s="56" t="s">
        <v>43</v>
      </c>
      <c r="H229" s="56" t="s">
        <v>44</v>
      </c>
      <c r="I229" s="56" t="s">
        <v>45</v>
      </c>
      <c r="J229" s="55" t="s">
        <v>56</v>
      </c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</row>
    <row r="230" spans="1:256" ht="15.75" thickBot="1" x14ac:dyDescent="0.25">
      <c r="A230" s="431" t="s">
        <v>46</v>
      </c>
      <c r="B230" s="432"/>
      <c r="C230" s="432"/>
      <c r="D230" s="432"/>
      <c r="E230" s="432"/>
      <c r="F230" s="432"/>
      <c r="G230" s="432"/>
      <c r="H230" s="432"/>
      <c r="I230" s="432"/>
      <c r="J230" s="433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</row>
    <row r="231" spans="1:256" ht="24" customHeight="1" thickBot="1" x14ac:dyDescent="0.25">
      <c r="A231" s="64" t="s">
        <v>193</v>
      </c>
      <c r="B231" s="37">
        <f>IF(B259&gt;0,B259,IF(B259=0,0,""))</f>
        <v>0</v>
      </c>
      <c r="C231" s="38">
        <f t="shared" ref="C231:I231" si="0">IF(C259&gt;0,C259,IF(C259=0,0,""))</f>
        <v>0</v>
      </c>
      <c r="D231" s="38">
        <f t="shared" si="0"/>
        <v>94559</v>
      </c>
      <c r="E231" s="38">
        <f t="shared" si="0"/>
        <v>0</v>
      </c>
      <c r="F231" s="38">
        <f t="shared" si="0"/>
        <v>0</v>
      </c>
      <c r="G231" s="38">
        <f t="shared" si="0"/>
        <v>0</v>
      </c>
      <c r="H231" s="38">
        <f t="shared" si="0"/>
        <v>0</v>
      </c>
      <c r="I231" s="187">
        <f t="shared" si="0"/>
        <v>0</v>
      </c>
      <c r="J231" s="77">
        <f>SUM(B231:I231)</f>
        <v>94559</v>
      </c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</row>
    <row r="232" spans="1:256" ht="15" x14ac:dyDescent="0.2">
      <c r="A232" s="65" t="s">
        <v>10</v>
      </c>
      <c r="B232" s="61"/>
      <c r="C232" s="70"/>
      <c r="D232" s="70"/>
      <c r="E232" s="74"/>
      <c r="F232" s="70"/>
      <c r="G232" s="70"/>
      <c r="H232" s="70"/>
      <c r="I232" s="70"/>
      <c r="J232" s="83">
        <f>SUM(B232:I232)</f>
        <v>0</v>
      </c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</row>
    <row r="233" spans="1:256" ht="15" x14ac:dyDescent="0.2">
      <c r="A233" s="66" t="s">
        <v>11</v>
      </c>
      <c r="B233" s="62"/>
      <c r="C233" s="71"/>
      <c r="D233" s="71"/>
      <c r="E233" s="75"/>
      <c r="F233" s="71"/>
      <c r="G233" s="71"/>
      <c r="H233" s="71"/>
      <c r="I233" s="71"/>
      <c r="J233" s="84">
        <f>SUM(B233:I233)</f>
        <v>0</v>
      </c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</row>
    <row r="234" spans="1:256" ht="15.75" thickBot="1" x14ac:dyDescent="0.25">
      <c r="A234" s="67" t="s">
        <v>47</v>
      </c>
      <c r="B234" s="63"/>
      <c r="C234" s="72"/>
      <c r="D234" s="72"/>
      <c r="E234" s="76"/>
      <c r="F234" s="72"/>
      <c r="G234" s="72"/>
      <c r="H234" s="72"/>
      <c r="I234" s="72"/>
      <c r="J234" s="82">
        <f>SUM(B234:I234)</f>
        <v>0</v>
      </c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</row>
    <row r="235" spans="1:256" ht="24" customHeight="1" thickBot="1" x14ac:dyDescent="0.25">
      <c r="A235" s="64" t="s">
        <v>194</v>
      </c>
      <c r="B235" s="186">
        <f t="shared" ref="B235:I235" si="1">IFERROR(B231+B232-B233+B234,"CHYBA")</f>
        <v>0</v>
      </c>
      <c r="C235" s="38">
        <f t="shared" si="1"/>
        <v>0</v>
      </c>
      <c r="D235" s="38">
        <f t="shared" si="1"/>
        <v>94559</v>
      </c>
      <c r="E235" s="38">
        <f t="shared" si="1"/>
        <v>0</v>
      </c>
      <c r="F235" s="38">
        <f t="shared" si="1"/>
        <v>0</v>
      </c>
      <c r="G235" s="38">
        <f t="shared" si="1"/>
        <v>0</v>
      </c>
      <c r="H235" s="38">
        <f t="shared" si="1"/>
        <v>0</v>
      </c>
      <c r="I235" s="187">
        <f t="shared" si="1"/>
        <v>0</v>
      </c>
      <c r="J235" s="77">
        <f>SUM(B235:I235)</f>
        <v>94559</v>
      </c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</row>
    <row r="236" spans="1:256" ht="15.75" thickBot="1" x14ac:dyDescent="0.25">
      <c r="A236" s="431" t="s">
        <v>48</v>
      </c>
      <c r="B236" s="432"/>
      <c r="C236" s="432"/>
      <c r="D236" s="432"/>
      <c r="E236" s="432"/>
      <c r="F236" s="432"/>
      <c r="G236" s="432"/>
      <c r="H236" s="432"/>
      <c r="I236" s="432"/>
      <c r="J236" s="433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</row>
    <row r="237" spans="1:256" ht="24" customHeight="1" thickBot="1" x14ac:dyDescent="0.25">
      <c r="A237" s="64" t="s">
        <v>193</v>
      </c>
      <c r="B237" s="37">
        <f>IF(B265&gt;0,B265,IF(B265=0,0,""))</f>
        <v>0</v>
      </c>
      <c r="C237" s="38">
        <f t="shared" ref="C237:I237" si="2">IF(C265&gt;0,C265,IF(C265=0,0,""))</f>
        <v>0</v>
      </c>
      <c r="D237" s="38">
        <f t="shared" si="2"/>
        <v>1616</v>
      </c>
      <c r="E237" s="38">
        <f t="shared" si="2"/>
        <v>0</v>
      </c>
      <c r="F237" s="38">
        <f t="shared" si="2"/>
        <v>0</v>
      </c>
      <c r="G237" s="38">
        <f t="shared" si="2"/>
        <v>0</v>
      </c>
      <c r="H237" s="38">
        <f t="shared" si="2"/>
        <v>0</v>
      </c>
      <c r="I237" s="187">
        <f t="shared" si="2"/>
        <v>0</v>
      </c>
      <c r="J237" s="77">
        <f>SUM(B237:I237)</f>
        <v>1616</v>
      </c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</row>
    <row r="238" spans="1:256" ht="15" x14ac:dyDescent="0.2">
      <c r="A238" s="65" t="s">
        <v>10</v>
      </c>
      <c r="B238" s="61"/>
      <c r="C238" s="70"/>
      <c r="D238" s="70"/>
      <c r="E238" s="74"/>
      <c r="F238" s="70"/>
      <c r="G238" s="70"/>
      <c r="H238" s="70"/>
      <c r="I238" s="70"/>
      <c r="J238" s="83">
        <f>SUM(B238:I238)</f>
        <v>0</v>
      </c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</row>
    <row r="239" spans="1:256" ht="15" x14ac:dyDescent="0.2">
      <c r="A239" s="66" t="s">
        <v>11</v>
      </c>
      <c r="B239" s="62"/>
      <c r="C239" s="71"/>
      <c r="D239" s="71"/>
      <c r="E239" s="75"/>
      <c r="F239" s="71"/>
      <c r="G239" s="71"/>
      <c r="H239" s="71"/>
      <c r="I239" s="71"/>
      <c r="J239" s="84">
        <f>SUM(B239:I239)</f>
        <v>0</v>
      </c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</row>
    <row r="240" spans="1:256" ht="15.75" thickBot="1" x14ac:dyDescent="0.25">
      <c r="A240" s="67" t="s">
        <v>47</v>
      </c>
      <c r="B240" s="63"/>
      <c r="C240" s="72"/>
      <c r="D240" s="72"/>
      <c r="E240" s="76"/>
      <c r="F240" s="72"/>
      <c r="G240" s="72"/>
      <c r="H240" s="72"/>
      <c r="I240" s="72"/>
      <c r="J240" s="82">
        <f>SUM(B240:I240)</f>
        <v>0</v>
      </c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</row>
    <row r="241" spans="1:256" ht="24" customHeight="1" thickBot="1" x14ac:dyDescent="0.25">
      <c r="A241" s="64" t="s">
        <v>194</v>
      </c>
      <c r="B241" s="186">
        <f t="shared" ref="B241:I241" si="3">IFERROR(B237+B238-B239+B240,"CHYBA")</f>
        <v>0</v>
      </c>
      <c r="C241" s="38">
        <f t="shared" si="3"/>
        <v>0</v>
      </c>
      <c r="D241" s="38">
        <f t="shared" si="3"/>
        <v>1616</v>
      </c>
      <c r="E241" s="38">
        <f t="shared" si="3"/>
        <v>0</v>
      </c>
      <c r="F241" s="38">
        <f t="shared" si="3"/>
        <v>0</v>
      </c>
      <c r="G241" s="38">
        <f t="shared" si="3"/>
        <v>0</v>
      </c>
      <c r="H241" s="38">
        <f t="shared" si="3"/>
        <v>0</v>
      </c>
      <c r="I241" s="187">
        <f t="shared" si="3"/>
        <v>0</v>
      </c>
      <c r="J241" s="77">
        <f>SUM(B241:I241)</f>
        <v>1616</v>
      </c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</row>
    <row r="242" spans="1:256" ht="15.75" thickBot="1" x14ac:dyDescent="0.25">
      <c r="A242" s="431" t="s">
        <v>57</v>
      </c>
      <c r="B242" s="432"/>
      <c r="C242" s="432"/>
      <c r="D242" s="432"/>
      <c r="E242" s="432"/>
      <c r="F242" s="432"/>
      <c r="G242" s="432"/>
      <c r="H242" s="432"/>
      <c r="I242" s="432"/>
      <c r="J242" s="433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</row>
    <row r="243" spans="1:256" ht="24" customHeight="1" thickBot="1" x14ac:dyDescent="0.25">
      <c r="A243" s="64" t="s">
        <v>193</v>
      </c>
      <c r="B243" s="81">
        <f t="shared" ref="B243:I243" si="4">IFERROR(B231-B237,"CHYBA!")</f>
        <v>0</v>
      </c>
      <c r="C243" s="38">
        <f t="shared" si="4"/>
        <v>0</v>
      </c>
      <c r="D243" s="38">
        <f t="shared" si="4"/>
        <v>92943</v>
      </c>
      <c r="E243" s="38">
        <f t="shared" si="4"/>
        <v>0</v>
      </c>
      <c r="F243" s="38">
        <f t="shared" si="4"/>
        <v>0</v>
      </c>
      <c r="G243" s="38">
        <f t="shared" si="4"/>
        <v>0</v>
      </c>
      <c r="H243" s="38">
        <f t="shared" si="4"/>
        <v>0</v>
      </c>
      <c r="I243" s="38">
        <f t="shared" si="4"/>
        <v>0</v>
      </c>
      <c r="J243" s="39">
        <f>SUM(B243:I243)</f>
        <v>92943</v>
      </c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</row>
    <row r="244" spans="1:256" ht="24" customHeight="1" thickBot="1" x14ac:dyDescent="0.25">
      <c r="A244" s="68" t="s">
        <v>194</v>
      </c>
      <c r="B244" s="185">
        <f t="shared" ref="B244:I244" si="5">IFERROR(B235-B241,"CHYBA!")</f>
        <v>0</v>
      </c>
      <c r="C244" s="184">
        <f t="shared" si="5"/>
        <v>0</v>
      </c>
      <c r="D244" s="184">
        <f t="shared" si="5"/>
        <v>92943</v>
      </c>
      <c r="E244" s="184">
        <f t="shared" si="5"/>
        <v>0</v>
      </c>
      <c r="F244" s="184">
        <f t="shared" si="5"/>
        <v>0</v>
      </c>
      <c r="G244" s="184">
        <f t="shared" si="5"/>
        <v>0</v>
      </c>
      <c r="H244" s="184">
        <f t="shared" si="5"/>
        <v>0</v>
      </c>
      <c r="I244" s="184">
        <f t="shared" si="5"/>
        <v>0</v>
      </c>
      <c r="J244" s="40">
        <f>SUM(B244:I244)</f>
        <v>92943</v>
      </c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</row>
    <row r="245" spans="1:256" ht="15.75" thickTop="1" x14ac:dyDescent="0.2">
      <c r="A245" s="52"/>
      <c r="B245" s="52"/>
      <c r="C245" s="53"/>
      <c r="D245" s="53"/>
      <c r="E245" s="54"/>
      <c r="F245" s="54"/>
      <c r="G245" s="54"/>
      <c r="H245" s="54"/>
      <c r="I245" s="54"/>
      <c r="J245" s="54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</row>
    <row r="246" spans="1:256" ht="15" x14ac:dyDescent="0.2">
      <c r="A246" s="52"/>
      <c r="B246" s="52"/>
      <c r="C246" s="53"/>
      <c r="D246" s="53"/>
      <c r="E246" s="54"/>
      <c r="F246" s="54"/>
      <c r="G246" s="54"/>
      <c r="H246" s="54"/>
      <c r="I246" s="54"/>
      <c r="J246" s="54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</row>
    <row r="247" spans="1:256" ht="15" x14ac:dyDescent="0.2">
      <c r="A247" s="52"/>
      <c r="B247" s="52"/>
      <c r="C247" s="53"/>
      <c r="D247" s="53"/>
      <c r="E247" s="54"/>
      <c r="F247" s="54"/>
      <c r="G247" s="54"/>
      <c r="H247" s="54"/>
      <c r="I247" s="54"/>
      <c r="J247" s="54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</row>
    <row r="248" spans="1:256" ht="15.75" thickBot="1" x14ac:dyDescent="0.3">
      <c r="A248" s="661" t="s">
        <v>356</v>
      </c>
      <c r="B248" s="661"/>
      <c r="C248" s="44"/>
      <c r="D248" s="44"/>
      <c r="E248" s="44"/>
      <c r="F248" s="44"/>
      <c r="G248" s="44"/>
      <c r="H248" s="44"/>
      <c r="I248" s="44"/>
      <c r="J248" s="44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</row>
    <row r="249" spans="1:256" ht="16.5" thickTop="1" thickBot="1" x14ac:dyDescent="0.25">
      <c r="A249" s="434" t="s">
        <v>5</v>
      </c>
      <c r="B249" s="437" t="s">
        <v>61</v>
      </c>
      <c r="C249" s="437"/>
      <c r="D249" s="437"/>
      <c r="E249" s="437"/>
      <c r="F249" s="437"/>
      <c r="G249" s="437"/>
      <c r="H249" s="437"/>
      <c r="I249" s="437"/>
      <c r="J249" s="438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</row>
    <row r="250" spans="1:256" ht="15" customHeight="1" x14ac:dyDescent="0.2">
      <c r="A250" s="435"/>
      <c r="B250" s="436" t="s">
        <v>195</v>
      </c>
      <c r="C250" s="427" t="s">
        <v>186</v>
      </c>
      <c r="D250" s="427" t="s">
        <v>55</v>
      </c>
      <c r="E250" s="427" t="s">
        <v>196</v>
      </c>
      <c r="F250" s="427" t="s">
        <v>58</v>
      </c>
      <c r="G250" s="427" t="s">
        <v>59</v>
      </c>
      <c r="H250" s="427" t="s">
        <v>60</v>
      </c>
      <c r="I250" s="427" t="s">
        <v>187</v>
      </c>
      <c r="J250" s="429" t="s">
        <v>36</v>
      </c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</row>
    <row r="251" spans="1:256" ht="15" x14ac:dyDescent="0.2">
      <c r="A251" s="435"/>
      <c r="B251" s="436"/>
      <c r="C251" s="428"/>
      <c r="D251" s="428"/>
      <c r="E251" s="428"/>
      <c r="F251" s="428"/>
      <c r="G251" s="428"/>
      <c r="H251" s="428"/>
      <c r="I251" s="428"/>
      <c r="J251" s="430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</row>
    <row r="252" spans="1:256" ht="64.5" customHeight="1" x14ac:dyDescent="0.2">
      <c r="A252" s="435"/>
      <c r="B252" s="436"/>
      <c r="C252" s="428"/>
      <c r="D252" s="428"/>
      <c r="E252" s="428"/>
      <c r="F252" s="428"/>
      <c r="G252" s="428"/>
      <c r="H252" s="428"/>
      <c r="I252" s="428"/>
      <c r="J252" s="430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</row>
    <row r="253" spans="1:256" ht="15.75" thickBot="1" x14ac:dyDescent="0.25">
      <c r="A253" s="59" t="s">
        <v>37</v>
      </c>
      <c r="B253" s="57" t="s">
        <v>38</v>
      </c>
      <c r="C253" s="56" t="s">
        <v>39</v>
      </c>
      <c r="D253" s="56" t="s">
        <v>40</v>
      </c>
      <c r="E253" s="56" t="s">
        <v>41</v>
      </c>
      <c r="F253" s="56" t="s">
        <v>42</v>
      </c>
      <c r="G253" s="56" t="s">
        <v>43</v>
      </c>
      <c r="H253" s="56" t="s">
        <v>44</v>
      </c>
      <c r="I253" s="56" t="s">
        <v>45</v>
      </c>
      <c r="J253" s="55" t="s">
        <v>56</v>
      </c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</row>
    <row r="254" spans="1:256" ht="15.75" thickBot="1" x14ac:dyDescent="0.25">
      <c r="A254" s="431" t="s">
        <v>46</v>
      </c>
      <c r="B254" s="432"/>
      <c r="C254" s="432"/>
      <c r="D254" s="432"/>
      <c r="E254" s="432"/>
      <c r="F254" s="432"/>
      <c r="G254" s="432"/>
      <c r="H254" s="432"/>
      <c r="I254" s="432"/>
      <c r="J254" s="433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</row>
    <row r="255" spans="1:256" ht="24" customHeight="1" thickBot="1" x14ac:dyDescent="0.25">
      <c r="A255" s="64" t="s">
        <v>193</v>
      </c>
      <c r="B255" s="60"/>
      <c r="C255" s="69"/>
      <c r="D255" s="69">
        <v>114873</v>
      </c>
      <c r="E255" s="73"/>
      <c r="F255" s="69"/>
      <c r="G255" s="69"/>
      <c r="H255" s="69"/>
      <c r="I255" s="69"/>
      <c r="J255" s="77">
        <f>SUM(B255:I255)</f>
        <v>114873</v>
      </c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</row>
    <row r="256" spans="1:256" ht="15" x14ac:dyDescent="0.2">
      <c r="A256" s="65" t="s">
        <v>10</v>
      </c>
      <c r="B256" s="61"/>
      <c r="C256" s="70"/>
      <c r="D256" s="70"/>
      <c r="E256" s="74"/>
      <c r="F256" s="70"/>
      <c r="G256" s="70"/>
      <c r="H256" s="70"/>
      <c r="I256" s="70"/>
      <c r="J256" s="78">
        <f>SUM(B256:I256)</f>
        <v>0</v>
      </c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</row>
    <row r="257" spans="1:256" ht="15" x14ac:dyDescent="0.2">
      <c r="A257" s="66" t="s">
        <v>11</v>
      </c>
      <c r="B257" s="62"/>
      <c r="C257" s="71"/>
      <c r="D257" s="71">
        <v>20314</v>
      </c>
      <c r="E257" s="75"/>
      <c r="F257" s="71"/>
      <c r="G257" s="71"/>
      <c r="H257" s="71"/>
      <c r="I257" s="71"/>
      <c r="J257" s="79">
        <f>SUM(B257:I257)</f>
        <v>20314</v>
      </c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  <c r="BH257" s="27"/>
      <c r="BI257" s="27"/>
      <c r="BJ257" s="27"/>
      <c r="BK257" s="27"/>
      <c r="BL257" s="27"/>
      <c r="BM257" s="27"/>
      <c r="BN257" s="27"/>
      <c r="BO257" s="27"/>
      <c r="BP257" s="27"/>
      <c r="BQ257" s="27"/>
      <c r="BR257" s="27"/>
      <c r="BS257" s="27"/>
      <c r="BT257" s="27"/>
      <c r="BU257" s="27"/>
      <c r="BV257" s="27"/>
      <c r="BW257" s="27"/>
      <c r="BX257" s="27"/>
      <c r="BY257" s="27"/>
      <c r="BZ257" s="27"/>
      <c r="CA257" s="27"/>
      <c r="CB257" s="27"/>
      <c r="CC257" s="27"/>
      <c r="CD257" s="27"/>
      <c r="CE257" s="27"/>
      <c r="CF257" s="27"/>
      <c r="CG257" s="27"/>
      <c r="CH257" s="27"/>
      <c r="CI257" s="27"/>
      <c r="CJ257" s="27"/>
      <c r="CK257" s="27"/>
      <c r="CL257" s="27"/>
      <c r="CM257" s="27"/>
      <c r="CN257" s="27"/>
      <c r="CO257" s="27"/>
      <c r="CP257" s="27"/>
      <c r="CQ257" s="27"/>
      <c r="CR257" s="27"/>
      <c r="CS257" s="27"/>
      <c r="CT257" s="27"/>
      <c r="CU257" s="27"/>
      <c r="CV257" s="27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  <c r="EE257" s="27"/>
      <c r="EF257" s="27"/>
      <c r="EG257" s="27"/>
      <c r="EH257" s="27"/>
      <c r="EI257" s="27"/>
      <c r="EJ257" s="27"/>
      <c r="EK257" s="27"/>
      <c r="EL257" s="27"/>
      <c r="EM257" s="27"/>
      <c r="EN257" s="27"/>
      <c r="EO257" s="27"/>
      <c r="EP257" s="27"/>
      <c r="EQ257" s="27"/>
      <c r="ER257" s="27"/>
      <c r="ES257" s="27"/>
      <c r="ET257" s="27"/>
      <c r="EU257" s="27"/>
      <c r="EV257" s="27"/>
      <c r="EW257" s="27"/>
      <c r="EX257" s="27"/>
      <c r="EY257" s="27"/>
      <c r="EZ257" s="27"/>
      <c r="FA257" s="27"/>
      <c r="FB257" s="27"/>
      <c r="FC257" s="27"/>
      <c r="FD257" s="27"/>
      <c r="FE257" s="27"/>
      <c r="FF257" s="27"/>
      <c r="FG257" s="27"/>
      <c r="FH257" s="27"/>
      <c r="FI257" s="27"/>
      <c r="FJ257" s="27"/>
      <c r="FK257" s="27"/>
      <c r="FL257" s="27"/>
      <c r="FM257" s="27"/>
      <c r="FN257" s="27"/>
      <c r="FO257" s="27"/>
      <c r="FP257" s="27"/>
      <c r="FQ257" s="27"/>
      <c r="FR257" s="27"/>
      <c r="FS257" s="27"/>
      <c r="FT257" s="27"/>
      <c r="FU257" s="27"/>
      <c r="FV257" s="27"/>
      <c r="FW257" s="27"/>
      <c r="FX257" s="27"/>
      <c r="FY257" s="27"/>
      <c r="FZ257" s="27"/>
      <c r="GA257" s="27"/>
      <c r="GB257" s="27"/>
      <c r="GC257" s="27"/>
      <c r="GD257" s="27"/>
      <c r="GE257" s="27"/>
      <c r="GF257" s="27"/>
      <c r="GG257" s="27"/>
      <c r="GH257" s="27"/>
      <c r="GI257" s="27"/>
      <c r="GJ257" s="27"/>
      <c r="GK257" s="27"/>
      <c r="GL257" s="27"/>
      <c r="GM257" s="27"/>
      <c r="GN257" s="27"/>
      <c r="GO257" s="27"/>
      <c r="GP257" s="27"/>
      <c r="GQ257" s="27"/>
      <c r="GR257" s="27"/>
      <c r="GS257" s="27"/>
      <c r="GT257" s="27"/>
      <c r="GU257" s="27"/>
      <c r="GV257" s="27"/>
      <c r="GW257" s="27"/>
      <c r="GX257" s="27"/>
      <c r="GY257" s="27"/>
      <c r="GZ257" s="27"/>
      <c r="HA257" s="27"/>
      <c r="HB257" s="27"/>
      <c r="HC257" s="27"/>
      <c r="HD257" s="27"/>
      <c r="HE257" s="27"/>
      <c r="HF257" s="27"/>
      <c r="HG257" s="27"/>
      <c r="HH257" s="27"/>
      <c r="HI257" s="27"/>
      <c r="HJ257" s="27"/>
      <c r="HK257" s="27"/>
      <c r="HL257" s="27"/>
      <c r="HM257" s="27"/>
      <c r="HN257" s="27"/>
      <c r="HO257" s="27"/>
      <c r="HP257" s="27"/>
      <c r="HQ257" s="27"/>
      <c r="HR257" s="27"/>
      <c r="HS257" s="27"/>
      <c r="HT257" s="27"/>
      <c r="HU257" s="27"/>
      <c r="HV257" s="27"/>
      <c r="HW257" s="27"/>
      <c r="HX257" s="27"/>
      <c r="HY257" s="27"/>
      <c r="HZ257" s="27"/>
      <c r="IA257" s="27"/>
      <c r="IB257" s="27"/>
      <c r="IC257" s="27"/>
      <c r="ID257" s="27"/>
      <c r="IE257" s="27"/>
      <c r="IF257" s="27"/>
      <c r="IG257" s="27"/>
      <c r="IH257" s="27"/>
      <c r="II257" s="27"/>
      <c r="IJ257" s="27"/>
      <c r="IK257" s="27"/>
      <c r="IL257" s="27"/>
      <c r="IM257" s="27"/>
      <c r="IN257" s="27"/>
      <c r="IO257" s="27"/>
      <c r="IP257" s="27"/>
      <c r="IQ257" s="27"/>
      <c r="IR257" s="27"/>
      <c r="IS257" s="27"/>
      <c r="IT257" s="27"/>
      <c r="IU257" s="27"/>
      <c r="IV257" s="27"/>
    </row>
    <row r="258" spans="1:256" ht="15.75" thickBot="1" x14ac:dyDescent="0.25">
      <c r="A258" s="67" t="s">
        <v>47</v>
      </c>
      <c r="B258" s="63"/>
      <c r="C258" s="72"/>
      <c r="D258" s="72"/>
      <c r="E258" s="76"/>
      <c r="F258" s="72"/>
      <c r="G258" s="72"/>
      <c r="H258" s="72"/>
      <c r="I258" s="72"/>
      <c r="J258" s="80">
        <f>SUM(B258:I258)</f>
        <v>0</v>
      </c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  <c r="BH258" s="27"/>
      <c r="BI258" s="27"/>
      <c r="BJ258" s="27"/>
      <c r="BK258" s="27"/>
      <c r="BL258" s="27"/>
      <c r="BM258" s="27"/>
      <c r="BN258" s="27"/>
      <c r="BO258" s="27"/>
      <c r="BP258" s="27"/>
      <c r="BQ258" s="27"/>
      <c r="BR258" s="27"/>
      <c r="BS258" s="27"/>
      <c r="BT258" s="27"/>
      <c r="BU258" s="27"/>
      <c r="BV258" s="27"/>
      <c r="BW258" s="27"/>
      <c r="BX258" s="27"/>
      <c r="BY258" s="27"/>
      <c r="BZ258" s="27"/>
      <c r="CA258" s="27"/>
      <c r="CB258" s="27"/>
      <c r="CC258" s="27"/>
      <c r="CD258" s="27"/>
      <c r="CE258" s="27"/>
      <c r="CF258" s="27"/>
      <c r="CG258" s="27"/>
      <c r="CH258" s="27"/>
      <c r="CI258" s="27"/>
      <c r="CJ258" s="27"/>
      <c r="CK258" s="27"/>
      <c r="CL258" s="27"/>
      <c r="CM258" s="27"/>
      <c r="CN258" s="27"/>
      <c r="CO258" s="27"/>
      <c r="CP258" s="27"/>
      <c r="CQ258" s="27"/>
      <c r="CR258" s="27"/>
      <c r="CS258" s="27"/>
      <c r="CT258" s="27"/>
      <c r="CU258" s="27"/>
      <c r="CV258" s="27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7"/>
      <c r="EG258" s="27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7"/>
      <c r="FF258" s="27"/>
      <c r="FG258" s="27"/>
      <c r="FH258" s="27"/>
      <c r="FI258" s="27"/>
      <c r="FJ258" s="27"/>
      <c r="FK258" s="27"/>
      <c r="FL258" s="27"/>
      <c r="FM258" s="27"/>
      <c r="FN258" s="27"/>
      <c r="FO258" s="27"/>
      <c r="FP258" s="27"/>
      <c r="FQ258" s="27"/>
      <c r="FR258" s="27"/>
      <c r="FS258" s="27"/>
      <c r="FT258" s="27"/>
      <c r="FU258" s="27"/>
      <c r="FV258" s="27"/>
      <c r="FW258" s="27"/>
      <c r="FX258" s="27"/>
      <c r="FY258" s="27"/>
      <c r="FZ258" s="27"/>
      <c r="GA258" s="27"/>
      <c r="GB258" s="27"/>
      <c r="GC258" s="27"/>
      <c r="GD258" s="27"/>
      <c r="GE258" s="27"/>
      <c r="GF258" s="27"/>
      <c r="GG258" s="27"/>
      <c r="GH258" s="27"/>
      <c r="GI258" s="27"/>
      <c r="GJ258" s="27"/>
      <c r="GK258" s="27"/>
      <c r="GL258" s="27"/>
      <c r="GM258" s="27"/>
      <c r="GN258" s="27"/>
      <c r="GO258" s="27"/>
      <c r="GP258" s="27"/>
      <c r="GQ258" s="27"/>
      <c r="GR258" s="27"/>
      <c r="GS258" s="27"/>
      <c r="GT258" s="27"/>
      <c r="GU258" s="27"/>
      <c r="GV258" s="27"/>
      <c r="GW258" s="27"/>
      <c r="GX258" s="27"/>
      <c r="GY258" s="27"/>
      <c r="GZ258" s="27"/>
      <c r="HA258" s="27"/>
      <c r="HB258" s="27"/>
      <c r="HC258" s="27"/>
      <c r="HD258" s="27"/>
      <c r="HE258" s="27"/>
      <c r="HF258" s="27"/>
      <c r="HG258" s="27"/>
      <c r="HH258" s="27"/>
      <c r="HI258" s="27"/>
      <c r="HJ258" s="27"/>
      <c r="HK258" s="27"/>
      <c r="HL258" s="27"/>
      <c r="HM258" s="27"/>
      <c r="HN258" s="27"/>
      <c r="HO258" s="27"/>
      <c r="HP258" s="27"/>
      <c r="HQ258" s="27"/>
      <c r="HR258" s="27"/>
      <c r="HS258" s="27"/>
      <c r="HT258" s="27"/>
      <c r="HU258" s="27"/>
      <c r="HV258" s="27"/>
      <c r="HW258" s="27"/>
      <c r="HX258" s="27"/>
      <c r="HY258" s="27"/>
      <c r="HZ258" s="27"/>
      <c r="IA258" s="27"/>
      <c r="IB258" s="27"/>
      <c r="IC258" s="27"/>
      <c r="ID258" s="27"/>
      <c r="IE258" s="27"/>
      <c r="IF258" s="27"/>
      <c r="IG258" s="27"/>
      <c r="IH258" s="27"/>
      <c r="II258" s="27"/>
      <c r="IJ258" s="27"/>
      <c r="IK258" s="27"/>
      <c r="IL258" s="27"/>
      <c r="IM258" s="27"/>
      <c r="IN258" s="27"/>
      <c r="IO258" s="27"/>
      <c r="IP258" s="27"/>
      <c r="IQ258" s="27"/>
      <c r="IR258" s="27"/>
      <c r="IS258" s="27"/>
      <c r="IT258" s="27"/>
      <c r="IU258" s="27"/>
      <c r="IV258" s="27"/>
    </row>
    <row r="259" spans="1:256" ht="23.25" thickBot="1" x14ac:dyDescent="0.25">
      <c r="A259" s="64" t="s">
        <v>192</v>
      </c>
      <c r="B259" s="186">
        <f t="shared" ref="B259:I259" si="6">IFERROR(B255+B256-B257+B258,"CHYBA")</f>
        <v>0</v>
      </c>
      <c r="C259" s="38">
        <f t="shared" si="6"/>
        <v>0</v>
      </c>
      <c r="D259" s="38">
        <f t="shared" si="6"/>
        <v>94559</v>
      </c>
      <c r="E259" s="38">
        <f t="shared" si="6"/>
        <v>0</v>
      </c>
      <c r="F259" s="38">
        <f t="shared" si="6"/>
        <v>0</v>
      </c>
      <c r="G259" s="38">
        <f t="shared" si="6"/>
        <v>0</v>
      </c>
      <c r="H259" s="38">
        <f t="shared" si="6"/>
        <v>0</v>
      </c>
      <c r="I259" s="187">
        <f t="shared" si="6"/>
        <v>0</v>
      </c>
      <c r="J259" s="77">
        <f>SUM(B259:I259)</f>
        <v>94559</v>
      </c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  <c r="BO259" s="27"/>
      <c r="BP259" s="27"/>
      <c r="BQ259" s="27"/>
      <c r="BR259" s="27"/>
      <c r="BS259" s="27"/>
      <c r="BT259" s="27"/>
      <c r="BU259" s="27"/>
      <c r="BV259" s="27"/>
      <c r="BW259" s="27"/>
      <c r="BX259" s="27"/>
      <c r="BY259" s="27"/>
      <c r="BZ259" s="27"/>
      <c r="CA259" s="27"/>
      <c r="CB259" s="27"/>
      <c r="CC259" s="27"/>
      <c r="CD259" s="27"/>
      <c r="CE259" s="27"/>
      <c r="CF259" s="27"/>
      <c r="CG259" s="27"/>
      <c r="CH259" s="27"/>
      <c r="CI259" s="27"/>
      <c r="CJ259" s="27"/>
      <c r="CK259" s="27"/>
      <c r="CL259" s="27"/>
      <c r="CM259" s="27"/>
      <c r="CN259" s="27"/>
      <c r="CO259" s="27"/>
      <c r="CP259" s="27"/>
      <c r="CQ259" s="27"/>
      <c r="CR259" s="27"/>
      <c r="CS259" s="27"/>
      <c r="CT259" s="27"/>
      <c r="CU259" s="27"/>
      <c r="CV259" s="27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  <c r="EE259" s="27"/>
      <c r="EF259" s="27"/>
      <c r="EG259" s="27"/>
      <c r="EH259" s="27"/>
      <c r="EI259" s="27"/>
      <c r="EJ259" s="27"/>
      <c r="EK259" s="27"/>
      <c r="EL259" s="27"/>
      <c r="EM259" s="27"/>
      <c r="EN259" s="27"/>
      <c r="EO259" s="27"/>
      <c r="EP259" s="27"/>
      <c r="EQ259" s="27"/>
      <c r="ER259" s="27"/>
      <c r="ES259" s="27"/>
      <c r="ET259" s="27"/>
      <c r="EU259" s="27"/>
      <c r="EV259" s="27"/>
      <c r="EW259" s="27"/>
      <c r="EX259" s="27"/>
      <c r="EY259" s="27"/>
      <c r="EZ259" s="27"/>
      <c r="FA259" s="27"/>
      <c r="FB259" s="27"/>
      <c r="FC259" s="27"/>
      <c r="FD259" s="27"/>
      <c r="FE259" s="27"/>
      <c r="FF259" s="27"/>
      <c r="FG259" s="27"/>
      <c r="FH259" s="27"/>
      <c r="FI259" s="27"/>
      <c r="FJ259" s="27"/>
      <c r="FK259" s="27"/>
      <c r="FL259" s="27"/>
      <c r="FM259" s="27"/>
      <c r="FN259" s="27"/>
      <c r="FO259" s="27"/>
      <c r="FP259" s="27"/>
      <c r="FQ259" s="27"/>
      <c r="FR259" s="27"/>
      <c r="FS259" s="27"/>
      <c r="FT259" s="27"/>
      <c r="FU259" s="27"/>
      <c r="FV259" s="27"/>
      <c r="FW259" s="27"/>
      <c r="FX259" s="27"/>
      <c r="FY259" s="27"/>
      <c r="FZ259" s="27"/>
      <c r="GA259" s="27"/>
      <c r="GB259" s="27"/>
      <c r="GC259" s="27"/>
      <c r="GD259" s="27"/>
      <c r="GE259" s="27"/>
      <c r="GF259" s="27"/>
      <c r="GG259" s="27"/>
      <c r="GH259" s="27"/>
      <c r="GI259" s="27"/>
      <c r="GJ259" s="27"/>
      <c r="GK259" s="27"/>
      <c r="GL259" s="27"/>
      <c r="GM259" s="27"/>
      <c r="GN259" s="27"/>
      <c r="GO259" s="27"/>
      <c r="GP259" s="27"/>
      <c r="GQ259" s="27"/>
      <c r="GR259" s="27"/>
      <c r="GS259" s="27"/>
      <c r="GT259" s="27"/>
      <c r="GU259" s="27"/>
      <c r="GV259" s="27"/>
      <c r="GW259" s="27"/>
      <c r="GX259" s="27"/>
      <c r="GY259" s="27"/>
      <c r="GZ259" s="27"/>
      <c r="HA259" s="27"/>
      <c r="HB259" s="27"/>
      <c r="HC259" s="27"/>
      <c r="HD259" s="27"/>
      <c r="HE259" s="27"/>
      <c r="HF259" s="27"/>
      <c r="HG259" s="27"/>
      <c r="HH259" s="27"/>
      <c r="HI259" s="27"/>
      <c r="HJ259" s="27"/>
      <c r="HK259" s="27"/>
      <c r="HL259" s="27"/>
      <c r="HM259" s="27"/>
      <c r="HN259" s="27"/>
      <c r="HO259" s="27"/>
      <c r="HP259" s="27"/>
      <c r="HQ259" s="27"/>
      <c r="HR259" s="27"/>
      <c r="HS259" s="27"/>
      <c r="HT259" s="27"/>
      <c r="HU259" s="27"/>
      <c r="HV259" s="27"/>
      <c r="HW259" s="27"/>
      <c r="HX259" s="27"/>
      <c r="HY259" s="27"/>
      <c r="HZ259" s="27"/>
      <c r="IA259" s="27"/>
      <c r="IB259" s="27"/>
      <c r="IC259" s="27"/>
      <c r="ID259" s="27"/>
      <c r="IE259" s="27"/>
      <c r="IF259" s="27"/>
      <c r="IG259" s="27"/>
      <c r="IH259" s="27"/>
      <c r="II259" s="27"/>
      <c r="IJ259" s="27"/>
      <c r="IK259" s="27"/>
      <c r="IL259" s="27"/>
      <c r="IM259" s="27"/>
      <c r="IN259" s="27"/>
      <c r="IO259" s="27"/>
      <c r="IP259" s="27"/>
      <c r="IQ259" s="27"/>
      <c r="IR259" s="27"/>
      <c r="IS259" s="27"/>
      <c r="IT259" s="27"/>
      <c r="IU259" s="27"/>
      <c r="IV259" s="27"/>
    </row>
    <row r="260" spans="1:256" ht="15.75" thickBot="1" x14ac:dyDescent="0.25">
      <c r="A260" s="431" t="s">
        <v>48</v>
      </c>
      <c r="B260" s="432"/>
      <c r="C260" s="432"/>
      <c r="D260" s="432"/>
      <c r="E260" s="432"/>
      <c r="F260" s="432"/>
      <c r="G260" s="432"/>
      <c r="H260" s="432"/>
      <c r="I260" s="432"/>
      <c r="J260" s="433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  <c r="BO260" s="27"/>
      <c r="BP260" s="27"/>
      <c r="BQ260" s="27"/>
      <c r="BR260" s="27"/>
      <c r="BS260" s="27"/>
      <c r="BT260" s="27"/>
      <c r="BU260" s="27"/>
      <c r="BV260" s="27"/>
      <c r="BW260" s="27"/>
      <c r="BX260" s="27"/>
      <c r="BY260" s="27"/>
      <c r="BZ260" s="27"/>
      <c r="CA260" s="27"/>
      <c r="CB260" s="27"/>
      <c r="CC260" s="27"/>
      <c r="CD260" s="27"/>
      <c r="CE260" s="27"/>
      <c r="CF260" s="27"/>
      <c r="CG260" s="27"/>
      <c r="CH260" s="27"/>
      <c r="CI260" s="27"/>
      <c r="CJ260" s="27"/>
      <c r="CK260" s="27"/>
      <c r="CL260" s="27"/>
      <c r="CM260" s="27"/>
      <c r="CN260" s="27"/>
      <c r="CO260" s="27"/>
      <c r="CP260" s="27"/>
      <c r="CQ260" s="27"/>
      <c r="CR260" s="27"/>
      <c r="CS260" s="27"/>
      <c r="CT260" s="27"/>
      <c r="CU260" s="27"/>
      <c r="CV260" s="27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  <c r="EE260" s="27"/>
      <c r="EF260" s="27"/>
      <c r="EG260" s="27"/>
      <c r="EH260" s="27"/>
      <c r="EI260" s="27"/>
      <c r="EJ260" s="27"/>
      <c r="EK260" s="27"/>
      <c r="EL260" s="27"/>
      <c r="EM260" s="27"/>
      <c r="EN260" s="27"/>
      <c r="EO260" s="27"/>
      <c r="EP260" s="27"/>
      <c r="EQ260" s="27"/>
      <c r="ER260" s="27"/>
      <c r="ES260" s="27"/>
      <c r="ET260" s="27"/>
      <c r="EU260" s="27"/>
      <c r="EV260" s="27"/>
      <c r="EW260" s="27"/>
      <c r="EX260" s="27"/>
      <c r="EY260" s="27"/>
      <c r="EZ260" s="27"/>
      <c r="FA260" s="27"/>
      <c r="FB260" s="27"/>
      <c r="FC260" s="27"/>
      <c r="FD260" s="27"/>
      <c r="FE260" s="27"/>
      <c r="FF260" s="27"/>
      <c r="FG260" s="27"/>
      <c r="FH260" s="27"/>
      <c r="FI260" s="27"/>
      <c r="FJ260" s="27"/>
      <c r="FK260" s="27"/>
      <c r="FL260" s="27"/>
      <c r="FM260" s="27"/>
      <c r="FN260" s="27"/>
      <c r="FO260" s="27"/>
      <c r="FP260" s="27"/>
      <c r="FQ260" s="27"/>
      <c r="FR260" s="27"/>
      <c r="FS260" s="27"/>
      <c r="FT260" s="27"/>
      <c r="FU260" s="27"/>
      <c r="FV260" s="27"/>
      <c r="FW260" s="27"/>
      <c r="FX260" s="27"/>
      <c r="FY260" s="27"/>
      <c r="FZ260" s="27"/>
      <c r="GA260" s="27"/>
      <c r="GB260" s="27"/>
      <c r="GC260" s="27"/>
      <c r="GD260" s="27"/>
      <c r="GE260" s="27"/>
      <c r="GF260" s="27"/>
      <c r="GG260" s="27"/>
      <c r="GH260" s="27"/>
      <c r="GI260" s="27"/>
      <c r="GJ260" s="27"/>
      <c r="GK260" s="27"/>
      <c r="GL260" s="27"/>
      <c r="GM260" s="27"/>
      <c r="GN260" s="27"/>
      <c r="GO260" s="27"/>
      <c r="GP260" s="27"/>
      <c r="GQ260" s="27"/>
      <c r="GR260" s="27"/>
      <c r="GS260" s="27"/>
      <c r="GT260" s="27"/>
      <c r="GU260" s="27"/>
      <c r="GV260" s="27"/>
      <c r="GW260" s="27"/>
      <c r="GX260" s="27"/>
      <c r="GY260" s="27"/>
      <c r="GZ260" s="27"/>
      <c r="HA260" s="27"/>
      <c r="HB260" s="27"/>
      <c r="HC260" s="27"/>
      <c r="HD260" s="27"/>
      <c r="HE260" s="27"/>
      <c r="HF260" s="27"/>
      <c r="HG260" s="27"/>
      <c r="HH260" s="27"/>
      <c r="HI260" s="27"/>
      <c r="HJ260" s="27"/>
      <c r="HK260" s="27"/>
      <c r="HL260" s="27"/>
      <c r="HM260" s="27"/>
      <c r="HN260" s="27"/>
      <c r="HO260" s="27"/>
      <c r="HP260" s="27"/>
      <c r="HQ260" s="27"/>
      <c r="HR260" s="27"/>
      <c r="HS260" s="27"/>
      <c r="HT260" s="27"/>
      <c r="HU260" s="27"/>
      <c r="HV260" s="27"/>
      <c r="HW260" s="27"/>
      <c r="HX260" s="27"/>
      <c r="HY260" s="27"/>
      <c r="HZ260" s="27"/>
      <c r="IA260" s="27"/>
      <c r="IB260" s="27"/>
      <c r="IC260" s="27"/>
      <c r="ID260" s="27"/>
      <c r="IE260" s="27"/>
      <c r="IF260" s="27"/>
      <c r="IG260" s="27"/>
      <c r="IH260" s="27"/>
      <c r="II260" s="27"/>
      <c r="IJ260" s="27"/>
      <c r="IK260" s="27"/>
      <c r="IL260" s="27"/>
      <c r="IM260" s="27"/>
      <c r="IN260" s="27"/>
      <c r="IO260" s="27"/>
      <c r="IP260" s="27"/>
      <c r="IQ260" s="27"/>
      <c r="IR260" s="27"/>
      <c r="IS260" s="27"/>
      <c r="IT260" s="27"/>
      <c r="IU260" s="27"/>
      <c r="IV260" s="27"/>
    </row>
    <row r="261" spans="1:256" ht="23.25" thickBot="1" x14ac:dyDescent="0.25">
      <c r="A261" s="64" t="s">
        <v>193</v>
      </c>
      <c r="B261" s="60"/>
      <c r="C261" s="69"/>
      <c r="D261" s="69">
        <v>1616</v>
      </c>
      <c r="E261" s="73"/>
      <c r="F261" s="69"/>
      <c r="G261" s="69"/>
      <c r="H261" s="69"/>
      <c r="I261" s="69"/>
      <c r="J261" s="77">
        <f>SUM(B261:I261)</f>
        <v>1616</v>
      </c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  <c r="BO261" s="27"/>
      <c r="BP261" s="27"/>
      <c r="BQ261" s="27"/>
      <c r="BR261" s="27"/>
      <c r="BS261" s="27"/>
      <c r="BT261" s="27"/>
      <c r="BU261" s="27"/>
      <c r="BV261" s="27"/>
      <c r="BW261" s="27"/>
      <c r="BX261" s="27"/>
      <c r="BY261" s="27"/>
      <c r="BZ261" s="27"/>
      <c r="CA261" s="27"/>
      <c r="CB261" s="27"/>
      <c r="CC261" s="27"/>
      <c r="CD261" s="27"/>
      <c r="CE261" s="27"/>
      <c r="CF261" s="27"/>
      <c r="CG261" s="27"/>
      <c r="CH261" s="27"/>
      <c r="CI261" s="27"/>
      <c r="CJ261" s="27"/>
      <c r="CK261" s="27"/>
      <c r="CL261" s="27"/>
      <c r="CM261" s="27"/>
      <c r="CN261" s="27"/>
      <c r="CO261" s="27"/>
      <c r="CP261" s="27"/>
      <c r="CQ261" s="27"/>
      <c r="CR261" s="27"/>
      <c r="CS261" s="27"/>
      <c r="CT261" s="27"/>
      <c r="CU261" s="27"/>
      <c r="CV261" s="27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  <c r="EE261" s="27"/>
      <c r="EF261" s="27"/>
      <c r="EG261" s="27"/>
      <c r="EH261" s="27"/>
      <c r="EI261" s="27"/>
      <c r="EJ261" s="27"/>
      <c r="EK261" s="27"/>
      <c r="EL261" s="27"/>
      <c r="EM261" s="27"/>
      <c r="EN261" s="27"/>
      <c r="EO261" s="27"/>
      <c r="EP261" s="27"/>
      <c r="EQ261" s="27"/>
      <c r="ER261" s="27"/>
      <c r="ES261" s="27"/>
      <c r="ET261" s="27"/>
      <c r="EU261" s="27"/>
      <c r="EV261" s="27"/>
      <c r="EW261" s="27"/>
      <c r="EX261" s="27"/>
      <c r="EY261" s="27"/>
      <c r="EZ261" s="27"/>
      <c r="FA261" s="27"/>
      <c r="FB261" s="27"/>
      <c r="FC261" s="27"/>
      <c r="FD261" s="27"/>
      <c r="FE261" s="27"/>
      <c r="FF261" s="27"/>
      <c r="FG261" s="27"/>
      <c r="FH261" s="27"/>
      <c r="FI261" s="27"/>
      <c r="FJ261" s="27"/>
      <c r="FK261" s="27"/>
      <c r="FL261" s="27"/>
      <c r="FM261" s="27"/>
      <c r="FN261" s="27"/>
      <c r="FO261" s="27"/>
      <c r="FP261" s="27"/>
      <c r="FQ261" s="27"/>
      <c r="FR261" s="27"/>
      <c r="FS261" s="27"/>
      <c r="FT261" s="27"/>
      <c r="FU261" s="27"/>
      <c r="FV261" s="27"/>
      <c r="FW261" s="27"/>
      <c r="FX261" s="27"/>
      <c r="FY261" s="27"/>
      <c r="FZ261" s="27"/>
      <c r="GA261" s="27"/>
      <c r="GB261" s="27"/>
      <c r="GC261" s="27"/>
      <c r="GD261" s="27"/>
      <c r="GE261" s="27"/>
      <c r="GF261" s="27"/>
      <c r="GG261" s="27"/>
      <c r="GH261" s="27"/>
      <c r="GI261" s="27"/>
      <c r="GJ261" s="27"/>
      <c r="GK261" s="27"/>
      <c r="GL261" s="27"/>
      <c r="GM261" s="27"/>
      <c r="GN261" s="27"/>
      <c r="GO261" s="27"/>
      <c r="GP261" s="27"/>
      <c r="GQ261" s="27"/>
      <c r="GR261" s="27"/>
      <c r="GS261" s="27"/>
      <c r="GT261" s="27"/>
      <c r="GU261" s="27"/>
      <c r="GV261" s="27"/>
      <c r="GW261" s="27"/>
      <c r="GX261" s="27"/>
      <c r="GY261" s="27"/>
      <c r="GZ261" s="27"/>
      <c r="HA261" s="27"/>
      <c r="HB261" s="27"/>
      <c r="HC261" s="27"/>
      <c r="HD261" s="27"/>
      <c r="HE261" s="27"/>
      <c r="HF261" s="27"/>
      <c r="HG261" s="27"/>
      <c r="HH261" s="27"/>
      <c r="HI261" s="27"/>
      <c r="HJ261" s="27"/>
      <c r="HK261" s="27"/>
      <c r="HL261" s="27"/>
      <c r="HM261" s="27"/>
      <c r="HN261" s="27"/>
      <c r="HO261" s="27"/>
      <c r="HP261" s="27"/>
      <c r="HQ261" s="27"/>
      <c r="HR261" s="27"/>
      <c r="HS261" s="27"/>
      <c r="HT261" s="27"/>
      <c r="HU261" s="27"/>
      <c r="HV261" s="27"/>
      <c r="HW261" s="27"/>
      <c r="HX261" s="27"/>
      <c r="HY261" s="27"/>
      <c r="HZ261" s="27"/>
      <c r="IA261" s="27"/>
      <c r="IB261" s="27"/>
      <c r="IC261" s="27"/>
      <c r="ID261" s="27"/>
      <c r="IE261" s="27"/>
      <c r="IF261" s="27"/>
      <c r="IG261" s="27"/>
      <c r="IH261" s="27"/>
      <c r="II261" s="27"/>
      <c r="IJ261" s="27"/>
      <c r="IK261" s="27"/>
      <c r="IL261" s="27"/>
      <c r="IM261" s="27"/>
      <c r="IN261" s="27"/>
      <c r="IO261" s="27"/>
      <c r="IP261" s="27"/>
      <c r="IQ261" s="27"/>
      <c r="IR261" s="27"/>
      <c r="IS261" s="27"/>
      <c r="IT261" s="27"/>
      <c r="IU261" s="27"/>
      <c r="IV261" s="27"/>
    </row>
    <row r="262" spans="1:256" ht="15" x14ac:dyDescent="0.2">
      <c r="A262" s="65" t="s">
        <v>10</v>
      </c>
      <c r="B262" s="61"/>
      <c r="C262" s="70"/>
      <c r="D262" s="70"/>
      <c r="E262" s="74"/>
      <c r="F262" s="70"/>
      <c r="G262" s="70"/>
      <c r="H262" s="70"/>
      <c r="I262" s="70"/>
      <c r="J262" s="78">
        <f>SUM(B262:I262)</f>
        <v>0</v>
      </c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  <c r="BO262" s="27"/>
      <c r="BP262" s="27"/>
      <c r="BQ262" s="27"/>
      <c r="BR262" s="27"/>
      <c r="BS262" s="27"/>
      <c r="BT262" s="27"/>
      <c r="BU262" s="27"/>
      <c r="BV262" s="27"/>
      <c r="BW262" s="27"/>
      <c r="BX262" s="27"/>
      <c r="BY262" s="27"/>
      <c r="BZ262" s="27"/>
      <c r="CA262" s="27"/>
      <c r="CB262" s="27"/>
      <c r="CC262" s="27"/>
      <c r="CD262" s="27"/>
      <c r="CE262" s="27"/>
      <c r="CF262" s="27"/>
      <c r="CG262" s="27"/>
      <c r="CH262" s="27"/>
      <c r="CI262" s="27"/>
      <c r="CJ262" s="27"/>
      <c r="CK262" s="27"/>
      <c r="CL262" s="27"/>
      <c r="CM262" s="27"/>
      <c r="CN262" s="27"/>
      <c r="CO262" s="27"/>
      <c r="CP262" s="27"/>
      <c r="CQ262" s="27"/>
      <c r="CR262" s="27"/>
      <c r="CS262" s="27"/>
      <c r="CT262" s="27"/>
      <c r="CU262" s="27"/>
      <c r="CV262" s="27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7"/>
      <c r="EG262" s="27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7"/>
      <c r="FF262" s="27"/>
      <c r="FG262" s="27"/>
      <c r="FH262" s="27"/>
      <c r="FI262" s="27"/>
      <c r="FJ262" s="27"/>
      <c r="FK262" s="27"/>
      <c r="FL262" s="27"/>
      <c r="FM262" s="27"/>
      <c r="FN262" s="27"/>
      <c r="FO262" s="27"/>
      <c r="FP262" s="27"/>
      <c r="FQ262" s="27"/>
      <c r="FR262" s="27"/>
      <c r="FS262" s="27"/>
      <c r="FT262" s="27"/>
      <c r="FU262" s="27"/>
      <c r="FV262" s="27"/>
      <c r="FW262" s="27"/>
      <c r="FX262" s="27"/>
      <c r="FY262" s="27"/>
      <c r="FZ262" s="27"/>
      <c r="GA262" s="27"/>
      <c r="GB262" s="27"/>
      <c r="GC262" s="27"/>
      <c r="GD262" s="27"/>
      <c r="GE262" s="27"/>
      <c r="GF262" s="27"/>
      <c r="GG262" s="27"/>
      <c r="GH262" s="27"/>
      <c r="GI262" s="27"/>
      <c r="GJ262" s="27"/>
      <c r="GK262" s="27"/>
      <c r="GL262" s="27"/>
      <c r="GM262" s="27"/>
      <c r="GN262" s="27"/>
      <c r="GO262" s="27"/>
      <c r="GP262" s="27"/>
      <c r="GQ262" s="27"/>
      <c r="GR262" s="27"/>
      <c r="GS262" s="27"/>
      <c r="GT262" s="27"/>
      <c r="GU262" s="27"/>
      <c r="GV262" s="27"/>
      <c r="GW262" s="27"/>
      <c r="GX262" s="27"/>
      <c r="GY262" s="27"/>
      <c r="GZ262" s="27"/>
      <c r="HA262" s="27"/>
      <c r="HB262" s="27"/>
      <c r="HC262" s="27"/>
      <c r="HD262" s="27"/>
      <c r="HE262" s="27"/>
      <c r="HF262" s="27"/>
      <c r="HG262" s="27"/>
      <c r="HH262" s="27"/>
      <c r="HI262" s="27"/>
      <c r="HJ262" s="27"/>
      <c r="HK262" s="27"/>
      <c r="HL262" s="27"/>
      <c r="HM262" s="27"/>
      <c r="HN262" s="27"/>
      <c r="HO262" s="27"/>
      <c r="HP262" s="27"/>
      <c r="HQ262" s="27"/>
      <c r="HR262" s="27"/>
      <c r="HS262" s="27"/>
      <c r="HT262" s="27"/>
      <c r="HU262" s="27"/>
      <c r="HV262" s="27"/>
      <c r="HW262" s="27"/>
      <c r="HX262" s="27"/>
      <c r="HY262" s="27"/>
      <c r="HZ262" s="27"/>
      <c r="IA262" s="27"/>
      <c r="IB262" s="27"/>
      <c r="IC262" s="27"/>
      <c r="ID262" s="27"/>
      <c r="IE262" s="27"/>
      <c r="IF262" s="27"/>
      <c r="IG262" s="27"/>
      <c r="IH262" s="27"/>
      <c r="II262" s="27"/>
      <c r="IJ262" s="27"/>
      <c r="IK262" s="27"/>
      <c r="IL262" s="27"/>
      <c r="IM262" s="27"/>
      <c r="IN262" s="27"/>
      <c r="IO262" s="27"/>
      <c r="IP262" s="27"/>
      <c r="IQ262" s="27"/>
      <c r="IR262" s="27"/>
      <c r="IS262" s="27"/>
      <c r="IT262" s="27"/>
      <c r="IU262" s="27"/>
      <c r="IV262" s="27"/>
    </row>
    <row r="263" spans="1:256" ht="15" x14ac:dyDescent="0.2">
      <c r="A263" s="66" t="s">
        <v>11</v>
      </c>
      <c r="B263" s="62"/>
      <c r="C263" s="71"/>
      <c r="D263" s="71"/>
      <c r="E263" s="75"/>
      <c r="F263" s="71"/>
      <c r="G263" s="71"/>
      <c r="H263" s="71"/>
      <c r="I263" s="71"/>
      <c r="J263" s="79">
        <f>SUM(B263:I263)</f>
        <v>0</v>
      </c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  <c r="IS263" s="27"/>
      <c r="IT263" s="27"/>
      <c r="IU263" s="27"/>
      <c r="IV263" s="27"/>
    </row>
    <row r="264" spans="1:256" ht="15.75" thickBot="1" x14ac:dyDescent="0.25">
      <c r="A264" s="67" t="s">
        <v>47</v>
      </c>
      <c r="B264" s="63"/>
      <c r="C264" s="72"/>
      <c r="D264" s="72"/>
      <c r="E264" s="76"/>
      <c r="F264" s="72"/>
      <c r="G264" s="72"/>
      <c r="H264" s="72"/>
      <c r="I264" s="72"/>
      <c r="J264" s="80">
        <f>SUM(B264:I264)</f>
        <v>0</v>
      </c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  <c r="BO264" s="27"/>
      <c r="BP264" s="27"/>
      <c r="BQ264" s="27"/>
      <c r="BR264" s="27"/>
      <c r="BS264" s="27"/>
      <c r="BT264" s="27"/>
      <c r="BU264" s="27"/>
      <c r="BV264" s="27"/>
      <c r="BW264" s="27"/>
      <c r="BX264" s="27"/>
      <c r="BY264" s="27"/>
      <c r="BZ264" s="27"/>
      <c r="CA264" s="27"/>
      <c r="CB264" s="27"/>
      <c r="CC264" s="27"/>
      <c r="CD264" s="27"/>
      <c r="CE264" s="27"/>
      <c r="CF264" s="27"/>
      <c r="CG264" s="27"/>
      <c r="CH264" s="27"/>
      <c r="CI264" s="27"/>
      <c r="CJ264" s="27"/>
      <c r="CK264" s="27"/>
      <c r="CL264" s="27"/>
      <c r="CM264" s="27"/>
      <c r="CN264" s="27"/>
      <c r="CO264" s="27"/>
      <c r="CP264" s="27"/>
      <c r="CQ264" s="27"/>
      <c r="CR264" s="27"/>
      <c r="CS264" s="27"/>
      <c r="CT264" s="27"/>
      <c r="CU264" s="27"/>
      <c r="CV264" s="27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  <c r="EE264" s="27"/>
      <c r="EF264" s="27"/>
      <c r="EG264" s="27"/>
      <c r="EH264" s="27"/>
      <c r="EI264" s="27"/>
      <c r="EJ264" s="27"/>
      <c r="EK264" s="27"/>
      <c r="EL264" s="27"/>
      <c r="EM264" s="27"/>
      <c r="EN264" s="27"/>
      <c r="EO264" s="27"/>
      <c r="EP264" s="27"/>
      <c r="EQ264" s="27"/>
      <c r="ER264" s="27"/>
      <c r="ES264" s="27"/>
      <c r="ET264" s="27"/>
      <c r="EU264" s="27"/>
      <c r="EV264" s="27"/>
      <c r="EW264" s="27"/>
      <c r="EX264" s="27"/>
      <c r="EY264" s="27"/>
      <c r="EZ264" s="27"/>
      <c r="FA264" s="27"/>
      <c r="FB264" s="27"/>
      <c r="FC264" s="27"/>
      <c r="FD264" s="27"/>
      <c r="FE264" s="27"/>
      <c r="FF264" s="27"/>
      <c r="FG264" s="27"/>
      <c r="FH264" s="27"/>
      <c r="FI264" s="27"/>
      <c r="FJ264" s="27"/>
      <c r="FK264" s="27"/>
      <c r="FL264" s="27"/>
      <c r="FM264" s="27"/>
      <c r="FN264" s="27"/>
      <c r="FO264" s="27"/>
      <c r="FP264" s="27"/>
      <c r="FQ264" s="27"/>
      <c r="FR264" s="27"/>
      <c r="FS264" s="27"/>
      <c r="FT264" s="27"/>
      <c r="FU264" s="27"/>
      <c r="FV264" s="27"/>
      <c r="FW264" s="27"/>
      <c r="FX264" s="27"/>
      <c r="FY264" s="27"/>
      <c r="FZ264" s="27"/>
      <c r="GA264" s="27"/>
      <c r="GB264" s="27"/>
      <c r="GC264" s="27"/>
      <c r="GD264" s="27"/>
      <c r="GE264" s="27"/>
      <c r="GF264" s="27"/>
      <c r="GG264" s="27"/>
      <c r="GH264" s="27"/>
      <c r="GI264" s="27"/>
      <c r="GJ264" s="27"/>
      <c r="GK264" s="27"/>
      <c r="GL264" s="27"/>
      <c r="GM264" s="27"/>
      <c r="GN264" s="27"/>
      <c r="GO264" s="27"/>
      <c r="GP264" s="27"/>
      <c r="GQ264" s="27"/>
      <c r="GR264" s="27"/>
      <c r="GS264" s="27"/>
      <c r="GT264" s="27"/>
      <c r="GU264" s="27"/>
      <c r="GV264" s="27"/>
      <c r="GW264" s="27"/>
      <c r="GX264" s="27"/>
      <c r="GY264" s="27"/>
      <c r="GZ264" s="27"/>
      <c r="HA264" s="27"/>
      <c r="HB264" s="27"/>
      <c r="HC264" s="27"/>
      <c r="HD264" s="27"/>
      <c r="HE264" s="27"/>
      <c r="HF264" s="27"/>
      <c r="HG264" s="27"/>
      <c r="HH264" s="27"/>
      <c r="HI264" s="27"/>
      <c r="HJ264" s="27"/>
      <c r="HK264" s="27"/>
      <c r="HL264" s="27"/>
      <c r="HM264" s="27"/>
      <c r="HN264" s="27"/>
      <c r="HO264" s="27"/>
      <c r="HP264" s="27"/>
      <c r="HQ264" s="27"/>
      <c r="HR264" s="27"/>
      <c r="HS264" s="27"/>
      <c r="HT264" s="27"/>
      <c r="HU264" s="27"/>
      <c r="HV264" s="27"/>
      <c r="HW264" s="27"/>
      <c r="HX264" s="27"/>
      <c r="HY264" s="27"/>
      <c r="HZ264" s="27"/>
      <c r="IA264" s="27"/>
      <c r="IB264" s="27"/>
      <c r="IC264" s="27"/>
      <c r="ID264" s="27"/>
      <c r="IE264" s="27"/>
      <c r="IF264" s="27"/>
      <c r="IG264" s="27"/>
      <c r="IH264" s="27"/>
      <c r="II264" s="27"/>
      <c r="IJ264" s="27"/>
      <c r="IK264" s="27"/>
      <c r="IL264" s="27"/>
      <c r="IM264" s="27"/>
      <c r="IN264" s="27"/>
      <c r="IO264" s="27"/>
      <c r="IP264" s="27"/>
      <c r="IQ264" s="27"/>
      <c r="IR264" s="27"/>
      <c r="IS264" s="27"/>
      <c r="IT264" s="27"/>
      <c r="IU264" s="27"/>
      <c r="IV264" s="27"/>
    </row>
    <row r="265" spans="1:256" ht="23.25" thickBot="1" x14ac:dyDescent="0.25">
      <c r="A265" s="64" t="s">
        <v>192</v>
      </c>
      <c r="B265" s="186">
        <f t="shared" ref="B265:I265" si="7">IFERROR(B261+B262-B263+B264,"CHYBA")</f>
        <v>0</v>
      </c>
      <c r="C265" s="38">
        <f t="shared" si="7"/>
        <v>0</v>
      </c>
      <c r="D265" s="38">
        <f t="shared" si="7"/>
        <v>1616</v>
      </c>
      <c r="E265" s="38">
        <f t="shared" si="7"/>
        <v>0</v>
      </c>
      <c r="F265" s="38">
        <f t="shared" si="7"/>
        <v>0</v>
      </c>
      <c r="G265" s="38">
        <f t="shared" si="7"/>
        <v>0</v>
      </c>
      <c r="H265" s="38">
        <f t="shared" si="7"/>
        <v>0</v>
      </c>
      <c r="I265" s="187">
        <f t="shared" si="7"/>
        <v>0</v>
      </c>
      <c r="J265" s="77">
        <f>SUM(B265:I265)</f>
        <v>1616</v>
      </c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  <c r="BO265" s="27"/>
      <c r="BP265" s="27"/>
      <c r="BQ265" s="27"/>
      <c r="BR265" s="27"/>
      <c r="BS265" s="27"/>
      <c r="BT265" s="27"/>
      <c r="BU265" s="27"/>
      <c r="BV265" s="27"/>
      <c r="BW265" s="27"/>
      <c r="BX265" s="27"/>
      <c r="BY265" s="27"/>
      <c r="BZ265" s="27"/>
      <c r="CA265" s="27"/>
      <c r="CB265" s="27"/>
      <c r="CC265" s="27"/>
      <c r="CD265" s="27"/>
      <c r="CE265" s="27"/>
      <c r="CF265" s="27"/>
      <c r="CG265" s="27"/>
      <c r="CH265" s="27"/>
      <c r="CI265" s="27"/>
      <c r="CJ265" s="27"/>
      <c r="CK265" s="27"/>
      <c r="CL265" s="27"/>
      <c r="CM265" s="27"/>
      <c r="CN265" s="27"/>
      <c r="CO265" s="27"/>
      <c r="CP265" s="27"/>
      <c r="CQ265" s="27"/>
      <c r="CR265" s="27"/>
      <c r="CS265" s="27"/>
      <c r="CT265" s="27"/>
      <c r="CU265" s="27"/>
      <c r="CV265" s="27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  <c r="EE265" s="27"/>
      <c r="EF265" s="27"/>
      <c r="EG265" s="27"/>
      <c r="EH265" s="27"/>
      <c r="EI265" s="27"/>
      <c r="EJ265" s="27"/>
      <c r="EK265" s="27"/>
      <c r="EL265" s="27"/>
      <c r="EM265" s="27"/>
      <c r="EN265" s="27"/>
      <c r="EO265" s="27"/>
      <c r="EP265" s="27"/>
      <c r="EQ265" s="27"/>
      <c r="ER265" s="27"/>
      <c r="ES265" s="27"/>
      <c r="ET265" s="27"/>
      <c r="EU265" s="27"/>
      <c r="EV265" s="27"/>
      <c r="EW265" s="27"/>
      <c r="EX265" s="27"/>
      <c r="EY265" s="27"/>
      <c r="EZ265" s="27"/>
      <c r="FA265" s="27"/>
      <c r="FB265" s="27"/>
      <c r="FC265" s="27"/>
      <c r="FD265" s="27"/>
      <c r="FE265" s="27"/>
      <c r="FF265" s="27"/>
      <c r="FG265" s="27"/>
      <c r="FH265" s="27"/>
      <c r="FI265" s="27"/>
      <c r="FJ265" s="27"/>
      <c r="FK265" s="27"/>
      <c r="FL265" s="27"/>
      <c r="FM265" s="27"/>
      <c r="FN265" s="27"/>
      <c r="FO265" s="27"/>
      <c r="FP265" s="27"/>
      <c r="FQ265" s="27"/>
      <c r="FR265" s="27"/>
      <c r="FS265" s="27"/>
      <c r="FT265" s="27"/>
      <c r="FU265" s="27"/>
      <c r="FV265" s="27"/>
      <c r="FW265" s="27"/>
      <c r="FX265" s="27"/>
      <c r="FY265" s="27"/>
      <c r="FZ265" s="27"/>
      <c r="GA265" s="27"/>
      <c r="GB265" s="27"/>
      <c r="GC265" s="27"/>
      <c r="GD265" s="27"/>
      <c r="GE265" s="27"/>
      <c r="GF265" s="27"/>
      <c r="GG265" s="27"/>
      <c r="GH265" s="27"/>
      <c r="GI265" s="27"/>
      <c r="GJ265" s="27"/>
      <c r="GK265" s="27"/>
      <c r="GL265" s="27"/>
      <c r="GM265" s="27"/>
      <c r="GN265" s="27"/>
      <c r="GO265" s="27"/>
      <c r="GP265" s="27"/>
      <c r="GQ265" s="27"/>
      <c r="GR265" s="27"/>
      <c r="GS265" s="27"/>
      <c r="GT265" s="27"/>
      <c r="GU265" s="27"/>
      <c r="GV265" s="27"/>
      <c r="GW265" s="27"/>
      <c r="GX265" s="27"/>
      <c r="GY265" s="27"/>
      <c r="GZ265" s="27"/>
      <c r="HA265" s="27"/>
      <c r="HB265" s="27"/>
      <c r="HC265" s="27"/>
      <c r="HD265" s="27"/>
      <c r="HE265" s="27"/>
      <c r="HF265" s="27"/>
      <c r="HG265" s="27"/>
      <c r="HH265" s="27"/>
      <c r="HI265" s="27"/>
      <c r="HJ265" s="27"/>
      <c r="HK265" s="27"/>
      <c r="HL265" s="27"/>
      <c r="HM265" s="27"/>
      <c r="HN265" s="27"/>
      <c r="HO265" s="27"/>
      <c r="HP265" s="27"/>
      <c r="HQ265" s="27"/>
      <c r="HR265" s="27"/>
      <c r="HS265" s="27"/>
      <c r="HT265" s="27"/>
      <c r="HU265" s="27"/>
      <c r="HV265" s="27"/>
      <c r="HW265" s="27"/>
      <c r="HX265" s="27"/>
      <c r="HY265" s="27"/>
      <c r="HZ265" s="27"/>
      <c r="IA265" s="27"/>
      <c r="IB265" s="27"/>
      <c r="IC265" s="27"/>
      <c r="ID265" s="27"/>
      <c r="IE265" s="27"/>
      <c r="IF265" s="27"/>
      <c r="IG265" s="27"/>
      <c r="IH265" s="27"/>
      <c r="II265" s="27"/>
      <c r="IJ265" s="27"/>
      <c r="IK265" s="27"/>
      <c r="IL265" s="27"/>
      <c r="IM265" s="27"/>
      <c r="IN265" s="27"/>
      <c r="IO265" s="27"/>
      <c r="IP265" s="27"/>
      <c r="IQ265" s="27"/>
      <c r="IR265" s="27"/>
      <c r="IS265" s="27"/>
      <c r="IT265" s="27"/>
      <c r="IU265" s="27"/>
      <c r="IV265" s="27"/>
    </row>
    <row r="266" spans="1:256" ht="15.75" thickBot="1" x14ac:dyDescent="0.25">
      <c r="A266" s="431" t="s">
        <v>57</v>
      </c>
      <c r="B266" s="432"/>
      <c r="C266" s="432"/>
      <c r="D266" s="432"/>
      <c r="E266" s="432"/>
      <c r="F266" s="432"/>
      <c r="G266" s="432"/>
      <c r="H266" s="432"/>
      <c r="I266" s="432"/>
      <c r="J266" s="433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  <c r="BO266" s="27"/>
      <c r="BP266" s="27"/>
      <c r="BQ266" s="27"/>
      <c r="BR266" s="27"/>
      <c r="BS266" s="27"/>
      <c r="BT266" s="27"/>
      <c r="BU266" s="27"/>
      <c r="BV266" s="27"/>
      <c r="BW266" s="27"/>
      <c r="BX266" s="27"/>
      <c r="BY266" s="27"/>
      <c r="BZ266" s="27"/>
      <c r="CA266" s="27"/>
      <c r="CB266" s="27"/>
      <c r="CC266" s="27"/>
      <c r="CD266" s="27"/>
      <c r="CE266" s="27"/>
      <c r="CF266" s="27"/>
      <c r="CG266" s="27"/>
      <c r="CH266" s="27"/>
      <c r="CI266" s="27"/>
      <c r="CJ266" s="27"/>
      <c r="CK266" s="27"/>
      <c r="CL266" s="27"/>
      <c r="CM266" s="27"/>
      <c r="CN266" s="27"/>
      <c r="CO266" s="27"/>
      <c r="CP266" s="27"/>
      <c r="CQ266" s="27"/>
      <c r="CR266" s="27"/>
      <c r="CS266" s="27"/>
      <c r="CT266" s="27"/>
      <c r="CU266" s="27"/>
      <c r="CV266" s="27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7"/>
      <c r="EG266" s="27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7"/>
      <c r="FF266" s="27"/>
      <c r="FG266" s="27"/>
      <c r="FH266" s="27"/>
      <c r="FI266" s="27"/>
      <c r="FJ266" s="27"/>
      <c r="FK266" s="27"/>
      <c r="FL266" s="27"/>
      <c r="FM266" s="27"/>
      <c r="FN266" s="27"/>
      <c r="FO266" s="27"/>
      <c r="FP266" s="27"/>
      <c r="FQ266" s="27"/>
      <c r="FR266" s="27"/>
      <c r="FS266" s="27"/>
      <c r="FT266" s="27"/>
      <c r="FU266" s="27"/>
      <c r="FV266" s="27"/>
      <c r="FW266" s="27"/>
      <c r="FX266" s="27"/>
      <c r="FY266" s="27"/>
      <c r="FZ266" s="27"/>
      <c r="GA266" s="27"/>
      <c r="GB266" s="27"/>
      <c r="GC266" s="27"/>
      <c r="GD266" s="27"/>
      <c r="GE266" s="27"/>
      <c r="GF266" s="27"/>
      <c r="GG266" s="27"/>
      <c r="GH266" s="27"/>
      <c r="GI266" s="27"/>
      <c r="GJ266" s="27"/>
      <c r="GK266" s="27"/>
      <c r="GL266" s="27"/>
      <c r="GM266" s="27"/>
      <c r="GN266" s="27"/>
      <c r="GO266" s="27"/>
      <c r="GP266" s="27"/>
      <c r="GQ266" s="27"/>
      <c r="GR266" s="27"/>
      <c r="GS266" s="27"/>
      <c r="GT266" s="27"/>
      <c r="GU266" s="27"/>
      <c r="GV266" s="27"/>
      <c r="GW266" s="27"/>
      <c r="GX266" s="27"/>
      <c r="GY266" s="27"/>
      <c r="GZ266" s="27"/>
      <c r="HA266" s="27"/>
      <c r="HB266" s="27"/>
      <c r="HC266" s="27"/>
      <c r="HD266" s="27"/>
      <c r="HE266" s="27"/>
      <c r="HF266" s="27"/>
      <c r="HG266" s="27"/>
      <c r="HH266" s="27"/>
      <c r="HI266" s="27"/>
      <c r="HJ266" s="27"/>
      <c r="HK266" s="27"/>
      <c r="HL266" s="27"/>
      <c r="HM266" s="27"/>
      <c r="HN266" s="27"/>
      <c r="HO266" s="27"/>
      <c r="HP266" s="27"/>
      <c r="HQ266" s="27"/>
      <c r="HR266" s="27"/>
      <c r="HS266" s="27"/>
      <c r="HT266" s="27"/>
      <c r="HU266" s="27"/>
      <c r="HV266" s="27"/>
      <c r="HW266" s="27"/>
      <c r="HX266" s="27"/>
      <c r="HY266" s="27"/>
      <c r="HZ266" s="27"/>
      <c r="IA266" s="27"/>
      <c r="IB266" s="27"/>
      <c r="IC266" s="27"/>
      <c r="ID266" s="27"/>
      <c r="IE266" s="27"/>
      <c r="IF266" s="27"/>
      <c r="IG266" s="27"/>
      <c r="IH266" s="27"/>
      <c r="II266" s="27"/>
      <c r="IJ266" s="27"/>
      <c r="IK266" s="27"/>
      <c r="IL266" s="27"/>
      <c r="IM266" s="27"/>
      <c r="IN266" s="27"/>
      <c r="IO266" s="27"/>
      <c r="IP266" s="27"/>
      <c r="IQ266" s="27"/>
      <c r="IR266" s="27"/>
      <c r="IS266" s="27"/>
      <c r="IT266" s="27"/>
      <c r="IU266" s="27"/>
      <c r="IV266" s="27"/>
    </row>
    <row r="267" spans="1:256" ht="24" customHeight="1" thickBot="1" x14ac:dyDescent="0.25">
      <c r="A267" s="64" t="s">
        <v>193</v>
      </c>
      <c r="B267" s="81">
        <f t="shared" ref="B267:I267" si="8">IFERROR(B255-B261,"CHYBA!")</f>
        <v>0</v>
      </c>
      <c r="C267" s="38">
        <f t="shared" si="8"/>
        <v>0</v>
      </c>
      <c r="D267" s="38">
        <f t="shared" si="8"/>
        <v>113257</v>
      </c>
      <c r="E267" s="38">
        <f t="shared" si="8"/>
        <v>0</v>
      </c>
      <c r="F267" s="38">
        <f t="shared" si="8"/>
        <v>0</v>
      </c>
      <c r="G267" s="38">
        <f t="shared" si="8"/>
        <v>0</v>
      </c>
      <c r="H267" s="38">
        <f t="shared" si="8"/>
        <v>0</v>
      </c>
      <c r="I267" s="38">
        <f t="shared" si="8"/>
        <v>0</v>
      </c>
      <c r="J267" s="39">
        <f>SUM(B267:I267)</f>
        <v>113257</v>
      </c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  <c r="BO267" s="27"/>
      <c r="BP267" s="27"/>
      <c r="BQ267" s="27"/>
      <c r="BR267" s="27"/>
      <c r="BS267" s="27"/>
      <c r="BT267" s="27"/>
      <c r="BU267" s="27"/>
      <c r="BV267" s="27"/>
      <c r="BW267" s="27"/>
      <c r="BX267" s="27"/>
      <c r="BY267" s="27"/>
      <c r="BZ267" s="27"/>
      <c r="CA267" s="27"/>
      <c r="CB267" s="27"/>
      <c r="CC267" s="27"/>
      <c r="CD267" s="27"/>
      <c r="CE267" s="27"/>
      <c r="CF267" s="27"/>
      <c r="CG267" s="27"/>
      <c r="CH267" s="27"/>
      <c r="CI267" s="27"/>
      <c r="CJ267" s="27"/>
      <c r="CK267" s="27"/>
      <c r="CL267" s="27"/>
      <c r="CM267" s="27"/>
      <c r="CN267" s="27"/>
      <c r="CO267" s="27"/>
      <c r="CP267" s="27"/>
      <c r="CQ267" s="27"/>
      <c r="CR267" s="27"/>
      <c r="CS267" s="27"/>
      <c r="CT267" s="27"/>
      <c r="CU267" s="27"/>
      <c r="CV267" s="27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  <c r="EE267" s="27"/>
      <c r="EF267" s="27"/>
      <c r="EG267" s="27"/>
      <c r="EH267" s="27"/>
      <c r="EI267" s="27"/>
      <c r="EJ267" s="27"/>
      <c r="EK267" s="27"/>
      <c r="EL267" s="27"/>
      <c r="EM267" s="27"/>
      <c r="EN267" s="27"/>
      <c r="EO267" s="27"/>
      <c r="EP267" s="27"/>
      <c r="EQ267" s="27"/>
      <c r="ER267" s="27"/>
      <c r="ES267" s="27"/>
      <c r="ET267" s="27"/>
      <c r="EU267" s="27"/>
      <c r="EV267" s="27"/>
      <c r="EW267" s="27"/>
      <c r="EX267" s="27"/>
      <c r="EY267" s="27"/>
      <c r="EZ267" s="27"/>
      <c r="FA267" s="27"/>
      <c r="FB267" s="27"/>
      <c r="FC267" s="27"/>
      <c r="FD267" s="27"/>
      <c r="FE267" s="27"/>
      <c r="FF267" s="27"/>
      <c r="FG267" s="27"/>
      <c r="FH267" s="27"/>
      <c r="FI267" s="27"/>
      <c r="FJ267" s="27"/>
      <c r="FK267" s="27"/>
      <c r="FL267" s="27"/>
      <c r="FM267" s="27"/>
      <c r="FN267" s="27"/>
      <c r="FO267" s="27"/>
      <c r="FP267" s="27"/>
      <c r="FQ267" s="27"/>
      <c r="FR267" s="27"/>
      <c r="FS267" s="27"/>
      <c r="FT267" s="27"/>
      <c r="FU267" s="27"/>
      <c r="FV267" s="27"/>
      <c r="FW267" s="27"/>
      <c r="FX267" s="27"/>
      <c r="FY267" s="27"/>
      <c r="FZ267" s="27"/>
      <c r="GA267" s="27"/>
      <c r="GB267" s="27"/>
      <c r="GC267" s="27"/>
      <c r="GD267" s="27"/>
      <c r="GE267" s="27"/>
      <c r="GF267" s="27"/>
      <c r="GG267" s="27"/>
      <c r="GH267" s="27"/>
      <c r="GI267" s="27"/>
      <c r="GJ267" s="27"/>
      <c r="GK267" s="27"/>
      <c r="GL267" s="27"/>
      <c r="GM267" s="27"/>
      <c r="GN267" s="27"/>
      <c r="GO267" s="27"/>
      <c r="GP267" s="27"/>
      <c r="GQ267" s="27"/>
      <c r="GR267" s="27"/>
      <c r="GS267" s="27"/>
      <c r="GT267" s="27"/>
      <c r="GU267" s="27"/>
      <c r="GV267" s="27"/>
      <c r="GW267" s="27"/>
      <c r="GX267" s="27"/>
      <c r="GY267" s="27"/>
      <c r="GZ267" s="27"/>
      <c r="HA267" s="27"/>
      <c r="HB267" s="27"/>
      <c r="HC267" s="27"/>
      <c r="HD267" s="27"/>
      <c r="HE267" s="27"/>
      <c r="HF267" s="27"/>
      <c r="HG267" s="27"/>
      <c r="HH267" s="27"/>
      <c r="HI267" s="27"/>
      <c r="HJ267" s="27"/>
      <c r="HK267" s="27"/>
      <c r="HL267" s="27"/>
      <c r="HM267" s="27"/>
      <c r="HN267" s="27"/>
      <c r="HO267" s="27"/>
      <c r="HP267" s="27"/>
      <c r="HQ267" s="27"/>
      <c r="HR267" s="27"/>
      <c r="HS267" s="27"/>
      <c r="HT267" s="27"/>
      <c r="HU267" s="27"/>
      <c r="HV267" s="27"/>
      <c r="HW267" s="27"/>
      <c r="HX267" s="27"/>
      <c r="HY267" s="27"/>
      <c r="HZ267" s="27"/>
      <c r="IA267" s="27"/>
      <c r="IB267" s="27"/>
      <c r="IC267" s="27"/>
      <c r="ID267" s="27"/>
      <c r="IE267" s="27"/>
      <c r="IF267" s="27"/>
      <c r="IG267" s="27"/>
      <c r="IH267" s="27"/>
      <c r="II267" s="27"/>
      <c r="IJ267" s="27"/>
      <c r="IK267" s="27"/>
      <c r="IL267" s="27"/>
      <c r="IM267" s="27"/>
      <c r="IN267" s="27"/>
      <c r="IO267" s="27"/>
      <c r="IP267" s="27"/>
      <c r="IQ267" s="27"/>
      <c r="IR267" s="27"/>
      <c r="IS267" s="27"/>
      <c r="IT267" s="27"/>
      <c r="IU267" s="27"/>
      <c r="IV267" s="27"/>
    </row>
    <row r="268" spans="1:256" ht="24" customHeight="1" thickBot="1" x14ac:dyDescent="0.25">
      <c r="A268" s="68" t="s">
        <v>192</v>
      </c>
      <c r="B268" s="185">
        <f t="shared" ref="B268:I268" si="9">IFERROR(B259-B265,"CHYBA!")</f>
        <v>0</v>
      </c>
      <c r="C268" s="184">
        <f t="shared" si="9"/>
        <v>0</v>
      </c>
      <c r="D268" s="184">
        <f t="shared" si="9"/>
        <v>92943</v>
      </c>
      <c r="E268" s="184">
        <f t="shared" si="9"/>
        <v>0</v>
      </c>
      <c r="F268" s="184">
        <f t="shared" si="9"/>
        <v>0</v>
      </c>
      <c r="G268" s="184">
        <f t="shared" si="9"/>
        <v>0</v>
      </c>
      <c r="H268" s="184">
        <f t="shared" si="9"/>
        <v>0</v>
      </c>
      <c r="I268" s="184">
        <f t="shared" si="9"/>
        <v>0</v>
      </c>
      <c r="J268" s="40">
        <f>SUM(B268:I268)</f>
        <v>92943</v>
      </c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  <c r="BO268" s="27"/>
      <c r="BP268" s="27"/>
      <c r="BQ268" s="27"/>
      <c r="BR268" s="27"/>
      <c r="BS268" s="27"/>
      <c r="BT268" s="27"/>
      <c r="BU268" s="27"/>
      <c r="BV268" s="27"/>
      <c r="BW268" s="27"/>
      <c r="BX268" s="27"/>
      <c r="BY268" s="27"/>
      <c r="BZ268" s="27"/>
      <c r="CA268" s="27"/>
      <c r="CB268" s="27"/>
      <c r="CC268" s="27"/>
      <c r="CD268" s="27"/>
      <c r="CE268" s="27"/>
      <c r="CF268" s="27"/>
      <c r="CG268" s="27"/>
      <c r="CH268" s="27"/>
      <c r="CI268" s="27"/>
      <c r="CJ268" s="27"/>
      <c r="CK268" s="27"/>
      <c r="CL268" s="27"/>
      <c r="CM268" s="27"/>
      <c r="CN268" s="27"/>
      <c r="CO268" s="27"/>
      <c r="CP268" s="27"/>
      <c r="CQ268" s="27"/>
      <c r="CR268" s="27"/>
      <c r="CS268" s="27"/>
      <c r="CT268" s="27"/>
      <c r="CU268" s="27"/>
      <c r="CV268" s="27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  <c r="EE268" s="27"/>
      <c r="EF268" s="27"/>
      <c r="EG268" s="27"/>
      <c r="EH268" s="27"/>
      <c r="EI268" s="27"/>
      <c r="EJ268" s="27"/>
      <c r="EK268" s="27"/>
      <c r="EL268" s="27"/>
      <c r="EM268" s="27"/>
      <c r="EN268" s="27"/>
      <c r="EO268" s="27"/>
      <c r="EP268" s="27"/>
      <c r="EQ268" s="27"/>
      <c r="ER268" s="27"/>
      <c r="ES268" s="27"/>
      <c r="ET268" s="27"/>
      <c r="EU268" s="27"/>
      <c r="EV268" s="27"/>
      <c r="EW268" s="27"/>
      <c r="EX268" s="27"/>
      <c r="EY268" s="27"/>
      <c r="EZ268" s="27"/>
      <c r="FA268" s="27"/>
      <c r="FB268" s="27"/>
      <c r="FC268" s="27"/>
      <c r="FD268" s="27"/>
      <c r="FE268" s="27"/>
      <c r="FF268" s="27"/>
      <c r="FG268" s="27"/>
      <c r="FH268" s="27"/>
      <c r="FI268" s="27"/>
      <c r="FJ268" s="27"/>
      <c r="FK268" s="27"/>
      <c r="FL268" s="27"/>
      <c r="FM268" s="27"/>
      <c r="FN268" s="27"/>
      <c r="FO268" s="27"/>
      <c r="FP268" s="27"/>
      <c r="FQ268" s="27"/>
      <c r="FR268" s="27"/>
      <c r="FS268" s="27"/>
      <c r="FT268" s="27"/>
      <c r="FU268" s="27"/>
      <c r="FV268" s="27"/>
      <c r="FW268" s="27"/>
      <c r="FX268" s="27"/>
      <c r="FY268" s="27"/>
      <c r="FZ268" s="27"/>
      <c r="GA268" s="27"/>
      <c r="GB268" s="27"/>
      <c r="GC268" s="27"/>
      <c r="GD268" s="27"/>
      <c r="GE268" s="27"/>
      <c r="GF268" s="27"/>
      <c r="GG268" s="27"/>
      <c r="GH268" s="27"/>
      <c r="GI268" s="27"/>
      <c r="GJ268" s="27"/>
      <c r="GK268" s="27"/>
      <c r="GL268" s="27"/>
      <c r="GM268" s="27"/>
      <c r="GN268" s="27"/>
      <c r="GO268" s="27"/>
      <c r="GP268" s="27"/>
      <c r="GQ268" s="27"/>
      <c r="GR268" s="27"/>
      <c r="GS268" s="27"/>
      <c r="GT268" s="27"/>
      <c r="GU268" s="27"/>
      <c r="GV268" s="27"/>
      <c r="GW268" s="27"/>
      <c r="GX268" s="27"/>
      <c r="GY268" s="27"/>
      <c r="GZ268" s="27"/>
      <c r="HA268" s="27"/>
      <c r="HB268" s="27"/>
      <c r="HC268" s="27"/>
      <c r="HD268" s="27"/>
      <c r="HE268" s="27"/>
      <c r="HF268" s="27"/>
      <c r="HG268" s="27"/>
      <c r="HH268" s="27"/>
      <c r="HI268" s="27"/>
      <c r="HJ268" s="27"/>
      <c r="HK268" s="27"/>
      <c r="HL268" s="27"/>
      <c r="HM268" s="27"/>
      <c r="HN268" s="27"/>
      <c r="HO268" s="27"/>
      <c r="HP268" s="27"/>
      <c r="HQ268" s="27"/>
      <c r="HR268" s="27"/>
      <c r="HS268" s="27"/>
      <c r="HT268" s="27"/>
      <c r="HU268" s="27"/>
      <c r="HV268" s="27"/>
      <c r="HW268" s="27"/>
      <c r="HX268" s="27"/>
      <c r="HY268" s="27"/>
      <c r="HZ268" s="27"/>
      <c r="IA268" s="27"/>
      <c r="IB268" s="27"/>
      <c r="IC268" s="27"/>
      <c r="ID268" s="27"/>
      <c r="IE268" s="27"/>
      <c r="IF268" s="27"/>
      <c r="IG268" s="27"/>
      <c r="IH268" s="27"/>
      <c r="II268" s="27"/>
      <c r="IJ268" s="27"/>
      <c r="IK268" s="27"/>
      <c r="IL268" s="27"/>
      <c r="IM268" s="27"/>
      <c r="IN268" s="27"/>
      <c r="IO268" s="27"/>
      <c r="IP268" s="27"/>
      <c r="IQ268" s="27"/>
      <c r="IR268" s="27"/>
      <c r="IS268" s="27"/>
      <c r="IT268" s="27"/>
      <c r="IU268" s="27"/>
      <c r="IV268" s="27"/>
    </row>
    <row r="269" spans="1:256" ht="15.75" thickTop="1" x14ac:dyDescent="0.2">
      <c r="A269" s="52"/>
      <c r="B269" s="52"/>
      <c r="C269" s="53"/>
      <c r="D269" s="53"/>
      <c r="E269" s="54"/>
      <c r="F269" s="54"/>
      <c r="G269" s="54"/>
      <c r="H269" s="54"/>
      <c r="I269" s="54"/>
      <c r="J269" s="54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  <c r="BO269" s="27"/>
      <c r="BP269" s="27"/>
      <c r="BQ269" s="27"/>
      <c r="BR269" s="27"/>
      <c r="BS269" s="27"/>
      <c r="BT269" s="27"/>
      <c r="BU269" s="27"/>
      <c r="BV269" s="27"/>
      <c r="BW269" s="27"/>
      <c r="BX269" s="27"/>
      <c r="BY269" s="27"/>
      <c r="BZ269" s="27"/>
      <c r="CA269" s="27"/>
      <c r="CB269" s="27"/>
      <c r="CC269" s="27"/>
      <c r="CD269" s="27"/>
      <c r="CE269" s="27"/>
      <c r="CF269" s="27"/>
      <c r="CG269" s="27"/>
      <c r="CH269" s="27"/>
      <c r="CI269" s="27"/>
      <c r="CJ269" s="27"/>
      <c r="CK269" s="27"/>
      <c r="CL269" s="27"/>
      <c r="CM269" s="27"/>
      <c r="CN269" s="27"/>
      <c r="CO269" s="27"/>
      <c r="CP269" s="27"/>
      <c r="CQ269" s="27"/>
      <c r="CR269" s="27"/>
      <c r="CS269" s="27"/>
      <c r="CT269" s="27"/>
      <c r="CU269" s="27"/>
      <c r="CV269" s="27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  <c r="EE269" s="27"/>
      <c r="EF269" s="27"/>
      <c r="EG269" s="27"/>
      <c r="EH269" s="27"/>
      <c r="EI269" s="27"/>
      <c r="EJ269" s="27"/>
      <c r="EK269" s="27"/>
      <c r="EL269" s="27"/>
      <c r="EM269" s="27"/>
      <c r="EN269" s="27"/>
      <c r="EO269" s="27"/>
      <c r="EP269" s="27"/>
      <c r="EQ269" s="27"/>
      <c r="ER269" s="27"/>
      <c r="ES269" s="27"/>
      <c r="ET269" s="27"/>
      <c r="EU269" s="27"/>
      <c r="EV269" s="27"/>
      <c r="EW269" s="27"/>
      <c r="EX269" s="27"/>
      <c r="EY269" s="27"/>
      <c r="EZ269" s="27"/>
      <c r="FA269" s="27"/>
      <c r="FB269" s="27"/>
      <c r="FC269" s="27"/>
      <c r="FD269" s="27"/>
      <c r="FE269" s="27"/>
      <c r="FF269" s="27"/>
      <c r="FG269" s="27"/>
      <c r="FH269" s="27"/>
      <c r="FI269" s="27"/>
      <c r="FJ269" s="27"/>
      <c r="FK269" s="27"/>
      <c r="FL269" s="27"/>
      <c r="FM269" s="27"/>
      <c r="FN269" s="27"/>
      <c r="FO269" s="27"/>
      <c r="FP269" s="27"/>
      <c r="FQ269" s="27"/>
      <c r="FR269" s="27"/>
      <c r="FS269" s="27"/>
      <c r="FT269" s="27"/>
      <c r="FU269" s="27"/>
      <c r="FV269" s="27"/>
      <c r="FW269" s="27"/>
      <c r="FX269" s="27"/>
      <c r="FY269" s="27"/>
      <c r="FZ269" s="27"/>
      <c r="GA269" s="27"/>
      <c r="GB269" s="27"/>
      <c r="GC269" s="27"/>
      <c r="GD269" s="27"/>
      <c r="GE269" s="27"/>
      <c r="GF269" s="27"/>
      <c r="GG269" s="27"/>
      <c r="GH269" s="27"/>
      <c r="GI269" s="27"/>
      <c r="GJ269" s="27"/>
      <c r="GK269" s="27"/>
      <c r="GL269" s="27"/>
      <c r="GM269" s="27"/>
      <c r="GN269" s="27"/>
      <c r="GO269" s="27"/>
      <c r="GP269" s="27"/>
      <c r="GQ269" s="27"/>
      <c r="GR269" s="27"/>
      <c r="GS269" s="27"/>
      <c r="GT269" s="27"/>
      <c r="GU269" s="27"/>
      <c r="GV269" s="27"/>
      <c r="GW269" s="27"/>
      <c r="GX269" s="27"/>
      <c r="GY269" s="27"/>
      <c r="GZ269" s="27"/>
      <c r="HA269" s="27"/>
      <c r="HB269" s="27"/>
      <c r="HC269" s="27"/>
      <c r="HD269" s="27"/>
      <c r="HE269" s="27"/>
      <c r="HF269" s="27"/>
      <c r="HG269" s="27"/>
      <c r="HH269" s="27"/>
      <c r="HI269" s="27"/>
      <c r="HJ269" s="27"/>
      <c r="HK269" s="27"/>
      <c r="HL269" s="27"/>
      <c r="HM269" s="27"/>
      <c r="HN269" s="27"/>
      <c r="HO269" s="27"/>
      <c r="HP269" s="27"/>
      <c r="HQ269" s="27"/>
      <c r="HR269" s="27"/>
      <c r="HS269" s="27"/>
      <c r="HT269" s="27"/>
      <c r="HU269" s="27"/>
      <c r="HV269" s="27"/>
      <c r="HW269" s="27"/>
      <c r="HX269" s="27"/>
      <c r="HY269" s="27"/>
      <c r="HZ269" s="27"/>
      <c r="IA269" s="27"/>
      <c r="IB269" s="27"/>
      <c r="IC269" s="27"/>
      <c r="ID269" s="27"/>
      <c r="IE269" s="27"/>
      <c r="IF269" s="27"/>
      <c r="IG269" s="27"/>
      <c r="IH269" s="27"/>
      <c r="II269" s="27"/>
      <c r="IJ269" s="27"/>
      <c r="IK269" s="27"/>
      <c r="IL269" s="27"/>
      <c r="IM269" s="27"/>
      <c r="IN269" s="27"/>
      <c r="IO269" s="27"/>
      <c r="IP269" s="27"/>
      <c r="IQ269" s="27"/>
      <c r="IR269" s="27"/>
      <c r="IS269" s="27"/>
      <c r="IT269" s="27"/>
      <c r="IU269" s="27"/>
      <c r="IV269" s="27"/>
    </row>
    <row r="270" spans="1:256" ht="15" x14ac:dyDescent="0.2">
      <c r="A270" s="52"/>
      <c r="B270" s="52"/>
      <c r="C270" s="53"/>
      <c r="D270" s="53"/>
      <c r="E270" s="54"/>
      <c r="F270" s="54"/>
      <c r="G270" s="54"/>
      <c r="H270" s="54"/>
      <c r="I270" s="54"/>
      <c r="J270" s="54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  <c r="BO270" s="27"/>
      <c r="BP270" s="27"/>
      <c r="BQ270" s="27"/>
      <c r="BR270" s="27"/>
      <c r="BS270" s="27"/>
      <c r="BT270" s="27"/>
      <c r="BU270" s="27"/>
      <c r="BV270" s="27"/>
      <c r="BW270" s="27"/>
      <c r="BX270" s="27"/>
      <c r="BY270" s="27"/>
      <c r="BZ270" s="27"/>
      <c r="CA270" s="27"/>
      <c r="CB270" s="27"/>
      <c r="CC270" s="27"/>
      <c r="CD270" s="27"/>
      <c r="CE270" s="27"/>
      <c r="CF270" s="27"/>
      <c r="CG270" s="27"/>
      <c r="CH270" s="27"/>
      <c r="CI270" s="27"/>
      <c r="CJ270" s="27"/>
      <c r="CK270" s="27"/>
      <c r="CL270" s="27"/>
      <c r="CM270" s="27"/>
      <c r="CN270" s="27"/>
      <c r="CO270" s="27"/>
      <c r="CP270" s="27"/>
      <c r="CQ270" s="27"/>
      <c r="CR270" s="27"/>
      <c r="CS270" s="27"/>
      <c r="CT270" s="27"/>
      <c r="CU270" s="27"/>
      <c r="CV270" s="27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  <c r="EE270" s="27"/>
      <c r="EF270" s="27"/>
      <c r="EG270" s="27"/>
      <c r="EH270" s="27"/>
      <c r="EI270" s="27"/>
      <c r="EJ270" s="27"/>
      <c r="EK270" s="27"/>
      <c r="EL270" s="27"/>
      <c r="EM270" s="27"/>
      <c r="EN270" s="27"/>
      <c r="EO270" s="27"/>
      <c r="EP270" s="27"/>
      <c r="EQ270" s="27"/>
      <c r="ER270" s="27"/>
      <c r="ES270" s="27"/>
      <c r="ET270" s="27"/>
      <c r="EU270" s="27"/>
      <c r="EV270" s="27"/>
      <c r="EW270" s="27"/>
      <c r="EX270" s="27"/>
      <c r="EY270" s="27"/>
      <c r="EZ270" s="27"/>
      <c r="FA270" s="27"/>
      <c r="FB270" s="27"/>
      <c r="FC270" s="27"/>
      <c r="FD270" s="27"/>
      <c r="FE270" s="27"/>
      <c r="FF270" s="27"/>
      <c r="FG270" s="27"/>
      <c r="FH270" s="27"/>
      <c r="FI270" s="27"/>
      <c r="FJ270" s="27"/>
      <c r="FK270" s="27"/>
      <c r="FL270" s="27"/>
      <c r="FM270" s="27"/>
      <c r="FN270" s="27"/>
      <c r="FO270" s="27"/>
      <c r="FP270" s="27"/>
      <c r="FQ270" s="27"/>
      <c r="FR270" s="27"/>
      <c r="FS270" s="27"/>
      <c r="FT270" s="27"/>
      <c r="FU270" s="27"/>
      <c r="FV270" s="27"/>
      <c r="FW270" s="27"/>
      <c r="FX270" s="27"/>
      <c r="FY270" s="27"/>
      <c r="FZ270" s="27"/>
      <c r="GA270" s="27"/>
      <c r="GB270" s="27"/>
      <c r="GC270" s="27"/>
      <c r="GD270" s="27"/>
      <c r="GE270" s="27"/>
      <c r="GF270" s="27"/>
      <c r="GG270" s="27"/>
      <c r="GH270" s="27"/>
      <c r="GI270" s="27"/>
      <c r="GJ270" s="27"/>
      <c r="GK270" s="27"/>
      <c r="GL270" s="27"/>
      <c r="GM270" s="27"/>
      <c r="GN270" s="27"/>
      <c r="GO270" s="27"/>
      <c r="GP270" s="27"/>
      <c r="GQ270" s="27"/>
      <c r="GR270" s="27"/>
      <c r="GS270" s="27"/>
      <c r="GT270" s="27"/>
      <c r="GU270" s="27"/>
      <c r="GV270" s="27"/>
      <c r="GW270" s="27"/>
      <c r="GX270" s="27"/>
      <c r="GY270" s="27"/>
      <c r="GZ270" s="27"/>
      <c r="HA270" s="27"/>
      <c r="HB270" s="27"/>
      <c r="HC270" s="27"/>
      <c r="HD270" s="27"/>
      <c r="HE270" s="27"/>
      <c r="HF270" s="27"/>
      <c r="HG270" s="27"/>
      <c r="HH270" s="27"/>
      <c r="HI270" s="27"/>
      <c r="HJ270" s="27"/>
      <c r="HK270" s="27"/>
      <c r="HL270" s="27"/>
      <c r="HM270" s="27"/>
      <c r="HN270" s="27"/>
      <c r="HO270" s="27"/>
      <c r="HP270" s="27"/>
      <c r="HQ270" s="27"/>
      <c r="HR270" s="27"/>
      <c r="HS270" s="27"/>
      <c r="HT270" s="27"/>
      <c r="HU270" s="27"/>
      <c r="HV270" s="27"/>
      <c r="HW270" s="27"/>
      <c r="HX270" s="27"/>
      <c r="HY270" s="27"/>
      <c r="HZ270" s="27"/>
      <c r="IA270" s="27"/>
      <c r="IB270" s="27"/>
      <c r="IC270" s="27"/>
      <c r="ID270" s="27"/>
      <c r="IE270" s="27"/>
      <c r="IF270" s="27"/>
      <c r="IG270" s="27"/>
      <c r="IH270" s="27"/>
      <c r="II270" s="27"/>
      <c r="IJ270" s="27"/>
      <c r="IK270" s="27"/>
      <c r="IL270" s="27"/>
      <c r="IM270" s="27"/>
      <c r="IN270" s="27"/>
      <c r="IO270" s="27"/>
      <c r="IP270" s="27"/>
      <c r="IQ270" s="27"/>
      <c r="IR270" s="27"/>
      <c r="IS270" s="27"/>
      <c r="IT270" s="27"/>
      <c r="IU270" s="27"/>
      <c r="IV270" s="27"/>
    </row>
    <row r="271" spans="1:256" ht="15" x14ac:dyDescent="0.25">
      <c r="A271" s="215" t="s">
        <v>375</v>
      </c>
      <c r="B271"/>
      <c r="C271"/>
      <c r="D271"/>
      <c r="E271"/>
      <c r="F271"/>
      <c r="G271"/>
      <c r="H271"/>
      <c r="I271"/>
      <c r="J271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7"/>
      <c r="BX271" s="27"/>
      <c r="BY271" s="27"/>
      <c r="BZ271" s="27"/>
      <c r="CA271" s="27"/>
      <c r="CB271" s="27"/>
      <c r="CC271" s="27"/>
      <c r="CD271" s="27"/>
      <c r="CE271" s="27"/>
      <c r="CF271" s="27"/>
      <c r="CG271" s="27"/>
      <c r="CH271" s="27"/>
      <c r="CI271" s="27"/>
      <c r="CJ271" s="27"/>
      <c r="CK271" s="27"/>
      <c r="CL271" s="27"/>
      <c r="CM271" s="27"/>
      <c r="CN271" s="27"/>
      <c r="CO271" s="27"/>
      <c r="CP271" s="27"/>
      <c r="CQ271" s="27"/>
      <c r="CR271" s="27"/>
      <c r="CS271" s="27"/>
      <c r="CT271" s="27"/>
      <c r="CU271" s="27"/>
      <c r="CV271" s="27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  <c r="EE271" s="27"/>
      <c r="EF271" s="27"/>
      <c r="EG271" s="27"/>
      <c r="EH271" s="27"/>
      <c r="EI271" s="27"/>
      <c r="EJ271" s="27"/>
      <c r="EK271" s="27"/>
      <c r="EL271" s="27"/>
      <c r="EM271" s="27"/>
      <c r="EN271" s="27"/>
      <c r="EO271" s="27"/>
      <c r="EP271" s="27"/>
      <c r="EQ271" s="27"/>
      <c r="ER271" s="27"/>
      <c r="ES271" s="27"/>
      <c r="ET271" s="27"/>
      <c r="EU271" s="27"/>
      <c r="EV271" s="27"/>
      <c r="EW271" s="27"/>
      <c r="EX271" s="27"/>
      <c r="EY271" s="27"/>
      <c r="EZ271" s="27"/>
      <c r="FA271" s="27"/>
      <c r="FB271" s="27"/>
      <c r="FC271" s="27"/>
      <c r="FD271" s="27"/>
      <c r="FE271" s="27"/>
      <c r="FF271" s="27"/>
      <c r="FG271" s="27"/>
      <c r="FH271" s="27"/>
      <c r="FI271" s="27"/>
      <c r="FJ271" s="27"/>
      <c r="FK271" s="27"/>
      <c r="FL271" s="27"/>
      <c r="FM271" s="27"/>
      <c r="FN271" s="27"/>
      <c r="FO271" s="27"/>
      <c r="FP271" s="27"/>
      <c r="FQ271" s="27"/>
      <c r="FR271" s="27"/>
      <c r="FS271" s="27"/>
      <c r="FT271" s="27"/>
      <c r="FU271" s="27"/>
      <c r="FV271" s="27"/>
      <c r="FW271" s="27"/>
      <c r="FX271" s="27"/>
      <c r="FY271" s="27"/>
      <c r="FZ271" s="27"/>
      <c r="GA271" s="27"/>
      <c r="GB271" s="27"/>
      <c r="GC271" s="27"/>
      <c r="GD271" s="27"/>
      <c r="GE271" s="27"/>
      <c r="GF271" s="27"/>
      <c r="GG271" s="27"/>
      <c r="GH271" s="27"/>
      <c r="GI271" s="27"/>
      <c r="GJ271" s="27"/>
      <c r="GK271" s="27"/>
      <c r="GL271" s="27"/>
      <c r="GM271" s="27"/>
      <c r="GN271" s="27"/>
      <c r="GO271" s="27"/>
      <c r="GP271" s="27"/>
      <c r="GQ271" s="27"/>
      <c r="GR271" s="27"/>
      <c r="GS271" s="27"/>
      <c r="GT271" s="27"/>
      <c r="GU271" s="27"/>
      <c r="GV271" s="27"/>
      <c r="GW271" s="27"/>
      <c r="GX271" s="27"/>
      <c r="GY271" s="27"/>
      <c r="GZ271" s="27"/>
      <c r="HA271" s="27"/>
      <c r="HB271" s="27"/>
      <c r="HC271" s="27"/>
      <c r="HD271" s="27"/>
      <c r="HE271" s="27"/>
      <c r="HF271" s="27"/>
      <c r="HG271" s="27"/>
      <c r="HH271" s="27"/>
      <c r="HI271" s="27"/>
      <c r="HJ271" s="27"/>
      <c r="HK271" s="27"/>
      <c r="HL271" s="27"/>
      <c r="HM271" s="27"/>
      <c r="HN271" s="27"/>
      <c r="HO271" s="27"/>
      <c r="HP271" s="27"/>
      <c r="HQ271" s="27"/>
      <c r="HR271" s="27"/>
      <c r="HS271" s="27"/>
      <c r="HT271" s="27"/>
      <c r="HU271" s="27"/>
      <c r="HV271" s="27"/>
      <c r="HW271" s="27"/>
      <c r="HX271" s="27"/>
      <c r="HY271" s="27"/>
      <c r="HZ271" s="27"/>
      <c r="IA271" s="27"/>
      <c r="IB271" s="27"/>
      <c r="IC271" s="27"/>
      <c r="ID271" s="27"/>
      <c r="IE271" s="27"/>
      <c r="IF271" s="27"/>
      <c r="IG271" s="27"/>
      <c r="IH271" s="27"/>
      <c r="II271" s="27"/>
      <c r="IJ271" s="27"/>
      <c r="IK271" s="27"/>
      <c r="IL271" s="27"/>
      <c r="IM271" s="27"/>
      <c r="IN271" s="27"/>
      <c r="IO271" s="27"/>
      <c r="IP271" s="27"/>
      <c r="IQ271" s="27"/>
      <c r="IR271" s="27"/>
      <c r="IS271" s="27"/>
      <c r="IT271" s="27"/>
      <c r="IU271" s="27"/>
      <c r="IV271" s="27"/>
    </row>
    <row r="272" spans="1:256" ht="15" x14ac:dyDescent="0.2">
      <c r="A272" s="87"/>
      <c r="B272" s="87"/>
      <c r="C272" s="87"/>
      <c r="D272" s="87"/>
      <c r="E272" s="87"/>
      <c r="F272" s="87"/>
      <c r="G272" s="88"/>
      <c r="H272" s="88"/>
      <c r="I272" s="88"/>
      <c r="J272" s="88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  <c r="BO272" s="27"/>
      <c r="BP272" s="27"/>
      <c r="BQ272" s="27"/>
      <c r="BR272" s="27"/>
      <c r="BS272" s="27"/>
      <c r="BT272" s="27"/>
      <c r="BU272" s="27"/>
      <c r="BV272" s="27"/>
      <c r="BW272" s="27"/>
      <c r="BX272" s="27"/>
      <c r="BY272" s="27"/>
      <c r="BZ272" s="27"/>
      <c r="CA272" s="27"/>
      <c r="CB272" s="27"/>
      <c r="CC272" s="27"/>
      <c r="CD272" s="27"/>
      <c r="CE272" s="27"/>
      <c r="CF272" s="27"/>
      <c r="CG272" s="27"/>
      <c r="CH272" s="27"/>
      <c r="CI272" s="27"/>
      <c r="CJ272" s="27"/>
      <c r="CK272" s="27"/>
      <c r="CL272" s="27"/>
      <c r="CM272" s="27"/>
      <c r="CN272" s="27"/>
      <c r="CO272" s="27"/>
      <c r="CP272" s="27"/>
      <c r="CQ272" s="27"/>
      <c r="CR272" s="27"/>
      <c r="CS272" s="27"/>
      <c r="CT272" s="27"/>
      <c r="CU272" s="27"/>
      <c r="CV272" s="27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  <c r="EE272" s="27"/>
      <c r="EF272" s="27"/>
      <c r="EG272" s="27"/>
      <c r="EH272" s="27"/>
      <c r="EI272" s="27"/>
      <c r="EJ272" s="27"/>
      <c r="EK272" s="27"/>
      <c r="EL272" s="27"/>
      <c r="EM272" s="27"/>
      <c r="EN272" s="27"/>
      <c r="EO272" s="27"/>
      <c r="EP272" s="27"/>
      <c r="EQ272" s="27"/>
      <c r="ER272" s="27"/>
      <c r="ES272" s="27"/>
      <c r="ET272" s="27"/>
      <c r="EU272" s="27"/>
      <c r="EV272" s="27"/>
      <c r="EW272" s="27"/>
      <c r="EX272" s="27"/>
      <c r="EY272" s="27"/>
      <c r="EZ272" s="27"/>
      <c r="FA272" s="27"/>
      <c r="FB272" s="27"/>
      <c r="FC272" s="27"/>
      <c r="FD272" s="27"/>
      <c r="FE272" s="27"/>
      <c r="FF272" s="27"/>
      <c r="FG272" s="27"/>
      <c r="FH272" s="27"/>
      <c r="FI272" s="27"/>
      <c r="FJ272" s="27"/>
      <c r="FK272" s="27"/>
      <c r="FL272" s="27"/>
      <c r="FM272" s="27"/>
      <c r="FN272" s="27"/>
      <c r="FO272" s="27"/>
      <c r="FP272" s="27"/>
      <c r="FQ272" s="27"/>
      <c r="FR272" s="27"/>
      <c r="FS272" s="27"/>
      <c r="FT272" s="27"/>
      <c r="FU272" s="27"/>
      <c r="FV272" s="27"/>
      <c r="FW272" s="27"/>
      <c r="FX272" s="27"/>
      <c r="FY272" s="27"/>
      <c r="FZ272" s="27"/>
      <c r="GA272" s="27"/>
      <c r="GB272" s="27"/>
      <c r="GC272" s="27"/>
      <c r="GD272" s="27"/>
      <c r="GE272" s="27"/>
      <c r="GF272" s="27"/>
      <c r="GG272" s="27"/>
      <c r="GH272" s="27"/>
      <c r="GI272" s="27"/>
      <c r="GJ272" s="27"/>
      <c r="GK272" s="27"/>
      <c r="GL272" s="27"/>
      <c r="GM272" s="27"/>
      <c r="GN272" s="27"/>
      <c r="GO272" s="27"/>
      <c r="GP272" s="27"/>
      <c r="GQ272" s="27"/>
      <c r="GR272" s="27"/>
      <c r="GS272" s="27"/>
      <c r="GT272" s="27"/>
      <c r="GU272" s="27"/>
      <c r="GV272" s="27"/>
      <c r="GW272" s="27"/>
      <c r="GX272" s="27"/>
      <c r="GY272" s="27"/>
      <c r="GZ272" s="27"/>
      <c r="HA272" s="27"/>
      <c r="HB272" s="27"/>
      <c r="HC272" s="27"/>
      <c r="HD272" s="27"/>
      <c r="HE272" s="27"/>
      <c r="HF272" s="27"/>
      <c r="HG272" s="27"/>
      <c r="HH272" s="27"/>
      <c r="HI272" s="27"/>
      <c r="HJ272" s="27"/>
      <c r="HK272" s="27"/>
      <c r="HL272" s="27"/>
      <c r="HM272" s="27"/>
      <c r="HN272" s="27"/>
      <c r="HO272" s="27"/>
      <c r="HP272" s="27"/>
      <c r="HQ272" s="27"/>
      <c r="HR272" s="27"/>
      <c r="HS272" s="27"/>
      <c r="HT272" s="27"/>
      <c r="HU272" s="27"/>
      <c r="HV272" s="27"/>
      <c r="HW272" s="27"/>
      <c r="HX272" s="27"/>
      <c r="HY272" s="27"/>
      <c r="HZ272" s="27"/>
      <c r="IA272" s="27"/>
      <c r="IB272" s="27"/>
      <c r="IC272" s="27"/>
      <c r="ID272" s="27"/>
      <c r="IE272" s="27"/>
      <c r="IF272" s="27"/>
      <c r="IG272" s="27"/>
      <c r="IH272" s="27"/>
      <c r="II272" s="27"/>
      <c r="IJ272" s="27"/>
      <c r="IK272" s="27"/>
      <c r="IL272" s="27"/>
      <c r="IM272" s="27"/>
      <c r="IN272" s="27"/>
      <c r="IO272" s="27"/>
      <c r="IP272" s="27"/>
      <c r="IQ272" s="27"/>
      <c r="IR272" s="27"/>
      <c r="IS272" s="27"/>
      <c r="IT272" s="27"/>
      <c r="IU272" s="27"/>
      <c r="IV272" s="27"/>
    </row>
    <row r="273" spans="1:256" ht="15" x14ac:dyDescent="0.2">
      <c r="A273" s="7" t="s">
        <v>357</v>
      </c>
      <c r="B273" s="7"/>
      <c r="C273" s="7"/>
      <c r="D273" s="7"/>
      <c r="E273" s="7"/>
      <c r="F273" s="7"/>
      <c r="G273" s="7"/>
      <c r="H273" s="7"/>
      <c r="I273" s="7"/>
      <c r="J273" s="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  <c r="BO273" s="27"/>
      <c r="BP273" s="27"/>
      <c r="BQ273" s="27"/>
      <c r="BR273" s="27"/>
      <c r="BS273" s="27"/>
      <c r="BT273" s="27"/>
      <c r="BU273" s="27"/>
      <c r="BV273" s="27"/>
      <c r="BW273" s="27"/>
      <c r="BX273" s="27"/>
      <c r="BY273" s="27"/>
      <c r="BZ273" s="27"/>
      <c r="CA273" s="27"/>
      <c r="CB273" s="27"/>
      <c r="CC273" s="27"/>
      <c r="CD273" s="27"/>
      <c r="CE273" s="27"/>
      <c r="CF273" s="27"/>
      <c r="CG273" s="27"/>
      <c r="CH273" s="27"/>
      <c r="CI273" s="27"/>
      <c r="CJ273" s="27"/>
      <c r="CK273" s="27"/>
      <c r="CL273" s="27"/>
      <c r="CM273" s="27"/>
      <c r="CN273" s="27"/>
      <c r="CO273" s="27"/>
      <c r="CP273" s="27"/>
      <c r="CQ273" s="27"/>
      <c r="CR273" s="27"/>
      <c r="CS273" s="27"/>
      <c r="CT273" s="27"/>
      <c r="CU273" s="27"/>
      <c r="CV273" s="27"/>
      <c r="CW273" s="27"/>
      <c r="CX273" s="27"/>
      <c r="CY273" s="27"/>
      <c r="CZ273" s="27"/>
      <c r="DA273" s="27"/>
      <c r="DB273" s="27"/>
      <c r="DC273" s="27"/>
      <c r="DD273" s="27"/>
      <c r="DE273" s="27"/>
      <c r="DF273" s="27"/>
      <c r="DG273" s="27"/>
      <c r="DH273" s="27"/>
      <c r="DI273" s="27"/>
      <c r="DJ273" s="27"/>
      <c r="DK273" s="27"/>
      <c r="DL273" s="27"/>
      <c r="DM273" s="27"/>
      <c r="DN273" s="27"/>
      <c r="DO273" s="27"/>
      <c r="DP273" s="27"/>
      <c r="DQ273" s="27"/>
      <c r="DR273" s="27"/>
      <c r="DS273" s="27"/>
      <c r="DT273" s="27"/>
      <c r="DU273" s="27"/>
      <c r="DV273" s="27"/>
      <c r="DW273" s="27"/>
      <c r="DX273" s="27"/>
      <c r="DY273" s="27"/>
      <c r="DZ273" s="27"/>
      <c r="EA273" s="27"/>
      <c r="EB273" s="27"/>
      <c r="EC273" s="27"/>
      <c r="ED273" s="27"/>
      <c r="EE273" s="27"/>
      <c r="EF273" s="27"/>
      <c r="EG273" s="27"/>
      <c r="EH273" s="27"/>
      <c r="EI273" s="27"/>
      <c r="EJ273" s="27"/>
      <c r="EK273" s="27"/>
      <c r="EL273" s="27"/>
      <c r="EM273" s="27"/>
      <c r="EN273" s="27"/>
      <c r="EO273" s="27"/>
      <c r="EP273" s="27"/>
      <c r="EQ273" s="27"/>
      <c r="ER273" s="27"/>
      <c r="ES273" s="27"/>
      <c r="ET273" s="27"/>
      <c r="EU273" s="27"/>
      <c r="EV273" s="27"/>
      <c r="EW273" s="27"/>
      <c r="EX273" s="27"/>
      <c r="EY273" s="27"/>
      <c r="EZ273" s="27"/>
      <c r="FA273" s="27"/>
      <c r="FB273" s="27"/>
      <c r="FC273" s="27"/>
      <c r="FD273" s="27"/>
      <c r="FE273" s="27"/>
      <c r="FF273" s="27"/>
      <c r="FG273" s="27"/>
      <c r="FH273" s="27"/>
      <c r="FI273" s="27"/>
      <c r="FJ273" s="27"/>
      <c r="FK273" s="27"/>
      <c r="FL273" s="27"/>
      <c r="FM273" s="27"/>
      <c r="FN273" s="27"/>
      <c r="FO273" s="27"/>
      <c r="FP273" s="27"/>
      <c r="FQ273" s="27"/>
      <c r="FR273" s="27"/>
      <c r="FS273" s="27"/>
      <c r="FT273" s="27"/>
      <c r="FU273" s="27"/>
      <c r="FV273" s="27"/>
      <c r="FW273" s="27"/>
      <c r="FX273" s="27"/>
      <c r="FY273" s="27"/>
      <c r="FZ273" s="27"/>
      <c r="GA273" s="27"/>
      <c r="GB273" s="27"/>
      <c r="GC273" s="27"/>
      <c r="GD273" s="27"/>
      <c r="GE273" s="27"/>
      <c r="GF273" s="27"/>
      <c r="GG273" s="27"/>
      <c r="GH273" s="27"/>
      <c r="GI273" s="27"/>
      <c r="GJ273" s="27"/>
      <c r="GK273" s="27"/>
      <c r="GL273" s="27"/>
      <c r="GM273" s="27"/>
      <c r="GN273" s="27"/>
      <c r="GO273" s="27"/>
      <c r="GP273" s="27"/>
      <c r="GQ273" s="27"/>
      <c r="GR273" s="27"/>
      <c r="GS273" s="27"/>
      <c r="GT273" s="27"/>
      <c r="GU273" s="27"/>
      <c r="GV273" s="27"/>
      <c r="GW273" s="27"/>
      <c r="GX273" s="27"/>
      <c r="GY273" s="27"/>
      <c r="GZ273" s="27"/>
      <c r="HA273" s="27"/>
      <c r="HB273" s="27"/>
      <c r="HC273" s="27"/>
      <c r="HD273" s="27"/>
      <c r="HE273" s="27"/>
      <c r="HF273" s="27"/>
      <c r="HG273" s="27"/>
      <c r="HH273" s="27"/>
      <c r="HI273" s="27"/>
      <c r="HJ273" s="27"/>
      <c r="HK273" s="27"/>
      <c r="HL273" s="27"/>
      <c r="HM273" s="27"/>
      <c r="HN273" s="27"/>
      <c r="HO273" s="27"/>
      <c r="HP273" s="27"/>
      <c r="HQ273" s="27"/>
      <c r="HR273" s="27"/>
      <c r="HS273" s="27"/>
      <c r="HT273" s="27"/>
      <c r="HU273" s="27"/>
      <c r="HV273" s="27"/>
      <c r="HW273" s="27"/>
      <c r="HX273" s="27"/>
      <c r="HY273" s="27"/>
      <c r="HZ273" s="27"/>
      <c r="IA273" s="27"/>
      <c r="IB273" s="27"/>
      <c r="IC273" s="27"/>
      <c r="ID273" s="27"/>
      <c r="IE273" s="27"/>
      <c r="IF273" s="27"/>
      <c r="IG273" s="27"/>
      <c r="IH273" s="27"/>
      <c r="II273" s="27"/>
      <c r="IJ273" s="27"/>
      <c r="IK273" s="27"/>
      <c r="IL273" s="27"/>
      <c r="IM273" s="27"/>
      <c r="IN273" s="27"/>
      <c r="IO273" s="27"/>
      <c r="IP273" s="27"/>
      <c r="IQ273" s="27"/>
      <c r="IR273" s="27"/>
      <c r="IS273" s="27"/>
      <c r="IT273" s="27"/>
      <c r="IU273" s="27"/>
      <c r="IV273" s="27"/>
    </row>
    <row r="274" spans="1:256" ht="15" x14ac:dyDescent="0.2">
      <c r="A274" s="7" t="s">
        <v>570</v>
      </c>
      <c r="B274" s="7"/>
      <c r="C274" s="7"/>
      <c r="D274" s="7"/>
      <c r="E274" s="7"/>
      <c r="F274" s="7"/>
      <c r="G274" s="7"/>
      <c r="H274" s="7"/>
      <c r="I274" s="7"/>
      <c r="J274" s="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7"/>
      <c r="BW274" s="27"/>
      <c r="BX274" s="27"/>
      <c r="BY274" s="27"/>
      <c r="BZ274" s="27"/>
      <c r="CA274" s="27"/>
      <c r="CB274" s="27"/>
      <c r="CC274" s="27"/>
      <c r="CD274" s="27"/>
      <c r="CE274" s="27"/>
      <c r="CF274" s="27"/>
      <c r="CG274" s="27"/>
      <c r="CH274" s="27"/>
      <c r="CI274" s="27"/>
      <c r="CJ274" s="27"/>
      <c r="CK274" s="27"/>
      <c r="CL274" s="27"/>
      <c r="CM274" s="27"/>
      <c r="CN274" s="27"/>
      <c r="CO274" s="27"/>
      <c r="CP274" s="27"/>
      <c r="CQ274" s="27"/>
      <c r="CR274" s="27"/>
      <c r="CS274" s="27"/>
      <c r="CT274" s="27"/>
      <c r="CU274" s="27"/>
      <c r="CV274" s="27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  <c r="EE274" s="27"/>
      <c r="EF274" s="27"/>
      <c r="EG274" s="27"/>
      <c r="EH274" s="27"/>
      <c r="EI274" s="27"/>
      <c r="EJ274" s="27"/>
      <c r="EK274" s="27"/>
      <c r="EL274" s="27"/>
      <c r="EM274" s="27"/>
      <c r="EN274" s="27"/>
      <c r="EO274" s="27"/>
      <c r="EP274" s="27"/>
      <c r="EQ274" s="27"/>
      <c r="ER274" s="27"/>
      <c r="ES274" s="27"/>
      <c r="ET274" s="27"/>
      <c r="EU274" s="27"/>
      <c r="EV274" s="27"/>
      <c r="EW274" s="27"/>
      <c r="EX274" s="27"/>
      <c r="EY274" s="27"/>
      <c r="EZ274" s="27"/>
      <c r="FA274" s="27"/>
      <c r="FB274" s="27"/>
      <c r="FC274" s="27"/>
      <c r="FD274" s="27"/>
      <c r="FE274" s="27"/>
      <c r="FF274" s="27"/>
      <c r="FG274" s="27"/>
      <c r="FH274" s="27"/>
      <c r="FI274" s="27"/>
      <c r="FJ274" s="27"/>
      <c r="FK274" s="27"/>
      <c r="FL274" s="27"/>
      <c r="FM274" s="27"/>
      <c r="FN274" s="27"/>
      <c r="FO274" s="27"/>
      <c r="FP274" s="27"/>
      <c r="FQ274" s="27"/>
      <c r="FR274" s="27"/>
      <c r="FS274" s="27"/>
      <c r="FT274" s="27"/>
      <c r="FU274" s="27"/>
      <c r="FV274" s="27"/>
      <c r="FW274" s="27"/>
      <c r="FX274" s="27"/>
      <c r="FY274" s="27"/>
      <c r="FZ274" s="27"/>
      <c r="GA274" s="27"/>
      <c r="GB274" s="27"/>
      <c r="GC274" s="27"/>
      <c r="GD274" s="27"/>
      <c r="GE274" s="27"/>
      <c r="GF274" s="27"/>
      <c r="GG274" s="27"/>
      <c r="GH274" s="27"/>
      <c r="GI274" s="27"/>
      <c r="GJ274" s="27"/>
      <c r="GK274" s="27"/>
      <c r="GL274" s="27"/>
      <c r="GM274" s="27"/>
      <c r="GN274" s="27"/>
      <c r="GO274" s="27"/>
      <c r="GP274" s="27"/>
      <c r="GQ274" s="27"/>
      <c r="GR274" s="27"/>
      <c r="GS274" s="27"/>
      <c r="GT274" s="27"/>
      <c r="GU274" s="27"/>
      <c r="GV274" s="27"/>
      <c r="GW274" s="27"/>
      <c r="GX274" s="27"/>
      <c r="GY274" s="27"/>
      <c r="GZ274" s="27"/>
      <c r="HA274" s="27"/>
      <c r="HB274" s="27"/>
      <c r="HC274" s="27"/>
      <c r="HD274" s="27"/>
      <c r="HE274" s="27"/>
      <c r="HF274" s="27"/>
      <c r="HG274" s="27"/>
      <c r="HH274" s="27"/>
      <c r="HI274" s="27"/>
      <c r="HJ274" s="27"/>
      <c r="HK274" s="27"/>
      <c r="HL274" s="27"/>
      <c r="HM274" s="27"/>
      <c r="HN274" s="27"/>
      <c r="HO274" s="27"/>
      <c r="HP274" s="27"/>
      <c r="HQ274" s="27"/>
      <c r="HR274" s="27"/>
      <c r="HS274" s="27"/>
      <c r="HT274" s="27"/>
      <c r="HU274" s="27"/>
      <c r="HV274" s="27"/>
      <c r="HW274" s="27"/>
      <c r="HX274" s="27"/>
      <c r="HY274" s="27"/>
      <c r="HZ274" s="27"/>
      <c r="IA274" s="27"/>
      <c r="IB274" s="27"/>
      <c r="IC274" s="27"/>
      <c r="ID274" s="27"/>
      <c r="IE274" s="27"/>
      <c r="IF274" s="27"/>
      <c r="IG274" s="27"/>
      <c r="IH274" s="27"/>
      <c r="II274" s="27"/>
      <c r="IJ274" s="27"/>
      <c r="IK274" s="27"/>
      <c r="IL274" s="27"/>
      <c r="IM274" s="27"/>
      <c r="IN274" s="27"/>
      <c r="IO274" s="27"/>
      <c r="IP274" s="27"/>
      <c r="IQ274" s="27"/>
      <c r="IR274" s="27"/>
      <c r="IS274" s="27"/>
      <c r="IT274" s="27"/>
      <c r="IU274" s="27"/>
      <c r="IV274" s="27"/>
    </row>
    <row r="275" spans="1:256" ht="15" x14ac:dyDescent="0.2">
      <c r="A275" s="7" t="s">
        <v>358</v>
      </c>
      <c r="B275" s="7"/>
      <c r="C275" s="7"/>
      <c r="D275" s="7"/>
      <c r="E275" s="7"/>
      <c r="F275" s="7"/>
      <c r="G275" s="7"/>
      <c r="H275" s="7"/>
      <c r="I275" s="7"/>
      <c r="J275" s="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  <c r="BO275" s="27"/>
      <c r="BP275" s="27"/>
      <c r="BQ275" s="27"/>
      <c r="BR275" s="27"/>
      <c r="BS275" s="27"/>
      <c r="BT275" s="27"/>
      <c r="BU275" s="27"/>
      <c r="BV275" s="27"/>
      <c r="BW275" s="27"/>
      <c r="BX275" s="27"/>
      <c r="BY275" s="27"/>
      <c r="BZ275" s="27"/>
      <c r="CA275" s="27"/>
      <c r="CB275" s="27"/>
      <c r="CC275" s="27"/>
      <c r="CD275" s="27"/>
      <c r="CE275" s="27"/>
      <c r="CF275" s="27"/>
      <c r="CG275" s="27"/>
      <c r="CH275" s="27"/>
      <c r="CI275" s="27"/>
      <c r="CJ275" s="27"/>
      <c r="CK275" s="27"/>
      <c r="CL275" s="27"/>
      <c r="CM275" s="27"/>
      <c r="CN275" s="27"/>
      <c r="CO275" s="27"/>
      <c r="CP275" s="27"/>
      <c r="CQ275" s="27"/>
      <c r="CR275" s="27"/>
      <c r="CS275" s="27"/>
      <c r="CT275" s="27"/>
      <c r="CU275" s="27"/>
      <c r="CV275" s="27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  <c r="EE275" s="27"/>
      <c r="EF275" s="27"/>
      <c r="EG275" s="27"/>
      <c r="EH275" s="27"/>
      <c r="EI275" s="27"/>
      <c r="EJ275" s="27"/>
      <c r="EK275" s="27"/>
      <c r="EL275" s="27"/>
      <c r="EM275" s="27"/>
      <c r="EN275" s="27"/>
      <c r="EO275" s="27"/>
      <c r="EP275" s="27"/>
      <c r="EQ275" s="27"/>
      <c r="ER275" s="27"/>
      <c r="ES275" s="27"/>
      <c r="ET275" s="27"/>
      <c r="EU275" s="27"/>
      <c r="EV275" s="27"/>
      <c r="EW275" s="27"/>
      <c r="EX275" s="27"/>
      <c r="EY275" s="27"/>
      <c r="EZ275" s="27"/>
      <c r="FA275" s="27"/>
      <c r="FB275" s="27"/>
      <c r="FC275" s="27"/>
      <c r="FD275" s="27"/>
      <c r="FE275" s="27"/>
      <c r="FF275" s="27"/>
      <c r="FG275" s="27"/>
      <c r="FH275" s="27"/>
      <c r="FI275" s="27"/>
      <c r="FJ275" s="27"/>
      <c r="FK275" s="27"/>
      <c r="FL275" s="27"/>
      <c r="FM275" s="27"/>
      <c r="FN275" s="27"/>
      <c r="FO275" s="27"/>
      <c r="FP275" s="27"/>
      <c r="FQ275" s="27"/>
      <c r="FR275" s="27"/>
      <c r="FS275" s="27"/>
      <c r="FT275" s="27"/>
      <c r="FU275" s="27"/>
      <c r="FV275" s="27"/>
      <c r="FW275" s="27"/>
      <c r="FX275" s="27"/>
      <c r="FY275" s="27"/>
      <c r="FZ275" s="27"/>
      <c r="GA275" s="27"/>
      <c r="GB275" s="27"/>
      <c r="GC275" s="27"/>
      <c r="GD275" s="27"/>
      <c r="GE275" s="27"/>
      <c r="GF275" s="27"/>
      <c r="GG275" s="27"/>
      <c r="GH275" s="27"/>
      <c r="GI275" s="27"/>
      <c r="GJ275" s="27"/>
      <c r="GK275" s="27"/>
      <c r="GL275" s="27"/>
      <c r="GM275" s="27"/>
      <c r="GN275" s="27"/>
      <c r="GO275" s="27"/>
      <c r="GP275" s="27"/>
      <c r="GQ275" s="27"/>
      <c r="GR275" s="27"/>
      <c r="GS275" s="27"/>
      <c r="GT275" s="27"/>
      <c r="GU275" s="27"/>
      <c r="GV275" s="27"/>
      <c r="GW275" s="27"/>
      <c r="GX275" s="27"/>
      <c r="GY275" s="27"/>
      <c r="GZ275" s="27"/>
      <c r="HA275" s="27"/>
      <c r="HB275" s="27"/>
      <c r="HC275" s="27"/>
      <c r="HD275" s="27"/>
      <c r="HE275" s="27"/>
      <c r="HF275" s="27"/>
      <c r="HG275" s="27"/>
      <c r="HH275" s="27"/>
      <c r="HI275" s="27"/>
      <c r="HJ275" s="27"/>
      <c r="HK275" s="27"/>
      <c r="HL275" s="27"/>
      <c r="HM275" s="27"/>
      <c r="HN275" s="27"/>
      <c r="HO275" s="27"/>
      <c r="HP275" s="27"/>
      <c r="HQ275" s="27"/>
      <c r="HR275" s="27"/>
      <c r="HS275" s="27"/>
      <c r="HT275" s="27"/>
      <c r="HU275" s="27"/>
      <c r="HV275" s="27"/>
      <c r="HW275" s="27"/>
      <c r="HX275" s="27"/>
      <c r="HY275" s="27"/>
      <c r="HZ275" s="27"/>
      <c r="IA275" s="27"/>
      <c r="IB275" s="27"/>
      <c r="IC275" s="27"/>
      <c r="ID275" s="27"/>
      <c r="IE275" s="27"/>
      <c r="IF275" s="27"/>
      <c r="IG275" s="27"/>
      <c r="IH275" s="27"/>
      <c r="II275" s="27"/>
      <c r="IJ275" s="27"/>
      <c r="IK275" s="27"/>
      <c r="IL275" s="27"/>
      <c r="IM275" s="27"/>
      <c r="IN275" s="27"/>
      <c r="IO275" s="27"/>
      <c r="IP275" s="27"/>
      <c r="IQ275" s="27"/>
      <c r="IR275" s="27"/>
      <c r="IS275" s="27"/>
      <c r="IT275" s="27"/>
      <c r="IU275" s="27"/>
      <c r="IV275" s="27"/>
    </row>
    <row r="276" spans="1:256" ht="15" x14ac:dyDescent="0.2">
      <c r="A276" s="7" t="s">
        <v>359</v>
      </c>
      <c r="B276" s="7"/>
      <c r="C276" s="7"/>
      <c r="D276" s="7"/>
      <c r="E276" s="7"/>
      <c r="F276" s="7"/>
      <c r="G276" s="7"/>
      <c r="H276" s="7"/>
      <c r="I276" s="7"/>
      <c r="J276" s="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7"/>
      <c r="BS276" s="27"/>
      <c r="BT276" s="27"/>
      <c r="BU276" s="27"/>
      <c r="BV276" s="27"/>
      <c r="BW276" s="27"/>
      <c r="BX276" s="27"/>
      <c r="BY276" s="27"/>
      <c r="BZ276" s="27"/>
      <c r="CA276" s="27"/>
      <c r="CB276" s="27"/>
      <c r="CC276" s="27"/>
      <c r="CD276" s="27"/>
      <c r="CE276" s="27"/>
      <c r="CF276" s="27"/>
      <c r="CG276" s="27"/>
      <c r="CH276" s="27"/>
      <c r="CI276" s="27"/>
      <c r="CJ276" s="27"/>
      <c r="CK276" s="27"/>
      <c r="CL276" s="27"/>
      <c r="CM276" s="27"/>
      <c r="CN276" s="27"/>
      <c r="CO276" s="27"/>
      <c r="CP276" s="27"/>
      <c r="CQ276" s="27"/>
      <c r="CR276" s="27"/>
      <c r="CS276" s="27"/>
      <c r="CT276" s="27"/>
      <c r="CU276" s="27"/>
      <c r="CV276" s="27"/>
      <c r="CW276" s="27"/>
      <c r="CX276" s="27"/>
      <c r="CY276" s="27"/>
      <c r="CZ276" s="27"/>
      <c r="DA276" s="27"/>
      <c r="DB276" s="27"/>
      <c r="DC276" s="27"/>
      <c r="DD276" s="27"/>
      <c r="DE276" s="27"/>
      <c r="DF276" s="27"/>
      <c r="DG276" s="27"/>
      <c r="DH276" s="27"/>
      <c r="DI276" s="27"/>
      <c r="DJ276" s="27"/>
      <c r="DK276" s="27"/>
      <c r="DL276" s="27"/>
      <c r="DM276" s="27"/>
      <c r="DN276" s="27"/>
      <c r="DO276" s="27"/>
      <c r="DP276" s="27"/>
      <c r="DQ276" s="27"/>
      <c r="DR276" s="27"/>
      <c r="DS276" s="27"/>
      <c r="DT276" s="27"/>
      <c r="DU276" s="27"/>
      <c r="DV276" s="27"/>
      <c r="DW276" s="27"/>
      <c r="DX276" s="27"/>
      <c r="DY276" s="27"/>
      <c r="DZ276" s="27"/>
      <c r="EA276" s="27"/>
      <c r="EB276" s="27"/>
      <c r="EC276" s="27"/>
      <c r="ED276" s="27"/>
      <c r="EE276" s="27"/>
      <c r="EF276" s="27"/>
      <c r="EG276" s="27"/>
      <c r="EH276" s="27"/>
      <c r="EI276" s="27"/>
      <c r="EJ276" s="27"/>
      <c r="EK276" s="27"/>
      <c r="EL276" s="27"/>
      <c r="EM276" s="27"/>
      <c r="EN276" s="27"/>
      <c r="EO276" s="27"/>
      <c r="EP276" s="27"/>
      <c r="EQ276" s="27"/>
      <c r="ER276" s="27"/>
      <c r="ES276" s="27"/>
      <c r="ET276" s="27"/>
      <c r="EU276" s="27"/>
      <c r="EV276" s="27"/>
      <c r="EW276" s="27"/>
      <c r="EX276" s="27"/>
      <c r="EY276" s="27"/>
      <c r="EZ276" s="27"/>
      <c r="FA276" s="27"/>
      <c r="FB276" s="27"/>
      <c r="FC276" s="27"/>
      <c r="FD276" s="27"/>
      <c r="FE276" s="27"/>
      <c r="FF276" s="27"/>
      <c r="FG276" s="27"/>
      <c r="FH276" s="27"/>
      <c r="FI276" s="27"/>
      <c r="FJ276" s="27"/>
      <c r="FK276" s="27"/>
      <c r="FL276" s="27"/>
      <c r="FM276" s="27"/>
      <c r="FN276" s="27"/>
      <c r="FO276" s="27"/>
      <c r="FP276" s="27"/>
      <c r="FQ276" s="27"/>
      <c r="FR276" s="27"/>
      <c r="FS276" s="27"/>
      <c r="FT276" s="27"/>
      <c r="FU276" s="27"/>
      <c r="FV276" s="27"/>
      <c r="FW276" s="27"/>
      <c r="FX276" s="27"/>
      <c r="FY276" s="27"/>
      <c r="FZ276" s="27"/>
      <c r="GA276" s="27"/>
      <c r="GB276" s="27"/>
      <c r="GC276" s="27"/>
      <c r="GD276" s="27"/>
      <c r="GE276" s="27"/>
      <c r="GF276" s="27"/>
      <c r="GG276" s="27"/>
      <c r="GH276" s="27"/>
      <c r="GI276" s="27"/>
      <c r="GJ276" s="27"/>
      <c r="GK276" s="27"/>
      <c r="GL276" s="27"/>
      <c r="GM276" s="27"/>
      <c r="GN276" s="27"/>
      <c r="GO276" s="27"/>
      <c r="GP276" s="27"/>
      <c r="GQ276" s="27"/>
      <c r="GR276" s="27"/>
      <c r="GS276" s="27"/>
      <c r="GT276" s="27"/>
      <c r="GU276" s="27"/>
      <c r="GV276" s="27"/>
      <c r="GW276" s="27"/>
      <c r="GX276" s="27"/>
      <c r="GY276" s="27"/>
      <c r="GZ276" s="27"/>
      <c r="HA276" s="27"/>
      <c r="HB276" s="27"/>
      <c r="HC276" s="27"/>
      <c r="HD276" s="27"/>
      <c r="HE276" s="27"/>
      <c r="HF276" s="27"/>
      <c r="HG276" s="27"/>
      <c r="HH276" s="27"/>
      <c r="HI276" s="27"/>
      <c r="HJ276" s="27"/>
      <c r="HK276" s="27"/>
      <c r="HL276" s="27"/>
      <c r="HM276" s="27"/>
      <c r="HN276" s="27"/>
      <c r="HO276" s="27"/>
      <c r="HP276" s="27"/>
      <c r="HQ276" s="27"/>
      <c r="HR276" s="27"/>
      <c r="HS276" s="27"/>
      <c r="HT276" s="27"/>
      <c r="HU276" s="27"/>
      <c r="HV276" s="27"/>
      <c r="HW276" s="27"/>
      <c r="HX276" s="27"/>
      <c r="HY276" s="27"/>
      <c r="HZ276" s="27"/>
      <c r="IA276" s="27"/>
      <c r="IB276" s="27"/>
      <c r="IC276" s="27"/>
      <c r="ID276" s="27"/>
      <c r="IE276" s="27"/>
      <c r="IF276" s="27"/>
      <c r="IG276" s="27"/>
      <c r="IH276" s="27"/>
      <c r="II276" s="27"/>
      <c r="IJ276" s="27"/>
      <c r="IK276" s="27"/>
      <c r="IL276" s="27"/>
      <c r="IM276" s="27"/>
      <c r="IN276" s="27"/>
      <c r="IO276" s="27"/>
      <c r="IP276" s="27"/>
      <c r="IQ276" s="27"/>
      <c r="IR276" s="27"/>
      <c r="IS276" s="27"/>
      <c r="IT276" s="27"/>
      <c r="IU276" s="27"/>
      <c r="IV276" s="27"/>
    </row>
    <row r="277" spans="1:256" ht="15" x14ac:dyDescent="0.2">
      <c r="A277" s="7" t="s">
        <v>360</v>
      </c>
      <c r="B277" s="7"/>
      <c r="C277" s="7"/>
      <c r="D277" s="7"/>
      <c r="E277" s="7"/>
      <c r="F277" s="7"/>
      <c r="G277" s="7"/>
      <c r="H277" s="7"/>
      <c r="I277" s="7"/>
      <c r="J277" s="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  <c r="BO277" s="27"/>
      <c r="BP277" s="27"/>
      <c r="BQ277" s="27"/>
      <c r="BR277" s="27"/>
      <c r="BS277" s="27"/>
      <c r="BT277" s="27"/>
      <c r="BU277" s="27"/>
      <c r="BV277" s="27"/>
      <c r="BW277" s="27"/>
      <c r="BX277" s="27"/>
      <c r="BY277" s="27"/>
      <c r="BZ277" s="27"/>
      <c r="CA277" s="27"/>
      <c r="CB277" s="27"/>
      <c r="CC277" s="27"/>
      <c r="CD277" s="27"/>
      <c r="CE277" s="27"/>
      <c r="CF277" s="27"/>
      <c r="CG277" s="27"/>
      <c r="CH277" s="27"/>
      <c r="CI277" s="27"/>
      <c r="CJ277" s="27"/>
      <c r="CK277" s="27"/>
      <c r="CL277" s="27"/>
      <c r="CM277" s="27"/>
      <c r="CN277" s="27"/>
      <c r="CO277" s="27"/>
      <c r="CP277" s="27"/>
      <c r="CQ277" s="27"/>
      <c r="CR277" s="27"/>
      <c r="CS277" s="27"/>
      <c r="CT277" s="27"/>
      <c r="CU277" s="27"/>
      <c r="CV277" s="27"/>
      <c r="CW277" s="27"/>
      <c r="CX277" s="27"/>
      <c r="CY277" s="27"/>
      <c r="CZ277" s="27"/>
      <c r="DA277" s="27"/>
      <c r="DB277" s="27"/>
      <c r="DC277" s="27"/>
      <c r="DD277" s="27"/>
      <c r="DE277" s="27"/>
      <c r="DF277" s="27"/>
      <c r="DG277" s="27"/>
      <c r="DH277" s="27"/>
      <c r="DI277" s="27"/>
      <c r="DJ277" s="27"/>
      <c r="DK277" s="27"/>
      <c r="DL277" s="27"/>
      <c r="DM277" s="27"/>
      <c r="DN277" s="27"/>
      <c r="DO277" s="27"/>
      <c r="DP277" s="27"/>
      <c r="DQ277" s="27"/>
      <c r="DR277" s="27"/>
      <c r="DS277" s="27"/>
      <c r="DT277" s="27"/>
      <c r="DU277" s="27"/>
      <c r="DV277" s="27"/>
      <c r="DW277" s="27"/>
      <c r="DX277" s="27"/>
      <c r="DY277" s="27"/>
      <c r="DZ277" s="27"/>
      <c r="EA277" s="27"/>
      <c r="EB277" s="27"/>
      <c r="EC277" s="27"/>
      <c r="ED277" s="27"/>
      <c r="EE277" s="27"/>
      <c r="EF277" s="27"/>
      <c r="EG277" s="27"/>
      <c r="EH277" s="27"/>
      <c r="EI277" s="27"/>
      <c r="EJ277" s="27"/>
      <c r="EK277" s="27"/>
      <c r="EL277" s="27"/>
      <c r="EM277" s="27"/>
      <c r="EN277" s="27"/>
      <c r="EO277" s="27"/>
      <c r="EP277" s="27"/>
      <c r="EQ277" s="27"/>
      <c r="ER277" s="27"/>
      <c r="ES277" s="27"/>
      <c r="ET277" s="27"/>
      <c r="EU277" s="27"/>
      <c r="EV277" s="27"/>
      <c r="EW277" s="27"/>
      <c r="EX277" s="27"/>
      <c r="EY277" s="27"/>
      <c r="EZ277" s="27"/>
      <c r="FA277" s="27"/>
      <c r="FB277" s="27"/>
      <c r="FC277" s="27"/>
      <c r="FD277" s="27"/>
      <c r="FE277" s="27"/>
      <c r="FF277" s="27"/>
      <c r="FG277" s="27"/>
      <c r="FH277" s="27"/>
      <c r="FI277" s="27"/>
      <c r="FJ277" s="27"/>
      <c r="FK277" s="27"/>
      <c r="FL277" s="27"/>
      <c r="FM277" s="27"/>
      <c r="FN277" s="27"/>
      <c r="FO277" s="27"/>
      <c r="FP277" s="27"/>
      <c r="FQ277" s="27"/>
      <c r="FR277" s="27"/>
      <c r="FS277" s="27"/>
      <c r="FT277" s="27"/>
      <c r="FU277" s="27"/>
      <c r="FV277" s="27"/>
      <c r="FW277" s="27"/>
      <c r="FX277" s="27"/>
      <c r="FY277" s="27"/>
      <c r="FZ277" s="27"/>
      <c r="GA277" s="27"/>
      <c r="GB277" s="27"/>
      <c r="GC277" s="27"/>
      <c r="GD277" s="27"/>
      <c r="GE277" s="27"/>
      <c r="GF277" s="27"/>
      <c r="GG277" s="27"/>
      <c r="GH277" s="27"/>
      <c r="GI277" s="27"/>
      <c r="GJ277" s="27"/>
      <c r="GK277" s="27"/>
      <c r="GL277" s="27"/>
      <c r="GM277" s="27"/>
      <c r="GN277" s="27"/>
      <c r="GO277" s="27"/>
      <c r="GP277" s="27"/>
      <c r="GQ277" s="27"/>
      <c r="GR277" s="27"/>
      <c r="GS277" s="27"/>
      <c r="GT277" s="27"/>
      <c r="GU277" s="27"/>
      <c r="GV277" s="27"/>
      <c r="GW277" s="27"/>
      <c r="GX277" s="27"/>
      <c r="GY277" s="27"/>
      <c r="GZ277" s="27"/>
      <c r="HA277" s="27"/>
      <c r="HB277" s="27"/>
      <c r="HC277" s="27"/>
      <c r="HD277" s="27"/>
      <c r="HE277" s="27"/>
      <c r="HF277" s="27"/>
      <c r="HG277" s="27"/>
      <c r="HH277" s="27"/>
      <c r="HI277" s="27"/>
      <c r="HJ277" s="27"/>
      <c r="HK277" s="27"/>
      <c r="HL277" s="27"/>
      <c r="HM277" s="27"/>
      <c r="HN277" s="27"/>
      <c r="HO277" s="27"/>
      <c r="HP277" s="27"/>
      <c r="HQ277" s="27"/>
      <c r="HR277" s="27"/>
      <c r="HS277" s="27"/>
      <c r="HT277" s="27"/>
      <c r="HU277" s="27"/>
      <c r="HV277" s="27"/>
      <c r="HW277" s="27"/>
      <c r="HX277" s="27"/>
      <c r="HY277" s="27"/>
      <c r="HZ277" s="27"/>
      <c r="IA277" s="27"/>
      <c r="IB277" s="27"/>
      <c r="IC277" s="27"/>
      <c r="ID277" s="27"/>
      <c r="IE277" s="27"/>
      <c r="IF277" s="27"/>
      <c r="IG277" s="27"/>
      <c r="IH277" s="27"/>
      <c r="II277" s="27"/>
      <c r="IJ277" s="27"/>
      <c r="IK277" s="27"/>
      <c r="IL277" s="27"/>
      <c r="IM277" s="27"/>
      <c r="IN277" s="27"/>
      <c r="IO277" s="27"/>
      <c r="IP277" s="27"/>
      <c r="IQ277" s="27"/>
      <c r="IR277" s="27"/>
      <c r="IS277" s="27"/>
      <c r="IT277" s="27"/>
      <c r="IU277" s="27"/>
      <c r="IV277" s="27"/>
    </row>
    <row r="278" spans="1:256" ht="15" x14ac:dyDescent="0.2">
      <c r="A278" s="7" t="s">
        <v>361</v>
      </c>
      <c r="B278" s="7"/>
      <c r="C278" s="7"/>
      <c r="D278" s="7"/>
      <c r="E278" s="7"/>
      <c r="F278" s="7"/>
      <c r="G278" s="7"/>
      <c r="H278" s="7"/>
      <c r="I278" s="7"/>
      <c r="J278" s="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  <c r="BO278" s="27"/>
      <c r="BP278" s="27"/>
      <c r="BQ278" s="27"/>
      <c r="BR278" s="27"/>
      <c r="BS278" s="27"/>
      <c r="BT278" s="27"/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  <c r="CE278" s="27"/>
      <c r="CF278" s="27"/>
      <c r="CG278" s="27"/>
      <c r="CH278" s="27"/>
      <c r="CI278" s="27"/>
      <c r="CJ278" s="27"/>
      <c r="CK278" s="27"/>
      <c r="CL278" s="27"/>
      <c r="CM278" s="27"/>
      <c r="CN278" s="27"/>
      <c r="CO278" s="27"/>
      <c r="CP278" s="27"/>
      <c r="CQ278" s="27"/>
      <c r="CR278" s="27"/>
      <c r="CS278" s="27"/>
      <c r="CT278" s="27"/>
      <c r="CU278" s="27"/>
      <c r="CV278" s="27"/>
      <c r="CW278" s="27"/>
      <c r="CX278" s="27"/>
      <c r="CY278" s="27"/>
      <c r="CZ278" s="27"/>
      <c r="DA278" s="27"/>
      <c r="DB278" s="27"/>
      <c r="DC278" s="27"/>
      <c r="DD278" s="27"/>
      <c r="DE278" s="27"/>
      <c r="DF278" s="27"/>
      <c r="DG278" s="27"/>
      <c r="DH278" s="27"/>
      <c r="DI278" s="27"/>
      <c r="DJ278" s="27"/>
      <c r="DK278" s="27"/>
      <c r="DL278" s="27"/>
      <c r="DM278" s="27"/>
      <c r="DN278" s="27"/>
      <c r="DO278" s="27"/>
      <c r="DP278" s="27"/>
      <c r="DQ278" s="27"/>
      <c r="DR278" s="27"/>
      <c r="DS278" s="27"/>
      <c r="DT278" s="27"/>
      <c r="DU278" s="27"/>
      <c r="DV278" s="27"/>
      <c r="DW278" s="27"/>
      <c r="DX278" s="27"/>
      <c r="DY278" s="27"/>
      <c r="DZ278" s="27"/>
      <c r="EA278" s="27"/>
      <c r="EB278" s="27"/>
      <c r="EC278" s="27"/>
      <c r="ED278" s="27"/>
      <c r="EE278" s="27"/>
      <c r="EF278" s="27"/>
      <c r="EG278" s="27"/>
      <c r="EH278" s="27"/>
      <c r="EI278" s="27"/>
      <c r="EJ278" s="27"/>
      <c r="EK278" s="27"/>
      <c r="EL278" s="27"/>
      <c r="EM278" s="27"/>
      <c r="EN278" s="27"/>
      <c r="EO278" s="27"/>
      <c r="EP278" s="27"/>
      <c r="EQ278" s="27"/>
      <c r="ER278" s="27"/>
      <c r="ES278" s="27"/>
      <c r="ET278" s="27"/>
      <c r="EU278" s="27"/>
      <c r="EV278" s="27"/>
      <c r="EW278" s="27"/>
      <c r="EX278" s="27"/>
      <c r="EY278" s="27"/>
      <c r="EZ278" s="27"/>
      <c r="FA278" s="27"/>
      <c r="FB278" s="27"/>
      <c r="FC278" s="27"/>
      <c r="FD278" s="27"/>
      <c r="FE278" s="27"/>
      <c r="FF278" s="27"/>
      <c r="FG278" s="27"/>
      <c r="FH278" s="27"/>
      <c r="FI278" s="27"/>
      <c r="FJ278" s="27"/>
      <c r="FK278" s="27"/>
      <c r="FL278" s="27"/>
      <c r="FM278" s="27"/>
      <c r="FN278" s="27"/>
      <c r="FO278" s="27"/>
      <c r="FP278" s="27"/>
      <c r="FQ278" s="27"/>
      <c r="FR278" s="27"/>
      <c r="FS278" s="27"/>
      <c r="FT278" s="27"/>
      <c r="FU278" s="27"/>
      <c r="FV278" s="27"/>
      <c r="FW278" s="27"/>
      <c r="FX278" s="27"/>
      <c r="FY278" s="27"/>
      <c r="FZ278" s="27"/>
      <c r="GA278" s="27"/>
      <c r="GB278" s="27"/>
      <c r="GC278" s="27"/>
      <c r="GD278" s="27"/>
      <c r="GE278" s="27"/>
      <c r="GF278" s="27"/>
      <c r="GG278" s="27"/>
      <c r="GH278" s="27"/>
      <c r="GI278" s="27"/>
      <c r="GJ278" s="27"/>
      <c r="GK278" s="27"/>
      <c r="GL278" s="27"/>
      <c r="GM278" s="27"/>
      <c r="GN278" s="27"/>
      <c r="GO278" s="27"/>
      <c r="GP278" s="27"/>
      <c r="GQ278" s="27"/>
      <c r="GR278" s="27"/>
      <c r="GS278" s="27"/>
      <c r="GT278" s="27"/>
      <c r="GU278" s="27"/>
      <c r="GV278" s="27"/>
      <c r="GW278" s="27"/>
      <c r="GX278" s="27"/>
      <c r="GY278" s="27"/>
      <c r="GZ278" s="27"/>
      <c r="HA278" s="27"/>
      <c r="HB278" s="27"/>
      <c r="HC278" s="27"/>
      <c r="HD278" s="27"/>
      <c r="HE278" s="27"/>
      <c r="HF278" s="27"/>
      <c r="HG278" s="27"/>
      <c r="HH278" s="27"/>
      <c r="HI278" s="27"/>
      <c r="HJ278" s="27"/>
      <c r="HK278" s="27"/>
      <c r="HL278" s="27"/>
      <c r="HM278" s="27"/>
      <c r="HN278" s="27"/>
      <c r="HO278" s="27"/>
      <c r="HP278" s="27"/>
      <c r="HQ278" s="27"/>
      <c r="HR278" s="27"/>
      <c r="HS278" s="27"/>
      <c r="HT278" s="27"/>
      <c r="HU278" s="27"/>
      <c r="HV278" s="27"/>
      <c r="HW278" s="27"/>
      <c r="HX278" s="27"/>
      <c r="HY278" s="27"/>
      <c r="HZ278" s="27"/>
      <c r="IA278" s="27"/>
      <c r="IB278" s="27"/>
      <c r="IC278" s="27"/>
      <c r="ID278" s="27"/>
      <c r="IE278" s="27"/>
      <c r="IF278" s="27"/>
      <c r="IG278" s="27"/>
      <c r="IH278" s="27"/>
      <c r="II278" s="27"/>
      <c r="IJ278" s="27"/>
      <c r="IK278" s="27"/>
      <c r="IL278" s="27"/>
      <c r="IM278" s="27"/>
      <c r="IN278" s="27"/>
      <c r="IO278" s="27"/>
      <c r="IP278" s="27"/>
      <c r="IQ278" s="27"/>
      <c r="IR278" s="27"/>
      <c r="IS278" s="27"/>
      <c r="IT278" s="27"/>
      <c r="IU278" s="27"/>
      <c r="IV278" s="27"/>
    </row>
    <row r="279" spans="1:256" ht="1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  <c r="CJ279" s="27"/>
      <c r="CK279" s="27"/>
      <c r="CL279" s="27"/>
      <c r="CM279" s="27"/>
      <c r="CN279" s="27"/>
      <c r="CO279" s="27"/>
      <c r="CP279" s="27"/>
      <c r="CQ279" s="27"/>
      <c r="CR279" s="27"/>
      <c r="CS279" s="27"/>
      <c r="CT279" s="27"/>
      <c r="CU279" s="27"/>
      <c r="CV279" s="27"/>
      <c r="CW279" s="27"/>
      <c r="CX279" s="27"/>
      <c r="CY279" s="27"/>
      <c r="CZ279" s="27"/>
      <c r="DA279" s="27"/>
      <c r="DB279" s="27"/>
      <c r="DC279" s="27"/>
      <c r="DD279" s="27"/>
      <c r="DE279" s="27"/>
      <c r="DF279" s="27"/>
      <c r="DG279" s="27"/>
      <c r="DH279" s="27"/>
      <c r="DI279" s="27"/>
      <c r="DJ279" s="27"/>
      <c r="DK279" s="27"/>
      <c r="DL279" s="27"/>
      <c r="DM279" s="27"/>
      <c r="DN279" s="27"/>
      <c r="DO279" s="27"/>
      <c r="DP279" s="27"/>
      <c r="DQ279" s="27"/>
      <c r="DR279" s="27"/>
      <c r="DS279" s="27"/>
      <c r="DT279" s="27"/>
      <c r="DU279" s="27"/>
      <c r="DV279" s="27"/>
      <c r="DW279" s="27"/>
      <c r="DX279" s="27"/>
      <c r="DY279" s="27"/>
      <c r="DZ279" s="27"/>
      <c r="EA279" s="27"/>
      <c r="EB279" s="27"/>
      <c r="EC279" s="27"/>
      <c r="ED279" s="27"/>
      <c r="EE279" s="27"/>
      <c r="EF279" s="27"/>
      <c r="EG279" s="27"/>
      <c r="EH279" s="27"/>
      <c r="EI279" s="27"/>
      <c r="EJ279" s="27"/>
      <c r="EK279" s="27"/>
      <c r="EL279" s="27"/>
      <c r="EM279" s="27"/>
      <c r="EN279" s="27"/>
      <c r="EO279" s="27"/>
      <c r="EP279" s="27"/>
      <c r="EQ279" s="27"/>
      <c r="ER279" s="27"/>
      <c r="ES279" s="27"/>
      <c r="ET279" s="27"/>
      <c r="EU279" s="27"/>
      <c r="EV279" s="27"/>
      <c r="EW279" s="27"/>
      <c r="EX279" s="27"/>
      <c r="EY279" s="27"/>
      <c r="EZ279" s="27"/>
      <c r="FA279" s="27"/>
      <c r="FB279" s="27"/>
      <c r="FC279" s="27"/>
      <c r="FD279" s="27"/>
      <c r="FE279" s="27"/>
      <c r="FF279" s="27"/>
      <c r="FG279" s="27"/>
      <c r="FH279" s="27"/>
      <c r="FI279" s="27"/>
      <c r="FJ279" s="27"/>
      <c r="FK279" s="27"/>
      <c r="FL279" s="27"/>
      <c r="FM279" s="27"/>
      <c r="FN279" s="27"/>
      <c r="FO279" s="27"/>
      <c r="FP279" s="27"/>
      <c r="FQ279" s="27"/>
      <c r="FR279" s="27"/>
      <c r="FS279" s="27"/>
      <c r="FT279" s="27"/>
      <c r="FU279" s="27"/>
      <c r="FV279" s="27"/>
      <c r="FW279" s="27"/>
      <c r="FX279" s="27"/>
      <c r="FY279" s="27"/>
      <c r="FZ279" s="27"/>
      <c r="GA279" s="27"/>
      <c r="GB279" s="27"/>
      <c r="GC279" s="27"/>
      <c r="GD279" s="27"/>
      <c r="GE279" s="27"/>
      <c r="GF279" s="27"/>
      <c r="GG279" s="27"/>
      <c r="GH279" s="27"/>
      <c r="GI279" s="27"/>
      <c r="GJ279" s="27"/>
      <c r="GK279" s="27"/>
      <c r="GL279" s="27"/>
      <c r="GM279" s="27"/>
      <c r="GN279" s="27"/>
      <c r="GO279" s="27"/>
      <c r="GP279" s="27"/>
      <c r="GQ279" s="27"/>
      <c r="GR279" s="27"/>
      <c r="GS279" s="27"/>
      <c r="GT279" s="27"/>
      <c r="GU279" s="27"/>
      <c r="GV279" s="27"/>
      <c r="GW279" s="27"/>
      <c r="GX279" s="27"/>
      <c r="GY279" s="27"/>
      <c r="GZ279" s="27"/>
      <c r="HA279" s="27"/>
      <c r="HB279" s="27"/>
      <c r="HC279" s="27"/>
      <c r="HD279" s="27"/>
      <c r="HE279" s="27"/>
      <c r="HF279" s="27"/>
      <c r="HG279" s="27"/>
      <c r="HH279" s="27"/>
      <c r="HI279" s="27"/>
      <c r="HJ279" s="27"/>
      <c r="HK279" s="27"/>
      <c r="HL279" s="27"/>
      <c r="HM279" s="27"/>
      <c r="HN279" s="27"/>
      <c r="HO279" s="27"/>
      <c r="HP279" s="27"/>
      <c r="HQ279" s="27"/>
      <c r="HR279" s="27"/>
      <c r="HS279" s="27"/>
      <c r="HT279" s="27"/>
      <c r="HU279" s="27"/>
      <c r="HV279" s="27"/>
      <c r="HW279" s="27"/>
      <c r="HX279" s="27"/>
      <c r="HY279" s="27"/>
      <c r="HZ279" s="27"/>
      <c r="IA279" s="27"/>
      <c r="IB279" s="27"/>
      <c r="IC279" s="27"/>
      <c r="ID279" s="27"/>
      <c r="IE279" s="27"/>
      <c r="IF279" s="27"/>
      <c r="IG279" s="27"/>
      <c r="IH279" s="27"/>
      <c r="II279" s="27"/>
      <c r="IJ279" s="27"/>
      <c r="IK279" s="27"/>
      <c r="IL279" s="27"/>
      <c r="IM279" s="27"/>
      <c r="IN279" s="27"/>
      <c r="IO279" s="27"/>
      <c r="IP279" s="27"/>
      <c r="IQ279" s="27"/>
      <c r="IR279" s="27"/>
      <c r="IS279" s="27"/>
      <c r="IT279" s="27"/>
      <c r="IU279" s="27"/>
      <c r="IV279" s="27"/>
    </row>
    <row r="280" spans="1:256" ht="15" x14ac:dyDescent="0.2">
      <c r="A280" s="216"/>
      <c r="B280" s="220" t="s">
        <v>365</v>
      </c>
      <c r="C280" s="220"/>
      <c r="D280" s="220"/>
      <c r="E280" s="220"/>
      <c r="F280" s="221"/>
      <c r="G280" s="220" t="s">
        <v>366</v>
      </c>
      <c r="H280" s="220"/>
      <c r="I280" s="220"/>
      <c r="J280" s="221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  <c r="CJ280" s="27"/>
      <c r="CK280" s="27"/>
      <c r="CL280" s="27"/>
      <c r="CM280" s="27"/>
      <c r="CN280" s="27"/>
      <c r="CO280" s="27"/>
      <c r="CP280" s="27"/>
      <c r="CQ280" s="27"/>
      <c r="CR280" s="27"/>
      <c r="CS280" s="27"/>
      <c r="CT280" s="27"/>
      <c r="CU280" s="27"/>
      <c r="CV280" s="27"/>
      <c r="CW280" s="27"/>
      <c r="CX280" s="27"/>
      <c r="CY280" s="27"/>
      <c r="CZ280" s="27"/>
      <c r="DA280" s="27"/>
      <c r="DB280" s="27"/>
      <c r="DC280" s="27"/>
      <c r="DD280" s="27"/>
      <c r="DE280" s="27"/>
      <c r="DF280" s="27"/>
      <c r="DG280" s="27"/>
      <c r="DH280" s="27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7"/>
      <c r="EG280" s="27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27"/>
      <c r="FK280" s="27"/>
      <c r="FL280" s="27"/>
      <c r="FM280" s="27"/>
      <c r="FN280" s="27"/>
      <c r="FO280" s="27"/>
      <c r="FP280" s="27"/>
      <c r="FQ280" s="27"/>
      <c r="FR280" s="27"/>
      <c r="FS280" s="27"/>
      <c r="FT280" s="27"/>
      <c r="FU280" s="27"/>
      <c r="FV280" s="27"/>
      <c r="FW280" s="27"/>
      <c r="FX280" s="27"/>
      <c r="FY280" s="27"/>
      <c r="FZ280" s="27"/>
      <c r="GA280" s="27"/>
      <c r="GB280" s="27"/>
      <c r="GC280" s="27"/>
      <c r="GD280" s="27"/>
      <c r="GE280" s="27"/>
      <c r="GF280" s="27"/>
      <c r="GG280" s="27"/>
      <c r="GH280" s="27"/>
      <c r="GI280" s="27"/>
      <c r="GJ280" s="27"/>
      <c r="GK280" s="27"/>
      <c r="GL280" s="27"/>
      <c r="GM280" s="27"/>
      <c r="GN280" s="27"/>
      <c r="GO280" s="27"/>
      <c r="GP280" s="27"/>
      <c r="GQ280" s="27"/>
      <c r="GR280" s="27"/>
      <c r="GS280" s="27"/>
      <c r="GT280" s="27"/>
      <c r="GU280" s="27"/>
      <c r="GV280" s="27"/>
      <c r="GW280" s="27"/>
      <c r="GX280" s="27"/>
      <c r="GY280" s="27"/>
      <c r="GZ280" s="27"/>
      <c r="HA280" s="27"/>
      <c r="HB280" s="27"/>
      <c r="HC280" s="27"/>
      <c r="HD280" s="27"/>
      <c r="HE280" s="27"/>
      <c r="HF280" s="27"/>
      <c r="HG280" s="27"/>
      <c r="HH280" s="27"/>
      <c r="HI280" s="27"/>
      <c r="HJ280" s="27"/>
      <c r="HK280" s="27"/>
      <c r="HL280" s="27"/>
      <c r="HM280" s="27"/>
      <c r="HN280" s="27"/>
      <c r="HO280" s="27"/>
      <c r="HP280" s="27"/>
      <c r="HQ280" s="27"/>
      <c r="HR280" s="27"/>
      <c r="HS280" s="27"/>
      <c r="HT280" s="27"/>
      <c r="HU280" s="27"/>
      <c r="HV280" s="27"/>
      <c r="HW280" s="27"/>
      <c r="HX280" s="27"/>
      <c r="HY280" s="27"/>
      <c r="HZ280" s="27"/>
      <c r="IA280" s="27"/>
      <c r="IB280" s="27"/>
      <c r="IC280" s="27"/>
      <c r="ID280" s="27"/>
      <c r="IE280" s="27"/>
      <c r="IF280" s="27"/>
      <c r="IG280" s="27"/>
      <c r="IH280" s="27"/>
      <c r="II280" s="27"/>
      <c r="IJ280" s="27"/>
      <c r="IK280" s="27"/>
      <c r="IL280" s="27"/>
      <c r="IM280" s="27"/>
      <c r="IN280" s="27"/>
      <c r="IO280" s="27"/>
      <c r="IP280" s="27"/>
      <c r="IQ280" s="27"/>
      <c r="IR280" s="27"/>
      <c r="IS280" s="27"/>
      <c r="IT280" s="27"/>
      <c r="IU280" s="27"/>
      <c r="IV280" s="27"/>
    </row>
    <row r="281" spans="1:256" ht="15" x14ac:dyDescent="0.2">
      <c r="A281" s="222" t="s">
        <v>369</v>
      </c>
      <c r="B281" s="223"/>
      <c r="C281" s="290" t="s">
        <v>364</v>
      </c>
      <c r="D281" s="290" t="s">
        <v>362</v>
      </c>
      <c r="E281" s="290" t="s">
        <v>363</v>
      </c>
      <c r="F281" s="290" t="s">
        <v>364</v>
      </c>
      <c r="G281" s="224" t="s">
        <v>367</v>
      </c>
      <c r="H281" s="224" t="s">
        <v>362</v>
      </c>
      <c r="I281" s="224" t="s">
        <v>363</v>
      </c>
      <c r="J281" s="224" t="s">
        <v>364</v>
      </c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7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  <c r="CJ281" s="27"/>
      <c r="CK281" s="27"/>
      <c r="CL281" s="27"/>
      <c r="CM281" s="27"/>
      <c r="CN281" s="27"/>
      <c r="CO281" s="27"/>
      <c r="CP281" s="27"/>
      <c r="CQ281" s="27"/>
      <c r="CR281" s="27"/>
      <c r="CS281" s="27"/>
      <c r="CT281" s="27"/>
      <c r="CU281" s="27"/>
      <c r="CV281" s="27"/>
      <c r="CW281" s="27"/>
      <c r="CX281" s="27"/>
      <c r="CY281" s="27"/>
      <c r="CZ281" s="27"/>
      <c r="DA281" s="27"/>
      <c r="DB281" s="27"/>
      <c r="DC281" s="27"/>
      <c r="DD281" s="27"/>
      <c r="DE281" s="27"/>
      <c r="DF281" s="27"/>
      <c r="DG281" s="27"/>
      <c r="DH281" s="27"/>
      <c r="DI281" s="27"/>
      <c r="DJ281" s="27"/>
      <c r="DK281" s="27"/>
      <c r="DL281" s="27"/>
      <c r="DM281" s="27"/>
      <c r="DN281" s="27"/>
      <c r="DO281" s="27"/>
      <c r="DP281" s="27"/>
      <c r="DQ281" s="27"/>
      <c r="DR281" s="27"/>
      <c r="DS281" s="27"/>
      <c r="DT281" s="27"/>
      <c r="DU281" s="27"/>
      <c r="DV281" s="27"/>
      <c r="DW281" s="27"/>
      <c r="DX281" s="27"/>
      <c r="DY281" s="27"/>
      <c r="DZ281" s="27"/>
      <c r="EA281" s="27"/>
      <c r="EB281" s="27"/>
      <c r="EC281" s="27"/>
      <c r="ED281" s="27"/>
      <c r="EE281" s="27"/>
      <c r="EF281" s="27"/>
      <c r="EG281" s="27"/>
      <c r="EH281" s="27"/>
      <c r="EI281" s="27"/>
      <c r="EJ281" s="27"/>
      <c r="EK281" s="27"/>
      <c r="EL281" s="27"/>
      <c r="EM281" s="27"/>
      <c r="EN281" s="27"/>
      <c r="EO281" s="27"/>
      <c r="EP281" s="27"/>
      <c r="EQ281" s="27"/>
      <c r="ER281" s="27"/>
      <c r="ES281" s="27"/>
      <c r="ET281" s="27"/>
      <c r="EU281" s="27"/>
      <c r="EV281" s="27"/>
      <c r="EW281" s="27"/>
      <c r="EX281" s="27"/>
      <c r="EY281" s="27"/>
      <c r="EZ281" s="27"/>
      <c r="FA281" s="27"/>
      <c r="FB281" s="27"/>
      <c r="FC281" s="27"/>
      <c r="FD281" s="27"/>
      <c r="FE281" s="27"/>
      <c r="FF281" s="27"/>
      <c r="FG281" s="27"/>
      <c r="FH281" s="27"/>
      <c r="FI281" s="27"/>
      <c r="FJ281" s="27"/>
      <c r="FK281" s="27"/>
      <c r="FL281" s="27"/>
      <c r="FM281" s="27"/>
      <c r="FN281" s="27"/>
      <c r="FO281" s="27"/>
      <c r="FP281" s="27"/>
      <c r="FQ281" s="27"/>
      <c r="FR281" s="27"/>
      <c r="FS281" s="27"/>
      <c r="FT281" s="27"/>
      <c r="FU281" s="27"/>
      <c r="FV281" s="27"/>
      <c r="FW281" s="27"/>
      <c r="FX281" s="27"/>
      <c r="FY281" s="27"/>
      <c r="FZ281" s="27"/>
      <c r="GA281" s="27"/>
      <c r="GB281" s="27"/>
      <c r="GC281" s="27"/>
      <c r="GD281" s="27"/>
      <c r="GE281" s="27"/>
      <c r="GF281" s="27"/>
      <c r="GG281" s="27"/>
      <c r="GH281" s="27"/>
      <c r="GI281" s="27"/>
      <c r="GJ281" s="27"/>
      <c r="GK281" s="27"/>
      <c r="GL281" s="27"/>
      <c r="GM281" s="27"/>
      <c r="GN281" s="27"/>
      <c r="GO281" s="27"/>
      <c r="GP281" s="27"/>
      <c r="GQ281" s="27"/>
      <c r="GR281" s="27"/>
      <c r="GS281" s="27"/>
      <c r="GT281" s="27"/>
      <c r="GU281" s="27"/>
      <c r="GV281" s="27"/>
      <c r="GW281" s="27"/>
      <c r="GX281" s="27"/>
      <c r="GY281" s="27"/>
      <c r="GZ281" s="27"/>
      <c r="HA281" s="27"/>
      <c r="HB281" s="27"/>
      <c r="HC281" s="27"/>
      <c r="HD281" s="27"/>
      <c r="HE281" s="27"/>
      <c r="HF281" s="27"/>
      <c r="HG281" s="27"/>
      <c r="HH281" s="27"/>
      <c r="HI281" s="27"/>
      <c r="HJ281" s="27"/>
      <c r="HK281" s="27"/>
      <c r="HL281" s="27"/>
      <c r="HM281" s="27"/>
      <c r="HN281" s="27"/>
      <c r="HO281" s="27"/>
      <c r="HP281" s="27"/>
      <c r="HQ281" s="27"/>
      <c r="HR281" s="27"/>
      <c r="HS281" s="27"/>
      <c r="HT281" s="27"/>
      <c r="HU281" s="27"/>
      <c r="HV281" s="27"/>
      <c r="HW281" s="27"/>
      <c r="HX281" s="27"/>
      <c r="HY281" s="27"/>
      <c r="HZ281" s="27"/>
      <c r="IA281" s="27"/>
      <c r="IB281" s="27"/>
      <c r="IC281" s="27"/>
      <c r="ID281" s="27"/>
      <c r="IE281" s="27"/>
      <c r="IF281" s="27"/>
      <c r="IG281" s="27"/>
      <c r="IH281" s="27"/>
      <c r="II281" s="27"/>
      <c r="IJ281" s="27"/>
      <c r="IK281" s="27"/>
      <c r="IL281" s="27"/>
      <c r="IM281" s="27"/>
      <c r="IN281" s="27"/>
      <c r="IO281" s="27"/>
      <c r="IP281" s="27"/>
      <c r="IQ281" s="27"/>
      <c r="IR281" s="27"/>
      <c r="IS281" s="27"/>
      <c r="IT281" s="27"/>
      <c r="IU281" s="27"/>
      <c r="IV281" s="27"/>
    </row>
    <row r="282" spans="1:256" ht="15" x14ac:dyDescent="0.2">
      <c r="A282" s="218"/>
      <c r="B282" s="219"/>
      <c r="C282" s="225" t="s">
        <v>511</v>
      </c>
      <c r="D282" s="226"/>
      <c r="E282" s="224"/>
      <c r="F282" s="225" t="s">
        <v>368</v>
      </c>
      <c r="G282" s="225" t="s">
        <v>512</v>
      </c>
      <c r="H282" s="224"/>
      <c r="I282" s="224"/>
      <c r="J282" s="225" t="s">
        <v>513</v>
      </c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P282" s="27"/>
      <c r="BQ282" s="27"/>
      <c r="BR282" s="27"/>
      <c r="BS282" s="27"/>
      <c r="BT282" s="27"/>
      <c r="BU282" s="27"/>
      <c r="BV282" s="27"/>
      <c r="BW282" s="27"/>
      <c r="BX282" s="27"/>
      <c r="BY282" s="27"/>
      <c r="BZ282" s="27"/>
      <c r="CA282" s="27"/>
      <c r="CB282" s="27"/>
      <c r="CC282" s="27"/>
      <c r="CD282" s="27"/>
      <c r="CE282" s="27"/>
      <c r="CF282" s="27"/>
      <c r="CG282" s="27"/>
      <c r="CH282" s="27"/>
      <c r="CI282" s="27"/>
      <c r="CJ282" s="27"/>
      <c r="CK282" s="27"/>
      <c r="CL282" s="27"/>
      <c r="CM282" s="27"/>
      <c r="CN282" s="27"/>
      <c r="CO282" s="27"/>
      <c r="CP282" s="27"/>
      <c r="CQ282" s="27"/>
      <c r="CR282" s="27"/>
      <c r="CS282" s="27"/>
      <c r="CT282" s="27"/>
      <c r="CU282" s="27"/>
      <c r="CV282" s="27"/>
      <c r="CW282" s="27"/>
      <c r="CX282" s="27"/>
      <c r="CY282" s="27"/>
      <c r="CZ282" s="27"/>
      <c r="DA282" s="27"/>
      <c r="DB282" s="27"/>
      <c r="DC282" s="27"/>
      <c r="DD282" s="27"/>
      <c r="DE282" s="27"/>
      <c r="DF282" s="27"/>
      <c r="DG282" s="27"/>
      <c r="DH282" s="27"/>
      <c r="DI282" s="27"/>
      <c r="DJ282" s="27"/>
      <c r="DK282" s="27"/>
      <c r="DL282" s="27"/>
      <c r="DM282" s="27"/>
      <c r="DN282" s="27"/>
      <c r="DO282" s="27"/>
      <c r="DP282" s="27"/>
      <c r="DQ282" s="27"/>
      <c r="DR282" s="27"/>
      <c r="DS282" s="27"/>
      <c r="DT282" s="27"/>
      <c r="DU282" s="27"/>
      <c r="DV282" s="27"/>
      <c r="DW282" s="27"/>
      <c r="DX282" s="27"/>
      <c r="DY282" s="27"/>
      <c r="DZ282" s="27"/>
      <c r="EA282" s="27"/>
      <c r="EB282" s="27"/>
      <c r="EC282" s="27"/>
      <c r="ED282" s="27"/>
      <c r="EE282" s="27"/>
      <c r="EF282" s="27"/>
      <c r="EG282" s="27"/>
      <c r="EH282" s="27"/>
      <c r="EI282" s="27"/>
      <c r="EJ282" s="27"/>
      <c r="EK282" s="27"/>
      <c r="EL282" s="27"/>
      <c r="EM282" s="27"/>
      <c r="EN282" s="27"/>
      <c r="EO282" s="27"/>
      <c r="EP282" s="27"/>
      <c r="EQ282" s="27"/>
      <c r="ER282" s="27"/>
      <c r="ES282" s="27"/>
      <c r="ET282" s="27"/>
      <c r="EU282" s="27"/>
      <c r="EV282" s="27"/>
      <c r="EW282" s="27"/>
      <c r="EX282" s="27"/>
      <c r="EY282" s="27"/>
      <c r="EZ282" s="27"/>
      <c r="FA282" s="27"/>
      <c r="FB282" s="27"/>
      <c r="FC282" s="27"/>
      <c r="FD282" s="27"/>
      <c r="FE282" s="27"/>
      <c r="FF282" s="27"/>
      <c r="FG282" s="27"/>
      <c r="FH282" s="27"/>
      <c r="FI282" s="27"/>
      <c r="FJ282" s="27"/>
      <c r="FK282" s="27"/>
      <c r="FL282" s="27"/>
      <c r="FM282" s="27"/>
      <c r="FN282" s="27"/>
      <c r="FO282" s="27"/>
      <c r="FP282" s="27"/>
      <c r="FQ282" s="27"/>
      <c r="FR282" s="27"/>
      <c r="FS282" s="27"/>
      <c r="FT282" s="27"/>
      <c r="FU282" s="27"/>
      <c r="FV282" s="27"/>
      <c r="FW282" s="27"/>
      <c r="FX282" s="27"/>
      <c r="FY282" s="27"/>
      <c r="FZ282" s="27"/>
      <c r="GA282" s="27"/>
      <c r="GB282" s="27"/>
      <c r="GC282" s="27"/>
      <c r="GD282" s="27"/>
      <c r="GE282" s="27"/>
      <c r="GF282" s="27"/>
      <c r="GG282" s="27"/>
      <c r="GH282" s="27"/>
      <c r="GI282" s="27"/>
      <c r="GJ282" s="27"/>
      <c r="GK282" s="27"/>
      <c r="GL282" s="27"/>
      <c r="GM282" s="27"/>
      <c r="GN282" s="27"/>
      <c r="GO282" s="27"/>
      <c r="GP282" s="27"/>
      <c r="GQ282" s="27"/>
      <c r="GR282" s="27"/>
      <c r="GS282" s="27"/>
      <c r="GT282" s="27"/>
      <c r="GU282" s="27"/>
      <c r="GV282" s="27"/>
      <c r="GW282" s="27"/>
      <c r="GX282" s="27"/>
      <c r="GY282" s="27"/>
      <c r="GZ282" s="27"/>
      <c r="HA282" s="27"/>
      <c r="HB282" s="27"/>
      <c r="HC282" s="27"/>
      <c r="HD282" s="27"/>
      <c r="HE282" s="27"/>
      <c r="HF282" s="27"/>
      <c r="HG282" s="27"/>
      <c r="HH282" s="27"/>
      <c r="HI282" s="27"/>
      <c r="HJ282" s="27"/>
      <c r="HK282" s="27"/>
      <c r="HL282" s="27"/>
      <c r="HM282" s="27"/>
      <c r="HN282" s="27"/>
      <c r="HO282" s="27"/>
      <c r="HP282" s="27"/>
      <c r="HQ282" s="27"/>
      <c r="HR282" s="27"/>
      <c r="HS282" s="27"/>
      <c r="HT282" s="27"/>
      <c r="HU282" s="27"/>
      <c r="HV282" s="27"/>
      <c r="HW282" s="27"/>
      <c r="HX282" s="27"/>
      <c r="HY282" s="27"/>
      <c r="HZ282" s="27"/>
      <c r="IA282" s="27"/>
      <c r="IB282" s="27"/>
      <c r="IC282" s="27"/>
      <c r="ID282" s="27"/>
      <c r="IE282" s="27"/>
      <c r="IF282" s="27"/>
      <c r="IG282" s="27"/>
      <c r="IH282" s="27"/>
      <c r="II282" s="27"/>
      <c r="IJ282" s="27"/>
      <c r="IK282" s="27"/>
      <c r="IL282" s="27"/>
      <c r="IM282" s="27"/>
      <c r="IN282" s="27"/>
      <c r="IO282" s="27"/>
      <c r="IP282" s="27"/>
      <c r="IQ282" s="27"/>
      <c r="IR282" s="27"/>
      <c r="IS282" s="27"/>
      <c r="IT282" s="27"/>
      <c r="IU282" s="27"/>
      <c r="IV282" s="27"/>
    </row>
    <row r="283" spans="1:256" ht="15" x14ac:dyDescent="0.2">
      <c r="A283" s="216" t="s">
        <v>370</v>
      </c>
      <c r="B283" s="217"/>
      <c r="C283" s="224">
        <v>39983</v>
      </c>
      <c r="D283" s="224">
        <v>137446</v>
      </c>
      <c r="E283" s="224">
        <v>133446</v>
      </c>
      <c r="F283" s="224">
        <v>43983</v>
      </c>
      <c r="G283" s="224">
        <v>43983</v>
      </c>
      <c r="H283" s="224">
        <v>121839</v>
      </c>
      <c r="I283" s="224">
        <v>122898</v>
      </c>
      <c r="J283" s="224">
        <v>42924</v>
      </c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  <c r="BO283" s="27"/>
      <c r="BP283" s="27"/>
      <c r="BQ283" s="27"/>
      <c r="BR283" s="27"/>
      <c r="BS283" s="27"/>
      <c r="BT283" s="27"/>
      <c r="BU283" s="27"/>
      <c r="BV283" s="27"/>
      <c r="BW283" s="27"/>
      <c r="BX283" s="27"/>
      <c r="BY283" s="27"/>
      <c r="BZ283" s="27"/>
      <c r="CA283" s="27"/>
      <c r="CB283" s="27"/>
      <c r="CC283" s="27"/>
      <c r="CD283" s="27"/>
      <c r="CE283" s="27"/>
      <c r="CF283" s="27"/>
      <c r="CG283" s="27"/>
      <c r="CH283" s="27"/>
      <c r="CI283" s="27"/>
      <c r="CJ283" s="27"/>
      <c r="CK283" s="27"/>
      <c r="CL283" s="27"/>
      <c r="CM283" s="27"/>
      <c r="CN283" s="27"/>
      <c r="CO283" s="27"/>
      <c r="CP283" s="27"/>
      <c r="CQ283" s="27"/>
      <c r="CR283" s="27"/>
      <c r="CS283" s="27"/>
      <c r="CT283" s="27"/>
      <c r="CU283" s="27"/>
      <c r="CV283" s="27"/>
      <c r="CW283" s="27"/>
      <c r="CX283" s="27"/>
      <c r="CY283" s="27"/>
      <c r="CZ283" s="27"/>
      <c r="DA283" s="27"/>
      <c r="DB283" s="27"/>
      <c r="DC283" s="27"/>
      <c r="DD283" s="27"/>
      <c r="DE283" s="27"/>
      <c r="DF283" s="27"/>
      <c r="DG283" s="27"/>
      <c r="DH283" s="27"/>
      <c r="DI283" s="27"/>
      <c r="DJ283" s="27"/>
      <c r="DK283" s="27"/>
      <c r="DL283" s="27"/>
      <c r="DM283" s="27"/>
      <c r="DN283" s="27"/>
      <c r="DO283" s="27"/>
      <c r="DP283" s="27"/>
      <c r="DQ283" s="27"/>
      <c r="DR283" s="27"/>
      <c r="DS283" s="27"/>
      <c r="DT283" s="27"/>
      <c r="DU283" s="27"/>
      <c r="DV283" s="27"/>
      <c r="DW283" s="27"/>
      <c r="DX283" s="27"/>
      <c r="DY283" s="27"/>
      <c r="DZ283" s="27"/>
      <c r="EA283" s="27"/>
      <c r="EB283" s="27"/>
      <c r="EC283" s="27"/>
      <c r="ED283" s="27"/>
      <c r="EE283" s="27"/>
      <c r="EF283" s="27"/>
      <c r="EG283" s="27"/>
      <c r="EH283" s="27"/>
      <c r="EI283" s="27"/>
      <c r="EJ283" s="27"/>
      <c r="EK283" s="27"/>
      <c r="EL283" s="27"/>
      <c r="EM283" s="27"/>
      <c r="EN283" s="27"/>
      <c r="EO283" s="27"/>
      <c r="EP283" s="27"/>
      <c r="EQ283" s="27"/>
      <c r="ER283" s="27"/>
      <c r="ES283" s="27"/>
      <c r="ET283" s="27"/>
      <c r="EU283" s="27"/>
      <c r="EV283" s="27"/>
      <c r="EW283" s="27"/>
      <c r="EX283" s="27"/>
      <c r="EY283" s="27"/>
      <c r="EZ283" s="27"/>
      <c r="FA283" s="27"/>
      <c r="FB283" s="27"/>
      <c r="FC283" s="27"/>
      <c r="FD283" s="27"/>
      <c r="FE283" s="27"/>
      <c r="FF283" s="27"/>
      <c r="FG283" s="27"/>
      <c r="FH283" s="27"/>
      <c r="FI283" s="27"/>
      <c r="FJ283" s="27"/>
      <c r="FK283" s="27"/>
      <c r="FL283" s="27"/>
      <c r="FM283" s="27"/>
      <c r="FN283" s="27"/>
      <c r="FO283" s="27"/>
      <c r="FP283" s="27"/>
      <c r="FQ283" s="27"/>
      <c r="FR283" s="27"/>
      <c r="FS283" s="27"/>
      <c r="FT283" s="27"/>
      <c r="FU283" s="27"/>
      <c r="FV283" s="27"/>
      <c r="FW283" s="27"/>
      <c r="FX283" s="27"/>
      <c r="FY283" s="27"/>
      <c r="FZ283" s="27"/>
      <c r="GA283" s="27"/>
      <c r="GB283" s="27"/>
      <c r="GC283" s="27"/>
      <c r="GD283" s="27"/>
      <c r="GE283" s="27"/>
      <c r="GF283" s="27"/>
      <c r="GG283" s="27"/>
      <c r="GH283" s="27"/>
      <c r="GI283" s="27"/>
      <c r="GJ283" s="27"/>
      <c r="GK283" s="27"/>
      <c r="GL283" s="27"/>
      <c r="GM283" s="27"/>
      <c r="GN283" s="27"/>
      <c r="GO283" s="27"/>
      <c r="GP283" s="27"/>
      <c r="GQ283" s="27"/>
      <c r="GR283" s="27"/>
      <c r="GS283" s="27"/>
      <c r="GT283" s="27"/>
      <c r="GU283" s="27"/>
      <c r="GV283" s="27"/>
      <c r="GW283" s="27"/>
      <c r="GX283" s="27"/>
      <c r="GY283" s="27"/>
      <c r="GZ283" s="27"/>
      <c r="HA283" s="27"/>
      <c r="HB283" s="27"/>
      <c r="HC283" s="27"/>
      <c r="HD283" s="27"/>
      <c r="HE283" s="27"/>
      <c r="HF283" s="27"/>
      <c r="HG283" s="27"/>
      <c r="HH283" s="27"/>
      <c r="HI283" s="27"/>
      <c r="HJ283" s="27"/>
      <c r="HK283" s="27"/>
      <c r="HL283" s="27"/>
      <c r="HM283" s="27"/>
      <c r="HN283" s="27"/>
      <c r="HO283" s="27"/>
      <c r="HP283" s="27"/>
      <c r="HQ283" s="27"/>
      <c r="HR283" s="27"/>
      <c r="HS283" s="27"/>
      <c r="HT283" s="27"/>
      <c r="HU283" s="27"/>
      <c r="HV283" s="27"/>
      <c r="HW283" s="27"/>
      <c r="HX283" s="27"/>
      <c r="HY283" s="27"/>
      <c r="HZ283" s="27"/>
      <c r="IA283" s="27"/>
      <c r="IB283" s="27"/>
      <c r="IC283" s="27"/>
      <c r="ID283" s="27"/>
      <c r="IE283" s="27"/>
      <c r="IF283" s="27"/>
      <c r="IG283" s="27"/>
      <c r="IH283" s="27"/>
      <c r="II283" s="27"/>
      <c r="IJ283" s="27"/>
      <c r="IK283" s="27"/>
      <c r="IL283" s="27"/>
      <c r="IM283" s="27"/>
      <c r="IN283" s="27"/>
      <c r="IO283" s="27"/>
      <c r="IP283" s="27"/>
      <c r="IQ283" s="27"/>
      <c r="IR283" s="27"/>
      <c r="IS283" s="27"/>
      <c r="IT283" s="27"/>
      <c r="IU283" s="27"/>
      <c r="IV283" s="27"/>
    </row>
    <row r="284" spans="1:256" ht="15" x14ac:dyDescent="0.2">
      <c r="A284" s="222" t="s">
        <v>371</v>
      </c>
      <c r="B284" s="223"/>
      <c r="C284" s="224">
        <v>5299</v>
      </c>
      <c r="D284" s="224">
        <v>191392</v>
      </c>
      <c r="E284" s="224">
        <v>190687</v>
      </c>
      <c r="F284" s="224">
        <v>6004</v>
      </c>
      <c r="G284" s="224">
        <v>6004</v>
      </c>
      <c r="H284" s="224">
        <v>149579</v>
      </c>
      <c r="I284" s="224">
        <v>146828</v>
      </c>
      <c r="J284" s="224">
        <v>8755</v>
      </c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  <c r="BO284" s="27"/>
      <c r="BP284" s="27"/>
      <c r="BQ284" s="27"/>
      <c r="BR284" s="27"/>
      <c r="BS284" s="27"/>
      <c r="BT284" s="27"/>
      <c r="BU284" s="27"/>
      <c r="BV284" s="27"/>
      <c r="BW284" s="27"/>
      <c r="BX284" s="27"/>
      <c r="BY284" s="27"/>
      <c r="BZ284" s="27"/>
      <c r="CA284" s="27"/>
      <c r="CB284" s="27"/>
      <c r="CC284" s="27"/>
      <c r="CD284" s="27"/>
      <c r="CE284" s="27"/>
      <c r="CF284" s="27"/>
      <c r="CG284" s="27"/>
      <c r="CH284" s="27"/>
      <c r="CI284" s="27"/>
      <c r="CJ284" s="27"/>
      <c r="CK284" s="27"/>
      <c r="CL284" s="27"/>
      <c r="CM284" s="27"/>
      <c r="CN284" s="27"/>
      <c r="CO284" s="27"/>
      <c r="CP284" s="27"/>
      <c r="CQ284" s="27"/>
      <c r="CR284" s="27"/>
      <c r="CS284" s="27"/>
      <c r="CT284" s="27"/>
      <c r="CU284" s="27"/>
      <c r="CV284" s="27"/>
      <c r="CW284" s="27"/>
      <c r="CX284" s="27"/>
      <c r="CY284" s="27"/>
      <c r="CZ284" s="27"/>
      <c r="DA284" s="27"/>
      <c r="DB284" s="27"/>
      <c r="DC284" s="27"/>
      <c r="DD284" s="27"/>
      <c r="DE284" s="27"/>
      <c r="DF284" s="27"/>
      <c r="DG284" s="27"/>
      <c r="DH284" s="27"/>
      <c r="DI284" s="27"/>
      <c r="DJ284" s="27"/>
      <c r="DK284" s="27"/>
      <c r="DL284" s="27"/>
      <c r="DM284" s="27"/>
      <c r="DN284" s="27"/>
      <c r="DO284" s="27"/>
      <c r="DP284" s="27"/>
      <c r="DQ284" s="27"/>
      <c r="DR284" s="27"/>
      <c r="DS284" s="27"/>
      <c r="DT284" s="27"/>
      <c r="DU284" s="27"/>
      <c r="DV284" s="27"/>
      <c r="DW284" s="27"/>
      <c r="DX284" s="27"/>
      <c r="DY284" s="27"/>
      <c r="DZ284" s="27"/>
      <c r="EA284" s="27"/>
      <c r="EB284" s="27"/>
      <c r="EC284" s="27"/>
      <c r="ED284" s="27"/>
      <c r="EE284" s="27"/>
      <c r="EF284" s="27"/>
      <c r="EG284" s="27"/>
      <c r="EH284" s="27"/>
      <c r="EI284" s="27"/>
      <c r="EJ284" s="27"/>
      <c r="EK284" s="27"/>
      <c r="EL284" s="27"/>
      <c r="EM284" s="27"/>
      <c r="EN284" s="27"/>
      <c r="EO284" s="27"/>
      <c r="EP284" s="27"/>
      <c r="EQ284" s="27"/>
      <c r="ER284" s="27"/>
      <c r="ES284" s="27"/>
      <c r="ET284" s="27"/>
      <c r="EU284" s="27"/>
      <c r="EV284" s="27"/>
      <c r="EW284" s="27"/>
      <c r="EX284" s="27"/>
      <c r="EY284" s="27"/>
      <c r="EZ284" s="27"/>
      <c r="FA284" s="27"/>
      <c r="FB284" s="27"/>
      <c r="FC284" s="27"/>
      <c r="FD284" s="27"/>
      <c r="FE284" s="27"/>
      <c r="FF284" s="27"/>
      <c r="FG284" s="27"/>
      <c r="FH284" s="27"/>
      <c r="FI284" s="27"/>
      <c r="FJ284" s="27"/>
      <c r="FK284" s="27"/>
      <c r="FL284" s="27"/>
      <c r="FM284" s="27"/>
      <c r="FN284" s="27"/>
      <c r="FO284" s="27"/>
      <c r="FP284" s="27"/>
      <c r="FQ284" s="27"/>
      <c r="FR284" s="27"/>
      <c r="FS284" s="27"/>
      <c r="FT284" s="27"/>
      <c r="FU284" s="27"/>
      <c r="FV284" s="27"/>
      <c r="FW284" s="27"/>
      <c r="FX284" s="27"/>
      <c r="FY284" s="27"/>
      <c r="FZ284" s="27"/>
      <c r="GA284" s="27"/>
      <c r="GB284" s="27"/>
      <c r="GC284" s="27"/>
      <c r="GD284" s="27"/>
      <c r="GE284" s="27"/>
      <c r="GF284" s="27"/>
      <c r="GG284" s="27"/>
      <c r="GH284" s="27"/>
      <c r="GI284" s="27"/>
      <c r="GJ284" s="27"/>
      <c r="GK284" s="27"/>
      <c r="GL284" s="27"/>
      <c r="GM284" s="27"/>
      <c r="GN284" s="27"/>
      <c r="GO284" s="27"/>
      <c r="GP284" s="27"/>
      <c r="GQ284" s="27"/>
      <c r="GR284" s="27"/>
      <c r="GS284" s="27"/>
      <c r="GT284" s="27"/>
      <c r="GU284" s="27"/>
      <c r="GV284" s="27"/>
      <c r="GW284" s="27"/>
      <c r="GX284" s="27"/>
      <c r="GY284" s="27"/>
      <c r="GZ284" s="27"/>
      <c r="HA284" s="27"/>
      <c r="HB284" s="27"/>
      <c r="HC284" s="27"/>
      <c r="HD284" s="27"/>
      <c r="HE284" s="27"/>
      <c r="HF284" s="27"/>
      <c r="HG284" s="27"/>
      <c r="HH284" s="27"/>
      <c r="HI284" s="27"/>
      <c r="HJ284" s="27"/>
      <c r="HK284" s="27"/>
      <c r="HL284" s="27"/>
      <c r="HM284" s="27"/>
      <c r="HN284" s="27"/>
      <c r="HO284" s="27"/>
      <c r="HP284" s="27"/>
      <c r="HQ284" s="27"/>
      <c r="HR284" s="27"/>
      <c r="HS284" s="27"/>
      <c r="HT284" s="27"/>
      <c r="HU284" s="27"/>
      <c r="HV284" s="27"/>
      <c r="HW284" s="27"/>
      <c r="HX284" s="27"/>
      <c r="HY284" s="27"/>
      <c r="HZ284" s="27"/>
      <c r="IA284" s="27"/>
      <c r="IB284" s="27"/>
      <c r="IC284" s="27"/>
      <c r="ID284" s="27"/>
      <c r="IE284" s="27"/>
      <c r="IF284" s="27"/>
      <c r="IG284" s="27"/>
      <c r="IH284" s="27"/>
      <c r="II284" s="27"/>
      <c r="IJ284" s="27"/>
      <c r="IK284" s="27"/>
      <c r="IL284" s="27"/>
      <c r="IM284" s="27"/>
      <c r="IN284" s="27"/>
      <c r="IO284" s="27"/>
      <c r="IP284" s="27"/>
      <c r="IQ284" s="27"/>
      <c r="IR284" s="27"/>
      <c r="IS284" s="27"/>
      <c r="IT284" s="27"/>
      <c r="IU284" s="27"/>
      <c r="IV284" s="27"/>
    </row>
    <row r="285" spans="1:256" ht="15" x14ac:dyDescent="0.2">
      <c r="A285" s="216" t="s">
        <v>372</v>
      </c>
      <c r="B285" s="217"/>
      <c r="C285" s="224">
        <v>18163</v>
      </c>
      <c r="D285" s="224">
        <v>190665</v>
      </c>
      <c r="E285" s="224">
        <v>193985</v>
      </c>
      <c r="F285" s="224">
        <v>14843</v>
      </c>
      <c r="G285" s="224">
        <v>14843</v>
      </c>
      <c r="H285" s="224">
        <v>146827</v>
      </c>
      <c r="I285" s="224">
        <v>150013</v>
      </c>
      <c r="J285" s="224">
        <v>11657</v>
      </c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  <c r="BO285" s="27"/>
      <c r="BP285" s="27"/>
      <c r="BQ285" s="27"/>
      <c r="BR285" s="27"/>
      <c r="BS285" s="27"/>
      <c r="BT285" s="27"/>
      <c r="BU285" s="27"/>
      <c r="BV285" s="27"/>
      <c r="BW285" s="27"/>
      <c r="BX285" s="27"/>
      <c r="BY285" s="27"/>
      <c r="BZ285" s="27"/>
      <c r="CA285" s="27"/>
      <c r="CB285" s="27"/>
      <c r="CC285" s="27"/>
      <c r="CD285" s="27"/>
      <c r="CE285" s="27"/>
      <c r="CF285" s="27"/>
      <c r="CG285" s="27"/>
      <c r="CH285" s="27"/>
      <c r="CI285" s="27"/>
      <c r="CJ285" s="27"/>
      <c r="CK285" s="27"/>
      <c r="CL285" s="27"/>
      <c r="CM285" s="27"/>
      <c r="CN285" s="27"/>
      <c r="CO285" s="27"/>
      <c r="CP285" s="27"/>
      <c r="CQ285" s="27"/>
      <c r="CR285" s="27"/>
      <c r="CS285" s="27"/>
      <c r="CT285" s="27"/>
      <c r="CU285" s="27"/>
      <c r="CV285" s="27"/>
      <c r="CW285" s="27"/>
      <c r="CX285" s="27"/>
      <c r="CY285" s="27"/>
      <c r="CZ285" s="27"/>
      <c r="DA285" s="27"/>
      <c r="DB285" s="27"/>
      <c r="DC285" s="27"/>
      <c r="DD285" s="27"/>
      <c r="DE285" s="27"/>
      <c r="DF285" s="27"/>
      <c r="DG285" s="27"/>
      <c r="DH285" s="27"/>
      <c r="DI285" s="27"/>
      <c r="DJ285" s="27"/>
      <c r="DK285" s="27"/>
      <c r="DL285" s="27"/>
      <c r="DM285" s="27"/>
      <c r="DN285" s="27"/>
      <c r="DO285" s="27"/>
      <c r="DP285" s="27"/>
      <c r="DQ285" s="27"/>
      <c r="DR285" s="27"/>
      <c r="DS285" s="27"/>
      <c r="DT285" s="27"/>
      <c r="DU285" s="27"/>
      <c r="DV285" s="27"/>
      <c r="DW285" s="27"/>
      <c r="DX285" s="27"/>
      <c r="DY285" s="27"/>
      <c r="DZ285" s="27"/>
      <c r="EA285" s="27"/>
      <c r="EB285" s="27"/>
      <c r="EC285" s="27"/>
      <c r="ED285" s="27"/>
      <c r="EE285" s="27"/>
      <c r="EF285" s="27"/>
      <c r="EG285" s="27"/>
      <c r="EH285" s="27"/>
      <c r="EI285" s="27"/>
      <c r="EJ285" s="27"/>
      <c r="EK285" s="27"/>
      <c r="EL285" s="27"/>
      <c r="EM285" s="27"/>
      <c r="EN285" s="27"/>
      <c r="EO285" s="27"/>
      <c r="EP285" s="27"/>
      <c r="EQ285" s="27"/>
      <c r="ER285" s="27"/>
      <c r="ES285" s="27"/>
      <c r="ET285" s="27"/>
      <c r="EU285" s="27"/>
      <c r="EV285" s="27"/>
      <c r="EW285" s="27"/>
      <c r="EX285" s="27"/>
      <c r="EY285" s="27"/>
      <c r="EZ285" s="27"/>
      <c r="FA285" s="27"/>
      <c r="FB285" s="27"/>
      <c r="FC285" s="27"/>
      <c r="FD285" s="27"/>
      <c r="FE285" s="27"/>
      <c r="FF285" s="27"/>
      <c r="FG285" s="27"/>
      <c r="FH285" s="27"/>
      <c r="FI285" s="27"/>
      <c r="FJ285" s="27"/>
      <c r="FK285" s="27"/>
      <c r="FL285" s="27"/>
      <c r="FM285" s="27"/>
      <c r="FN285" s="27"/>
      <c r="FO285" s="27"/>
      <c r="FP285" s="27"/>
      <c r="FQ285" s="27"/>
      <c r="FR285" s="27"/>
      <c r="FS285" s="27"/>
      <c r="FT285" s="27"/>
      <c r="FU285" s="27"/>
      <c r="FV285" s="27"/>
      <c r="FW285" s="27"/>
      <c r="FX285" s="27"/>
      <c r="FY285" s="27"/>
      <c r="FZ285" s="27"/>
      <c r="GA285" s="27"/>
      <c r="GB285" s="27"/>
      <c r="GC285" s="27"/>
      <c r="GD285" s="27"/>
      <c r="GE285" s="27"/>
      <c r="GF285" s="27"/>
      <c r="GG285" s="27"/>
      <c r="GH285" s="27"/>
      <c r="GI285" s="27"/>
      <c r="GJ285" s="27"/>
      <c r="GK285" s="27"/>
      <c r="GL285" s="27"/>
      <c r="GM285" s="27"/>
      <c r="GN285" s="27"/>
      <c r="GO285" s="27"/>
      <c r="GP285" s="27"/>
      <c r="GQ285" s="27"/>
      <c r="GR285" s="27"/>
      <c r="GS285" s="27"/>
      <c r="GT285" s="27"/>
      <c r="GU285" s="27"/>
      <c r="GV285" s="27"/>
      <c r="GW285" s="27"/>
      <c r="GX285" s="27"/>
      <c r="GY285" s="27"/>
      <c r="GZ285" s="27"/>
      <c r="HA285" s="27"/>
      <c r="HB285" s="27"/>
      <c r="HC285" s="27"/>
      <c r="HD285" s="27"/>
      <c r="HE285" s="27"/>
      <c r="HF285" s="27"/>
      <c r="HG285" s="27"/>
      <c r="HH285" s="27"/>
      <c r="HI285" s="27"/>
      <c r="HJ285" s="27"/>
      <c r="HK285" s="27"/>
      <c r="HL285" s="27"/>
      <c r="HM285" s="27"/>
      <c r="HN285" s="27"/>
      <c r="HO285" s="27"/>
      <c r="HP285" s="27"/>
      <c r="HQ285" s="27"/>
      <c r="HR285" s="27"/>
      <c r="HS285" s="27"/>
      <c r="HT285" s="27"/>
      <c r="HU285" s="27"/>
      <c r="HV285" s="27"/>
      <c r="HW285" s="27"/>
      <c r="HX285" s="27"/>
      <c r="HY285" s="27"/>
      <c r="HZ285" s="27"/>
      <c r="IA285" s="27"/>
      <c r="IB285" s="27"/>
      <c r="IC285" s="27"/>
      <c r="ID285" s="27"/>
      <c r="IE285" s="27"/>
      <c r="IF285" s="27"/>
      <c r="IG285" s="27"/>
      <c r="IH285" s="27"/>
      <c r="II285" s="27"/>
      <c r="IJ285" s="27"/>
      <c r="IK285" s="27"/>
      <c r="IL285" s="27"/>
      <c r="IM285" s="27"/>
      <c r="IN285" s="27"/>
      <c r="IO285" s="27"/>
      <c r="IP285" s="27"/>
      <c r="IQ285" s="27"/>
      <c r="IR285" s="27"/>
      <c r="IS285" s="27"/>
      <c r="IT285" s="27"/>
      <c r="IU285" s="27"/>
      <c r="IV285" s="27"/>
    </row>
    <row r="286" spans="1:256" ht="15" x14ac:dyDescent="0.2">
      <c r="A286" s="222" t="s">
        <v>373</v>
      </c>
      <c r="B286" s="223"/>
      <c r="C286" s="224">
        <v>441</v>
      </c>
      <c r="D286" s="224">
        <v>18</v>
      </c>
      <c r="E286" s="224">
        <v>174</v>
      </c>
      <c r="F286" s="224">
        <v>285</v>
      </c>
      <c r="G286" s="224">
        <v>285</v>
      </c>
      <c r="H286" s="224">
        <v>71</v>
      </c>
      <c r="I286" s="224">
        <v>164</v>
      </c>
      <c r="J286" s="224">
        <v>192</v>
      </c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  <c r="BO286" s="27"/>
      <c r="BP286" s="27"/>
      <c r="BQ286" s="27"/>
      <c r="BR286" s="27"/>
      <c r="BS286" s="27"/>
      <c r="BT286" s="27"/>
      <c r="BU286" s="27"/>
      <c r="BV286" s="27"/>
      <c r="BW286" s="27"/>
      <c r="BX286" s="27"/>
      <c r="BY286" s="27"/>
      <c r="BZ286" s="27"/>
      <c r="CA286" s="27"/>
      <c r="CB286" s="27"/>
      <c r="CC286" s="27"/>
      <c r="CD286" s="27"/>
      <c r="CE286" s="27"/>
      <c r="CF286" s="27"/>
      <c r="CG286" s="27"/>
      <c r="CH286" s="27"/>
      <c r="CI286" s="27"/>
      <c r="CJ286" s="27"/>
      <c r="CK286" s="27"/>
      <c r="CL286" s="27"/>
      <c r="CM286" s="27"/>
      <c r="CN286" s="27"/>
      <c r="CO286" s="27"/>
      <c r="CP286" s="27"/>
      <c r="CQ286" s="27"/>
      <c r="CR286" s="27"/>
      <c r="CS286" s="27"/>
      <c r="CT286" s="27"/>
      <c r="CU286" s="27"/>
      <c r="CV286" s="27"/>
      <c r="CW286" s="27"/>
      <c r="CX286" s="27"/>
      <c r="CY286" s="27"/>
      <c r="CZ286" s="27"/>
      <c r="DA286" s="27"/>
      <c r="DB286" s="27"/>
      <c r="DC286" s="27"/>
      <c r="DD286" s="27"/>
      <c r="DE286" s="27"/>
      <c r="DF286" s="27"/>
      <c r="DG286" s="27"/>
      <c r="DH286" s="27"/>
      <c r="DI286" s="27"/>
      <c r="DJ286" s="27"/>
      <c r="DK286" s="27"/>
      <c r="DL286" s="27"/>
      <c r="DM286" s="27"/>
      <c r="DN286" s="27"/>
      <c r="DO286" s="27"/>
      <c r="DP286" s="27"/>
      <c r="DQ286" s="27"/>
      <c r="DR286" s="27"/>
      <c r="DS286" s="27"/>
      <c r="DT286" s="27"/>
      <c r="DU286" s="27"/>
      <c r="DV286" s="27"/>
      <c r="DW286" s="27"/>
      <c r="DX286" s="27"/>
      <c r="DY286" s="27"/>
      <c r="DZ286" s="27"/>
      <c r="EA286" s="27"/>
      <c r="EB286" s="27"/>
      <c r="EC286" s="27"/>
      <c r="ED286" s="27"/>
      <c r="EE286" s="27"/>
      <c r="EF286" s="27"/>
      <c r="EG286" s="27"/>
      <c r="EH286" s="27"/>
      <c r="EI286" s="27"/>
      <c r="EJ286" s="27"/>
      <c r="EK286" s="27"/>
      <c r="EL286" s="27"/>
      <c r="EM286" s="27"/>
      <c r="EN286" s="27"/>
      <c r="EO286" s="27"/>
      <c r="EP286" s="27"/>
      <c r="EQ286" s="27"/>
      <c r="ER286" s="27"/>
      <c r="ES286" s="27"/>
      <c r="ET286" s="27"/>
      <c r="EU286" s="27"/>
      <c r="EV286" s="27"/>
      <c r="EW286" s="27"/>
      <c r="EX286" s="27"/>
      <c r="EY286" s="27"/>
      <c r="EZ286" s="27"/>
      <c r="FA286" s="27"/>
      <c r="FB286" s="27"/>
      <c r="FC286" s="27"/>
      <c r="FD286" s="27"/>
      <c r="FE286" s="27"/>
      <c r="FF286" s="27"/>
      <c r="FG286" s="27"/>
      <c r="FH286" s="27"/>
      <c r="FI286" s="27"/>
      <c r="FJ286" s="27"/>
      <c r="FK286" s="27"/>
      <c r="FL286" s="27"/>
      <c r="FM286" s="27"/>
      <c r="FN286" s="27"/>
      <c r="FO286" s="27"/>
      <c r="FP286" s="27"/>
      <c r="FQ286" s="27"/>
      <c r="FR286" s="27"/>
      <c r="FS286" s="27"/>
      <c r="FT286" s="27"/>
      <c r="FU286" s="27"/>
      <c r="FV286" s="27"/>
      <c r="FW286" s="27"/>
      <c r="FX286" s="27"/>
      <c r="FY286" s="27"/>
      <c r="FZ286" s="27"/>
      <c r="GA286" s="27"/>
      <c r="GB286" s="27"/>
      <c r="GC286" s="27"/>
      <c r="GD286" s="27"/>
      <c r="GE286" s="27"/>
      <c r="GF286" s="27"/>
      <c r="GG286" s="27"/>
      <c r="GH286" s="27"/>
      <c r="GI286" s="27"/>
      <c r="GJ286" s="27"/>
      <c r="GK286" s="27"/>
      <c r="GL286" s="27"/>
      <c r="GM286" s="27"/>
      <c r="GN286" s="27"/>
      <c r="GO286" s="27"/>
      <c r="GP286" s="27"/>
      <c r="GQ286" s="27"/>
      <c r="GR286" s="27"/>
      <c r="GS286" s="27"/>
      <c r="GT286" s="27"/>
      <c r="GU286" s="27"/>
      <c r="GV286" s="27"/>
      <c r="GW286" s="27"/>
      <c r="GX286" s="27"/>
      <c r="GY286" s="27"/>
      <c r="GZ286" s="27"/>
      <c r="HA286" s="27"/>
      <c r="HB286" s="27"/>
      <c r="HC286" s="27"/>
      <c r="HD286" s="27"/>
      <c r="HE286" s="27"/>
      <c r="HF286" s="27"/>
      <c r="HG286" s="27"/>
      <c r="HH286" s="27"/>
      <c r="HI286" s="27"/>
      <c r="HJ286" s="27"/>
      <c r="HK286" s="27"/>
      <c r="HL286" s="27"/>
      <c r="HM286" s="27"/>
      <c r="HN286" s="27"/>
      <c r="HO286" s="27"/>
      <c r="HP286" s="27"/>
      <c r="HQ286" s="27"/>
      <c r="HR286" s="27"/>
      <c r="HS286" s="27"/>
      <c r="HT286" s="27"/>
      <c r="HU286" s="27"/>
      <c r="HV286" s="27"/>
      <c r="HW286" s="27"/>
      <c r="HX286" s="27"/>
      <c r="HY286" s="27"/>
      <c r="HZ286" s="27"/>
      <c r="IA286" s="27"/>
      <c r="IB286" s="27"/>
      <c r="IC286" s="27"/>
      <c r="ID286" s="27"/>
      <c r="IE286" s="27"/>
      <c r="IF286" s="27"/>
      <c r="IG286" s="27"/>
      <c r="IH286" s="27"/>
      <c r="II286" s="27"/>
      <c r="IJ286" s="27"/>
      <c r="IK286" s="27"/>
      <c r="IL286" s="27"/>
      <c r="IM286" s="27"/>
      <c r="IN286" s="27"/>
      <c r="IO286" s="27"/>
      <c r="IP286" s="27"/>
      <c r="IQ286" s="27"/>
      <c r="IR286" s="27"/>
      <c r="IS286" s="27"/>
      <c r="IT286" s="27"/>
      <c r="IU286" s="27"/>
      <c r="IV286" s="27"/>
    </row>
    <row r="287" spans="1:256" ht="15" x14ac:dyDescent="0.25">
      <c r="A287" s="227" t="s">
        <v>374</v>
      </c>
      <c r="B287" s="217"/>
      <c r="C287" s="224">
        <f t="shared" ref="C287:J287" si="10">SUM(C283:C286)</f>
        <v>63886</v>
      </c>
      <c r="D287" s="224">
        <f t="shared" si="10"/>
        <v>519521</v>
      </c>
      <c r="E287" s="224">
        <f t="shared" si="10"/>
        <v>518292</v>
      </c>
      <c r="F287" s="224">
        <f t="shared" si="10"/>
        <v>65115</v>
      </c>
      <c r="G287" s="224">
        <f t="shared" si="10"/>
        <v>65115</v>
      </c>
      <c r="H287" s="224">
        <f t="shared" si="10"/>
        <v>418316</v>
      </c>
      <c r="I287" s="224">
        <f t="shared" si="10"/>
        <v>419903</v>
      </c>
      <c r="J287" s="224">
        <f t="shared" si="10"/>
        <v>63528</v>
      </c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  <c r="BO287" s="27"/>
      <c r="BP287" s="27"/>
      <c r="BQ287" s="27"/>
      <c r="BR287" s="27"/>
      <c r="BS287" s="27"/>
      <c r="BT287" s="27"/>
      <c r="BU287" s="27"/>
      <c r="BV287" s="27"/>
      <c r="BW287" s="27"/>
      <c r="BX287" s="27"/>
      <c r="BY287" s="27"/>
      <c r="BZ287" s="27"/>
      <c r="CA287" s="27"/>
      <c r="CB287" s="27"/>
      <c r="CC287" s="27"/>
      <c r="CD287" s="27"/>
      <c r="CE287" s="27"/>
      <c r="CF287" s="27"/>
      <c r="CG287" s="27"/>
      <c r="CH287" s="27"/>
      <c r="CI287" s="27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27"/>
      <c r="ED287" s="27"/>
      <c r="EE287" s="27"/>
      <c r="EF287" s="27"/>
      <c r="EG287" s="27"/>
      <c r="EH287" s="27"/>
      <c r="EI287" s="27"/>
      <c r="EJ287" s="27"/>
      <c r="EK287" s="27"/>
      <c r="EL287" s="27"/>
      <c r="EM287" s="27"/>
      <c r="EN287" s="27"/>
      <c r="EO287" s="27"/>
      <c r="EP287" s="27"/>
      <c r="EQ287" s="27"/>
      <c r="ER287" s="27"/>
      <c r="ES287" s="27"/>
      <c r="ET287" s="27"/>
      <c r="EU287" s="27"/>
      <c r="EV287" s="27"/>
      <c r="EW287" s="27"/>
      <c r="EX287" s="27"/>
      <c r="EY287" s="27"/>
      <c r="EZ287" s="27"/>
      <c r="FA287" s="27"/>
      <c r="FB287" s="27"/>
      <c r="FC287" s="27"/>
      <c r="FD287" s="27"/>
      <c r="FE287" s="27"/>
      <c r="FF287" s="27"/>
      <c r="FG287" s="27"/>
      <c r="FH287" s="27"/>
      <c r="FI287" s="27"/>
      <c r="FJ287" s="27"/>
      <c r="FK287" s="27"/>
      <c r="FL287" s="27"/>
      <c r="FM287" s="27"/>
      <c r="FN287" s="27"/>
      <c r="FO287" s="27"/>
      <c r="FP287" s="27"/>
      <c r="FQ287" s="27"/>
      <c r="FR287" s="27"/>
      <c r="FS287" s="27"/>
      <c r="FT287" s="27"/>
      <c r="FU287" s="27"/>
      <c r="FV287" s="27"/>
      <c r="FW287" s="27"/>
      <c r="FX287" s="27"/>
      <c r="FY287" s="27"/>
      <c r="FZ287" s="27"/>
      <c r="GA287" s="27"/>
      <c r="GB287" s="27"/>
      <c r="GC287" s="27"/>
      <c r="GD287" s="27"/>
      <c r="GE287" s="27"/>
      <c r="GF287" s="27"/>
      <c r="GG287" s="27"/>
      <c r="GH287" s="27"/>
      <c r="GI287" s="27"/>
      <c r="GJ287" s="27"/>
      <c r="GK287" s="27"/>
      <c r="GL287" s="27"/>
      <c r="GM287" s="27"/>
      <c r="GN287" s="27"/>
      <c r="GO287" s="27"/>
      <c r="GP287" s="27"/>
      <c r="GQ287" s="27"/>
      <c r="GR287" s="27"/>
      <c r="GS287" s="27"/>
      <c r="GT287" s="27"/>
      <c r="GU287" s="27"/>
      <c r="GV287" s="27"/>
      <c r="GW287" s="27"/>
      <c r="GX287" s="27"/>
      <c r="GY287" s="27"/>
      <c r="GZ287" s="27"/>
      <c r="HA287" s="27"/>
      <c r="HB287" s="27"/>
      <c r="HC287" s="27"/>
      <c r="HD287" s="27"/>
      <c r="HE287" s="27"/>
      <c r="HF287" s="27"/>
      <c r="HG287" s="27"/>
      <c r="HH287" s="27"/>
      <c r="HI287" s="27"/>
      <c r="HJ287" s="27"/>
      <c r="HK287" s="27"/>
      <c r="HL287" s="27"/>
      <c r="HM287" s="27"/>
      <c r="HN287" s="27"/>
      <c r="HO287" s="27"/>
      <c r="HP287" s="27"/>
      <c r="HQ287" s="27"/>
      <c r="HR287" s="27"/>
      <c r="HS287" s="27"/>
      <c r="HT287" s="27"/>
      <c r="HU287" s="27"/>
      <c r="HV287" s="27"/>
      <c r="HW287" s="27"/>
      <c r="HX287" s="27"/>
      <c r="HY287" s="27"/>
      <c r="HZ287" s="27"/>
      <c r="IA287" s="27"/>
      <c r="IB287" s="27"/>
      <c r="IC287" s="27"/>
      <c r="ID287" s="27"/>
      <c r="IE287" s="27"/>
      <c r="IF287" s="27"/>
      <c r="IG287" s="27"/>
      <c r="IH287" s="27"/>
      <c r="II287" s="27"/>
      <c r="IJ287" s="27"/>
      <c r="IK287" s="27"/>
      <c r="IL287" s="27"/>
      <c r="IM287" s="27"/>
      <c r="IN287" s="27"/>
      <c r="IO287" s="27"/>
      <c r="IP287" s="27"/>
      <c r="IQ287" s="27"/>
      <c r="IR287" s="27"/>
      <c r="IS287" s="27"/>
      <c r="IT287" s="27"/>
      <c r="IU287" s="27"/>
      <c r="IV287" s="27"/>
    </row>
    <row r="288" spans="1:256" ht="1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  <c r="BO288" s="27"/>
      <c r="BP288" s="27"/>
      <c r="BQ288" s="27"/>
      <c r="BR288" s="27"/>
      <c r="BS288" s="27"/>
      <c r="BT288" s="27"/>
      <c r="BU288" s="27"/>
      <c r="BV288" s="27"/>
      <c r="BW288" s="27"/>
      <c r="BX288" s="27"/>
      <c r="BY288" s="27"/>
      <c r="BZ288" s="27"/>
      <c r="CA288" s="27"/>
      <c r="CB288" s="27"/>
      <c r="CC288" s="27"/>
      <c r="CD288" s="27"/>
      <c r="CE288" s="27"/>
      <c r="CF288" s="27"/>
      <c r="CG288" s="27"/>
      <c r="CH288" s="27"/>
      <c r="CI288" s="27"/>
      <c r="CJ288" s="27"/>
      <c r="CK288" s="27"/>
      <c r="CL288" s="27"/>
      <c r="CM288" s="27"/>
      <c r="CN288" s="27"/>
      <c r="CO288" s="27"/>
      <c r="CP288" s="27"/>
      <c r="CQ288" s="27"/>
      <c r="CR288" s="27"/>
      <c r="CS288" s="27"/>
      <c r="CT288" s="27"/>
      <c r="CU288" s="27"/>
      <c r="CV288" s="27"/>
      <c r="CW288" s="27"/>
      <c r="CX288" s="27"/>
      <c r="CY288" s="27"/>
      <c r="CZ288" s="27"/>
      <c r="DA288" s="27"/>
      <c r="DB288" s="27"/>
      <c r="DC288" s="27"/>
      <c r="DD288" s="27"/>
      <c r="DE288" s="27"/>
      <c r="DF288" s="27"/>
      <c r="DG288" s="27"/>
      <c r="DH288" s="27"/>
      <c r="DI288" s="27"/>
      <c r="DJ288" s="27"/>
      <c r="DK288" s="27"/>
      <c r="DL288" s="27"/>
      <c r="DM288" s="27"/>
      <c r="DN288" s="27"/>
      <c r="DO288" s="27"/>
      <c r="DP288" s="27"/>
      <c r="DQ288" s="27"/>
      <c r="DR288" s="27"/>
      <c r="DS288" s="27"/>
      <c r="DT288" s="27"/>
      <c r="DU288" s="27"/>
      <c r="DV288" s="27"/>
      <c r="DW288" s="27"/>
      <c r="DX288" s="27"/>
      <c r="DY288" s="27"/>
      <c r="DZ288" s="27"/>
      <c r="EA288" s="27"/>
      <c r="EB288" s="27"/>
      <c r="EC288" s="27"/>
      <c r="ED288" s="27"/>
      <c r="EE288" s="27"/>
      <c r="EF288" s="27"/>
      <c r="EG288" s="27"/>
      <c r="EH288" s="27"/>
      <c r="EI288" s="27"/>
      <c r="EJ288" s="27"/>
      <c r="EK288" s="27"/>
      <c r="EL288" s="27"/>
      <c r="EM288" s="27"/>
      <c r="EN288" s="27"/>
      <c r="EO288" s="27"/>
      <c r="EP288" s="27"/>
      <c r="EQ288" s="27"/>
      <c r="ER288" s="27"/>
      <c r="ES288" s="27"/>
      <c r="ET288" s="27"/>
      <c r="EU288" s="27"/>
      <c r="EV288" s="27"/>
      <c r="EW288" s="27"/>
      <c r="EX288" s="27"/>
      <c r="EY288" s="27"/>
      <c r="EZ288" s="27"/>
      <c r="FA288" s="27"/>
      <c r="FB288" s="27"/>
      <c r="FC288" s="27"/>
      <c r="FD288" s="27"/>
      <c r="FE288" s="27"/>
      <c r="FF288" s="27"/>
      <c r="FG288" s="27"/>
      <c r="FH288" s="27"/>
      <c r="FI288" s="27"/>
      <c r="FJ288" s="27"/>
      <c r="FK288" s="27"/>
      <c r="FL288" s="27"/>
      <c r="FM288" s="27"/>
      <c r="FN288" s="27"/>
      <c r="FO288" s="27"/>
      <c r="FP288" s="27"/>
      <c r="FQ288" s="27"/>
      <c r="FR288" s="27"/>
      <c r="FS288" s="27"/>
      <c r="FT288" s="27"/>
      <c r="FU288" s="27"/>
      <c r="FV288" s="27"/>
      <c r="FW288" s="27"/>
      <c r="FX288" s="27"/>
      <c r="FY288" s="27"/>
      <c r="FZ288" s="27"/>
      <c r="GA288" s="27"/>
      <c r="GB288" s="27"/>
      <c r="GC288" s="27"/>
      <c r="GD288" s="27"/>
      <c r="GE288" s="27"/>
      <c r="GF288" s="27"/>
      <c r="GG288" s="27"/>
      <c r="GH288" s="27"/>
      <c r="GI288" s="27"/>
      <c r="GJ288" s="27"/>
      <c r="GK288" s="27"/>
      <c r="GL288" s="27"/>
      <c r="GM288" s="27"/>
      <c r="GN288" s="27"/>
      <c r="GO288" s="27"/>
      <c r="GP288" s="27"/>
      <c r="GQ288" s="27"/>
      <c r="GR288" s="27"/>
      <c r="GS288" s="27"/>
      <c r="GT288" s="27"/>
      <c r="GU288" s="27"/>
      <c r="GV288" s="27"/>
      <c r="GW288" s="27"/>
      <c r="GX288" s="27"/>
      <c r="GY288" s="27"/>
      <c r="GZ288" s="27"/>
      <c r="HA288" s="27"/>
      <c r="HB288" s="27"/>
      <c r="HC288" s="27"/>
      <c r="HD288" s="27"/>
      <c r="HE288" s="27"/>
      <c r="HF288" s="27"/>
      <c r="HG288" s="27"/>
      <c r="HH288" s="27"/>
      <c r="HI288" s="27"/>
      <c r="HJ288" s="27"/>
      <c r="HK288" s="27"/>
      <c r="HL288" s="27"/>
      <c r="HM288" s="27"/>
      <c r="HN288" s="27"/>
      <c r="HO288" s="27"/>
      <c r="HP288" s="27"/>
      <c r="HQ288" s="27"/>
      <c r="HR288" s="27"/>
      <c r="HS288" s="27"/>
      <c r="HT288" s="27"/>
      <c r="HU288" s="27"/>
      <c r="HV288" s="27"/>
      <c r="HW288" s="27"/>
      <c r="HX288" s="27"/>
      <c r="HY288" s="27"/>
      <c r="HZ288" s="27"/>
      <c r="IA288" s="27"/>
      <c r="IB288" s="27"/>
      <c r="IC288" s="27"/>
      <c r="ID288" s="27"/>
      <c r="IE288" s="27"/>
      <c r="IF288" s="27"/>
      <c r="IG288" s="27"/>
      <c r="IH288" s="27"/>
      <c r="II288" s="27"/>
      <c r="IJ288" s="27"/>
      <c r="IK288" s="27"/>
      <c r="IL288" s="27"/>
      <c r="IM288" s="27"/>
      <c r="IN288" s="27"/>
      <c r="IO288" s="27"/>
      <c r="IP288" s="27"/>
      <c r="IQ288" s="27"/>
      <c r="IR288" s="27"/>
      <c r="IS288" s="27"/>
      <c r="IT288" s="27"/>
      <c r="IU288" s="27"/>
      <c r="IV288" s="27"/>
    </row>
    <row r="289" spans="1:256" ht="1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  <c r="BO289" s="27"/>
      <c r="BP289" s="27"/>
      <c r="BQ289" s="27"/>
      <c r="BR289" s="27"/>
      <c r="BS289" s="27"/>
      <c r="BT289" s="27"/>
      <c r="BU289" s="27"/>
      <c r="BV289" s="27"/>
      <c r="BW289" s="27"/>
      <c r="BX289" s="27"/>
      <c r="BY289" s="27"/>
      <c r="BZ289" s="27"/>
      <c r="CA289" s="27"/>
      <c r="CB289" s="27"/>
      <c r="CC289" s="27"/>
      <c r="CD289" s="27"/>
      <c r="CE289" s="27"/>
      <c r="CF289" s="27"/>
      <c r="CG289" s="27"/>
      <c r="CH289" s="27"/>
      <c r="CI289" s="27"/>
      <c r="CJ289" s="27"/>
      <c r="CK289" s="27"/>
      <c r="CL289" s="27"/>
      <c r="CM289" s="27"/>
      <c r="CN289" s="27"/>
      <c r="CO289" s="27"/>
      <c r="CP289" s="27"/>
      <c r="CQ289" s="27"/>
      <c r="CR289" s="27"/>
      <c r="CS289" s="27"/>
      <c r="CT289" s="27"/>
      <c r="CU289" s="27"/>
      <c r="CV289" s="27"/>
      <c r="CW289" s="27"/>
      <c r="CX289" s="27"/>
      <c r="CY289" s="27"/>
      <c r="CZ289" s="27"/>
      <c r="DA289" s="27"/>
      <c r="DB289" s="27"/>
      <c r="DC289" s="27"/>
      <c r="DD289" s="27"/>
      <c r="DE289" s="27"/>
      <c r="DF289" s="27"/>
      <c r="DG289" s="27"/>
      <c r="DH289" s="27"/>
      <c r="DI289" s="27"/>
      <c r="DJ289" s="27"/>
      <c r="DK289" s="27"/>
      <c r="DL289" s="27"/>
      <c r="DM289" s="27"/>
      <c r="DN289" s="27"/>
      <c r="DO289" s="27"/>
      <c r="DP289" s="27"/>
      <c r="DQ289" s="27"/>
      <c r="DR289" s="27"/>
      <c r="DS289" s="27"/>
      <c r="DT289" s="27"/>
      <c r="DU289" s="27"/>
      <c r="DV289" s="27"/>
      <c r="DW289" s="27"/>
      <c r="DX289" s="27"/>
      <c r="DY289" s="27"/>
      <c r="DZ289" s="27"/>
      <c r="EA289" s="27"/>
      <c r="EB289" s="27"/>
      <c r="EC289" s="27"/>
      <c r="ED289" s="27"/>
      <c r="EE289" s="27"/>
      <c r="EF289" s="27"/>
      <c r="EG289" s="27"/>
      <c r="EH289" s="27"/>
      <c r="EI289" s="27"/>
      <c r="EJ289" s="27"/>
      <c r="EK289" s="27"/>
      <c r="EL289" s="27"/>
      <c r="EM289" s="27"/>
      <c r="EN289" s="27"/>
      <c r="EO289" s="27"/>
      <c r="EP289" s="27"/>
      <c r="EQ289" s="27"/>
      <c r="ER289" s="27"/>
      <c r="ES289" s="27"/>
      <c r="ET289" s="27"/>
      <c r="EU289" s="27"/>
      <c r="EV289" s="27"/>
      <c r="EW289" s="27"/>
      <c r="EX289" s="27"/>
      <c r="EY289" s="27"/>
      <c r="EZ289" s="27"/>
      <c r="FA289" s="27"/>
      <c r="FB289" s="27"/>
      <c r="FC289" s="27"/>
      <c r="FD289" s="27"/>
      <c r="FE289" s="27"/>
      <c r="FF289" s="27"/>
      <c r="FG289" s="27"/>
      <c r="FH289" s="27"/>
      <c r="FI289" s="27"/>
      <c r="FJ289" s="27"/>
      <c r="FK289" s="27"/>
      <c r="FL289" s="27"/>
      <c r="FM289" s="27"/>
      <c r="FN289" s="27"/>
      <c r="FO289" s="27"/>
      <c r="FP289" s="27"/>
      <c r="FQ289" s="27"/>
      <c r="FR289" s="27"/>
      <c r="FS289" s="27"/>
      <c r="FT289" s="27"/>
      <c r="FU289" s="27"/>
      <c r="FV289" s="27"/>
      <c r="FW289" s="27"/>
      <c r="FX289" s="27"/>
      <c r="FY289" s="27"/>
      <c r="FZ289" s="27"/>
      <c r="GA289" s="27"/>
      <c r="GB289" s="27"/>
      <c r="GC289" s="27"/>
      <c r="GD289" s="27"/>
      <c r="GE289" s="27"/>
      <c r="GF289" s="27"/>
      <c r="GG289" s="27"/>
      <c r="GH289" s="27"/>
      <c r="GI289" s="27"/>
      <c r="GJ289" s="27"/>
      <c r="GK289" s="27"/>
      <c r="GL289" s="27"/>
      <c r="GM289" s="27"/>
      <c r="GN289" s="27"/>
      <c r="GO289" s="27"/>
      <c r="GP289" s="27"/>
      <c r="GQ289" s="27"/>
      <c r="GR289" s="27"/>
      <c r="GS289" s="27"/>
      <c r="GT289" s="27"/>
      <c r="GU289" s="27"/>
      <c r="GV289" s="27"/>
      <c r="GW289" s="27"/>
      <c r="GX289" s="27"/>
      <c r="GY289" s="27"/>
      <c r="GZ289" s="27"/>
      <c r="HA289" s="27"/>
      <c r="HB289" s="27"/>
      <c r="HC289" s="27"/>
      <c r="HD289" s="27"/>
      <c r="HE289" s="27"/>
      <c r="HF289" s="27"/>
      <c r="HG289" s="27"/>
      <c r="HH289" s="27"/>
      <c r="HI289" s="27"/>
      <c r="HJ289" s="27"/>
      <c r="HK289" s="27"/>
      <c r="HL289" s="27"/>
      <c r="HM289" s="27"/>
      <c r="HN289" s="27"/>
      <c r="HO289" s="27"/>
      <c r="HP289" s="27"/>
      <c r="HQ289" s="27"/>
      <c r="HR289" s="27"/>
      <c r="HS289" s="27"/>
      <c r="HT289" s="27"/>
      <c r="HU289" s="27"/>
      <c r="HV289" s="27"/>
      <c r="HW289" s="27"/>
      <c r="HX289" s="27"/>
      <c r="HY289" s="27"/>
      <c r="HZ289" s="27"/>
      <c r="IA289" s="27"/>
      <c r="IB289" s="27"/>
      <c r="IC289" s="27"/>
      <c r="ID289" s="27"/>
      <c r="IE289" s="27"/>
      <c r="IF289" s="27"/>
      <c r="IG289" s="27"/>
      <c r="IH289" s="27"/>
      <c r="II289" s="27"/>
      <c r="IJ289" s="27"/>
      <c r="IK289" s="27"/>
      <c r="IL289" s="27"/>
      <c r="IM289" s="27"/>
      <c r="IN289" s="27"/>
      <c r="IO289" s="27"/>
      <c r="IP289" s="27"/>
      <c r="IQ289" s="27"/>
      <c r="IR289" s="27"/>
      <c r="IS289" s="27"/>
      <c r="IT289" s="27"/>
      <c r="IU289" s="27"/>
      <c r="IV289" s="27"/>
    </row>
    <row r="290" spans="1:256" ht="1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  <c r="BO290" s="27"/>
      <c r="BP290" s="27"/>
      <c r="BQ290" s="27"/>
      <c r="BR290" s="27"/>
      <c r="BS290" s="27"/>
      <c r="BT290" s="27"/>
      <c r="BU290" s="27"/>
      <c r="BV290" s="27"/>
      <c r="BW290" s="27"/>
      <c r="BX290" s="27"/>
      <c r="BY290" s="27"/>
      <c r="BZ290" s="27"/>
      <c r="CA290" s="27"/>
      <c r="CB290" s="27"/>
      <c r="CC290" s="27"/>
      <c r="CD290" s="27"/>
      <c r="CE290" s="27"/>
      <c r="CF290" s="27"/>
      <c r="CG290" s="27"/>
      <c r="CH290" s="27"/>
      <c r="CI290" s="27"/>
      <c r="CJ290" s="27"/>
      <c r="CK290" s="27"/>
      <c r="CL290" s="27"/>
      <c r="CM290" s="27"/>
      <c r="CN290" s="27"/>
      <c r="CO290" s="27"/>
      <c r="CP290" s="27"/>
      <c r="CQ290" s="27"/>
      <c r="CR290" s="27"/>
      <c r="CS290" s="27"/>
      <c r="CT290" s="27"/>
      <c r="CU290" s="27"/>
      <c r="CV290" s="27"/>
      <c r="CW290" s="27"/>
      <c r="CX290" s="27"/>
      <c r="CY290" s="27"/>
      <c r="CZ290" s="27"/>
      <c r="DA290" s="27"/>
      <c r="DB290" s="27"/>
      <c r="DC290" s="27"/>
      <c r="DD290" s="27"/>
      <c r="DE290" s="27"/>
      <c r="DF290" s="27"/>
      <c r="DG290" s="27"/>
      <c r="DH290" s="27"/>
      <c r="DI290" s="27"/>
      <c r="DJ290" s="27"/>
      <c r="DK290" s="27"/>
      <c r="DL290" s="27"/>
      <c r="DM290" s="27"/>
      <c r="DN290" s="27"/>
      <c r="DO290" s="27"/>
      <c r="DP290" s="27"/>
      <c r="DQ290" s="27"/>
      <c r="DR290" s="27"/>
      <c r="DS290" s="27"/>
      <c r="DT290" s="27"/>
      <c r="DU290" s="27"/>
      <c r="DV290" s="27"/>
      <c r="DW290" s="27"/>
      <c r="DX290" s="27"/>
      <c r="DY290" s="27"/>
      <c r="DZ290" s="27"/>
      <c r="EA290" s="27"/>
      <c r="EB290" s="27"/>
      <c r="EC290" s="27"/>
      <c r="ED290" s="27"/>
      <c r="EE290" s="27"/>
      <c r="EF290" s="27"/>
      <c r="EG290" s="27"/>
      <c r="EH290" s="27"/>
      <c r="EI290" s="27"/>
      <c r="EJ290" s="27"/>
      <c r="EK290" s="27"/>
      <c r="EL290" s="27"/>
      <c r="EM290" s="27"/>
      <c r="EN290" s="27"/>
      <c r="EO290" s="27"/>
      <c r="EP290" s="27"/>
      <c r="EQ290" s="27"/>
      <c r="ER290" s="27"/>
      <c r="ES290" s="27"/>
      <c r="ET290" s="27"/>
      <c r="EU290" s="27"/>
      <c r="EV290" s="27"/>
      <c r="EW290" s="27"/>
      <c r="EX290" s="27"/>
      <c r="EY290" s="27"/>
      <c r="EZ290" s="27"/>
      <c r="FA290" s="27"/>
      <c r="FB290" s="27"/>
      <c r="FC290" s="27"/>
      <c r="FD290" s="27"/>
      <c r="FE290" s="27"/>
      <c r="FF290" s="27"/>
      <c r="FG290" s="27"/>
      <c r="FH290" s="27"/>
      <c r="FI290" s="27"/>
      <c r="FJ290" s="27"/>
      <c r="FK290" s="27"/>
      <c r="FL290" s="27"/>
      <c r="FM290" s="27"/>
      <c r="FN290" s="27"/>
      <c r="FO290" s="27"/>
      <c r="FP290" s="27"/>
      <c r="FQ290" s="27"/>
      <c r="FR290" s="27"/>
      <c r="FS290" s="27"/>
      <c r="FT290" s="27"/>
      <c r="FU290" s="27"/>
      <c r="FV290" s="27"/>
      <c r="FW290" s="27"/>
      <c r="FX290" s="27"/>
      <c r="FY290" s="27"/>
      <c r="FZ290" s="27"/>
      <c r="GA290" s="27"/>
      <c r="GB290" s="27"/>
      <c r="GC290" s="27"/>
      <c r="GD290" s="27"/>
      <c r="GE290" s="27"/>
      <c r="GF290" s="27"/>
      <c r="GG290" s="27"/>
      <c r="GH290" s="27"/>
      <c r="GI290" s="27"/>
      <c r="GJ290" s="27"/>
      <c r="GK290" s="27"/>
      <c r="GL290" s="27"/>
      <c r="GM290" s="27"/>
      <c r="GN290" s="27"/>
      <c r="GO290" s="27"/>
      <c r="GP290" s="27"/>
      <c r="GQ290" s="27"/>
      <c r="GR290" s="27"/>
      <c r="GS290" s="27"/>
      <c r="GT290" s="27"/>
      <c r="GU290" s="27"/>
      <c r="GV290" s="27"/>
      <c r="GW290" s="27"/>
      <c r="GX290" s="27"/>
      <c r="GY290" s="27"/>
      <c r="GZ290" s="27"/>
      <c r="HA290" s="27"/>
      <c r="HB290" s="27"/>
      <c r="HC290" s="27"/>
      <c r="HD290" s="27"/>
      <c r="HE290" s="27"/>
      <c r="HF290" s="27"/>
      <c r="HG290" s="27"/>
      <c r="HH290" s="27"/>
      <c r="HI290" s="27"/>
      <c r="HJ290" s="27"/>
      <c r="HK290" s="27"/>
      <c r="HL290" s="27"/>
      <c r="HM290" s="27"/>
      <c r="HN290" s="27"/>
      <c r="HO290" s="27"/>
      <c r="HP290" s="27"/>
      <c r="HQ290" s="27"/>
      <c r="HR290" s="27"/>
      <c r="HS290" s="27"/>
      <c r="HT290" s="27"/>
      <c r="HU290" s="27"/>
      <c r="HV290" s="27"/>
      <c r="HW290" s="27"/>
      <c r="HX290" s="27"/>
      <c r="HY290" s="27"/>
      <c r="HZ290" s="27"/>
      <c r="IA290" s="27"/>
      <c r="IB290" s="27"/>
      <c r="IC290" s="27"/>
      <c r="ID290" s="27"/>
      <c r="IE290" s="27"/>
      <c r="IF290" s="27"/>
      <c r="IG290" s="27"/>
      <c r="IH290" s="27"/>
      <c r="II290" s="27"/>
      <c r="IJ290" s="27"/>
      <c r="IK290" s="27"/>
      <c r="IL290" s="27"/>
      <c r="IM290" s="27"/>
      <c r="IN290" s="27"/>
      <c r="IO290" s="27"/>
      <c r="IP290" s="27"/>
      <c r="IQ290" s="27"/>
      <c r="IR290" s="27"/>
      <c r="IS290" s="27"/>
      <c r="IT290" s="27"/>
      <c r="IU290" s="27"/>
      <c r="IV290" s="27"/>
    </row>
    <row r="291" spans="1:256" ht="16.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256" ht="16.5" customHeight="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256" ht="16.5" customHeight="1" x14ac:dyDescent="0.25">
      <c r="A293" s="8"/>
      <c r="B293" s="662" t="s">
        <v>202</v>
      </c>
      <c r="C293" s="662"/>
      <c r="D293" s="662"/>
      <c r="E293" s="662"/>
      <c r="F293" s="662"/>
      <c r="G293" s="662"/>
      <c r="H293" s="662"/>
      <c r="I293" s="662"/>
      <c r="J293" s="662"/>
    </row>
    <row r="294" spans="1:256" ht="16.5" customHeight="1" thickBot="1" x14ac:dyDescent="0.25">
      <c r="A294" s="628"/>
      <c r="B294" s="628"/>
      <c r="C294" s="21"/>
      <c r="D294" s="21"/>
      <c r="E294" s="21"/>
      <c r="F294" s="21"/>
      <c r="G294" s="21"/>
      <c r="H294" s="21"/>
      <c r="I294" s="21"/>
      <c r="J294" s="21"/>
    </row>
    <row r="295" spans="1:256" ht="16.5" customHeight="1" thickTop="1" thickBot="1" x14ac:dyDescent="0.25">
      <c r="A295" s="647" t="s">
        <v>63</v>
      </c>
      <c r="B295" s="648"/>
      <c r="C295" s="650" t="s">
        <v>3</v>
      </c>
      <c r="D295" s="437"/>
      <c r="E295" s="437"/>
      <c r="F295" s="437"/>
      <c r="G295" s="437"/>
      <c r="H295" s="437"/>
      <c r="I295" s="437"/>
      <c r="J295" s="438"/>
    </row>
    <row r="296" spans="1:256" ht="16.5" customHeight="1" x14ac:dyDescent="0.2">
      <c r="A296" s="649"/>
      <c r="B296" s="523"/>
      <c r="C296" s="663" t="s">
        <v>71</v>
      </c>
      <c r="D296" s="657"/>
      <c r="E296" s="656" t="s">
        <v>72</v>
      </c>
      <c r="F296" s="657"/>
      <c r="G296" s="659" t="s">
        <v>197</v>
      </c>
      <c r="H296" s="660"/>
      <c r="I296" s="656" t="s">
        <v>64</v>
      </c>
      <c r="J296" s="676"/>
    </row>
    <row r="297" spans="1:256" ht="50.25" customHeight="1" x14ac:dyDescent="0.2">
      <c r="A297" s="649"/>
      <c r="B297" s="523"/>
      <c r="C297" s="522"/>
      <c r="D297" s="523"/>
      <c r="E297" s="658"/>
      <c r="F297" s="523"/>
      <c r="G297" s="95" t="s">
        <v>198</v>
      </c>
      <c r="H297" s="95" t="s">
        <v>199</v>
      </c>
      <c r="I297" s="658"/>
      <c r="J297" s="677"/>
    </row>
    <row r="298" spans="1:256" ht="14.25" customHeight="1" thickBot="1" x14ac:dyDescent="0.25">
      <c r="A298" s="653" t="s">
        <v>37</v>
      </c>
      <c r="B298" s="652"/>
      <c r="C298" s="651" t="s">
        <v>38</v>
      </c>
      <c r="D298" s="652"/>
      <c r="E298" s="674" t="s">
        <v>39</v>
      </c>
      <c r="F298" s="675"/>
      <c r="G298" s="58" t="s">
        <v>40</v>
      </c>
      <c r="H298" s="89" t="s">
        <v>41</v>
      </c>
      <c r="I298" s="654" t="s">
        <v>42</v>
      </c>
      <c r="J298" s="655"/>
      <c r="K298" s="48"/>
    </row>
    <row r="299" spans="1:256" ht="16.5" customHeight="1" thickTop="1" x14ac:dyDescent="0.2">
      <c r="A299" s="684" t="s">
        <v>65</v>
      </c>
      <c r="B299" s="685"/>
      <c r="C299" s="670">
        <v>104</v>
      </c>
      <c r="D299" s="671"/>
      <c r="E299" s="692"/>
      <c r="F299" s="693"/>
      <c r="G299" s="90">
        <v>1</v>
      </c>
      <c r="H299" s="91"/>
      <c r="I299" s="678">
        <f>IF(C299+E299-G299-H299=0,"",C299+E299-G299-H299)</f>
        <v>103</v>
      </c>
      <c r="J299" s="679"/>
    </row>
    <row r="300" spans="1:256" ht="58.5" customHeight="1" x14ac:dyDescent="0.2">
      <c r="A300" s="682" t="s">
        <v>200</v>
      </c>
      <c r="B300" s="683"/>
      <c r="C300" s="672">
        <v>0</v>
      </c>
      <c r="D300" s="673"/>
      <c r="E300" s="688">
        <v>0</v>
      </c>
      <c r="F300" s="689"/>
      <c r="G300" s="92"/>
      <c r="H300" s="85"/>
      <c r="I300" s="666" t="str">
        <f t="shared" ref="I300:I305" si="11">IF(C300+E300-G300-H300=0,"",C300+E300-G300-H300)</f>
        <v/>
      </c>
      <c r="J300" s="667"/>
    </row>
    <row r="301" spans="1:256" ht="16.5" customHeight="1" x14ac:dyDescent="0.2">
      <c r="A301" s="682" t="s">
        <v>66</v>
      </c>
      <c r="B301" s="683"/>
      <c r="C301" s="672">
        <v>90</v>
      </c>
      <c r="D301" s="673"/>
      <c r="E301" s="688"/>
      <c r="F301" s="689"/>
      <c r="G301" s="92"/>
      <c r="H301" s="85"/>
      <c r="I301" s="666">
        <f t="shared" si="11"/>
        <v>90</v>
      </c>
      <c r="J301" s="667"/>
    </row>
    <row r="302" spans="1:256" ht="16.5" customHeight="1" x14ac:dyDescent="0.2">
      <c r="A302" s="682" t="s">
        <v>67</v>
      </c>
      <c r="B302" s="683"/>
      <c r="C302" s="672">
        <v>0</v>
      </c>
      <c r="D302" s="673"/>
      <c r="E302" s="688">
        <v>0</v>
      </c>
      <c r="F302" s="689"/>
      <c r="G302" s="92"/>
      <c r="H302" s="85"/>
      <c r="I302" s="666" t="str">
        <f t="shared" si="11"/>
        <v/>
      </c>
      <c r="J302" s="667"/>
    </row>
    <row r="303" spans="1:256" ht="16.5" customHeight="1" x14ac:dyDescent="0.2">
      <c r="A303" s="682" t="s">
        <v>68</v>
      </c>
      <c r="B303" s="683"/>
      <c r="C303" s="672">
        <v>0</v>
      </c>
      <c r="D303" s="673"/>
      <c r="E303" s="688">
        <v>0</v>
      </c>
      <c r="F303" s="689"/>
      <c r="G303" s="92"/>
      <c r="H303" s="85"/>
      <c r="I303" s="666" t="str">
        <f t="shared" si="11"/>
        <v/>
      </c>
      <c r="J303" s="667"/>
    </row>
    <row r="304" spans="1:256" ht="30" customHeight="1" x14ac:dyDescent="0.2">
      <c r="A304" s="682" t="s">
        <v>69</v>
      </c>
      <c r="B304" s="683"/>
      <c r="C304" s="672">
        <v>0</v>
      </c>
      <c r="D304" s="673"/>
      <c r="E304" s="688">
        <v>0</v>
      </c>
      <c r="F304" s="689"/>
      <c r="G304" s="92"/>
      <c r="H304" s="85"/>
      <c r="I304" s="666" t="str">
        <f t="shared" si="11"/>
        <v/>
      </c>
      <c r="J304" s="667"/>
    </row>
    <row r="305" spans="1:256" ht="30" customHeight="1" thickBot="1" x14ac:dyDescent="0.25">
      <c r="A305" s="495" t="s">
        <v>201</v>
      </c>
      <c r="B305" s="496"/>
      <c r="C305" s="690">
        <v>0</v>
      </c>
      <c r="D305" s="691"/>
      <c r="E305" s="696">
        <v>0</v>
      </c>
      <c r="F305" s="697"/>
      <c r="G305" s="93"/>
      <c r="H305" s="86"/>
      <c r="I305" s="694" t="str">
        <f t="shared" si="11"/>
        <v/>
      </c>
      <c r="J305" s="695"/>
    </row>
    <row r="306" spans="1:256" ht="20.25" customHeight="1" thickBot="1" x14ac:dyDescent="0.25">
      <c r="A306" s="668" t="s">
        <v>70</v>
      </c>
      <c r="B306" s="669"/>
      <c r="C306" s="680">
        <f>IF(SUM(C299:D305)=0,"",SUM(C299:D305))</f>
        <v>194</v>
      </c>
      <c r="D306" s="681"/>
      <c r="E306" s="686" t="str">
        <f>IF(SUM(E299:F305)=0,"",SUM(E299:F305))</f>
        <v/>
      </c>
      <c r="F306" s="687"/>
      <c r="G306" s="94">
        <f>IF(SUM(G299:G305)=0,"",SUM(G299:G305))</f>
        <v>1</v>
      </c>
      <c r="H306" s="94" t="str">
        <f>IF(SUM(H299:H305)=0,"",SUM(H299:H305))</f>
        <v/>
      </c>
      <c r="I306" s="664">
        <f>IF(SUM(I299:J305)=0,"",SUM(I299:J305))</f>
        <v>193</v>
      </c>
      <c r="J306" s="665"/>
    </row>
    <row r="307" spans="1:256" ht="18.75" customHeight="1" thickTop="1" x14ac:dyDescent="0.2">
      <c r="A307" s="228" t="s">
        <v>514</v>
      </c>
      <c r="B307" s="229"/>
      <c r="C307" s="229"/>
      <c r="D307" s="229"/>
      <c r="E307" s="229"/>
      <c r="F307" s="229"/>
      <c r="G307" s="229"/>
      <c r="H307" s="229"/>
      <c r="I307" s="229"/>
      <c r="J307" s="229"/>
    </row>
    <row r="308" spans="1:256" x14ac:dyDescent="0.2">
      <c r="A308" s="22" t="s">
        <v>563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</row>
    <row r="309" spans="1:256" x14ac:dyDescent="0.2">
      <c r="A309" s="254"/>
      <c r="B309" s="254"/>
      <c r="C309" s="254"/>
      <c r="D309" s="254"/>
      <c r="E309" s="254"/>
      <c r="F309" s="254"/>
      <c r="G309" s="254"/>
      <c r="H309" s="254"/>
      <c r="I309" s="254"/>
      <c r="J309" s="254"/>
      <c r="K309" s="254"/>
      <c r="L309" s="254"/>
      <c r="M309" s="254"/>
      <c r="N309" s="254"/>
      <c r="O309" s="254"/>
      <c r="P309" s="254"/>
      <c r="Q309" s="254"/>
      <c r="R309" s="254"/>
      <c r="S309" s="254"/>
      <c r="T309" s="254"/>
      <c r="U309" s="254"/>
      <c r="V309" s="254"/>
      <c r="W309" s="254"/>
      <c r="X309" s="254"/>
      <c r="Y309" s="254"/>
      <c r="Z309" s="254"/>
      <c r="AA309" s="254"/>
      <c r="AB309" s="254"/>
      <c r="AC309" s="254"/>
      <c r="AD309" s="254"/>
      <c r="AE309" s="254"/>
      <c r="AF309" s="254"/>
      <c r="AG309" s="254"/>
      <c r="AH309" s="254"/>
      <c r="AI309" s="254"/>
      <c r="AJ309" s="254"/>
      <c r="AK309" s="254"/>
      <c r="AL309" s="254"/>
      <c r="AM309" s="254"/>
      <c r="AN309" s="254"/>
      <c r="AO309" s="254"/>
      <c r="AP309" s="254"/>
      <c r="AQ309" s="254"/>
      <c r="AR309" s="254"/>
      <c r="AS309" s="254"/>
      <c r="AT309" s="254"/>
      <c r="AU309" s="254"/>
      <c r="AV309" s="254"/>
      <c r="AW309" s="254"/>
      <c r="AX309" s="254"/>
      <c r="AY309" s="254"/>
      <c r="AZ309" s="254"/>
      <c r="BA309" s="254"/>
      <c r="BB309" s="254"/>
      <c r="BC309" s="254"/>
      <c r="BD309" s="254"/>
      <c r="BE309" s="254"/>
      <c r="BF309" s="254"/>
      <c r="BG309" s="254"/>
      <c r="BH309" s="254"/>
      <c r="BI309" s="254"/>
      <c r="BJ309" s="254"/>
      <c r="BK309" s="254"/>
      <c r="BL309" s="254"/>
      <c r="BM309" s="254"/>
      <c r="BN309" s="254"/>
      <c r="BO309" s="254"/>
      <c r="BP309" s="254"/>
      <c r="BQ309" s="254"/>
      <c r="BR309" s="254"/>
      <c r="BS309" s="254"/>
      <c r="BT309" s="254"/>
      <c r="BU309" s="254"/>
      <c r="BV309" s="254"/>
      <c r="BW309" s="254"/>
      <c r="BX309" s="254"/>
      <c r="BY309" s="254"/>
      <c r="BZ309" s="254"/>
      <c r="CA309" s="254"/>
      <c r="CB309" s="254"/>
      <c r="CC309" s="254"/>
      <c r="CD309" s="254"/>
      <c r="CE309" s="254"/>
      <c r="CF309" s="254"/>
      <c r="CG309" s="254"/>
      <c r="CH309" s="254"/>
      <c r="CI309" s="254"/>
      <c r="CJ309" s="254"/>
      <c r="CK309" s="254"/>
      <c r="CL309" s="254"/>
      <c r="CM309" s="254"/>
      <c r="CN309" s="254"/>
      <c r="CO309" s="254"/>
      <c r="CP309" s="254"/>
      <c r="CQ309" s="254"/>
      <c r="CR309" s="254"/>
      <c r="CS309" s="254"/>
      <c r="CT309" s="254"/>
      <c r="CU309" s="254"/>
      <c r="CV309" s="254"/>
      <c r="CW309" s="254"/>
      <c r="CX309" s="254"/>
      <c r="CY309" s="254"/>
      <c r="CZ309" s="254"/>
      <c r="DA309" s="254"/>
      <c r="DB309" s="254"/>
      <c r="DC309" s="254"/>
      <c r="DD309" s="254"/>
      <c r="DE309" s="254"/>
      <c r="DF309" s="254"/>
      <c r="DG309" s="254"/>
      <c r="DH309" s="254"/>
      <c r="DI309" s="254"/>
      <c r="DJ309" s="254"/>
      <c r="DK309" s="254"/>
      <c r="DL309" s="254"/>
      <c r="DM309" s="254"/>
      <c r="DN309" s="254"/>
      <c r="DO309" s="254"/>
      <c r="DP309" s="254"/>
      <c r="DQ309" s="254"/>
      <c r="DR309" s="254"/>
      <c r="DS309" s="254"/>
      <c r="DT309" s="254"/>
      <c r="DU309" s="254"/>
      <c r="DV309" s="254"/>
      <c r="DW309" s="254"/>
      <c r="DX309" s="254"/>
      <c r="DY309" s="254"/>
      <c r="DZ309" s="254"/>
      <c r="EA309" s="254"/>
      <c r="EB309" s="254"/>
      <c r="EC309" s="254"/>
      <c r="ED309" s="254"/>
      <c r="EE309" s="254"/>
      <c r="EF309" s="254"/>
      <c r="EG309" s="254"/>
      <c r="EH309" s="254"/>
      <c r="EI309" s="254"/>
      <c r="EJ309" s="254"/>
      <c r="EK309" s="254"/>
      <c r="EL309" s="254"/>
      <c r="EM309" s="254"/>
      <c r="EN309" s="254"/>
      <c r="EO309" s="254"/>
      <c r="EP309" s="254"/>
      <c r="EQ309" s="254"/>
      <c r="ER309" s="254"/>
      <c r="ES309" s="254"/>
      <c r="ET309" s="254"/>
      <c r="EU309" s="254"/>
      <c r="EV309" s="254"/>
      <c r="EW309" s="254"/>
      <c r="EX309" s="254"/>
      <c r="EY309" s="254"/>
      <c r="EZ309" s="254"/>
      <c r="FA309" s="254"/>
      <c r="FB309" s="254"/>
      <c r="FC309" s="254"/>
      <c r="FD309" s="254"/>
      <c r="FE309" s="254"/>
      <c r="FF309" s="254"/>
      <c r="FG309" s="254"/>
      <c r="FH309" s="254"/>
      <c r="FI309" s="254"/>
      <c r="FJ309" s="254"/>
      <c r="FK309" s="254"/>
      <c r="FL309" s="254"/>
      <c r="FM309" s="254"/>
      <c r="FN309" s="254"/>
      <c r="FO309" s="254"/>
      <c r="FP309" s="254"/>
      <c r="FQ309" s="254"/>
      <c r="FR309" s="254"/>
      <c r="FS309" s="254"/>
      <c r="FT309" s="254"/>
      <c r="FU309" s="254"/>
      <c r="FV309" s="254"/>
      <c r="FW309" s="254"/>
      <c r="FX309" s="254"/>
      <c r="FY309" s="254"/>
      <c r="FZ309" s="254"/>
      <c r="GA309" s="254"/>
      <c r="GB309" s="254"/>
      <c r="GC309" s="254"/>
      <c r="GD309" s="254"/>
      <c r="GE309" s="254"/>
      <c r="GF309" s="254"/>
      <c r="GG309" s="254"/>
      <c r="GH309" s="254"/>
      <c r="GI309" s="254"/>
      <c r="GJ309" s="254"/>
      <c r="GK309" s="254"/>
      <c r="GL309" s="254"/>
      <c r="GM309" s="254"/>
      <c r="GN309" s="254"/>
      <c r="GO309" s="254"/>
      <c r="GP309" s="254"/>
      <c r="GQ309" s="254"/>
      <c r="GR309" s="254"/>
      <c r="GS309" s="254"/>
      <c r="GT309" s="254"/>
      <c r="GU309" s="254"/>
      <c r="GV309" s="254"/>
      <c r="GW309" s="254"/>
      <c r="GX309" s="254"/>
      <c r="GY309" s="254"/>
      <c r="GZ309" s="254"/>
      <c r="HA309" s="254"/>
      <c r="HB309" s="254"/>
      <c r="HC309" s="254"/>
      <c r="HD309" s="254"/>
      <c r="HE309" s="254"/>
      <c r="HF309" s="254"/>
      <c r="HG309" s="254"/>
      <c r="HH309" s="254"/>
      <c r="HI309" s="254"/>
      <c r="HJ309" s="254"/>
      <c r="HK309" s="254"/>
      <c r="HL309" s="254"/>
      <c r="HM309" s="254"/>
      <c r="HN309" s="254"/>
      <c r="HO309" s="254"/>
      <c r="HP309" s="254"/>
      <c r="HQ309" s="254"/>
      <c r="HR309" s="254"/>
      <c r="HS309" s="254"/>
      <c r="HT309" s="254"/>
      <c r="HU309" s="254"/>
      <c r="HV309" s="254"/>
      <c r="HW309" s="254"/>
      <c r="HX309" s="254"/>
      <c r="HY309" s="254"/>
      <c r="HZ309" s="254"/>
      <c r="IA309" s="254"/>
      <c r="IB309" s="254"/>
      <c r="IC309" s="254"/>
      <c r="ID309" s="254"/>
      <c r="IE309" s="254"/>
      <c r="IF309" s="254"/>
      <c r="IG309" s="254"/>
      <c r="IH309" s="254"/>
      <c r="II309" s="254"/>
      <c r="IJ309" s="254"/>
      <c r="IK309" s="254"/>
      <c r="IL309" s="254"/>
      <c r="IM309" s="254"/>
      <c r="IN309" s="254"/>
      <c r="IO309" s="254"/>
      <c r="IP309" s="254"/>
      <c r="IQ309" s="254"/>
      <c r="IR309" s="254"/>
      <c r="IS309" s="254"/>
      <c r="IT309" s="254"/>
      <c r="IU309" s="254"/>
      <c r="IV309" s="254"/>
    </row>
    <row r="310" spans="1:256" ht="15" x14ac:dyDescent="0.25">
      <c r="A310" s="230" t="s">
        <v>376</v>
      </c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</row>
    <row r="311" spans="1:256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</row>
    <row r="312" spans="1:256" x14ac:dyDescent="0.2">
      <c r="A312" s="22" t="s">
        <v>377</v>
      </c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</row>
    <row r="313" spans="1:256" x14ac:dyDescent="0.2">
      <c r="A313" s="203" t="s">
        <v>378</v>
      </c>
      <c r="B313" s="203"/>
      <c r="C313" s="203"/>
      <c r="D313" s="203"/>
      <c r="E313" s="203"/>
      <c r="F313" s="203"/>
      <c r="G313" s="203"/>
      <c r="H313" s="203"/>
      <c r="I313" s="203"/>
      <c r="J313" s="203"/>
      <c r="K313" s="203"/>
      <c r="L313" s="203"/>
      <c r="M313" s="203"/>
      <c r="N313" s="203"/>
      <c r="O313" s="203"/>
      <c r="P313" s="203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3"/>
      <c r="AD313" s="203"/>
      <c r="AE313" s="203"/>
      <c r="AF313" s="203"/>
      <c r="AG313" s="203"/>
      <c r="AH313" s="203"/>
      <c r="AI313" s="203"/>
      <c r="AJ313" s="203"/>
      <c r="AK313" s="203"/>
      <c r="AL313" s="203"/>
      <c r="AM313" s="203"/>
      <c r="AN313" s="203"/>
      <c r="AO313" s="203"/>
      <c r="AP313" s="203"/>
      <c r="AQ313" s="203"/>
      <c r="AR313" s="203"/>
      <c r="AS313" s="203"/>
      <c r="AT313" s="203"/>
      <c r="AU313" s="203"/>
      <c r="AV313" s="203"/>
      <c r="AW313" s="203"/>
      <c r="AX313" s="203"/>
      <c r="AY313" s="203"/>
      <c r="AZ313" s="203"/>
      <c r="BA313" s="203"/>
      <c r="BB313" s="203"/>
      <c r="BC313" s="203"/>
      <c r="BD313" s="203"/>
      <c r="BE313" s="203"/>
      <c r="BF313" s="203"/>
      <c r="BG313" s="203"/>
      <c r="BH313" s="203"/>
      <c r="BI313" s="203"/>
      <c r="BJ313" s="203"/>
      <c r="BK313" s="203"/>
      <c r="BL313" s="203"/>
      <c r="BM313" s="203"/>
      <c r="BN313" s="203"/>
      <c r="BO313" s="203"/>
      <c r="BP313" s="203"/>
      <c r="BQ313" s="203"/>
      <c r="BR313" s="203"/>
      <c r="BS313" s="203"/>
      <c r="BT313" s="203"/>
      <c r="BU313" s="203"/>
      <c r="BV313" s="203"/>
      <c r="BW313" s="203"/>
      <c r="BX313" s="203"/>
      <c r="BY313" s="203"/>
      <c r="BZ313" s="203"/>
      <c r="CA313" s="203"/>
      <c r="CB313" s="203"/>
      <c r="CC313" s="203"/>
      <c r="CD313" s="203"/>
      <c r="CE313" s="203"/>
      <c r="CF313" s="203"/>
      <c r="CG313" s="203"/>
      <c r="CH313" s="203"/>
      <c r="CI313" s="203"/>
      <c r="CJ313" s="203"/>
      <c r="CK313" s="203"/>
      <c r="CL313" s="203"/>
      <c r="CM313" s="203"/>
      <c r="CN313" s="203"/>
      <c r="CO313" s="203"/>
      <c r="CP313" s="203"/>
      <c r="CQ313" s="203"/>
      <c r="CR313" s="203"/>
      <c r="CS313" s="203"/>
      <c r="CT313" s="203"/>
      <c r="CU313" s="203"/>
      <c r="CV313" s="203"/>
      <c r="CW313" s="203"/>
      <c r="CX313" s="203"/>
      <c r="CY313" s="203"/>
      <c r="CZ313" s="203"/>
      <c r="DA313" s="203"/>
      <c r="DB313" s="203"/>
      <c r="DC313" s="203"/>
      <c r="DD313" s="203"/>
      <c r="DE313" s="203"/>
      <c r="DF313" s="203"/>
      <c r="DG313" s="203"/>
      <c r="DH313" s="203"/>
      <c r="DI313" s="203"/>
      <c r="DJ313" s="203"/>
      <c r="DK313" s="203"/>
      <c r="DL313" s="203"/>
      <c r="DM313" s="203"/>
      <c r="DN313" s="203"/>
      <c r="DO313" s="203"/>
      <c r="DP313" s="203"/>
      <c r="DQ313" s="203"/>
      <c r="DR313" s="203"/>
      <c r="DS313" s="203"/>
      <c r="DT313" s="203"/>
      <c r="DU313" s="203"/>
      <c r="DV313" s="203"/>
      <c r="DW313" s="203"/>
      <c r="DX313" s="203"/>
      <c r="DY313" s="203"/>
      <c r="DZ313" s="203"/>
      <c r="EA313" s="203"/>
      <c r="EB313" s="203"/>
      <c r="EC313" s="203"/>
      <c r="ED313" s="203"/>
      <c r="EE313" s="203"/>
      <c r="EF313" s="203"/>
      <c r="EG313" s="203"/>
      <c r="EH313" s="203"/>
      <c r="EI313" s="203"/>
      <c r="EJ313" s="203"/>
      <c r="EK313" s="203"/>
      <c r="EL313" s="203"/>
      <c r="EM313" s="203"/>
      <c r="EN313" s="203"/>
      <c r="EO313" s="203"/>
      <c r="EP313" s="203"/>
      <c r="EQ313" s="203"/>
      <c r="ER313" s="203"/>
      <c r="ES313" s="203"/>
      <c r="ET313" s="203"/>
      <c r="EU313" s="203"/>
      <c r="EV313" s="203"/>
      <c r="EW313" s="203"/>
      <c r="EX313" s="203"/>
      <c r="EY313" s="203"/>
      <c r="EZ313" s="203"/>
      <c r="FA313" s="203"/>
      <c r="FB313" s="203"/>
      <c r="FC313" s="203"/>
      <c r="FD313" s="203"/>
      <c r="FE313" s="203"/>
      <c r="FF313" s="203"/>
      <c r="FG313" s="203"/>
      <c r="FH313" s="203"/>
      <c r="FI313" s="203"/>
      <c r="FJ313" s="203"/>
      <c r="FK313" s="203"/>
      <c r="FL313" s="203"/>
      <c r="FM313" s="203"/>
      <c r="FN313" s="203"/>
      <c r="FO313" s="203"/>
      <c r="FP313" s="203"/>
      <c r="FQ313" s="203"/>
      <c r="FR313" s="203"/>
      <c r="FS313" s="203"/>
      <c r="FT313" s="203"/>
      <c r="FU313" s="203"/>
      <c r="FV313" s="203"/>
      <c r="FW313" s="203"/>
      <c r="FX313" s="203"/>
      <c r="FY313" s="203"/>
      <c r="FZ313" s="203"/>
      <c r="GA313" s="203"/>
      <c r="GB313" s="203"/>
      <c r="GC313" s="203"/>
      <c r="GD313" s="203"/>
      <c r="GE313" s="203"/>
      <c r="GF313" s="203"/>
      <c r="GG313" s="203"/>
      <c r="GH313" s="203"/>
      <c r="GI313" s="203"/>
      <c r="GJ313" s="203"/>
      <c r="GK313" s="203"/>
      <c r="GL313" s="203"/>
      <c r="GM313" s="203"/>
      <c r="GN313" s="203"/>
      <c r="GO313" s="203"/>
      <c r="GP313" s="203"/>
      <c r="GQ313" s="203"/>
      <c r="GR313" s="203"/>
      <c r="GS313" s="203"/>
      <c r="GT313" s="203"/>
      <c r="GU313" s="203"/>
      <c r="GV313" s="203"/>
      <c r="GW313" s="203"/>
      <c r="GX313" s="203"/>
      <c r="GY313" s="203"/>
      <c r="GZ313" s="203"/>
      <c r="HA313" s="203"/>
      <c r="HB313" s="203"/>
      <c r="HC313" s="203"/>
      <c r="HD313" s="203"/>
      <c r="HE313" s="203"/>
      <c r="HF313" s="203"/>
      <c r="HG313" s="203"/>
      <c r="HH313" s="203"/>
      <c r="HI313" s="203"/>
      <c r="HJ313" s="203"/>
      <c r="HK313" s="203"/>
      <c r="HL313" s="203"/>
      <c r="HM313" s="203"/>
      <c r="HN313" s="203"/>
      <c r="HO313" s="203"/>
      <c r="HP313" s="203"/>
      <c r="HQ313" s="203"/>
      <c r="HR313" s="203"/>
      <c r="HS313" s="203"/>
      <c r="HT313" s="203"/>
      <c r="HU313" s="203"/>
      <c r="HV313" s="203"/>
      <c r="HW313" s="203"/>
      <c r="HX313" s="203"/>
      <c r="HY313" s="203"/>
      <c r="HZ313" s="203"/>
      <c r="IA313" s="203"/>
      <c r="IB313" s="203"/>
      <c r="IC313" s="203"/>
      <c r="ID313" s="203"/>
      <c r="IE313" s="203"/>
      <c r="IF313" s="203"/>
      <c r="IG313" s="203"/>
      <c r="IH313" s="203"/>
      <c r="II313" s="203"/>
      <c r="IJ313" s="203"/>
      <c r="IK313" s="203"/>
      <c r="IL313" s="203"/>
      <c r="IM313" s="203"/>
      <c r="IN313" s="203"/>
      <c r="IO313" s="203"/>
      <c r="IP313" s="203"/>
      <c r="IQ313" s="203"/>
      <c r="IR313" s="203"/>
      <c r="IS313" s="203"/>
      <c r="IT313" s="203"/>
      <c r="IU313" s="203"/>
      <c r="IV313" s="203"/>
    </row>
    <row r="314" spans="1:256" x14ac:dyDescent="0.2">
      <c r="A314" s="203" t="s">
        <v>379</v>
      </c>
      <c r="B314" s="203"/>
      <c r="C314" s="203"/>
      <c r="D314" s="203"/>
      <c r="E314" s="203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3"/>
      <c r="BN314" s="203"/>
      <c r="BO314" s="203"/>
      <c r="BP314" s="203"/>
      <c r="BQ314" s="203"/>
      <c r="BR314" s="203"/>
      <c r="BS314" s="203"/>
      <c r="BT314" s="203"/>
      <c r="BU314" s="203"/>
      <c r="BV314" s="203"/>
      <c r="BW314" s="203"/>
      <c r="BX314" s="203"/>
      <c r="BY314" s="203"/>
      <c r="BZ314" s="203"/>
      <c r="CA314" s="203"/>
      <c r="CB314" s="203"/>
      <c r="CC314" s="203"/>
      <c r="CD314" s="203"/>
      <c r="CE314" s="203"/>
      <c r="CF314" s="203"/>
      <c r="CG314" s="203"/>
      <c r="CH314" s="203"/>
      <c r="CI314" s="203"/>
      <c r="CJ314" s="203"/>
      <c r="CK314" s="203"/>
      <c r="CL314" s="203"/>
      <c r="CM314" s="203"/>
      <c r="CN314" s="203"/>
      <c r="CO314" s="203"/>
      <c r="CP314" s="203"/>
      <c r="CQ314" s="203"/>
      <c r="CR314" s="203"/>
      <c r="CS314" s="203"/>
      <c r="CT314" s="203"/>
      <c r="CU314" s="203"/>
      <c r="CV314" s="203"/>
      <c r="CW314" s="203"/>
      <c r="CX314" s="203"/>
      <c r="CY314" s="203"/>
      <c r="CZ314" s="203"/>
      <c r="DA314" s="203"/>
      <c r="DB314" s="203"/>
      <c r="DC314" s="203"/>
      <c r="DD314" s="203"/>
      <c r="DE314" s="203"/>
      <c r="DF314" s="203"/>
      <c r="DG314" s="203"/>
      <c r="DH314" s="203"/>
      <c r="DI314" s="203"/>
      <c r="DJ314" s="203"/>
      <c r="DK314" s="203"/>
      <c r="DL314" s="203"/>
      <c r="DM314" s="203"/>
      <c r="DN314" s="203"/>
      <c r="DO314" s="203"/>
      <c r="DP314" s="203"/>
      <c r="DQ314" s="203"/>
      <c r="DR314" s="203"/>
      <c r="DS314" s="203"/>
      <c r="DT314" s="203"/>
      <c r="DU314" s="203"/>
      <c r="DV314" s="203"/>
      <c r="DW314" s="203"/>
      <c r="DX314" s="203"/>
      <c r="DY314" s="203"/>
      <c r="DZ314" s="203"/>
      <c r="EA314" s="203"/>
      <c r="EB314" s="203"/>
      <c r="EC314" s="203"/>
      <c r="ED314" s="203"/>
      <c r="EE314" s="203"/>
      <c r="EF314" s="203"/>
      <c r="EG314" s="203"/>
      <c r="EH314" s="203"/>
      <c r="EI314" s="203"/>
      <c r="EJ314" s="203"/>
      <c r="EK314" s="203"/>
      <c r="EL314" s="203"/>
      <c r="EM314" s="203"/>
      <c r="EN314" s="203"/>
      <c r="EO314" s="203"/>
      <c r="EP314" s="203"/>
      <c r="EQ314" s="203"/>
      <c r="ER314" s="203"/>
      <c r="ES314" s="203"/>
      <c r="ET314" s="203"/>
      <c r="EU314" s="203"/>
      <c r="EV314" s="203"/>
      <c r="EW314" s="203"/>
      <c r="EX314" s="203"/>
      <c r="EY314" s="203"/>
      <c r="EZ314" s="203"/>
      <c r="FA314" s="203"/>
      <c r="FB314" s="203"/>
      <c r="FC314" s="203"/>
      <c r="FD314" s="203"/>
      <c r="FE314" s="203"/>
      <c r="FF314" s="203"/>
      <c r="FG314" s="203"/>
      <c r="FH314" s="203"/>
      <c r="FI314" s="203"/>
      <c r="FJ314" s="203"/>
      <c r="FK314" s="203"/>
      <c r="FL314" s="203"/>
      <c r="FM314" s="203"/>
      <c r="FN314" s="203"/>
      <c r="FO314" s="203"/>
      <c r="FP314" s="203"/>
      <c r="FQ314" s="203"/>
      <c r="FR314" s="203"/>
      <c r="FS314" s="203"/>
      <c r="FT314" s="203"/>
      <c r="FU314" s="203"/>
      <c r="FV314" s="203"/>
      <c r="FW314" s="203"/>
      <c r="FX314" s="203"/>
      <c r="FY314" s="203"/>
      <c r="FZ314" s="203"/>
      <c r="GA314" s="203"/>
      <c r="GB314" s="203"/>
      <c r="GC314" s="203"/>
      <c r="GD314" s="203"/>
      <c r="GE314" s="203"/>
      <c r="GF314" s="203"/>
      <c r="GG314" s="203"/>
      <c r="GH314" s="203"/>
      <c r="GI314" s="203"/>
      <c r="GJ314" s="203"/>
      <c r="GK314" s="203"/>
      <c r="GL314" s="203"/>
      <c r="GM314" s="203"/>
      <c r="GN314" s="203"/>
      <c r="GO314" s="203"/>
      <c r="GP314" s="203"/>
      <c r="GQ314" s="203"/>
      <c r="GR314" s="203"/>
      <c r="GS314" s="203"/>
      <c r="GT314" s="203"/>
      <c r="GU314" s="203"/>
      <c r="GV314" s="203"/>
      <c r="GW314" s="203"/>
      <c r="GX314" s="203"/>
      <c r="GY314" s="203"/>
      <c r="GZ314" s="203"/>
      <c r="HA314" s="203"/>
      <c r="HB314" s="203"/>
      <c r="HC314" s="203"/>
      <c r="HD314" s="203"/>
      <c r="HE314" s="203"/>
      <c r="HF314" s="203"/>
      <c r="HG314" s="203"/>
      <c r="HH314" s="203"/>
      <c r="HI314" s="203"/>
      <c r="HJ314" s="203"/>
      <c r="HK314" s="203"/>
      <c r="HL314" s="203"/>
      <c r="HM314" s="203"/>
      <c r="HN314" s="203"/>
      <c r="HO314" s="203"/>
      <c r="HP314" s="203"/>
      <c r="HQ314" s="203"/>
      <c r="HR314" s="203"/>
      <c r="HS314" s="203"/>
      <c r="HT314" s="203"/>
      <c r="HU314" s="203"/>
      <c r="HV314" s="203"/>
      <c r="HW314" s="203"/>
      <c r="HX314" s="203"/>
      <c r="HY314" s="203"/>
      <c r="HZ314" s="203"/>
      <c r="IA314" s="203"/>
      <c r="IB314" s="203"/>
      <c r="IC314" s="203"/>
      <c r="ID314" s="203"/>
      <c r="IE314" s="203"/>
      <c r="IF314" s="203"/>
      <c r="IG314" s="203"/>
      <c r="IH314" s="203"/>
      <c r="II314" s="203"/>
      <c r="IJ314" s="203"/>
      <c r="IK314" s="203"/>
      <c r="IL314" s="203"/>
      <c r="IM314" s="203"/>
      <c r="IN314" s="203"/>
      <c r="IO314" s="203"/>
      <c r="IP314" s="203"/>
      <c r="IQ314" s="203"/>
      <c r="IR314" s="203"/>
      <c r="IS314" s="203"/>
      <c r="IT314" s="203"/>
      <c r="IU314" s="203"/>
      <c r="IV314" s="203"/>
    </row>
    <row r="315" spans="1:256" x14ac:dyDescent="0.2">
      <c r="A315" s="203" t="s">
        <v>515</v>
      </c>
      <c r="B315" s="203"/>
      <c r="C315" s="203"/>
      <c r="D315" s="203"/>
      <c r="E315" s="203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3"/>
      <c r="BN315" s="203"/>
      <c r="BO315" s="203"/>
      <c r="BP315" s="203"/>
      <c r="BQ315" s="203"/>
      <c r="BR315" s="203"/>
      <c r="BS315" s="203"/>
      <c r="BT315" s="203"/>
      <c r="BU315" s="203"/>
      <c r="BV315" s="203"/>
      <c r="BW315" s="203"/>
      <c r="BX315" s="203"/>
      <c r="BY315" s="203"/>
      <c r="BZ315" s="203"/>
      <c r="CA315" s="203"/>
      <c r="CB315" s="203"/>
      <c r="CC315" s="203"/>
      <c r="CD315" s="203"/>
      <c r="CE315" s="203"/>
      <c r="CF315" s="203"/>
      <c r="CG315" s="203"/>
      <c r="CH315" s="203"/>
      <c r="CI315" s="203"/>
      <c r="CJ315" s="203"/>
      <c r="CK315" s="203"/>
      <c r="CL315" s="203"/>
      <c r="CM315" s="203"/>
      <c r="CN315" s="203"/>
      <c r="CO315" s="203"/>
      <c r="CP315" s="203"/>
      <c r="CQ315" s="203"/>
      <c r="CR315" s="203"/>
      <c r="CS315" s="203"/>
      <c r="CT315" s="203"/>
      <c r="CU315" s="203"/>
      <c r="CV315" s="203"/>
      <c r="CW315" s="203"/>
      <c r="CX315" s="203"/>
      <c r="CY315" s="203"/>
      <c r="CZ315" s="203"/>
      <c r="DA315" s="203"/>
      <c r="DB315" s="203"/>
      <c r="DC315" s="203"/>
      <c r="DD315" s="203"/>
      <c r="DE315" s="203"/>
      <c r="DF315" s="203"/>
      <c r="DG315" s="203"/>
      <c r="DH315" s="203"/>
      <c r="DI315" s="203"/>
      <c r="DJ315" s="203"/>
      <c r="DK315" s="203"/>
      <c r="DL315" s="203"/>
      <c r="DM315" s="203"/>
      <c r="DN315" s="203"/>
      <c r="DO315" s="203"/>
      <c r="DP315" s="203"/>
      <c r="DQ315" s="203"/>
      <c r="DR315" s="203"/>
      <c r="DS315" s="203"/>
      <c r="DT315" s="203"/>
      <c r="DU315" s="203"/>
      <c r="DV315" s="203"/>
      <c r="DW315" s="203"/>
      <c r="DX315" s="203"/>
      <c r="DY315" s="203"/>
      <c r="DZ315" s="203"/>
      <c r="EA315" s="203"/>
      <c r="EB315" s="203"/>
      <c r="EC315" s="203"/>
      <c r="ED315" s="203"/>
      <c r="EE315" s="203"/>
      <c r="EF315" s="203"/>
      <c r="EG315" s="203"/>
      <c r="EH315" s="203"/>
      <c r="EI315" s="203"/>
      <c r="EJ315" s="203"/>
      <c r="EK315" s="203"/>
      <c r="EL315" s="203"/>
      <c r="EM315" s="203"/>
      <c r="EN315" s="203"/>
      <c r="EO315" s="203"/>
      <c r="EP315" s="203"/>
      <c r="EQ315" s="203"/>
      <c r="ER315" s="203"/>
      <c r="ES315" s="203"/>
      <c r="ET315" s="203"/>
      <c r="EU315" s="203"/>
      <c r="EV315" s="203"/>
      <c r="EW315" s="203"/>
      <c r="EX315" s="203"/>
      <c r="EY315" s="203"/>
      <c r="EZ315" s="203"/>
      <c r="FA315" s="203"/>
      <c r="FB315" s="203"/>
      <c r="FC315" s="203"/>
      <c r="FD315" s="203"/>
      <c r="FE315" s="203"/>
      <c r="FF315" s="203"/>
      <c r="FG315" s="203"/>
      <c r="FH315" s="203"/>
      <c r="FI315" s="203"/>
      <c r="FJ315" s="203"/>
      <c r="FK315" s="203"/>
      <c r="FL315" s="203"/>
      <c r="FM315" s="203"/>
      <c r="FN315" s="203"/>
      <c r="FO315" s="203"/>
      <c r="FP315" s="203"/>
      <c r="FQ315" s="203"/>
      <c r="FR315" s="203"/>
      <c r="FS315" s="203"/>
      <c r="FT315" s="203"/>
      <c r="FU315" s="203"/>
      <c r="FV315" s="203"/>
      <c r="FW315" s="203"/>
      <c r="FX315" s="203"/>
      <c r="FY315" s="203"/>
      <c r="FZ315" s="203"/>
      <c r="GA315" s="203"/>
      <c r="GB315" s="203"/>
      <c r="GC315" s="203"/>
      <c r="GD315" s="203"/>
      <c r="GE315" s="203"/>
      <c r="GF315" s="203"/>
      <c r="GG315" s="203"/>
      <c r="GH315" s="203"/>
      <c r="GI315" s="203"/>
      <c r="GJ315" s="203"/>
      <c r="GK315" s="203"/>
      <c r="GL315" s="203"/>
      <c r="GM315" s="203"/>
      <c r="GN315" s="203"/>
      <c r="GO315" s="203"/>
      <c r="GP315" s="203"/>
      <c r="GQ315" s="203"/>
      <c r="GR315" s="203"/>
      <c r="GS315" s="203"/>
      <c r="GT315" s="203"/>
      <c r="GU315" s="203"/>
      <c r="GV315" s="203"/>
      <c r="GW315" s="203"/>
      <c r="GX315" s="203"/>
      <c r="GY315" s="203"/>
      <c r="GZ315" s="203"/>
      <c r="HA315" s="203"/>
      <c r="HB315" s="203"/>
      <c r="HC315" s="203"/>
      <c r="HD315" s="203"/>
      <c r="HE315" s="203"/>
      <c r="HF315" s="203"/>
      <c r="HG315" s="203"/>
      <c r="HH315" s="203"/>
      <c r="HI315" s="203"/>
      <c r="HJ315" s="203"/>
      <c r="HK315" s="203"/>
      <c r="HL315" s="203"/>
      <c r="HM315" s="203"/>
      <c r="HN315" s="203"/>
      <c r="HO315" s="203"/>
      <c r="HP315" s="203"/>
      <c r="HQ315" s="203"/>
      <c r="HR315" s="203"/>
      <c r="HS315" s="203"/>
      <c r="HT315" s="203"/>
      <c r="HU315" s="203"/>
      <c r="HV315" s="203"/>
      <c r="HW315" s="203"/>
      <c r="HX315" s="203"/>
      <c r="HY315" s="203"/>
      <c r="HZ315" s="203"/>
      <c r="IA315" s="203"/>
      <c r="IB315" s="203"/>
      <c r="IC315" s="203"/>
      <c r="ID315" s="203"/>
      <c r="IE315" s="203"/>
      <c r="IF315" s="203"/>
      <c r="IG315" s="203"/>
      <c r="IH315" s="203"/>
      <c r="II315" s="203"/>
      <c r="IJ315" s="203"/>
      <c r="IK315" s="203"/>
      <c r="IL315" s="203"/>
      <c r="IM315" s="203"/>
      <c r="IN315" s="203"/>
      <c r="IO315" s="203"/>
      <c r="IP315" s="203"/>
      <c r="IQ315" s="203"/>
      <c r="IR315" s="203"/>
      <c r="IS315" s="203"/>
      <c r="IT315" s="203"/>
      <c r="IU315" s="203"/>
      <c r="IV315" s="203"/>
    </row>
    <row r="316" spans="1:256" x14ac:dyDescent="0.2">
      <c r="A316" s="203" t="s">
        <v>380</v>
      </c>
      <c r="B316" s="203"/>
      <c r="C316" s="203"/>
      <c r="D316" s="203"/>
      <c r="E316" s="203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3"/>
      <c r="BN316" s="203"/>
      <c r="BO316" s="203"/>
      <c r="BP316" s="203"/>
      <c r="BQ316" s="203"/>
      <c r="BR316" s="203"/>
      <c r="BS316" s="203"/>
      <c r="BT316" s="203"/>
      <c r="BU316" s="203"/>
      <c r="BV316" s="203"/>
      <c r="BW316" s="203"/>
      <c r="BX316" s="203"/>
      <c r="BY316" s="203"/>
      <c r="BZ316" s="203"/>
      <c r="CA316" s="203"/>
      <c r="CB316" s="203"/>
      <c r="CC316" s="203"/>
      <c r="CD316" s="203"/>
      <c r="CE316" s="203"/>
      <c r="CF316" s="203"/>
      <c r="CG316" s="203"/>
      <c r="CH316" s="203"/>
      <c r="CI316" s="203"/>
      <c r="CJ316" s="203"/>
      <c r="CK316" s="203"/>
      <c r="CL316" s="203"/>
      <c r="CM316" s="203"/>
      <c r="CN316" s="203"/>
      <c r="CO316" s="203"/>
      <c r="CP316" s="203"/>
      <c r="CQ316" s="203"/>
      <c r="CR316" s="203"/>
      <c r="CS316" s="203"/>
      <c r="CT316" s="203"/>
      <c r="CU316" s="203"/>
      <c r="CV316" s="203"/>
      <c r="CW316" s="203"/>
      <c r="CX316" s="203"/>
      <c r="CY316" s="203"/>
      <c r="CZ316" s="203"/>
      <c r="DA316" s="203"/>
      <c r="DB316" s="203"/>
      <c r="DC316" s="203"/>
      <c r="DD316" s="203"/>
      <c r="DE316" s="203"/>
      <c r="DF316" s="203"/>
      <c r="DG316" s="203"/>
      <c r="DH316" s="203"/>
      <c r="DI316" s="203"/>
      <c r="DJ316" s="203"/>
      <c r="DK316" s="203"/>
      <c r="DL316" s="203"/>
      <c r="DM316" s="203"/>
      <c r="DN316" s="203"/>
      <c r="DO316" s="203"/>
      <c r="DP316" s="203"/>
      <c r="DQ316" s="203"/>
      <c r="DR316" s="203"/>
      <c r="DS316" s="203"/>
      <c r="DT316" s="203"/>
      <c r="DU316" s="203"/>
      <c r="DV316" s="203"/>
      <c r="DW316" s="203"/>
      <c r="DX316" s="203"/>
      <c r="DY316" s="203"/>
      <c r="DZ316" s="203"/>
      <c r="EA316" s="203"/>
      <c r="EB316" s="203"/>
      <c r="EC316" s="203"/>
      <c r="ED316" s="203"/>
      <c r="EE316" s="203"/>
      <c r="EF316" s="203"/>
      <c r="EG316" s="203"/>
      <c r="EH316" s="203"/>
      <c r="EI316" s="203"/>
      <c r="EJ316" s="203"/>
      <c r="EK316" s="203"/>
      <c r="EL316" s="203"/>
      <c r="EM316" s="203"/>
      <c r="EN316" s="203"/>
      <c r="EO316" s="203"/>
      <c r="EP316" s="203"/>
      <c r="EQ316" s="203"/>
      <c r="ER316" s="203"/>
      <c r="ES316" s="203"/>
      <c r="ET316" s="203"/>
      <c r="EU316" s="203"/>
      <c r="EV316" s="203"/>
      <c r="EW316" s="203"/>
      <c r="EX316" s="203"/>
      <c r="EY316" s="203"/>
      <c r="EZ316" s="203"/>
      <c r="FA316" s="203"/>
      <c r="FB316" s="203"/>
      <c r="FC316" s="203"/>
      <c r="FD316" s="203"/>
      <c r="FE316" s="203"/>
      <c r="FF316" s="203"/>
      <c r="FG316" s="203"/>
      <c r="FH316" s="203"/>
      <c r="FI316" s="203"/>
      <c r="FJ316" s="203"/>
      <c r="FK316" s="203"/>
      <c r="FL316" s="203"/>
      <c r="FM316" s="203"/>
      <c r="FN316" s="203"/>
      <c r="FO316" s="203"/>
      <c r="FP316" s="203"/>
      <c r="FQ316" s="203"/>
      <c r="FR316" s="203"/>
      <c r="FS316" s="203"/>
      <c r="FT316" s="203"/>
      <c r="FU316" s="203"/>
      <c r="FV316" s="203"/>
      <c r="FW316" s="203"/>
      <c r="FX316" s="203"/>
      <c r="FY316" s="203"/>
      <c r="FZ316" s="203"/>
      <c r="GA316" s="203"/>
      <c r="GB316" s="203"/>
      <c r="GC316" s="203"/>
      <c r="GD316" s="203"/>
      <c r="GE316" s="203"/>
      <c r="GF316" s="203"/>
      <c r="GG316" s="203"/>
      <c r="GH316" s="203"/>
      <c r="GI316" s="203"/>
      <c r="GJ316" s="203"/>
      <c r="GK316" s="203"/>
      <c r="GL316" s="203"/>
      <c r="GM316" s="203"/>
      <c r="GN316" s="203"/>
      <c r="GO316" s="203"/>
      <c r="GP316" s="203"/>
      <c r="GQ316" s="203"/>
      <c r="GR316" s="203"/>
      <c r="GS316" s="203"/>
      <c r="GT316" s="203"/>
      <c r="GU316" s="203"/>
      <c r="GV316" s="203"/>
      <c r="GW316" s="203"/>
      <c r="GX316" s="203"/>
      <c r="GY316" s="203"/>
      <c r="GZ316" s="203"/>
      <c r="HA316" s="203"/>
      <c r="HB316" s="203"/>
      <c r="HC316" s="203"/>
      <c r="HD316" s="203"/>
      <c r="HE316" s="203"/>
      <c r="HF316" s="203"/>
      <c r="HG316" s="203"/>
      <c r="HH316" s="203"/>
      <c r="HI316" s="203"/>
      <c r="HJ316" s="203"/>
      <c r="HK316" s="203"/>
      <c r="HL316" s="203"/>
      <c r="HM316" s="203"/>
      <c r="HN316" s="203"/>
      <c r="HO316" s="203"/>
      <c r="HP316" s="203"/>
      <c r="HQ316" s="203"/>
      <c r="HR316" s="203"/>
      <c r="HS316" s="203"/>
      <c r="HT316" s="203"/>
      <c r="HU316" s="203"/>
      <c r="HV316" s="203"/>
      <c r="HW316" s="203"/>
      <c r="HX316" s="203"/>
      <c r="HY316" s="203"/>
      <c r="HZ316" s="203"/>
      <c r="IA316" s="203"/>
      <c r="IB316" s="203"/>
      <c r="IC316" s="203"/>
      <c r="ID316" s="203"/>
      <c r="IE316" s="203"/>
      <c r="IF316" s="203"/>
      <c r="IG316" s="203"/>
      <c r="IH316" s="203"/>
      <c r="II316" s="203"/>
      <c r="IJ316" s="203"/>
      <c r="IK316" s="203"/>
      <c r="IL316" s="203"/>
      <c r="IM316" s="203"/>
      <c r="IN316" s="203"/>
      <c r="IO316" s="203"/>
      <c r="IP316" s="203"/>
      <c r="IQ316" s="203"/>
      <c r="IR316" s="203"/>
      <c r="IS316" s="203"/>
      <c r="IT316" s="203"/>
      <c r="IU316" s="203"/>
      <c r="IV316" s="203"/>
    </row>
    <row r="317" spans="1:256" x14ac:dyDescent="0.2">
      <c r="A317" s="203" t="s">
        <v>381</v>
      </c>
      <c r="B317" s="203"/>
      <c r="C317" s="203"/>
      <c r="D317" s="203"/>
      <c r="E317" s="203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3"/>
      <c r="BN317" s="203"/>
      <c r="BO317" s="203"/>
      <c r="BP317" s="203"/>
      <c r="BQ317" s="203"/>
      <c r="BR317" s="203"/>
      <c r="BS317" s="203"/>
      <c r="BT317" s="203"/>
      <c r="BU317" s="203"/>
      <c r="BV317" s="203"/>
      <c r="BW317" s="203"/>
      <c r="BX317" s="203"/>
      <c r="BY317" s="203"/>
      <c r="BZ317" s="203"/>
      <c r="CA317" s="203"/>
      <c r="CB317" s="203"/>
      <c r="CC317" s="203"/>
      <c r="CD317" s="203"/>
      <c r="CE317" s="203"/>
      <c r="CF317" s="203"/>
      <c r="CG317" s="203"/>
      <c r="CH317" s="203"/>
      <c r="CI317" s="203"/>
      <c r="CJ317" s="203"/>
      <c r="CK317" s="203"/>
      <c r="CL317" s="203"/>
      <c r="CM317" s="203"/>
      <c r="CN317" s="203"/>
      <c r="CO317" s="203"/>
      <c r="CP317" s="203"/>
      <c r="CQ317" s="203"/>
      <c r="CR317" s="203"/>
      <c r="CS317" s="203"/>
      <c r="CT317" s="203"/>
      <c r="CU317" s="203"/>
      <c r="CV317" s="203"/>
      <c r="CW317" s="203"/>
      <c r="CX317" s="203"/>
      <c r="CY317" s="203"/>
      <c r="CZ317" s="203"/>
      <c r="DA317" s="203"/>
      <c r="DB317" s="203"/>
      <c r="DC317" s="203"/>
      <c r="DD317" s="203"/>
      <c r="DE317" s="203"/>
      <c r="DF317" s="203"/>
      <c r="DG317" s="203"/>
      <c r="DH317" s="203"/>
      <c r="DI317" s="203"/>
      <c r="DJ317" s="203"/>
      <c r="DK317" s="203"/>
      <c r="DL317" s="203"/>
      <c r="DM317" s="203"/>
      <c r="DN317" s="203"/>
      <c r="DO317" s="203"/>
      <c r="DP317" s="203"/>
      <c r="DQ317" s="203"/>
      <c r="DR317" s="203"/>
      <c r="DS317" s="203"/>
      <c r="DT317" s="203"/>
      <c r="DU317" s="203"/>
      <c r="DV317" s="203"/>
      <c r="DW317" s="203"/>
      <c r="DX317" s="203"/>
      <c r="DY317" s="203"/>
      <c r="DZ317" s="203"/>
      <c r="EA317" s="203"/>
      <c r="EB317" s="203"/>
      <c r="EC317" s="203"/>
      <c r="ED317" s="203"/>
      <c r="EE317" s="203"/>
      <c r="EF317" s="203"/>
      <c r="EG317" s="203"/>
      <c r="EH317" s="203"/>
      <c r="EI317" s="203"/>
      <c r="EJ317" s="203"/>
      <c r="EK317" s="203"/>
      <c r="EL317" s="203"/>
      <c r="EM317" s="203"/>
      <c r="EN317" s="203"/>
      <c r="EO317" s="203"/>
      <c r="EP317" s="203"/>
      <c r="EQ317" s="203"/>
      <c r="ER317" s="203"/>
      <c r="ES317" s="203"/>
      <c r="ET317" s="203"/>
      <c r="EU317" s="203"/>
      <c r="EV317" s="203"/>
      <c r="EW317" s="203"/>
      <c r="EX317" s="203"/>
      <c r="EY317" s="203"/>
      <c r="EZ317" s="203"/>
      <c r="FA317" s="203"/>
      <c r="FB317" s="203"/>
      <c r="FC317" s="203"/>
      <c r="FD317" s="203"/>
      <c r="FE317" s="203"/>
      <c r="FF317" s="203"/>
      <c r="FG317" s="203"/>
      <c r="FH317" s="203"/>
      <c r="FI317" s="203"/>
      <c r="FJ317" s="203"/>
      <c r="FK317" s="203"/>
      <c r="FL317" s="203"/>
      <c r="FM317" s="203"/>
      <c r="FN317" s="203"/>
      <c r="FO317" s="203"/>
      <c r="FP317" s="203"/>
      <c r="FQ317" s="203"/>
      <c r="FR317" s="203"/>
      <c r="FS317" s="203"/>
      <c r="FT317" s="203"/>
      <c r="FU317" s="203"/>
      <c r="FV317" s="203"/>
      <c r="FW317" s="203"/>
      <c r="FX317" s="203"/>
      <c r="FY317" s="203"/>
      <c r="FZ317" s="203"/>
      <c r="GA317" s="203"/>
      <c r="GB317" s="203"/>
      <c r="GC317" s="203"/>
      <c r="GD317" s="203"/>
      <c r="GE317" s="203"/>
      <c r="GF317" s="203"/>
      <c r="GG317" s="203"/>
      <c r="GH317" s="203"/>
      <c r="GI317" s="203"/>
      <c r="GJ317" s="203"/>
      <c r="GK317" s="203"/>
      <c r="GL317" s="203"/>
      <c r="GM317" s="203"/>
      <c r="GN317" s="203"/>
      <c r="GO317" s="203"/>
      <c r="GP317" s="203"/>
      <c r="GQ317" s="203"/>
      <c r="GR317" s="203"/>
      <c r="GS317" s="203"/>
      <c r="GT317" s="203"/>
      <c r="GU317" s="203"/>
      <c r="GV317" s="203"/>
      <c r="GW317" s="203"/>
      <c r="GX317" s="203"/>
      <c r="GY317" s="203"/>
      <c r="GZ317" s="203"/>
      <c r="HA317" s="203"/>
      <c r="HB317" s="203"/>
      <c r="HC317" s="203"/>
      <c r="HD317" s="203"/>
      <c r="HE317" s="203"/>
      <c r="HF317" s="203"/>
      <c r="HG317" s="203"/>
      <c r="HH317" s="203"/>
      <c r="HI317" s="203"/>
      <c r="HJ317" s="203"/>
      <c r="HK317" s="203"/>
      <c r="HL317" s="203"/>
      <c r="HM317" s="203"/>
      <c r="HN317" s="203"/>
      <c r="HO317" s="203"/>
      <c r="HP317" s="203"/>
      <c r="HQ317" s="203"/>
      <c r="HR317" s="203"/>
      <c r="HS317" s="203"/>
      <c r="HT317" s="203"/>
      <c r="HU317" s="203"/>
      <c r="HV317" s="203"/>
      <c r="HW317" s="203"/>
      <c r="HX317" s="203"/>
      <c r="HY317" s="203"/>
      <c r="HZ317" s="203"/>
      <c r="IA317" s="203"/>
      <c r="IB317" s="203"/>
      <c r="IC317" s="203"/>
      <c r="ID317" s="203"/>
      <c r="IE317" s="203"/>
      <c r="IF317" s="203"/>
      <c r="IG317" s="203"/>
      <c r="IH317" s="203"/>
      <c r="II317" s="203"/>
      <c r="IJ317" s="203"/>
      <c r="IK317" s="203"/>
      <c r="IL317" s="203"/>
      <c r="IM317" s="203"/>
      <c r="IN317" s="203"/>
      <c r="IO317" s="203"/>
      <c r="IP317" s="203"/>
      <c r="IQ317" s="203"/>
      <c r="IR317" s="203"/>
      <c r="IS317" s="203"/>
      <c r="IT317" s="203"/>
      <c r="IU317" s="203"/>
      <c r="IV317" s="203"/>
    </row>
    <row r="318" spans="1:256" ht="15" customHeight="1" x14ac:dyDescent="0.2">
      <c r="A318" s="23" t="s">
        <v>564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698"/>
      <c r="V318" s="698"/>
      <c r="W318" s="698"/>
      <c r="X318" s="698"/>
      <c r="Y318" s="698"/>
      <c r="Z318" s="698"/>
      <c r="AA318" s="698"/>
      <c r="AB318" s="698"/>
      <c r="AC318" s="698"/>
      <c r="AD318" s="698"/>
      <c r="AE318" s="698"/>
      <c r="AF318" s="698"/>
      <c r="AG318" s="698"/>
      <c r="AH318" s="698"/>
      <c r="AI318" s="698"/>
      <c r="AJ318" s="698"/>
      <c r="AK318" s="698"/>
      <c r="AL318" s="698"/>
      <c r="AM318" s="698"/>
      <c r="AN318" s="698"/>
      <c r="AO318" s="698"/>
      <c r="AP318" s="698"/>
      <c r="AQ318" s="698"/>
      <c r="AR318" s="698"/>
      <c r="AS318" s="698"/>
      <c r="AT318" s="698"/>
      <c r="AU318" s="698"/>
      <c r="AV318" s="698"/>
      <c r="AW318" s="698"/>
      <c r="AX318" s="698"/>
      <c r="AY318" s="698"/>
      <c r="AZ318" s="698"/>
      <c r="BA318" s="698"/>
      <c r="BB318" s="698"/>
      <c r="BC318" s="698"/>
      <c r="BD318" s="698"/>
      <c r="BE318" s="698"/>
      <c r="BF318" s="698"/>
      <c r="BG318" s="698"/>
      <c r="BH318" s="698"/>
      <c r="BI318" s="698"/>
      <c r="BJ318" s="698"/>
      <c r="BK318" s="698"/>
      <c r="BL318" s="698"/>
      <c r="BM318" s="698"/>
      <c r="BN318" s="698"/>
      <c r="BO318" s="698"/>
      <c r="BP318" s="698"/>
      <c r="BQ318" s="698"/>
      <c r="BR318" s="698"/>
      <c r="BS318" s="698"/>
      <c r="BT318" s="698"/>
      <c r="BU318" s="698"/>
      <c r="BV318" s="698"/>
      <c r="BW318" s="698"/>
      <c r="BX318" s="698"/>
      <c r="BY318" s="698"/>
      <c r="BZ318" s="698"/>
      <c r="CA318" s="698"/>
      <c r="CB318" s="698"/>
      <c r="CC318" s="698"/>
      <c r="CD318" s="698"/>
      <c r="CE318" s="698"/>
      <c r="CF318" s="698"/>
      <c r="CG318" s="698"/>
      <c r="CH318" s="698"/>
      <c r="CI318" s="698"/>
      <c r="CJ318" s="698"/>
      <c r="CK318" s="698"/>
      <c r="CL318" s="698"/>
      <c r="CM318" s="698"/>
      <c r="CN318" s="698"/>
      <c r="CO318" s="698"/>
      <c r="CP318" s="698"/>
      <c r="CQ318" s="698"/>
      <c r="CR318" s="698"/>
      <c r="CS318" s="698"/>
      <c r="CT318" s="698"/>
      <c r="CU318" s="698"/>
      <c r="CV318" s="698"/>
      <c r="CW318" s="698"/>
      <c r="CX318" s="698"/>
      <c r="CY318" s="698"/>
      <c r="CZ318" s="698"/>
      <c r="DA318" s="698"/>
      <c r="DB318" s="698"/>
      <c r="DC318" s="698"/>
      <c r="DD318" s="698"/>
      <c r="DE318" s="698"/>
      <c r="DF318" s="698"/>
      <c r="DG318" s="698"/>
      <c r="DH318" s="698"/>
      <c r="DI318" s="698"/>
      <c r="DJ318" s="698"/>
      <c r="DK318" s="698"/>
      <c r="DL318" s="698"/>
      <c r="DM318" s="698"/>
      <c r="DN318" s="698"/>
      <c r="DO318" s="698"/>
      <c r="DP318" s="698"/>
      <c r="DQ318" s="698"/>
      <c r="DR318" s="698"/>
      <c r="DS318" s="698"/>
      <c r="DT318" s="698"/>
      <c r="DU318" s="698"/>
      <c r="DV318" s="698"/>
      <c r="DW318" s="698"/>
      <c r="DX318" s="698"/>
      <c r="DY318" s="698"/>
      <c r="DZ318" s="698"/>
      <c r="EA318" s="698"/>
      <c r="EB318" s="698"/>
      <c r="EC318" s="698"/>
      <c r="ED318" s="698"/>
      <c r="EE318" s="698"/>
      <c r="EF318" s="698"/>
      <c r="EG318" s="698"/>
      <c r="EH318" s="698"/>
      <c r="EI318" s="698"/>
      <c r="EJ318" s="698"/>
      <c r="EK318" s="698"/>
      <c r="EL318" s="698"/>
      <c r="EM318" s="698"/>
      <c r="EN318" s="698"/>
      <c r="EO318" s="698"/>
      <c r="EP318" s="698"/>
      <c r="EQ318" s="698"/>
      <c r="ER318" s="698"/>
      <c r="ES318" s="698"/>
      <c r="ET318" s="698"/>
      <c r="EU318" s="698"/>
      <c r="EV318" s="698"/>
      <c r="EW318" s="698"/>
      <c r="EX318" s="698"/>
      <c r="EY318" s="698"/>
      <c r="EZ318" s="698"/>
      <c r="FA318" s="698"/>
      <c r="FB318" s="698"/>
      <c r="FC318" s="698"/>
      <c r="FD318" s="698"/>
      <c r="FE318" s="698"/>
      <c r="FF318" s="698"/>
      <c r="FG318" s="698"/>
      <c r="FH318" s="698"/>
      <c r="FI318" s="698"/>
      <c r="FJ318" s="698"/>
      <c r="FK318" s="698"/>
      <c r="FL318" s="698"/>
      <c r="FM318" s="698"/>
      <c r="FN318" s="698"/>
      <c r="FO318" s="698"/>
      <c r="FP318" s="698"/>
      <c r="FQ318" s="698"/>
      <c r="FR318" s="698"/>
      <c r="FS318" s="698"/>
      <c r="FT318" s="698"/>
      <c r="FU318" s="698"/>
      <c r="FV318" s="698"/>
      <c r="FW318" s="698"/>
      <c r="FX318" s="698"/>
      <c r="FY318" s="698"/>
      <c r="FZ318" s="698"/>
      <c r="GA318" s="698"/>
      <c r="GB318" s="698"/>
      <c r="GC318" s="698"/>
      <c r="GD318" s="698"/>
      <c r="GE318" s="698"/>
      <c r="GF318" s="698"/>
      <c r="GG318" s="698"/>
      <c r="GH318" s="698"/>
      <c r="GI318" s="698"/>
      <c r="GJ318" s="698"/>
      <c r="GK318" s="698"/>
      <c r="GL318" s="698"/>
      <c r="GM318" s="698"/>
      <c r="GN318" s="698"/>
      <c r="GO318" s="698"/>
      <c r="GP318" s="698"/>
      <c r="GQ318" s="698"/>
      <c r="GR318" s="698"/>
      <c r="GS318" s="698"/>
      <c r="GT318" s="698"/>
      <c r="GU318" s="698"/>
      <c r="GV318" s="698"/>
      <c r="GW318" s="698"/>
      <c r="GX318" s="698"/>
      <c r="GY318" s="698"/>
      <c r="GZ318" s="698"/>
      <c r="HA318" s="698"/>
      <c r="HB318" s="698"/>
      <c r="HC318" s="698"/>
      <c r="HD318" s="698"/>
      <c r="HE318" s="698"/>
      <c r="HF318" s="698"/>
      <c r="HG318" s="698"/>
      <c r="HH318" s="698"/>
      <c r="HI318" s="698"/>
      <c r="HJ318" s="698"/>
      <c r="HK318" s="698"/>
      <c r="HL318" s="698"/>
      <c r="HM318" s="698"/>
      <c r="HN318" s="698"/>
      <c r="HO318" s="698"/>
      <c r="HP318" s="698"/>
      <c r="HQ318" s="698"/>
      <c r="HR318" s="698"/>
      <c r="HS318" s="698"/>
      <c r="HT318" s="698"/>
      <c r="HU318" s="698"/>
      <c r="HV318" s="698"/>
      <c r="HW318" s="698"/>
      <c r="HX318" s="698"/>
      <c r="HY318" s="698"/>
      <c r="HZ318" s="698"/>
      <c r="IA318" s="698"/>
      <c r="IB318" s="698"/>
      <c r="IC318" s="698"/>
      <c r="ID318" s="698"/>
      <c r="IE318" s="698"/>
      <c r="IF318" s="698"/>
      <c r="IG318" s="698"/>
      <c r="IH318" s="698"/>
      <c r="II318" s="698"/>
      <c r="IJ318" s="698"/>
      <c r="IK318" s="698"/>
      <c r="IL318" s="698"/>
      <c r="IM318" s="698"/>
      <c r="IN318" s="698"/>
      <c r="IO318" s="698"/>
      <c r="IP318" s="698"/>
      <c r="IQ318" s="698"/>
      <c r="IR318" s="698"/>
      <c r="IS318" s="698"/>
      <c r="IT318" s="698"/>
      <c r="IU318" s="698"/>
      <c r="IV318" s="698"/>
    </row>
    <row r="319" spans="1:256" ht="15" customHeight="1" x14ac:dyDescent="0.2">
      <c r="A319" s="204"/>
      <c r="B319" s="204"/>
      <c r="C319" s="204" t="s">
        <v>475</v>
      </c>
      <c r="D319" s="204"/>
      <c r="E319" s="204" t="s">
        <v>382</v>
      </c>
      <c r="F319" s="204"/>
      <c r="G319" s="204"/>
      <c r="H319" s="204"/>
      <c r="I319" s="204"/>
      <c r="J319" s="204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3"/>
      <c r="AT319" s="203"/>
      <c r="AU319" s="203"/>
      <c r="AV319" s="203"/>
      <c r="AW319" s="203"/>
      <c r="AX319" s="203"/>
      <c r="AY319" s="203"/>
      <c r="AZ319" s="203"/>
      <c r="BA319" s="203"/>
      <c r="BB319" s="203"/>
      <c r="BC319" s="203"/>
      <c r="BD319" s="203"/>
      <c r="BE319" s="203"/>
      <c r="BF319" s="203"/>
      <c r="BG319" s="203"/>
      <c r="BH319" s="203"/>
      <c r="BI319" s="203"/>
      <c r="BJ319" s="203"/>
      <c r="BK319" s="203"/>
      <c r="BL319" s="203"/>
      <c r="BM319" s="203"/>
      <c r="BN319" s="203"/>
      <c r="BO319" s="203"/>
      <c r="BP319" s="203"/>
      <c r="BQ319" s="203"/>
      <c r="BR319" s="203"/>
      <c r="BS319" s="203"/>
      <c r="BT319" s="203"/>
      <c r="BU319" s="203"/>
      <c r="BV319" s="203"/>
      <c r="BW319" s="203"/>
      <c r="BX319" s="203"/>
      <c r="BY319" s="203"/>
      <c r="BZ319" s="203"/>
      <c r="CA319" s="203"/>
      <c r="CB319" s="203"/>
      <c r="CC319" s="203"/>
      <c r="CD319" s="203"/>
      <c r="CE319" s="203"/>
      <c r="CF319" s="203"/>
      <c r="CG319" s="203"/>
      <c r="CH319" s="203"/>
      <c r="CI319" s="203"/>
      <c r="CJ319" s="203"/>
      <c r="CK319" s="203"/>
      <c r="CL319" s="203"/>
      <c r="CM319" s="203"/>
      <c r="CN319" s="203"/>
      <c r="CO319" s="203"/>
      <c r="CP319" s="203"/>
      <c r="CQ319" s="203"/>
      <c r="CR319" s="203"/>
      <c r="CS319" s="203"/>
      <c r="CT319" s="203"/>
      <c r="CU319" s="203"/>
      <c r="CV319" s="203"/>
      <c r="CW319" s="203"/>
      <c r="CX319" s="203"/>
      <c r="CY319" s="203"/>
      <c r="CZ319" s="203"/>
      <c r="DA319" s="203"/>
      <c r="DB319" s="203"/>
      <c r="DC319" s="203"/>
      <c r="DD319" s="203"/>
      <c r="DE319" s="203"/>
      <c r="DF319" s="203"/>
      <c r="DG319" s="203"/>
      <c r="DH319" s="203"/>
      <c r="DI319" s="203"/>
      <c r="DJ319" s="203"/>
      <c r="DK319" s="203"/>
      <c r="DL319" s="203"/>
      <c r="DM319" s="203"/>
      <c r="DN319" s="203"/>
      <c r="DO319" s="203"/>
      <c r="DP319" s="203"/>
      <c r="DQ319" s="203"/>
      <c r="DR319" s="203"/>
      <c r="DS319" s="203"/>
      <c r="DT319" s="203"/>
      <c r="DU319" s="203"/>
      <c r="DV319" s="203"/>
      <c r="DW319" s="203"/>
      <c r="DX319" s="203"/>
      <c r="DY319" s="203"/>
      <c r="DZ319" s="203"/>
      <c r="EA319" s="203"/>
      <c r="EB319" s="203"/>
      <c r="EC319" s="203"/>
      <c r="ED319" s="203"/>
      <c r="EE319" s="203"/>
      <c r="EF319" s="203"/>
      <c r="EG319" s="203"/>
      <c r="EH319" s="203"/>
      <c r="EI319" s="203"/>
      <c r="EJ319" s="203"/>
      <c r="EK319" s="203"/>
      <c r="EL319" s="203"/>
      <c r="EM319" s="203"/>
      <c r="EN319" s="203"/>
      <c r="EO319" s="203"/>
      <c r="EP319" s="203"/>
      <c r="EQ319" s="203"/>
      <c r="ER319" s="203"/>
      <c r="ES319" s="203"/>
      <c r="ET319" s="203"/>
      <c r="EU319" s="203"/>
      <c r="EV319" s="203"/>
      <c r="EW319" s="203"/>
      <c r="EX319" s="203"/>
      <c r="EY319" s="203"/>
      <c r="EZ319" s="203"/>
      <c r="FA319" s="203"/>
      <c r="FB319" s="203"/>
      <c r="FC319" s="203"/>
      <c r="FD319" s="203"/>
      <c r="FE319" s="203"/>
      <c r="FF319" s="203"/>
      <c r="FG319" s="203"/>
      <c r="FH319" s="203"/>
      <c r="FI319" s="203"/>
      <c r="FJ319" s="203"/>
      <c r="FK319" s="203"/>
      <c r="FL319" s="203"/>
      <c r="FM319" s="203"/>
      <c r="FN319" s="203"/>
      <c r="FO319" s="203"/>
      <c r="FP319" s="203"/>
      <c r="FQ319" s="203"/>
      <c r="FR319" s="203"/>
      <c r="FS319" s="203"/>
      <c r="FT319" s="203"/>
      <c r="FU319" s="203"/>
      <c r="FV319" s="203"/>
      <c r="FW319" s="203"/>
      <c r="FX319" s="203"/>
      <c r="FY319" s="203"/>
      <c r="FZ319" s="203"/>
      <c r="GA319" s="203"/>
      <c r="GB319" s="203"/>
      <c r="GC319" s="203"/>
      <c r="GD319" s="203"/>
      <c r="GE319" s="203"/>
      <c r="GF319" s="203"/>
      <c r="GG319" s="203"/>
      <c r="GH319" s="203"/>
      <c r="GI319" s="203"/>
      <c r="GJ319" s="203"/>
      <c r="GK319" s="203"/>
      <c r="GL319" s="203"/>
      <c r="GM319" s="203"/>
      <c r="GN319" s="203"/>
      <c r="GO319" s="203"/>
      <c r="GP319" s="203"/>
      <c r="GQ319" s="203"/>
      <c r="GR319" s="203"/>
      <c r="GS319" s="203"/>
      <c r="GT319" s="203"/>
      <c r="GU319" s="203"/>
      <c r="GV319" s="203"/>
      <c r="GW319" s="203"/>
      <c r="GX319" s="203"/>
      <c r="GY319" s="203"/>
      <c r="GZ319" s="203"/>
      <c r="HA319" s="203"/>
      <c r="HB319" s="203"/>
      <c r="HC319" s="203"/>
      <c r="HD319" s="203"/>
      <c r="HE319" s="203"/>
      <c r="HF319" s="203"/>
      <c r="HG319" s="203"/>
      <c r="HH319" s="203"/>
      <c r="HI319" s="203"/>
      <c r="HJ319" s="203"/>
      <c r="HK319" s="203"/>
      <c r="HL319" s="203"/>
      <c r="HM319" s="203"/>
      <c r="HN319" s="203"/>
      <c r="HO319" s="203"/>
      <c r="HP319" s="203"/>
      <c r="HQ319" s="203"/>
      <c r="HR319" s="203"/>
      <c r="HS319" s="203"/>
      <c r="HT319" s="203"/>
      <c r="HU319" s="203"/>
      <c r="HV319" s="203"/>
      <c r="HW319" s="203"/>
      <c r="HX319" s="203"/>
      <c r="HY319" s="203"/>
      <c r="HZ319" s="203"/>
      <c r="IA319" s="203"/>
      <c r="IB319" s="203"/>
      <c r="IC319" s="203"/>
      <c r="ID319" s="203"/>
      <c r="IE319" s="203"/>
      <c r="IF319" s="203"/>
      <c r="IG319" s="203"/>
      <c r="IH319" s="203"/>
      <c r="II319" s="203"/>
      <c r="IJ319" s="203"/>
      <c r="IK319" s="203"/>
      <c r="IL319" s="203"/>
      <c r="IM319" s="203"/>
      <c r="IN319" s="203"/>
      <c r="IO319" s="203"/>
      <c r="IP319" s="203"/>
      <c r="IQ319" s="203"/>
      <c r="IR319" s="203"/>
      <c r="IS319" s="203"/>
      <c r="IT319" s="203"/>
      <c r="IU319" s="203"/>
      <c r="IV319" s="203"/>
    </row>
    <row r="320" spans="1:256" ht="15" customHeight="1" x14ac:dyDescent="0.2">
      <c r="A320" s="204"/>
      <c r="B320" s="204"/>
      <c r="C320" s="204" t="s">
        <v>476</v>
      </c>
      <c r="D320" s="204"/>
      <c r="E320" s="204" t="s">
        <v>383</v>
      </c>
      <c r="F320" s="204"/>
      <c r="G320" s="204"/>
      <c r="H320" s="204"/>
      <c r="I320" s="204"/>
      <c r="J320" s="204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203"/>
      <c r="V320" s="203"/>
      <c r="W320" s="203"/>
      <c r="X320" s="203"/>
      <c r="Y320" s="203"/>
      <c r="Z320" s="203"/>
      <c r="AA320" s="203"/>
      <c r="AB320" s="203"/>
      <c r="AC320" s="203"/>
      <c r="AD320" s="203"/>
      <c r="AE320" s="203"/>
      <c r="AF320" s="203"/>
      <c r="AG320" s="203"/>
      <c r="AH320" s="203"/>
      <c r="AI320" s="203"/>
      <c r="AJ320" s="203"/>
      <c r="AK320" s="203"/>
      <c r="AL320" s="203"/>
      <c r="AM320" s="203"/>
      <c r="AN320" s="203"/>
      <c r="AO320" s="203"/>
      <c r="AP320" s="203"/>
      <c r="AQ320" s="203"/>
      <c r="AR320" s="203"/>
      <c r="AS320" s="203"/>
      <c r="AT320" s="203"/>
      <c r="AU320" s="203"/>
      <c r="AV320" s="203"/>
      <c r="AW320" s="203"/>
      <c r="AX320" s="203"/>
      <c r="AY320" s="203"/>
      <c r="AZ320" s="203"/>
      <c r="BA320" s="203"/>
      <c r="BB320" s="203"/>
      <c r="BC320" s="203"/>
      <c r="BD320" s="203"/>
      <c r="BE320" s="203"/>
      <c r="BF320" s="203"/>
      <c r="BG320" s="203"/>
      <c r="BH320" s="203"/>
      <c r="BI320" s="203"/>
      <c r="BJ320" s="203"/>
      <c r="BK320" s="203"/>
      <c r="BL320" s="203"/>
      <c r="BM320" s="203"/>
      <c r="BN320" s="203"/>
      <c r="BO320" s="203"/>
      <c r="BP320" s="203"/>
      <c r="BQ320" s="203"/>
      <c r="BR320" s="203"/>
      <c r="BS320" s="203"/>
      <c r="BT320" s="203"/>
      <c r="BU320" s="203"/>
      <c r="BV320" s="203"/>
      <c r="BW320" s="203"/>
      <c r="BX320" s="203"/>
      <c r="BY320" s="203"/>
      <c r="BZ320" s="203"/>
      <c r="CA320" s="203"/>
      <c r="CB320" s="203"/>
      <c r="CC320" s="203"/>
      <c r="CD320" s="203"/>
      <c r="CE320" s="203"/>
      <c r="CF320" s="203"/>
      <c r="CG320" s="203"/>
      <c r="CH320" s="203"/>
      <c r="CI320" s="203"/>
      <c r="CJ320" s="203"/>
      <c r="CK320" s="203"/>
      <c r="CL320" s="203"/>
      <c r="CM320" s="203"/>
      <c r="CN320" s="203"/>
      <c r="CO320" s="203"/>
      <c r="CP320" s="203"/>
      <c r="CQ320" s="203"/>
      <c r="CR320" s="203"/>
      <c r="CS320" s="203"/>
      <c r="CT320" s="203"/>
      <c r="CU320" s="203"/>
      <c r="CV320" s="203"/>
      <c r="CW320" s="203"/>
      <c r="CX320" s="203"/>
      <c r="CY320" s="203"/>
      <c r="CZ320" s="203"/>
      <c r="DA320" s="203"/>
      <c r="DB320" s="203"/>
      <c r="DC320" s="203"/>
      <c r="DD320" s="203"/>
      <c r="DE320" s="203"/>
      <c r="DF320" s="203"/>
      <c r="DG320" s="203"/>
      <c r="DH320" s="203"/>
      <c r="DI320" s="203"/>
      <c r="DJ320" s="203"/>
      <c r="DK320" s="203"/>
      <c r="DL320" s="203"/>
      <c r="DM320" s="203"/>
      <c r="DN320" s="203"/>
      <c r="DO320" s="203"/>
      <c r="DP320" s="203"/>
      <c r="DQ320" s="203"/>
      <c r="DR320" s="203"/>
      <c r="DS320" s="203"/>
      <c r="DT320" s="203"/>
      <c r="DU320" s="203"/>
      <c r="DV320" s="203"/>
      <c r="DW320" s="203"/>
      <c r="DX320" s="203"/>
      <c r="DY320" s="203"/>
      <c r="DZ320" s="203"/>
      <c r="EA320" s="203"/>
      <c r="EB320" s="203"/>
      <c r="EC320" s="203"/>
      <c r="ED320" s="203"/>
      <c r="EE320" s="203"/>
      <c r="EF320" s="203"/>
      <c r="EG320" s="203"/>
      <c r="EH320" s="203"/>
      <c r="EI320" s="203"/>
      <c r="EJ320" s="203"/>
      <c r="EK320" s="203"/>
      <c r="EL320" s="203"/>
      <c r="EM320" s="203"/>
      <c r="EN320" s="203"/>
      <c r="EO320" s="203"/>
      <c r="EP320" s="203"/>
      <c r="EQ320" s="203"/>
      <c r="ER320" s="203"/>
      <c r="ES320" s="203"/>
      <c r="ET320" s="203"/>
      <c r="EU320" s="203"/>
      <c r="EV320" s="203"/>
      <c r="EW320" s="203"/>
      <c r="EX320" s="203"/>
      <c r="EY320" s="203"/>
      <c r="EZ320" s="203"/>
      <c r="FA320" s="203"/>
      <c r="FB320" s="203"/>
      <c r="FC320" s="203"/>
      <c r="FD320" s="203"/>
      <c r="FE320" s="203"/>
      <c r="FF320" s="203"/>
      <c r="FG320" s="203"/>
      <c r="FH320" s="203"/>
      <c r="FI320" s="203"/>
      <c r="FJ320" s="203"/>
      <c r="FK320" s="203"/>
      <c r="FL320" s="203"/>
      <c r="FM320" s="203"/>
      <c r="FN320" s="203"/>
      <c r="FO320" s="203"/>
      <c r="FP320" s="203"/>
      <c r="FQ320" s="203"/>
      <c r="FR320" s="203"/>
      <c r="FS320" s="203"/>
      <c r="FT320" s="203"/>
      <c r="FU320" s="203"/>
      <c r="FV320" s="203"/>
      <c r="FW320" s="203"/>
      <c r="FX320" s="203"/>
      <c r="FY320" s="203"/>
      <c r="FZ320" s="203"/>
      <c r="GA320" s="203"/>
      <c r="GB320" s="203"/>
      <c r="GC320" s="203"/>
      <c r="GD320" s="203"/>
      <c r="GE320" s="203"/>
      <c r="GF320" s="203"/>
      <c r="GG320" s="203"/>
      <c r="GH320" s="203"/>
      <c r="GI320" s="203"/>
      <c r="GJ320" s="203"/>
      <c r="GK320" s="203"/>
      <c r="GL320" s="203"/>
      <c r="GM320" s="203"/>
      <c r="GN320" s="203"/>
      <c r="GO320" s="203"/>
      <c r="GP320" s="203"/>
      <c r="GQ320" s="203"/>
      <c r="GR320" s="203"/>
      <c r="GS320" s="203"/>
      <c r="GT320" s="203"/>
      <c r="GU320" s="203"/>
      <c r="GV320" s="203"/>
      <c r="GW320" s="203"/>
      <c r="GX320" s="203"/>
      <c r="GY320" s="203"/>
      <c r="GZ320" s="203"/>
      <c r="HA320" s="203"/>
      <c r="HB320" s="203"/>
      <c r="HC320" s="203"/>
      <c r="HD320" s="203"/>
      <c r="HE320" s="203"/>
      <c r="HF320" s="203"/>
      <c r="HG320" s="203"/>
      <c r="HH320" s="203"/>
      <c r="HI320" s="203"/>
      <c r="HJ320" s="203"/>
      <c r="HK320" s="203"/>
      <c r="HL320" s="203"/>
      <c r="HM320" s="203"/>
      <c r="HN320" s="203"/>
      <c r="HO320" s="203"/>
      <c r="HP320" s="203"/>
      <c r="HQ320" s="203"/>
      <c r="HR320" s="203"/>
      <c r="HS320" s="203"/>
      <c r="HT320" s="203"/>
      <c r="HU320" s="203"/>
      <c r="HV320" s="203"/>
      <c r="HW320" s="203"/>
      <c r="HX320" s="203"/>
      <c r="HY320" s="203"/>
      <c r="HZ320" s="203"/>
      <c r="IA320" s="203"/>
      <c r="IB320" s="203"/>
      <c r="IC320" s="203"/>
      <c r="ID320" s="203"/>
      <c r="IE320" s="203"/>
      <c r="IF320" s="203"/>
      <c r="IG320" s="203"/>
      <c r="IH320" s="203"/>
      <c r="II320" s="203"/>
      <c r="IJ320" s="203"/>
      <c r="IK320" s="203"/>
      <c r="IL320" s="203"/>
      <c r="IM320" s="203"/>
      <c r="IN320" s="203"/>
      <c r="IO320" s="203"/>
      <c r="IP320" s="203"/>
      <c r="IQ320" s="203"/>
      <c r="IR320" s="203"/>
      <c r="IS320" s="203"/>
      <c r="IT320" s="203"/>
      <c r="IU320" s="203"/>
      <c r="IV320" s="203"/>
    </row>
    <row r="321" spans="1:256" ht="15" customHeight="1" x14ac:dyDescent="0.2">
      <c r="A321" s="204"/>
      <c r="B321" s="204"/>
      <c r="C321" s="204"/>
      <c r="D321" s="204"/>
      <c r="E321" s="204"/>
      <c r="F321" s="204"/>
      <c r="G321" s="204"/>
      <c r="H321" s="204"/>
      <c r="I321" s="204"/>
      <c r="J321" s="204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203"/>
      <c r="V321" s="203"/>
      <c r="W321" s="203"/>
      <c r="X321" s="203"/>
      <c r="Y321" s="203"/>
      <c r="Z321" s="203"/>
      <c r="AA321" s="203"/>
      <c r="AB321" s="203"/>
      <c r="AC321" s="203"/>
      <c r="AD321" s="203"/>
      <c r="AE321" s="203"/>
      <c r="AF321" s="203"/>
      <c r="AG321" s="203"/>
      <c r="AH321" s="203"/>
      <c r="AI321" s="203"/>
      <c r="AJ321" s="203"/>
      <c r="AK321" s="203"/>
      <c r="AL321" s="203"/>
      <c r="AM321" s="203"/>
      <c r="AN321" s="203"/>
      <c r="AO321" s="203"/>
      <c r="AP321" s="203"/>
      <c r="AQ321" s="203"/>
      <c r="AR321" s="203"/>
      <c r="AS321" s="203"/>
      <c r="AT321" s="203"/>
      <c r="AU321" s="203"/>
      <c r="AV321" s="203"/>
      <c r="AW321" s="203"/>
      <c r="AX321" s="203"/>
      <c r="AY321" s="203"/>
      <c r="AZ321" s="203"/>
      <c r="BA321" s="203"/>
      <c r="BB321" s="203"/>
      <c r="BC321" s="203"/>
      <c r="BD321" s="203"/>
      <c r="BE321" s="203"/>
      <c r="BF321" s="203"/>
      <c r="BG321" s="203"/>
      <c r="BH321" s="203"/>
      <c r="BI321" s="203"/>
      <c r="BJ321" s="203"/>
      <c r="BK321" s="203"/>
      <c r="BL321" s="203"/>
      <c r="BM321" s="203"/>
      <c r="BN321" s="203"/>
      <c r="BO321" s="203"/>
      <c r="BP321" s="203"/>
      <c r="BQ321" s="203"/>
      <c r="BR321" s="203"/>
      <c r="BS321" s="203"/>
      <c r="BT321" s="203"/>
      <c r="BU321" s="203"/>
      <c r="BV321" s="203"/>
      <c r="BW321" s="203"/>
      <c r="BX321" s="203"/>
      <c r="BY321" s="203"/>
      <c r="BZ321" s="203"/>
      <c r="CA321" s="203"/>
      <c r="CB321" s="203"/>
      <c r="CC321" s="203"/>
      <c r="CD321" s="203"/>
      <c r="CE321" s="203"/>
      <c r="CF321" s="203"/>
      <c r="CG321" s="203"/>
      <c r="CH321" s="203"/>
      <c r="CI321" s="203"/>
      <c r="CJ321" s="203"/>
      <c r="CK321" s="203"/>
      <c r="CL321" s="203"/>
      <c r="CM321" s="203"/>
      <c r="CN321" s="203"/>
      <c r="CO321" s="203"/>
      <c r="CP321" s="203"/>
      <c r="CQ321" s="203"/>
      <c r="CR321" s="203"/>
      <c r="CS321" s="203"/>
      <c r="CT321" s="203"/>
      <c r="CU321" s="203"/>
      <c r="CV321" s="203"/>
      <c r="CW321" s="203"/>
      <c r="CX321" s="203"/>
      <c r="CY321" s="203"/>
      <c r="CZ321" s="203"/>
      <c r="DA321" s="203"/>
      <c r="DB321" s="203"/>
      <c r="DC321" s="203"/>
      <c r="DD321" s="203"/>
      <c r="DE321" s="203"/>
      <c r="DF321" s="203"/>
      <c r="DG321" s="203"/>
      <c r="DH321" s="203"/>
      <c r="DI321" s="203"/>
      <c r="DJ321" s="203"/>
      <c r="DK321" s="203"/>
      <c r="DL321" s="203"/>
      <c r="DM321" s="203"/>
      <c r="DN321" s="203"/>
      <c r="DO321" s="203"/>
      <c r="DP321" s="203"/>
      <c r="DQ321" s="203"/>
      <c r="DR321" s="203"/>
      <c r="DS321" s="203"/>
      <c r="DT321" s="203"/>
      <c r="DU321" s="203"/>
      <c r="DV321" s="203"/>
      <c r="DW321" s="203"/>
      <c r="DX321" s="203"/>
      <c r="DY321" s="203"/>
      <c r="DZ321" s="203"/>
      <c r="EA321" s="203"/>
      <c r="EB321" s="203"/>
      <c r="EC321" s="203"/>
      <c r="ED321" s="203"/>
      <c r="EE321" s="203"/>
      <c r="EF321" s="203"/>
      <c r="EG321" s="203"/>
      <c r="EH321" s="203"/>
      <c r="EI321" s="203"/>
      <c r="EJ321" s="203"/>
      <c r="EK321" s="203"/>
      <c r="EL321" s="203"/>
      <c r="EM321" s="203"/>
      <c r="EN321" s="203"/>
      <c r="EO321" s="203"/>
      <c r="EP321" s="203"/>
      <c r="EQ321" s="203"/>
      <c r="ER321" s="203"/>
      <c r="ES321" s="203"/>
      <c r="ET321" s="203"/>
      <c r="EU321" s="203"/>
      <c r="EV321" s="203"/>
      <c r="EW321" s="203"/>
      <c r="EX321" s="203"/>
      <c r="EY321" s="203"/>
      <c r="EZ321" s="203"/>
      <c r="FA321" s="203"/>
      <c r="FB321" s="203"/>
      <c r="FC321" s="203"/>
      <c r="FD321" s="203"/>
      <c r="FE321" s="203"/>
      <c r="FF321" s="203"/>
      <c r="FG321" s="203"/>
      <c r="FH321" s="203"/>
      <c r="FI321" s="203"/>
      <c r="FJ321" s="203"/>
      <c r="FK321" s="203"/>
      <c r="FL321" s="203"/>
      <c r="FM321" s="203"/>
      <c r="FN321" s="203"/>
      <c r="FO321" s="203"/>
      <c r="FP321" s="203"/>
      <c r="FQ321" s="203"/>
      <c r="FR321" s="203"/>
      <c r="FS321" s="203"/>
      <c r="FT321" s="203"/>
      <c r="FU321" s="203"/>
      <c r="FV321" s="203"/>
      <c r="FW321" s="203"/>
      <c r="FX321" s="203"/>
      <c r="FY321" s="203"/>
      <c r="FZ321" s="203"/>
      <c r="GA321" s="203"/>
      <c r="GB321" s="203"/>
      <c r="GC321" s="203"/>
      <c r="GD321" s="203"/>
      <c r="GE321" s="203"/>
      <c r="GF321" s="203"/>
      <c r="GG321" s="203"/>
      <c r="GH321" s="203"/>
      <c r="GI321" s="203"/>
      <c r="GJ321" s="203"/>
      <c r="GK321" s="203"/>
      <c r="GL321" s="203"/>
      <c r="GM321" s="203"/>
      <c r="GN321" s="203"/>
      <c r="GO321" s="203"/>
      <c r="GP321" s="203"/>
      <c r="GQ321" s="203"/>
      <c r="GR321" s="203"/>
      <c r="GS321" s="203"/>
      <c r="GT321" s="203"/>
      <c r="GU321" s="203"/>
      <c r="GV321" s="203"/>
      <c r="GW321" s="203"/>
      <c r="GX321" s="203"/>
      <c r="GY321" s="203"/>
      <c r="GZ321" s="203"/>
      <c r="HA321" s="203"/>
      <c r="HB321" s="203"/>
      <c r="HC321" s="203"/>
      <c r="HD321" s="203"/>
      <c r="HE321" s="203"/>
      <c r="HF321" s="203"/>
      <c r="HG321" s="203"/>
      <c r="HH321" s="203"/>
      <c r="HI321" s="203"/>
      <c r="HJ321" s="203"/>
      <c r="HK321" s="203"/>
      <c r="HL321" s="203"/>
      <c r="HM321" s="203"/>
      <c r="HN321" s="203"/>
      <c r="HO321" s="203"/>
      <c r="HP321" s="203"/>
      <c r="HQ321" s="203"/>
      <c r="HR321" s="203"/>
      <c r="HS321" s="203"/>
      <c r="HT321" s="203"/>
      <c r="HU321" s="203"/>
      <c r="HV321" s="203"/>
      <c r="HW321" s="203"/>
      <c r="HX321" s="203"/>
      <c r="HY321" s="203"/>
      <c r="HZ321" s="203"/>
      <c r="IA321" s="203"/>
      <c r="IB321" s="203"/>
      <c r="IC321" s="203"/>
      <c r="ID321" s="203"/>
      <c r="IE321" s="203"/>
      <c r="IF321" s="203"/>
      <c r="IG321" s="203"/>
      <c r="IH321" s="203"/>
      <c r="II321" s="203"/>
      <c r="IJ321" s="203"/>
      <c r="IK321" s="203"/>
      <c r="IL321" s="203"/>
      <c r="IM321" s="203"/>
      <c r="IN321" s="203"/>
      <c r="IO321" s="203"/>
      <c r="IP321" s="203"/>
      <c r="IQ321" s="203"/>
      <c r="IR321" s="203"/>
      <c r="IS321" s="203"/>
      <c r="IT321" s="203"/>
      <c r="IU321" s="203"/>
      <c r="IV321" s="203"/>
    </row>
    <row r="322" spans="1:256" ht="15" customHeight="1" x14ac:dyDescent="0.2">
      <c r="A322" s="204" t="s">
        <v>516</v>
      </c>
      <c r="B322" s="204"/>
      <c r="C322" s="204"/>
      <c r="D322" s="204"/>
      <c r="E322" s="204"/>
      <c r="F322" s="204"/>
      <c r="G322" s="204"/>
      <c r="H322" s="204"/>
      <c r="I322" s="204"/>
      <c r="J322" s="204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203"/>
      <c r="V322" s="203"/>
      <c r="W322" s="203"/>
      <c r="X322" s="203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203"/>
      <c r="AT322" s="203"/>
      <c r="AU322" s="203"/>
      <c r="AV322" s="203"/>
      <c r="AW322" s="203"/>
      <c r="AX322" s="203"/>
      <c r="AY322" s="203"/>
      <c r="AZ322" s="203"/>
      <c r="BA322" s="203"/>
      <c r="BB322" s="203"/>
      <c r="BC322" s="203"/>
      <c r="BD322" s="203"/>
      <c r="BE322" s="203"/>
      <c r="BF322" s="203"/>
      <c r="BG322" s="203"/>
      <c r="BH322" s="203"/>
      <c r="BI322" s="203"/>
      <c r="BJ322" s="203"/>
      <c r="BK322" s="203"/>
      <c r="BL322" s="203"/>
      <c r="BM322" s="203"/>
      <c r="BN322" s="203"/>
      <c r="BO322" s="203"/>
      <c r="BP322" s="203"/>
      <c r="BQ322" s="203"/>
      <c r="BR322" s="203"/>
      <c r="BS322" s="203"/>
      <c r="BT322" s="203"/>
      <c r="BU322" s="203"/>
      <c r="BV322" s="203"/>
      <c r="BW322" s="203"/>
      <c r="BX322" s="203"/>
      <c r="BY322" s="203"/>
      <c r="BZ322" s="203"/>
      <c r="CA322" s="203"/>
      <c r="CB322" s="203"/>
      <c r="CC322" s="203"/>
      <c r="CD322" s="203"/>
      <c r="CE322" s="203"/>
      <c r="CF322" s="203"/>
      <c r="CG322" s="203"/>
      <c r="CH322" s="203"/>
      <c r="CI322" s="203"/>
      <c r="CJ322" s="203"/>
      <c r="CK322" s="203"/>
      <c r="CL322" s="203"/>
      <c r="CM322" s="203"/>
      <c r="CN322" s="203"/>
      <c r="CO322" s="203"/>
      <c r="CP322" s="203"/>
      <c r="CQ322" s="203"/>
      <c r="CR322" s="203"/>
      <c r="CS322" s="203"/>
      <c r="CT322" s="203"/>
      <c r="CU322" s="203"/>
      <c r="CV322" s="203"/>
      <c r="CW322" s="203"/>
      <c r="CX322" s="203"/>
      <c r="CY322" s="203"/>
      <c r="CZ322" s="203"/>
      <c r="DA322" s="203"/>
      <c r="DB322" s="203"/>
      <c r="DC322" s="203"/>
      <c r="DD322" s="203"/>
      <c r="DE322" s="203"/>
      <c r="DF322" s="203"/>
      <c r="DG322" s="203"/>
      <c r="DH322" s="203"/>
      <c r="DI322" s="203"/>
      <c r="DJ322" s="203"/>
      <c r="DK322" s="203"/>
      <c r="DL322" s="203"/>
      <c r="DM322" s="203"/>
      <c r="DN322" s="203"/>
      <c r="DO322" s="203"/>
      <c r="DP322" s="203"/>
      <c r="DQ322" s="203"/>
      <c r="DR322" s="203"/>
      <c r="DS322" s="203"/>
      <c r="DT322" s="203"/>
      <c r="DU322" s="203"/>
      <c r="DV322" s="203"/>
      <c r="DW322" s="203"/>
      <c r="DX322" s="203"/>
      <c r="DY322" s="203"/>
      <c r="DZ322" s="203"/>
      <c r="EA322" s="203"/>
      <c r="EB322" s="203"/>
      <c r="EC322" s="203"/>
      <c r="ED322" s="203"/>
      <c r="EE322" s="203"/>
      <c r="EF322" s="203"/>
      <c r="EG322" s="203"/>
      <c r="EH322" s="203"/>
      <c r="EI322" s="203"/>
      <c r="EJ322" s="203"/>
      <c r="EK322" s="203"/>
      <c r="EL322" s="203"/>
      <c r="EM322" s="203"/>
      <c r="EN322" s="203"/>
      <c r="EO322" s="203"/>
      <c r="EP322" s="203"/>
      <c r="EQ322" s="203"/>
      <c r="ER322" s="203"/>
      <c r="ES322" s="203"/>
      <c r="ET322" s="203"/>
      <c r="EU322" s="203"/>
      <c r="EV322" s="203"/>
      <c r="EW322" s="203"/>
      <c r="EX322" s="203"/>
      <c r="EY322" s="203"/>
      <c r="EZ322" s="203"/>
      <c r="FA322" s="203"/>
      <c r="FB322" s="203"/>
      <c r="FC322" s="203"/>
      <c r="FD322" s="203"/>
      <c r="FE322" s="203"/>
      <c r="FF322" s="203"/>
      <c r="FG322" s="203"/>
      <c r="FH322" s="203"/>
      <c r="FI322" s="203"/>
      <c r="FJ322" s="203"/>
      <c r="FK322" s="203"/>
      <c r="FL322" s="203"/>
      <c r="FM322" s="203"/>
      <c r="FN322" s="203"/>
      <c r="FO322" s="203"/>
      <c r="FP322" s="203"/>
      <c r="FQ322" s="203"/>
      <c r="FR322" s="203"/>
      <c r="FS322" s="203"/>
      <c r="FT322" s="203"/>
      <c r="FU322" s="203"/>
      <c r="FV322" s="203"/>
      <c r="FW322" s="203"/>
      <c r="FX322" s="203"/>
      <c r="FY322" s="203"/>
      <c r="FZ322" s="203"/>
      <c r="GA322" s="203"/>
      <c r="GB322" s="203"/>
      <c r="GC322" s="203"/>
      <c r="GD322" s="203"/>
      <c r="GE322" s="203"/>
      <c r="GF322" s="203"/>
      <c r="GG322" s="203"/>
      <c r="GH322" s="203"/>
      <c r="GI322" s="203"/>
      <c r="GJ322" s="203"/>
      <c r="GK322" s="203"/>
      <c r="GL322" s="203"/>
      <c r="GM322" s="203"/>
      <c r="GN322" s="203"/>
      <c r="GO322" s="203"/>
      <c r="GP322" s="203"/>
      <c r="GQ322" s="203"/>
      <c r="GR322" s="203"/>
      <c r="GS322" s="203"/>
      <c r="GT322" s="203"/>
      <c r="GU322" s="203"/>
      <c r="GV322" s="203"/>
      <c r="GW322" s="203"/>
      <c r="GX322" s="203"/>
      <c r="GY322" s="203"/>
      <c r="GZ322" s="203"/>
      <c r="HA322" s="203"/>
      <c r="HB322" s="203"/>
      <c r="HC322" s="203"/>
      <c r="HD322" s="203"/>
      <c r="HE322" s="203"/>
      <c r="HF322" s="203"/>
      <c r="HG322" s="203"/>
      <c r="HH322" s="203"/>
      <c r="HI322" s="203"/>
      <c r="HJ322" s="203"/>
      <c r="HK322" s="203"/>
      <c r="HL322" s="203"/>
      <c r="HM322" s="203"/>
      <c r="HN322" s="203"/>
      <c r="HO322" s="203"/>
      <c r="HP322" s="203"/>
      <c r="HQ322" s="203"/>
      <c r="HR322" s="203"/>
      <c r="HS322" s="203"/>
      <c r="HT322" s="203"/>
      <c r="HU322" s="203"/>
      <c r="HV322" s="203"/>
      <c r="HW322" s="203"/>
      <c r="HX322" s="203"/>
      <c r="HY322" s="203"/>
      <c r="HZ322" s="203"/>
      <c r="IA322" s="203"/>
      <c r="IB322" s="203"/>
      <c r="IC322" s="203"/>
      <c r="ID322" s="203"/>
      <c r="IE322" s="203"/>
      <c r="IF322" s="203"/>
      <c r="IG322" s="203"/>
      <c r="IH322" s="203"/>
      <c r="II322" s="203"/>
      <c r="IJ322" s="203"/>
      <c r="IK322" s="203"/>
      <c r="IL322" s="203"/>
      <c r="IM322" s="203"/>
      <c r="IN322" s="203"/>
      <c r="IO322" s="203"/>
      <c r="IP322" s="203"/>
      <c r="IQ322" s="203"/>
      <c r="IR322" s="203"/>
      <c r="IS322" s="203"/>
      <c r="IT322" s="203"/>
      <c r="IU322" s="203"/>
      <c r="IV322" s="203"/>
    </row>
    <row r="323" spans="1:256" ht="15" customHeight="1" x14ac:dyDescent="0.2">
      <c r="A323" s="204" t="s">
        <v>384</v>
      </c>
      <c r="B323" s="204"/>
      <c r="C323" s="204"/>
      <c r="D323" s="204"/>
      <c r="E323" s="204"/>
      <c r="F323" s="204"/>
      <c r="G323" s="204"/>
      <c r="H323" s="204"/>
      <c r="I323" s="204"/>
      <c r="J323" s="204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203"/>
      <c r="V323" s="203"/>
      <c r="W323" s="203"/>
      <c r="X323" s="203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203"/>
      <c r="BN323" s="203"/>
      <c r="BO323" s="203"/>
      <c r="BP323" s="203"/>
      <c r="BQ323" s="203"/>
      <c r="BR323" s="203"/>
      <c r="BS323" s="203"/>
      <c r="BT323" s="203"/>
      <c r="BU323" s="203"/>
      <c r="BV323" s="203"/>
      <c r="BW323" s="203"/>
      <c r="BX323" s="203"/>
      <c r="BY323" s="203"/>
      <c r="BZ323" s="203"/>
      <c r="CA323" s="203"/>
      <c r="CB323" s="203"/>
      <c r="CC323" s="203"/>
      <c r="CD323" s="203"/>
      <c r="CE323" s="203"/>
      <c r="CF323" s="203"/>
      <c r="CG323" s="203"/>
      <c r="CH323" s="203"/>
      <c r="CI323" s="203"/>
      <c r="CJ323" s="203"/>
      <c r="CK323" s="203"/>
      <c r="CL323" s="203"/>
      <c r="CM323" s="203"/>
      <c r="CN323" s="203"/>
      <c r="CO323" s="203"/>
      <c r="CP323" s="203"/>
      <c r="CQ323" s="203"/>
      <c r="CR323" s="203"/>
      <c r="CS323" s="203"/>
      <c r="CT323" s="203"/>
      <c r="CU323" s="203"/>
      <c r="CV323" s="203"/>
      <c r="CW323" s="203"/>
      <c r="CX323" s="203"/>
      <c r="CY323" s="203"/>
      <c r="CZ323" s="203"/>
      <c r="DA323" s="203"/>
      <c r="DB323" s="203"/>
      <c r="DC323" s="203"/>
      <c r="DD323" s="203"/>
      <c r="DE323" s="203"/>
      <c r="DF323" s="203"/>
      <c r="DG323" s="203"/>
      <c r="DH323" s="203"/>
      <c r="DI323" s="203"/>
      <c r="DJ323" s="203"/>
      <c r="DK323" s="203"/>
      <c r="DL323" s="203"/>
      <c r="DM323" s="203"/>
      <c r="DN323" s="203"/>
      <c r="DO323" s="203"/>
      <c r="DP323" s="203"/>
      <c r="DQ323" s="203"/>
      <c r="DR323" s="203"/>
      <c r="DS323" s="203"/>
      <c r="DT323" s="203"/>
      <c r="DU323" s="203"/>
      <c r="DV323" s="203"/>
      <c r="DW323" s="203"/>
      <c r="DX323" s="203"/>
      <c r="DY323" s="203"/>
      <c r="DZ323" s="203"/>
      <c r="EA323" s="203"/>
      <c r="EB323" s="203"/>
      <c r="EC323" s="203"/>
      <c r="ED323" s="203"/>
      <c r="EE323" s="203"/>
      <c r="EF323" s="203"/>
      <c r="EG323" s="203"/>
      <c r="EH323" s="203"/>
      <c r="EI323" s="203"/>
      <c r="EJ323" s="203"/>
      <c r="EK323" s="203"/>
      <c r="EL323" s="203"/>
      <c r="EM323" s="203"/>
      <c r="EN323" s="203"/>
      <c r="EO323" s="203"/>
      <c r="EP323" s="203"/>
      <c r="EQ323" s="203"/>
      <c r="ER323" s="203"/>
      <c r="ES323" s="203"/>
      <c r="ET323" s="203"/>
      <c r="EU323" s="203"/>
      <c r="EV323" s="203"/>
      <c r="EW323" s="203"/>
      <c r="EX323" s="203"/>
      <c r="EY323" s="203"/>
      <c r="EZ323" s="203"/>
      <c r="FA323" s="203"/>
      <c r="FB323" s="203"/>
      <c r="FC323" s="203"/>
      <c r="FD323" s="203"/>
      <c r="FE323" s="203"/>
      <c r="FF323" s="203"/>
      <c r="FG323" s="203"/>
      <c r="FH323" s="203"/>
      <c r="FI323" s="203"/>
      <c r="FJ323" s="203"/>
      <c r="FK323" s="203"/>
      <c r="FL323" s="203"/>
      <c r="FM323" s="203"/>
      <c r="FN323" s="203"/>
      <c r="FO323" s="203"/>
      <c r="FP323" s="203"/>
      <c r="FQ323" s="203"/>
      <c r="FR323" s="203"/>
      <c r="FS323" s="203"/>
      <c r="FT323" s="203"/>
      <c r="FU323" s="203"/>
      <c r="FV323" s="203"/>
      <c r="FW323" s="203"/>
      <c r="FX323" s="203"/>
      <c r="FY323" s="203"/>
      <c r="FZ323" s="203"/>
      <c r="GA323" s="203"/>
      <c r="GB323" s="203"/>
      <c r="GC323" s="203"/>
      <c r="GD323" s="203"/>
      <c r="GE323" s="203"/>
      <c r="GF323" s="203"/>
      <c r="GG323" s="203"/>
      <c r="GH323" s="203"/>
      <c r="GI323" s="203"/>
      <c r="GJ323" s="203"/>
      <c r="GK323" s="203"/>
      <c r="GL323" s="203"/>
      <c r="GM323" s="203"/>
      <c r="GN323" s="203"/>
      <c r="GO323" s="203"/>
      <c r="GP323" s="203"/>
      <c r="GQ323" s="203"/>
      <c r="GR323" s="203"/>
      <c r="GS323" s="203"/>
      <c r="GT323" s="203"/>
      <c r="GU323" s="203"/>
      <c r="GV323" s="203"/>
      <c r="GW323" s="203"/>
      <c r="GX323" s="203"/>
      <c r="GY323" s="203"/>
      <c r="GZ323" s="203"/>
      <c r="HA323" s="203"/>
      <c r="HB323" s="203"/>
      <c r="HC323" s="203"/>
      <c r="HD323" s="203"/>
      <c r="HE323" s="203"/>
      <c r="HF323" s="203"/>
      <c r="HG323" s="203"/>
      <c r="HH323" s="203"/>
      <c r="HI323" s="203"/>
      <c r="HJ323" s="203"/>
      <c r="HK323" s="203"/>
      <c r="HL323" s="203"/>
      <c r="HM323" s="203"/>
      <c r="HN323" s="203"/>
      <c r="HO323" s="203"/>
      <c r="HP323" s="203"/>
      <c r="HQ323" s="203"/>
      <c r="HR323" s="203"/>
      <c r="HS323" s="203"/>
      <c r="HT323" s="203"/>
      <c r="HU323" s="203"/>
      <c r="HV323" s="203"/>
      <c r="HW323" s="203"/>
      <c r="HX323" s="203"/>
      <c r="HY323" s="203"/>
      <c r="HZ323" s="203"/>
      <c r="IA323" s="203"/>
      <c r="IB323" s="203"/>
      <c r="IC323" s="203"/>
      <c r="ID323" s="203"/>
      <c r="IE323" s="203"/>
      <c r="IF323" s="203"/>
      <c r="IG323" s="203"/>
      <c r="IH323" s="203"/>
      <c r="II323" s="203"/>
      <c r="IJ323" s="203"/>
      <c r="IK323" s="203"/>
      <c r="IL323" s="203"/>
      <c r="IM323" s="203"/>
      <c r="IN323" s="203"/>
      <c r="IO323" s="203"/>
      <c r="IP323" s="203"/>
      <c r="IQ323" s="203"/>
      <c r="IR323" s="203"/>
      <c r="IS323" s="203"/>
      <c r="IT323" s="203"/>
      <c r="IU323" s="203"/>
      <c r="IV323" s="203"/>
    </row>
    <row r="324" spans="1:256" ht="15" customHeight="1" x14ac:dyDescent="0.2">
      <c r="A324" s="204" t="s">
        <v>385</v>
      </c>
      <c r="B324" s="204"/>
      <c r="C324" s="204"/>
      <c r="D324" s="204"/>
      <c r="E324" s="204"/>
      <c r="F324" s="204"/>
      <c r="G324" s="204"/>
      <c r="H324" s="204"/>
      <c r="I324" s="204"/>
      <c r="J324" s="204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203"/>
      <c r="V324" s="203"/>
      <c r="W324" s="203"/>
      <c r="X324" s="203"/>
      <c r="Y324" s="203"/>
      <c r="Z324" s="203"/>
      <c r="AA324" s="203"/>
      <c r="AB324" s="203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F324" s="203"/>
      <c r="BG324" s="203"/>
      <c r="BH324" s="203"/>
      <c r="BI324" s="203"/>
      <c r="BJ324" s="203"/>
      <c r="BK324" s="203"/>
      <c r="BL324" s="203"/>
      <c r="BM324" s="203"/>
      <c r="BN324" s="203"/>
      <c r="BO324" s="203"/>
      <c r="BP324" s="203"/>
      <c r="BQ324" s="203"/>
      <c r="BR324" s="203"/>
      <c r="BS324" s="203"/>
      <c r="BT324" s="203"/>
      <c r="BU324" s="203"/>
      <c r="BV324" s="203"/>
      <c r="BW324" s="203"/>
      <c r="BX324" s="203"/>
      <c r="BY324" s="203"/>
      <c r="BZ324" s="203"/>
      <c r="CA324" s="203"/>
      <c r="CB324" s="203"/>
      <c r="CC324" s="203"/>
      <c r="CD324" s="203"/>
      <c r="CE324" s="203"/>
      <c r="CF324" s="203"/>
      <c r="CG324" s="203"/>
      <c r="CH324" s="203"/>
      <c r="CI324" s="203"/>
      <c r="CJ324" s="203"/>
      <c r="CK324" s="203"/>
      <c r="CL324" s="203"/>
      <c r="CM324" s="203"/>
      <c r="CN324" s="203"/>
      <c r="CO324" s="203"/>
      <c r="CP324" s="203"/>
      <c r="CQ324" s="203"/>
      <c r="CR324" s="203"/>
      <c r="CS324" s="203"/>
      <c r="CT324" s="203"/>
      <c r="CU324" s="203"/>
      <c r="CV324" s="203"/>
      <c r="CW324" s="203"/>
      <c r="CX324" s="203"/>
      <c r="CY324" s="203"/>
      <c r="CZ324" s="203"/>
      <c r="DA324" s="203"/>
      <c r="DB324" s="203"/>
      <c r="DC324" s="203"/>
      <c r="DD324" s="203"/>
      <c r="DE324" s="203"/>
      <c r="DF324" s="203"/>
      <c r="DG324" s="203"/>
      <c r="DH324" s="203"/>
      <c r="DI324" s="203"/>
      <c r="DJ324" s="203"/>
      <c r="DK324" s="203"/>
      <c r="DL324" s="203"/>
      <c r="DM324" s="203"/>
      <c r="DN324" s="203"/>
      <c r="DO324" s="203"/>
      <c r="DP324" s="203"/>
      <c r="DQ324" s="203"/>
      <c r="DR324" s="203"/>
      <c r="DS324" s="203"/>
      <c r="DT324" s="203"/>
      <c r="DU324" s="203"/>
      <c r="DV324" s="203"/>
      <c r="DW324" s="203"/>
      <c r="DX324" s="203"/>
      <c r="DY324" s="203"/>
      <c r="DZ324" s="203"/>
      <c r="EA324" s="203"/>
      <c r="EB324" s="203"/>
      <c r="EC324" s="203"/>
      <c r="ED324" s="203"/>
      <c r="EE324" s="203"/>
      <c r="EF324" s="203"/>
      <c r="EG324" s="203"/>
      <c r="EH324" s="203"/>
      <c r="EI324" s="203"/>
      <c r="EJ324" s="203"/>
      <c r="EK324" s="203"/>
      <c r="EL324" s="203"/>
      <c r="EM324" s="203"/>
      <c r="EN324" s="203"/>
      <c r="EO324" s="203"/>
      <c r="EP324" s="203"/>
      <c r="EQ324" s="203"/>
      <c r="ER324" s="203"/>
      <c r="ES324" s="203"/>
      <c r="ET324" s="203"/>
      <c r="EU324" s="203"/>
      <c r="EV324" s="203"/>
      <c r="EW324" s="203"/>
      <c r="EX324" s="203"/>
      <c r="EY324" s="203"/>
      <c r="EZ324" s="203"/>
      <c r="FA324" s="203"/>
      <c r="FB324" s="203"/>
      <c r="FC324" s="203"/>
      <c r="FD324" s="203"/>
      <c r="FE324" s="203"/>
      <c r="FF324" s="203"/>
      <c r="FG324" s="203"/>
      <c r="FH324" s="203"/>
      <c r="FI324" s="203"/>
      <c r="FJ324" s="203"/>
      <c r="FK324" s="203"/>
      <c r="FL324" s="203"/>
      <c r="FM324" s="203"/>
      <c r="FN324" s="203"/>
      <c r="FO324" s="203"/>
      <c r="FP324" s="203"/>
      <c r="FQ324" s="203"/>
      <c r="FR324" s="203"/>
      <c r="FS324" s="203"/>
      <c r="FT324" s="203"/>
      <c r="FU324" s="203"/>
      <c r="FV324" s="203"/>
      <c r="FW324" s="203"/>
      <c r="FX324" s="203"/>
      <c r="FY324" s="203"/>
      <c r="FZ324" s="203"/>
      <c r="GA324" s="203"/>
      <c r="GB324" s="203"/>
      <c r="GC324" s="203"/>
      <c r="GD324" s="203"/>
      <c r="GE324" s="203"/>
      <c r="GF324" s="203"/>
      <c r="GG324" s="203"/>
      <c r="GH324" s="203"/>
      <c r="GI324" s="203"/>
      <c r="GJ324" s="203"/>
      <c r="GK324" s="203"/>
      <c r="GL324" s="203"/>
      <c r="GM324" s="203"/>
      <c r="GN324" s="203"/>
      <c r="GO324" s="203"/>
      <c r="GP324" s="203"/>
      <c r="GQ324" s="203"/>
      <c r="GR324" s="203"/>
      <c r="GS324" s="203"/>
      <c r="GT324" s="203"/>
      <c r="GU324" s="203"/>
      <c r="GV324" s="203"/>
      <c r="GW324" s="203"/>
      <c r="GX324" s="203"/>
      <c r="GY324" s="203"/>
      <c r="GZ324" s="203"/>
      <c r="HA324" s="203"/>
      <c r="HB324" s="203"/>
      <c r="HC324" s="203"/>
      <c r="HD324" s="203"/>
      <c r="HE324" s="203"/>
      <c r="HF324" s="203"/>
      <c r="HG324" s="203"/>
      <c r="HH324" s="203"/>
      <c r="HI324" s="203"/>
      <c r="HJ324" s="203"/>
      <c r="HK324" s="203"/>
      <c r="HL324" s="203"/>
      <c r="HM324" s="203"/>
      <c r="HN324" s="203"/>
      <c r="HO324" s="203"/>
      <c r="HP324" s="203"/>
      <c r="HQ324" s="203"/>
      <c r="HR324" s="203"/>
      <c r="HS324" s="203"/>
      <c r="HT324" s="203"/>
      <c r="HU324" s="203"/>
      <c r="HV324" s="203"/>
      <c r="HW324" s="203"/>
      <c r="HX324" s="203"/>
      <c r="HY324" s="203"/>
      <c r="HZ324" s="203"/>
      <c r="IA324" s="203"/>
      <c r="IB324" s="203"/>
      <c r="IC324" s="203"/>
      <c r="ID324" s="203"/>
      <c r="IE324" s="203"/>
      <c r="IF324" s="203"/>
      <c r="IG324" s="203"/>
      <c r="IH324" s="203"/>
      <c r="II324" s="203"/>
      <c r="IJ324" s="203"/>
      <c r="IK324" s="203"/>
      <c r="IL324" s="203"/>
      <c r="IM324" s="203"/>
      <c r="IN324" s="203"/>
      <c r="IO324" s="203"/>
      <c r="IP324" s="203"/>
      <c r="IQ324" s="203"/>
      <c r="IR324" s="203"/>
      <c r="IS324" s="203"/>
      <c r="IT324" s="203"/>
      <c r="IU324" s="203"/>
      <c r="IV324" s="203"/>
    </row>
    <row r="325" spans="1:256" ht="15" customHeight="1" x14ac:dyDescent="0.2">
      <c r="A325" s="204" t="s">
        <v>517</v>
      </c>
      <c r="B325" s="204"/>
      <c r="C325" s="204"/>
      <c r="D325" s="204"/>
      <c r="E325" s="204"/>
      <c r="F325" s="204"/>
      <c r="G325" s="204"/>
      <c r="H325" s="204"/>
      <c r="I325" s="204"/>
      <c r="J325" s="204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203"/>
      <c r="V325" s="203"/>
      <c r="W325" s="203"/>
      <c r="X325" s="203"/>
      <c r="Y325" s="203"/>
      <c r="Z325" s="203"/>
      <c r="AA325" s="203"/>
      <c r="AB325" s="203"/>
      <c r="AC325" s="203"/>
      <c r="AD325" s="203"/>
      <c r="AE325" s="203"/>
      <c r="AF325" s="203"/>
      <c r="AG325" s="203"/>
      <c r="AH325" s="203"/>
      <c r="AI325" s="203"/>
      <c r="AJ325" s="203"/>
      <c r="AK325" s="203"/>
      <c r="AL325" s="203"/>
      <c r="AM325" s="203"/>
      <c r="AN325" s="203"/>
      <c r="AO325" s="203"/>
      <c r="AP325" s="203"/>
      <c r="AQ325" s="203"/>
      <c r="AR325" s="203"/>
      <c r="AS325" s="203"/>
      <c r="AT325" s="203"/>
      <c r="AU325" s="203"/>
      <c r="AV325" s="203"/>
      <c r="AW325" s="203"/>
      <c r="AX325" s="203"/>
      <c r="AY325" s="203"/>
      <c r="AZ325" s="203"/>
      <c r="BA325" s="203"/>
      <c r="BB325" s="203"/>
      <c r="BC325" s="203"/>
      <c r="BD325" s="203"/>
      <c r="BE325" s="203"/>
      <c r="BF325" s="203"/>
      <c r="BG325" s="203"/>
      <c r="BH325" s="203"/>
      <c r="BI325" s="203"/>
      <c r="BJ325" s="203"/>
      <c r="BK325" s="203"/>
      <c r="BL325" s="203"/>
      <c r="BM325" s="203"/>
      <c r="BN325" s="203"/>
      <c r="BO325" s="203"/>
      <c r="BP325" s="203"/>
      <c r="BQ325" s="203"/>
      <c r="BR325" s="203"/>
      <c r="BS325" s="203"/>
      <c r="BT325" s="203"/>
      <c r="BU325" s="203"/>
      <c r="BV325" s="203"/>
      <c r="BW325" s="203"/>
      <c r="BX325" s="203"/>
      <c r="BY325" s="203"/>
      <c r="BZ325" s="203"/>
      <c r="CA325" s="203"/>
      <c r="CB325" s="203"/>
      <c r="CC325" s="203"/>
      <c r="CD325" s="203"/>
      <c r="CE325" s="203"/>
      <c r="CF325" s="203"/>
      <c r="CG325" s="203"/>
      <c r="CH325" s="203"/>
      <c r="CI325" s="203"/>
      <c r="CJ325" s="203"/>
      <c r="CK325" s="203"/>
      <c r="CL325" s="203"/>
      <c r="CM325" s="203"/>
      <c r="CN325" s="203"/>
      <c r="CO325" s="203"/>
      <c r="CP325" s="203"/>
      <c r="CQ325" s="203"/>
      <c r="CR325" s="203"/>
      <c r="CS325" s="203"/>
      <c r="CT325" s="203"/>
      <c r="CU325" s="203"/>
      <c r="CV325" s="203"/>
      <c r="CW325" s="203"/>
      <c r="CX325" s="203"/>
      <c r="CY325" s="203"/>
      <c r="CZ325" s="203"/>
      <c r="DA325" s="203"/>
      <c r="DB325" s="203"/>
      <c r="DC325" s="203"/>
      <c r="DD325" s="203"/>
      <c r="DE325" s="203"/>
      <c r="DF325" s="203"/>
      <c r="DG325" s="203"/>
      <c r="DH325" s="203"/>
      <c r="DI325" s="203"/>
      <c r="DJ325" s="203"/>
      <c r="DK325" s="203"/>
      <c r="DL325" s="203"/>
      <c r="DM325" s="203"/>
      <c r="DN325" s="203"/>
      <c r="DO325" s="203"/>
      <c r="DP325" s="203"/>
      <c r="DQ325" s="203"/>
      <c r="DR325" s="203"/>
      <c r="DS325" s="203"/>
      <c r="DT325" s="203"/>
      <c r="DU325" s="203"/>
      <c r="DV325" s="203"/>
      <c r="DW325" s="203"/>
      <c r="DX325" s="203"/>
      <c r="DY325" s="203"/>
      <c r="DZ325" s="203"/>
      <c r="EA325" s="203"/>
      <c r="EB325" s="203"/>
      <c r="EC325" s="203"/>
      <c r="ED325" s="203"/>
      <c r="EE325" s="203"/>
      <c r="EF325" s="203"/>
      <c r="EG325" s="203"/>
      <c r="EH325" s="203"/>
      <c r="EI325" s="203"/>
      <c r="EJ325" s="203"/>
      <c r="EK325" s="203"/>
      <c r="EL325" s="203"/>
      <c r="EM325" s="203"/>
      <c r="EN325" s="203"/>
      <c r="EO325" s="203"/>
      <c r="EP325" s="203"/>
      <c r="EQ325" s="203"/>
      <c r="ER325" s="203"/>
      <c r="ES325" s="203"/>
      <c r="ET325" s="203"/>
      <c r="EU325" s="203"/>
      <c r="EV325" s="203"/>
      <c r="EW325" s="203"/>
      <c r="EX325" s="203"/>
      <c r="EY325" s="203"/>
      <c r="EZ325" s="203"/>
      <c r="FA325" s="203"/>
      <c r="FB325" s="203"/>
      <c r="FC325" s="203"/>
      <c r="FD325" s="203"/>
      <c r="FE325" s="203"/>
      <c r="FF325" s="203"/>
      <c r="FG325" s="203"/>
      <c r="FH325" s="203"/>
      <c r="FI325" s="203"/>
      <c r="FJ325" s="203"/>
      <c r="FK325" s="203"/>
      <c r="FL325" s="203"/>
      <c r="FM325" s="203"/>
      <c r="FN325" s="203"/>
      <c r="FO325" s="203"/>
      <c r="FP325" s="203"/>
      <c r="FQ325" s="203"/>
      <c r="FR325" s="203"/>
      <c r="FS325" s="203"/>
      <c r="FT325" s="203"/>
      <c r="FU325" s="203"/>
      <c r="FV325" s="203"/>
      <c r="FW325" s="203"/>
      <c r="FX325" s="203"/>
      <c r="FY325" s="203"/>
      <c r="FZ325" s="203"/>
      <c r="GA325" s="203"/>
      <c r="GB325" s="203"/>
      <c r="GC325" s="203"/>
      <c r="GD325" s="203"/>
      <c r="GE325" s="203"/>
      <c r="GF325" s="203"/>
      <c r="GG325" s="203"/>
      <c r="GH325" s="203"/>
      <c r="GI325" s="203"/>
      <c r="GJ325" s="203"/>
      <c r="GK325" s="203"/>
      <c r="GL325" s="203"/>
      <c r="GM325" s="203"/>
      <c r="GN325" s="203"/>
      <c r="GO325" s="203"/>
      <c r="GP325" s="203"/>
      <c r="GQ325" s="203"/>
      <c r="GR325" s="203"/>
      <c r="GS325" s="203"/>
      <c r="GT325" s="203"/>
      <c r="GU325" s="203"/>
      <c r="GV325" s="203"/>
      <c r="GW325" s="203"/>
      <c r="GX325" s="203"/>
      <c r="GY325" s="203"/>
      <c r="GZ325" s="203"/>
      <c r="HA325" s="203"/>
      <c r="HB325" s="203"/>
      <c r="HC325" s="203"/>
      <c r="HD325" s="203"/>
      <c r="HE325" s="203"/>
      <c r="HF325" s="203"/>
      <c r="HG325" s="203"/>
      <c r="HH325" s="203"/>
      <c r="HI325" s="203"/>
      <c r="HJ325" s="203"/>
      <c r="HK325" s="203"/>
      <c r="HL325" s="203"/>
      <c r="HM325" s="203"/>
      <c r="HN325" s="203"/>
      <c r="HO325" s="203"/>
      <c r="HP325" s="203"/>
      <c r="HQ325" s="203"/>
      <c r="HR325" s="203"/>
      <c r="HS325" s="203"/>
      <c r="HT325" s="203"/>
      <c r="HU325" s="203"/>
      <c r="HV325" s="203"/>
      <c r="HW325" s="203"/>
      <c r="HX325" s="203"/>
      <c r="HY325" s="203"/>
      <c r="HZ325" s="203"/>
      <c r="IA325" s="203"/>
      <c r="IB325" s="203"/>
      <c r="IC325" s="203"/>
      <c r="ID325" s="203"/>
      <c r="IE325" s="203"/>
      <c r="IF325" s="203"/>
      <c r="IG325" s="203"/>
      <c r="IH325" s="203"/>
      <c r="II325" s="203"/>
      <c r="IJ325" s="203"/>
      <c r="IK325" s="203"/>
      <c r="IL325" s="203"/>
      <c r="IM325" s="203"/>
      <c r="IN325" s="203"/>
      <c r="IO325" s="203"/>
      <c r="IP325" s="203"/>
      <c r="IQ325" s="203"/>
      <c r="IR325" s="203"/>
      <c r="IS325" s="203"/>
      <c r="IT325" s="203"/>
      <c r="IU325" s="203"/>
      <c r="IV325" s="203"/>
    </row>
    <row r="326" spans="1:256" ht="15" customHeight="1" x14ac:dyDescent="0.2">
      <c r="A326" s="204" t="s">
        <v>386</v>
      </c>
      <c r="B326" s="204"/>
      <c r="C326" s="204"/>
      <c r="D326" s="204"/>
      <c r="E326" s="204"/>
      <c r="F326" s="204"/>
      <c r="G326" s="204"/>
      <c r="H326" s="204"/>
      <c r="I326" s="204"/>
      <c r="J326" s="204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203"/>
      <c r="V326" s="203"/>
      <c r="W326" s="203"/>
      <c r="X326" s="203"/>
      <c r="Y326" s="203"/>
      <c r="Z326" s="203"/>
      <c r="AA326" s="203"/>
      <c r="AB326" s="203"/>
      <c r="AC326" s="203"/>
      <c r="AD326" s="203"/>
      <c r="AE326" s="203"/>
      <c r="AF326" s="203"/>
      <c r="AG326" s="203"/>
      <c r="AH326" s="203"/>
      <c r="AI326" s="203"/>
      <c r="AJ326" s="203"/>
      <c r="AK326" s="203"/>
      <c r="AL326" s="203"/>
      <c r="AM326" s="203"/>
      <c r="AN326" s="203"/>
      <c r="AO326" s="203"/>
      <c r="AP326" s="203"/>
      <c r="AQ326" s="203"/>
      <c r="AR326" s="203"/>
      <c r="AS326" s="203"/>
      <c r="AT326" s="203"/>
      <c r="AU326" s="203"/>
      <c r="AV326" s="203"/>
      <c r="AW326" s="203"/>
      <c r="AX326" s="203"/>
      <c r="AY326" s="203"/>
      <c r="AZ326" s="203"/>
      <c r="BA326" s="203"/>
      <c r="BB326" s="203"/>
      <c r="BC326" s="203"/>
      <c r="BD326" s="203"/>
      <c r="BE326" s="203"/>
      <c r="BF326" s="203"/>
      <c r="BG326" s="203"/>
      <c r="BH326" s="203"/>
      <c r="BI326" s="203"/>
      <c r="BJ326" s="203"/>
      <c r="BK326" s="203"/>
      <c r="BL326" s="203"/>
      <c r="BM326" s="203"/>
      <c r="BN326" s="203"/>
      <c r="BO326" s="203"/>
      <c r="BP326" s="203"/>
      <c r="BQ326" s="203"/>
      <c r="BR326" s="203"/>
      <c r="BS326" s="203"/>
      <c r="BT326" s="203"/>
      <c r="BU326" s="203"/>
      <c r="BV326" s="203"/>
      <c r="BW326" s="203"/>
      <c r="BX326" s="203"/>
      <c r="BY326" s="203"/>
      <c r="BZ326" s="203"/>
      <c r="CA326" s="203"/>
      <c r="CB326" s="203"/>
      <c r="CC326" s="203"/>
      <c r="CD326" s="203"/>
      <c r="CE326" s="203"/>
      <c r="CF326" s="203"/>
      <c r="CG326" s="203"/>
      <c r="CH326" s="203"/>
      <c r="CI326" s="203"/>
      <c r="CJ326" s="203"/>
      <c r="CK326" s="203"/>
      <c r="CL326" s="203"/>
      <c r="CM326" s="203"/>
      <c r="CN326" s="203"/>
      <c r="CO326" s="203"/>
      <c r="CP326" s="203"/>
      <c r="CQ326" s="203"/>
      <c r="CR326" s="203"/>
      <c r="CS326" s="203"/>
      <c r="CT326" s="203"/>
      <c r="CU326" s="203"/>
      <c r="CV326" s="203"/>
      <c r="CW326" s="203"/>
      <c r="CX326" s="203"/>
      <c r="CY326" s="203"/>
      <c r="CZ326" s="203"/>
      <c r="DA326" s="203"/>
      <c r="DB326" s="203"/>
      <c r="DC326" s="203"/>
      <c r="DD326" s="203"/>
      <c r="DE326" s="203"/>
      <c r="DF326" s="203"/>
      <c r="DG326" s="203"/>
      <c r="DH326" s="203"/>
      <c r="DI326" s="203"/>
      <c r="DJ326" s="203"/>
      <c r="DK326" s="203"/>
      <c r="DL326" s="203"/>
      <c r="DM326" s="203"/>
      <c r="DN326" s="203"/>
      <c r="DO326" s="203"/>
      <c r="DP326" s="203"/>
      <c r="DQ326" s="203"/>
      <c r="DR326" s="203"/>
      <c r="DS326" s="203"/>
      <c r="DT326" s="203"/>
      <c r="DU326" s="203"/>
      <c r="DV326" s="203"/>
      <c r="DW326" s="203"/>
      <c r="DX326" s="203"/>
      <c r="DY326" s="203"/>
      <c r="DZ326" s="203"/>
      <c r="EA326" s="203"/>
      <c r="EB326" s="203"/>
      <c r="EC326" s="203"/>
      <c r="ED326" s="203"/>
      <c r="EE326" s="203"/>
      <c r="EF326" s="203"/>
      <c r="EG326" s="203"/>
      <c r="EH326" s="203"/>
      <c r="EI326" s="203"/>
      <c r="EJ326" s="203"/>
      <c r="EK326" s="203"/>
      <c r="EL326" s="203"/>
      <c r="EM326" s="203"/>
      <c r="EN326" s="203"/>
      <c r="EO326" s="203"/>
      <c r="EP326" s="203"/>
      <c r="EQ326" s="203"/>
      <c r="ER326" s="203"/>
      <c r="ES326" s="203"/>
      <c r="ET326" s="203"/>
      <c r="EU326" s="203"/>
      <c r="EV326" s="203"/>
      <c r="EW326" s="203"/>
      <c r="EX326" s="203"/>
      <c r="EY326" s="203"/>
      <c r="EZ326" s="203"/>
      <c r="FA326" s="203"/>
      <c r="FB326" s="203"/>
      <c r="FC326" s="203"/>
      <c r="FD326" s="203"/>
      <c r="FE326" s="203"/>
      <c r="FF326" s="203"/>
      <c r="FG326" s="203"/>
      <c r="FH326" s="203"/>
      <c r="FI326" s="203"/>
      <c r="FJ326" s="203"/>
      <c r="FK326" s="203"/>
      <c r="FL326" s="203"/>
      <c r="FM326" s="203"/>
      <c r="FN326" s="203"/>
      <c r="FO326" s="203"/>
      <c r="FP326" s="203"/>
      <c r="FQ326" s="203"/>
      <c r="FR326" s="203"/>
      <c r="FS326" s="203"/>
      <c r="FT326" s="203"/>
      <c r="FU326" s="203"/>
      <c r="FV326" s="203"/>
      <c r="FW326" s="203"/>
      <c r="FX326" s="203"/>
      <c r="FY326" s="203"/>
      <c r="FZ326" s="203"/>
      <c r="GA326" s="203"/>
      <c r="GB326" s="203"/>
      <c r="GC326" s="203"/>
      <c r="GD326" s="203"/>
      <c r="GE326" s="203"/>
      <c r="GF326" s="203"/>
      <c r="GG326" s="203"/>
      <c r="GH326" s="203"/>
      <c r="GI326" s="203"/>
      <c r="GJ326" s="203"/>
      <c r="GK326" s="203"/>
      <c r="GL326" s="203"/>
      <c r="GM326" s="203"/>
      <c r="GN326" s="203"/>
      <c r="GO326" s="203"/>
      <c r="GP326" s="203"/>
      <c r="GQ326" s="203"/>
      <c r="GR326" s="203"/>
      <c r="GS326" s="203"/>
      <c r="GT326" s="203"/>
      <c r="GU326" s="203"/>
      <c r="GV326" s="203"/>
      <c r="GW326" s="203"/>
      <c r="GX326" s="203"/>
      <c r="GY326" s="203"/>
      <c r="GZ326" s="203"/>
      <c r="HA326" s="203"/>
      <c r="HB326" s="203"/>
      <c r="HC326" s="203"/>
      <c r="HD326" s="203"/>
      <c r="HE326" s="203"/>
      <c r="HF326" s="203"/>
      <c r="HG326" s="203"/>
      <c r="HH326" s="203"/>
      <c r="HI326" s="203"/>
      <c r="HJ326" s="203"/>
      <c r="HK326" s="203"/>
      <c r="HL326" s="203"/>
      <c r="HM326" s="203"/>
      <c r="HN326" s="203"/>
      <c r="HO326" s="203"/>
      <c r="HP326" s="203"/>
      <c r="HQ326" s="203"/>
      <c r="HR326" s="203"/>
      <c r="HS326" s="203"/>
      <c r="HT326" s="203"/>
      <c r="HU326" s="203"/>
      <c r="HV326" s="203"/>
      <c r="HW326" s="203"/>
      <c r="HX326" s="203"/>
      <c r="HY326" s="203"/>
      <c r="HZ326" s="203"/>
      <c r="IA326" s="203"/>
      <c r="IB326" s="203"/>
      <c r="IC326" s="203"/>
      <c r="ID326" s="203"/>
      <c r="IE326" s="203"/>
      <c r="IF326" s="203"/>
      <c r="IG326" s="203"/>
      <c r="IH326" s="203"/>
      <c r="II326" s="203"/>
      <c r="IJ326" s="203"/>
      <c r="IK326" s="203"/>
      <c r="IL326" s="203"/>
      <c r="IM326" s="203"/>
      <c r="IN326" s="203"/>
      <c r="IO326" s="203"/>
      <c r="IP326" s="203"/>
      <c r="IQ326" s="203"/>
      <c r="IR326" s="203"/>
      <c r="IS326" s="203"/>
      <c r="IT326" s="203"/>
      <c r="IU326" s="203"/>
      <c r="IV326" s="203"/>
    </row>
    <row r="327" spans="1:256" ht="15" customHeight="1" x14ac:dyDescent="0.2">
      <c r="A327" s="287" t="s">
        <v>518</v>
      </c>
      <c r="B327" s="287"/>
      <c r="C327" s="287"/>
      <c r="D327" s="287"/>
      <c r="E327" s="287"/>
      <c r="F327" s="287"/>
      <c r="G327" s="287"/>
      <c r="H327" s="287"/>
      <c r="I327" s="287"/>
      <c r="J327" s="28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286"/>
      <c r="V327" s="286"/>
      <c r="W327" s="286"/>
      <c r="X327" s="286"/>
      <c r="Y327" s="286"/>
      <c r="Z327" s="286"/>
      <c r="AA327" s="286"/>
      <c r="AB327" s="286"/>
      <c r="AC327" s="286"/>
      <c r="AD327" s="286"/>
      <c r="AE327" s="286"/>
      <c r="AF327" s="286"/>
      <c r="AG327" s="286"/>
      <c r="AH327" s="286"/>
      <c r="AI327" s="286"/>
      <c r="AJ327" s="286"/>
      <c r="AK327" s="286"/>
      <c r="AL327" s="286"/>
      <c r="AM327" s="286"/>
      <c r="AN327" s="286"/>
      <c r="AO327" s="286"/>
      <c r="AP327" s="286"/>
      <c r="AQ327" s="286"/>
      <c r="AR327" s="286"/>
      <c r="AS327" s="286"/>
      <c r="AT327" s="286"/>
      <c r="AU327" s="286"/>
      <c r="AV327" s="286"/>
      <c r="AW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M327" s="286"/>
      <c r="BN327" s="286"/>
      <c r="BO327" s="286"/>
      <c r="BP327" s="286"/>
      <c r="BQ327" s="286"/>
      <c r="BR327" s="286"/>
      <c r="BS327" s="286"/>
      <c r="BT327" s="286"/>
      <c r="BU327" s="286"/>
      <c r="BV327" s="286"/>
      <c r="BW327" s="286"/>
      <c r="BX327" s="286"/>
      <c r="BY327" s="286"/>
      <c r="BZ327" s="286"/>
      <c r="CA327" s="286"/>
      <c r="CB327" s="286"/>
      <c r="CC327" s="286"/>
      <c r="CD327" s="286"/>
      <c r="CE327" s="286"/>
      <c r="CF327" s="286"/>
      <c r="CG327" s="286"/>
      <c r="CH327" s="286"/>
      <c r="CI327" s="286"/>
      <c r="CJ327" s="286"/>
      <c r="CK327" s="286"/>
      <c r="CL327" s="286"/>
      <c r="CM327" s="286"/>
      <c r="CN327" s="286"/>
      <c r="CO327" s="286"/>
      <c r="CP327" s="286"/>
      <c r="CQ327" s="286"/>
      <c r="CR327" s="286"/>
      <c r="CS327" s="286"/>
      <c r="CT327" s="286"/>
      <c r="CU327" s="286"/>
      <c r="CV327" s="286"/>
      <c r="CW327" s="286"/>
      <c r="CX327" s="286"/>
      <c r="CY327" s="286"/>
      <c r="CZ327" s="286"/>
      <c r="DA327" s="286"/>
      <c r="DB327" s="286"/>
      <c r="DC327" s="286"/>
      <c r="DD327" s="286"/>
      <c r="DE327" s="286"/>
      <c r="DF327" s="286"/>
      <c r="DG327" s="286"/>
      <c r="DH327" s="286"/>
      <c r="DI327" s="286"/>
      <c r="DJ327" s="286"/>
      <c r="DK327" s="286"/>
      <c r="DL327" s="286"/>
      <c r="DM327" s="286"/>
      <c r="DN327" s="286"/>
      <c r="DO327" s="286"/>
      <c r="DP327" s="286"/>
      <c r="DQ327" s="286"/>
      <c r="DR327" s="286"/>
      <c r="DS327" s="286"/>
      <c r="DT327" s="286"/>
      <c r="DU327" s="286"/>
      <c r="DV327" s="286"/>
      <c r="DW327" s="286"/>
      <c r="DX327" s="286"/>
      <c r="DY327" s="286"/>
      <c r="DZ327" s="286"/>
      <c r="EA327" s="286"/>
      <c r="EB327" s="286"/>
      <c r="EC327" s="286"/>
      <c r="ED327" s="286"/>
      <c r="EE327" s="286"/>
      <c r="EF327" s="286"/>
      <c r="EG327" s="286"/>
      <c r="EH327" s="286"/>
      <c r="EI327" s="286"/>
      <c r="EJ327" s="286"/>
      <c r="EK327" s="286"/>
      <c r="EL327" s="286"/>
      <c r="EM327" s="286"/>
      <c r="EN327" s="286"/>
      <c r="EO327" s="286"/>
      <c r="EP327" s="286"/>
      <c r="EQ327" s="286"/>
      <c r="ER327" s="286"/>
      <c r="ES327" s="286"/>
      <c r="ET327" s="286"/>
      <c r="EU327" s="286"/>
      <c r="EV327" s="286"/>
      <c r="EW327" s="286"/>
      <c r="EX327" s="286"/>
      <c r="EY327" s="286"/>
      <c r="EZ327" s="286"/>
      <c r="FA327" s="286"/>
      <c r="FB327" s="286"/>
      <c r="FC327" s="286"/>
      <c r="FD327" s="286"/>
      <c r="FE327" s="286"/>
      <c r="FF327" s="286"/>
      <c r="FG327" s="286"/>
      <c r="FH327" s="286"/>
      <c r="FI327" s="286"/>
      <c r="FJ327" s="286"/>
      <c r="FK327" s="286"/>
      <c r="FL327" s="286"/>
      <c r="FM327" s="286"/>
      <c r="FN327" s="286"/>
      <c r="FO327" s="286"/>
      <c r="FP327" s="286"/>
      <c r="FQ327" s="286"/>
      <c r="FR327" s="286"/>
      <c r="FS327" s="286"/>
      <c r="FT327" s="286"/>
      <c r="FU327" s="286"/>
      <c r="FV327" s="286"/>
      <c r="FW327" s="286"/>
      <c r="FX327" s="286"/>
      <c r="FY327" s="286"/>
      <c r="FZ327" s="286"/>
      <c r="GA327" s="286"/>
      <c r="GB327" s="286"/>
      <c r="GC327" s="286"/>
      <c r="GD327" s="286"/>
      <c r="GE327" s="286"/>
      <c r="GF327" s="286"/>
      <c r="GG327" s="286"/>
      <c r="GH327" s="286"/>
      <c r="GI327" s="286"/>
      <c r="GJ327" s="286"/>
      <c r="GK327" s="286"/>
      <c r="GL327" s="286"/>
      <c r="GM327" s="286"/>
      <c r="GN327" s="286"/>
      <c r="GO327" s="286"/>
      <c r="GP327" s="286"/>
      <c r="GQ327" s="286"/>
      <c r="GR327" s="286"/>
      <c r="GS327" s="286"/>
      <c r="GT327" s="286"/>
      <c r="GU327" s="286"/>
      <c r="GV327" s="286"/>
      <c r="GW327" s="286"/>
      <c r="GX327" s="286"/>
      <c r="GY327" s="286"/>
      <c r="GZ327" s="286"/>
      <c r="HA327" s="286"/>
      <c r="HB327" s="286"/>
      <c r="HC327" s="286"/>
      <c r="HD327" s="286"/>
      <c r="HE327" s="286"/>
      <c r="HF327" s="286"/>
      <c r="HG327" s="286"/>
      <c r="HH327" s="286"/>
      <c r="HI327" s="286"/>
      <c r="HJ327" s="286"/>
      <c r="HK327" s="286"/>
      <c r="HL327" s="286"/>
      <c r="HM327" s="286"/>
      <c r="HN327" s="286"/>
      <c r="HO327" s="286"/>
      <c r="HP327" s="286"/>
      <c r="HQ327" s="286"/>
      <c r="HR327" s="286"/>
      <c r="HS327" s="286"/>
      <c r="HT327" s="286"/>
      <c r="HU327" s="286"/>
      <c r="HV327" s="286"/>
      <c r="HW327" s="286"/>
      <c r="HX327" s="286"/>
      <c r="HY327" s="286"/>
      <c r="HZ327" s="286"/>
      <c r="IA327" s="286"/>
      <c r="IB327" s="286"/>
      <c r="IC327" s="286"/>
      <c r="ID327" s="286"/>
      <c r="IE327" s="286"/>
      <c r="IF327" s="286"/>
      <c r="IG327" s="286"/>
      <c r="IH327" s="286"/>
      <c r="II327" s="286"/>
      <c r="IJ327" s="286"/>
      <c r="IK327" s="286"/>
      <c r="IL327" s="286"/>
      <c r="IM327" s="286"/>
      <c r="IN327" s="286"/>
      <c r="IO327" s="286"/>
      <c r="IP327" s="286"/>
      <c r="IQ327" s="286"/>
      <c r="IR327" s="286"/>
      <c r="IS327" s="286"/>
      <c r="IT327" s="286"/>
      <c r="IU327" s="286"/>
      <c r="IV327" s="286"/>
    </row>
    <row r="328" spans="1:256" ht="15" customHeight="1" x14ac:dyDescent="0.2">
      <c r="A328" s="287" t="s">
        <v>519</v>
      </c>
      <c r="B328" s="287"/>
      <c r="C328" s="287"/>
      <c r="D328" s="287"/>
      <c r="E328" s="287"/>
      <c r="F328" s="287"/>
      <c r="G328" s="287"/>
      <c r="H328" s="287"/>
      <c r="I328" s="287"/>
      <c r="J328" s="28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286"/>
      <c r="V328" s="286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  <c r="AH328" s="286"/>
      <c r="AI328" s="286"/>
      <c r="AJ328" s="286"/>
      <c r="AK328" s="286"/>
      <c r="AL328" s="286"/>
      <c r="AM328" s="286"/>
      <c r="AN328" s="286"/>
      <c r="AO328" s="286"/>
      <c r="AP328" s="286"/>
      <c r="AQ328" s="286"/>
      <c r="AR328" s="286"/>
      <c r="AS328" s="286"/>
      <c r="AT328" s="286"/>
      <c r="AU328" s="286"/>
      <c r="AV328" s="286"/>
      <c r="AW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M328" s="286"/>
      <c r="BN328" s="286"/>
      <c r="BO328" s="286"/>
      <c r="BP328" s="286"/>
      <c r="BQ328" s="286"/>
      <c r="BR328" s="286"/>
      <c r="BS328" s="286"/>
      <c r="BT328" s="286"/>
      <c r="BU328" s="286"/>
      <c r="BV328" s="286"/>
      <c r="BW328" s="286"/>
      <c r="BX328" s="286"/>
      <c r="BY328" s="286"/>
      <c r="BZ328" s="286"/>
      <c r="CA328" s="286"/>
      <c r="CB328" s="286"/>
      <c r="CC328" s="286"/>
      <c r="CD328" s="286"/>
      <c r="CE328" s="286"/>
      <c r="CF328" s="286"/>
      <c r="CG328" s="286"/>
      <c r="CH328" s="286"/>
      <c r="CI328" s="286"/>
      <c r="CJ328" s="286"/>
      <c r="CK328" s="286"/>
      <c r="CL328" s="286"/>
      <c r="CM328" s="286"/>
      <c r="CN328" s="286"/>
      <c r="CO328" s="286"/>
      <c r="CP328" s="286"/>
      <c r="CQ328" s="286"/>
      <c r="CR328" s="286"/>
      <c r="CS328" s="286"/>
      <c r="CT328" s="286"/>
      <c r="CU328" s="286"/>
      <c r="CV328" s="286"/>
      <c r="CW328" s="286"/>
      <c r="CX328" s="286"/>
      <c r="CY328" s="286"/>
      <c r="CZ328" s="286"/>
      <c r="DA328" s="286"/>
      <c r="DB328" s="286"/>
      <c r="DC328" s="286"/>
      <c r="DD328" s="286"/>
      <c r="DE328" s="286"/>
      <c r="DF328" s="286"/>
      <c r="DG328" s="286"/>
      <c r="DH328" s="286"/>
      <c r="DI328" s="286"/>
      <c r="DJ328" s="286"/>
      <c r="DK328" s="286"/>
      <c r="DL328" s="286"/>
      <c r="DM328" s="286"/>
      <c r="DN328" s="286"/>
      <c r="DO328" s="286"/>
      <c r="DP328" s="286"/>
      <c r="DQ328" s="286"/>
      <c r="DR328" s="286"/>
      <c r="DS328" s="286"/>
      <c r="DT328" s="286"/>
      <c r="DU328" s="286"/>
      <c r="DV328" s="286"/>
      <c r="DW328" s="286"/>
      <c r="DX328" s="286"/>
      <c r="DY328" s="286"/>
      <c r="DZ328" s="286"/>
      <c r="EA328" s="286"/>
      <c r="EB328" s="286"/>
      <c r="EC328" s="286"/>
      <c r="ED328" s="286"/>
      <c r="EE328" s="286"/>
      <c r="EF328" s="286"/>
      <c r="EG328" s="286"/>
      <c r="EH328" s="286"/>
      <c r="EI328" s="286"/>
      <c r="EJ328" s="286"/>
      <c r="EK328" s="286"/>
      <c r="EL328" s="286"/>
      <c r="EM328" s="286"/>
      <c r="EN328" s="286"/>
      <c r="EO328" s="286"/>
      <c r="EP328" s="286"/>
      <c r="EQ328" s="286"/>
      <c r="ER328" s="286"/>
      <c r="ES328" s="286"/>
      <c r="ET328" s="286"/>
      <c r="EU328" s="286"/>
      <c r="EV328" s="286"/>
      <c r="EW328" s="286"/>
      <c r="EX328" s="286"/>
      <c r="EY328" s="286"/>
      <c r="EZ328" s="286"/>
      <c r="FA328" s="286"/>
      <c r="FB328" s="286"/>
      <c r="FC328" s="286"/>
      <c r="FD328" s="286"/>
      <c r="FE328" s="286"/>
      <c r="FF328" s="286"/>
      <c r="FG328" s="286"/>
      <c r="FH328" s="286"/>
      <c r="FI328" s="286"/>
      <c r="FJ328" s="286"/>
      <c r="FK328" s="286"/>
      <c r="FL328" s="286"/>
      <c r="FM328" s="286"/>
      <c r="FN328" s="286"/>
      <c r="FO328" s="286"/>
      <c r="FP328" s="286"/>
      <c r="FQ328" s="286"/>
      <c r="FR328" s="286"/>
      <c r="FS328" s="286"/>
      <c r="FT328" s="286"/>
      <c r="FU328" s="286"/>
      <c r="FV328" s="286"/>
      <c r="FW328" s="286"/>
      <c r="FX328" s="286"/>
      <c r="FY328" s="286"/>
      <c r="FZ328" s="286"/>
      <c r="GA328" s="286"/>
      <c r="GB328" s="286"/>
      <c r="GC328" s="286"/>
      <c r="GD328" s="286"/>
      <c r="GE328" s="286"/>
      <c r="GF328" s="286"/>
      <c r="GG328" s="286"/>
      <c r="GH328" s="286"/>
      <c r="GI328" s="286"/>
      <c r="GJ328" s="286"/>
      <c r="GK328" s="286"/>
      <c r="GL328" s="286"/>
      <c r="GM328" s="286"/>
      <c r="GN328" s="286"/>
      <c r="GO328" s="286"/>
      <c r="GP328" s="286"/>
      <c r="GQ328" s="286"/>
      <c r="GR328" s="286"/>
      <c r="GS328" s="286"/>
      <c r="GT328" s="286"/>
      <c r="GU328" s="286"/>
      <c r="GV328" s="286"/>
      <c r="GW328" s="286"/>
      <c r="GX328" s="286"/>
      <c r="GY328" s="286"/>
      <c r="GZ328" s="286"/>
      <c r="HA328" s="286"/>
      <c r="HB328" s="286"/>
      <c r="HC328" s="286"/>
      <c r="HD328" s="286"/>
      <c r="HE328" s="286"/>
      <c r="HF328" s="286"/>
      <c r="HG328" s="286"/>
      <c r="HH328" s="286"/>
      <c r="HI328" s="286"/>
      <c r="HJ328" s="286"/>
      <c r="HK328" s="286"/>
      <c r="HL328" s="286"/>
      <c r="HM328" s="286"/>
      <c r="HN328" s="286"/>
      <c r="HO328" s="286"/>
      <c r="HP328" s="286"/>
      <c r="HQ328" s="286"/>
      <c r="HR328" s="286"/>
      <c r="HS328" s="286"/>
      <c r="HT328" s="286"/>
      <c r="HU328" s="286"/>
      <c r="HV328" s="286"/>
      <c r="HW328" s="286"/>
      <c r="HX328" s="286"/>
      <c r="HY328" s="286"/>
      <c r="HZ328" s="286"/>
      <c r="IA328" s="286"/>
      <c r="IB328" s="286"/>
      <c r="IC328" s="286"/>
      <c r="ID328" s="286"/>
      <c r="IE328" s="286"/>
      <c r="IF328" s="286"/>
      <c r="IG328" s="286"/>
      <c r="IH328" s="286"/>
      <c r="II328" s="286"/>
      <c r="IJ328" s="286"/>
      <c r="IK328" s="286"/>
      <c r="IL328" s="286"/>
      <c r="IM328" s="286"/>
      <c r="IN328" s="286"/>
      <c r="IO328" s="286"/>
      <c r="IP328" s="286"/>
      <c r="IQ328" s="286"/>
      <c r="IR328" s="286"/>
      <c r="IS328" s="286"/>
      <c r="IT328" s="286"/>
      <c r="IU328" s="286"/>
      <c r="IV328" s="286"/>
    </row>
    <row r="329" spans="1:256" ht="15" customHeight="1" x14ac:dyDescent="0.25">
      <c r="A329" s="287" t="s">
        <v>520</v>
      </c>
      <c r="B329" s="287"/>
      <c r="C329" s="287"/>
      <c r="D329" s="287"/>
      <c r="E329" s="287"/>
      <c r="F329" s="287"/>
      <c r="G329" s="287"/>
      <c r="H329" s="287"/>
      <c r="I329" s="287"/>
      <c r="J329" s="28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286"/>
      <c r="V329" s="286"/>
      <c r="W329" s="286"/>
      <c r="X329" s="286"/>
      <c r="Y329" s="286"/>
      <c r="Z329" s="286"/>
      <c r="AA329" s="286"/>
      <c r="AB329" s="286"/>
      <c r="AC329" s="286"/>
      <c r="AD329" s="286"/>
      <c r="AE329" s="286"/>
      <c r="AF329" s="286"/>
      <c r="AG329" s="286"/>
      <c r="AH329" s="286"/>
      <c r="AI329" s="286"/>
      <c r="AJ329" s="286"/>
      <c r="AK329" s="286"/>
      <c r="AL329" s="286"/>
      <c r="AM329" s="286"/>
      <c r="AN329" s="286"/>
      <c r="AO329" s="286"/>
      <c r="AP329" s="286"/>
      <c r="AQ329" s="286"/>
      <c r="AR329" s="286"/>
      <c r="AS329" s="286"/>
      <c r="AT329" s="286"/>
      <c r="AU329" s="286"/>
      <c r="AV329" s="286"/>
      <c r="AW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M329" s="286"/>
      <c r="BN329" s="286"/>
      <c r="BO329" s="286"/>
      <c r="BP329" s="286"/>
      <c r="BQ329" s="286"/>
      <c r="BR329" s="286"/>
      <c r="BS329" s="286"/>
      <c r="BT329" s="286"/>
      <c r="BU329" s="286"/>
      <c r="BV329" s="286"/>
      <c r="BW329" s="286"/>
      <c r="BX329" s="286"/>
      <c r="BY329" s="286"/>
      <c r="BZ329" s="286"/>
      <c r="CA329" s="286"/>
      <c r="CB329" s="286"/>
      <c r="CC329" s="286"/>
      <c r="CD329" s="286"/>
      <c r="CE329" s="286"/>
      <c r="CF329" s="286"/>
      <c r="CG329" s="286"/>
      <c r="CH329" s="286"/>
      <c r="CI329" s="286"/>
      <c r="CJ329" s="286"/>
      <c r="CK329" s="286"/>
      <c r="CL329" s="286"/>
      <c r="CM329" s="286"/>
      <c r="CN329" s="286"/>
      <c r="CO329" s="286"/>
      <c r="CP329" s="286"/>
      <c r="CQ329" s="286"/>
      <c r="CR329" s="286"/>
      <c r="CS329" s="286"/>
      <c r="CT329" s="286"/>
      <c r="CU329" s="286"/>
      <c r="CV329" s="286"/>
      <c r="CW329" s="286"/>
      <c r="CX329" s="286"/>
      <c r="CY329" s="286"/>
      <c r="CZ329" s="286"/>
      <c r="DA329" s="286"/>
      <c r="DB329" s="286"/>
      <c r="DC329" s="286"/>
      <c r="DD329" s="286"/>
      <c r="DE329" s="286"/>
      <c r="DF329" s="286"/>
      <c r="DG329" s="286"/>
      <c r="DH329" s="286"/>
      <c r="DI329" s="286"/>
      <c r="DJ329" s="286"/>
      <c r="DK329" s="286"/>
      <c r="DL329" s="286"/>
      <c r="DM329" s="286"/>
      <c r="DN329" s="286"/>
      <c r="DO329" s="286"/>
      <c r="DP329" s="286"/>
      <c r="DQ329" s="286"/>
      <c r="DR329" s="286"/>
      <c r="DS329" s="286"/>
      <c r="DT329" s="286"/>
      <c r="DU329" s="286"/>
      <c r="DV329" s="286"/>
      <c r="DW329" s="286"/>
      <c r="DX329" s="286"/>
      <c r="DY329" s="286"/>
      <c r="DZ329" s="286"/>
      <c r="EA329" s="286"/>
      <c r="EB329" s="286"/>
      <c r="EC329" s="286"/>
      <c r="ED329" s="286"/>
      <c r="EE329" s="286"/>
      <c r="EF329" s="286"/>
      <c r="EG329" s="286"/>
      <c r="EH329" s="286"/>
      <c r="EI329" s="286"/>
      <c r="EJ329" s="286"/>
      <c r="EK329" s="286"/>
      <c r="EL329" s="286"/>
      <c r="EM329" s="286"/>
      <c r="EN329" s="286"/>
      <c r="EO329" s="286"/>
      <c r="EP329" s="286"/>
      <c r="EQ329" s="286"/>
      <c r="ER329" s="286"/>
      <c r="ES329" s="286"/>
      <c r="ET329" s="286"/>
      <c r="EU329" s="286"/>
      <c r="EV329" s="286"/>
      <c r="EW329" s="286"/>
      <c r="EX329" s="286"/>
      <c r="EY329" s="286"/>
      <c r="EZ329" s="286"/>
      <c r="FA329" s="286"/>
      <c r="FB329" s="286"/>
      <c r="FC329" s="286"/>
      <c r="FD329" s="286"/>
      <c r="FE329" s="286"/>
      <c r="FF329" s="286"/>
      <c r="FG329" s="286"/>
      <c r="FH329" s="286"/>
      <c r="FI329" s="286"/>
      <c r="FJ329" s="286"/>
      <c r="FK329" s="286"/>
      <c r="FL329" s="286"/>
      <c r="FM329" s="286"/>
      <c r="FN329" s="286"/>
      <c r="FO329" s="286"/>
      <c r="FP329" s="286"/>
      <c r="FQ329" s="286"/>
      <c r="FR329" s="286"/>
      <c r="FS329" s="286"/>
      <c r="FT329" s="286"/>
      <c r="FU329" s="286"/>
      <c r="FV329" s="286"/>
      <c r="FW329" s="286"/>
      <c r="FX329" s="286"/>
      <c r="FY329" s="286"/>
      <c r="FZ329" s="286"/>
      <c r="GA329" s="286"/>
      <c r="GB329" s="286"/>
      <c r="GC329" s="286"/>
      <c r="GD329" s="286"/>
      <c r="GE329" s="286"/>
      <c r="GF329" s="286"/>
      <c r="GG329" s="286"/>
      <c r="GH329" s="286"/>
      <c r="GI329" s="286"/>
      <c r="GJ329" s="286"/>
      <c r="GK329" s="286"/>
      <c r="GL329" s="286"/>
      <c r="GM329" s="286"/>
      <c r="GN329" s="286"/>
      <c r="GO329" s="286"/>
      <c r="GP329" s="286"/>
      <c r="GQ329" s="286"/>
      <c r="GR329" s="286"/>
      <c r="GS329" s="286"/>
      <c r="GT329" s="286"/>
      <c r="GU329" s="286"/>
      <c r="GV329" s="286"/>
      <c r="GW329" s="286"/>
      <c r="GX329" s="286"/>
      <c r="GY329" s="286"/>
      <c r="GZ329" s="286"/>
      <c r="HA329" s="286"/>
      <c r="HB329" s="286"/>
      <c r="HC329" s="286"/>
      <c r="HD329" s="286"/>
      <c r="HE329" s="286"/>
      <c r="HF329" s="286"/>
      <c r="HG329" s="286"/>
      <c r="HH329" s="286"/>
      <c r="HI329" s="286"/>
      <c r="HJ329" s="286"/>
      <c r="HK329" s="286"/>
      <c r="HL329" s="286"/>
      <c r="HM329" s="286"/>
      <c r="HN329" s="286"/>
      <c r="HO329" s="286"/>
      <c r="HP329" s="286"/>
      <c r="HQ329" s="286"/>
      <c r="HR329" s="286"/>
      <c r="HS329" s="286"/>
      <c r="HT329" s="286"/>
      <c r="HU329" s="286"/>
      <c r="HV329" s="286"/>
      <c r="HW329" s="286"/>
      <c r="HX329" s="286"/>
      <c r="HY329" s="286"/>
      <c r="HZ329" s="286"/>
      <c r="IA329" s="286"/>
      <c r="IB329" s="286"/>
      <c r="IC329" s="286"/>
      <c r="ID329" s="286"/>
      <c r="IE329" s="286"/>
      <c r="IF329" s="286"/>
      <c r="IG329" s="286"/>
      <c r="IH329" s="286"/>
      <c r="II329" s="286"/>
      <c r="IJ329" s="286"/>
      <c r="IK329" s="286"/>
      <c r="IL329" s="286"/>
      <c r="IM329" s="286"/>
      <c r="IN329" s="286"/>
      <c r="IO329" s="286"/>
      <c r="IP329" s="286"/>
      <c r="IQ329" s="286"/>
      <c r="IR329" s="286"/>
      <c r="IS329" s="286"/>
      <c r="IT329" s="286"/>
      <c r="IU329" s="286"/>
      <c r="IV329" s="286"/>
    </row>
    <row r="330" spans="1:256" ht="15" customHeight="1" x14ac:dyDescent="0.2">
      <c r="A330" s="287" t="s">
        <v>521</v>
      </c>
      <c r="B330" s="287"/>
      <c r="C330" s="287"/>
      <c r="D330" s="287"/>
      <c r="E330" s="287"/>
      <c r="F330" s="287"/>
      <c r="G330" s="287"/>
      <c r="H330" s="287"/>
      <c r="I330" s="287"/>
      <c r="J330" s="28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286"/>
      <c r="V330" s="286"/>
      <c r="W330" s="286"/>
      <c r="X330" s="286"/>
      <c r="Y330" s="286"/>
      <c r="Z330" s="286"/>
      <c r="AA330" s="286"/>
      <c r="AB330" s="286"/>
      <c r="AC330" s="286"/>
      <c r="AD330" s="286"/>
      <c r="AE330" s="286"/>
      <c r="AF330" s="286"/>
      <c r="AG330" s="286"/>
      <c r="AH330" s="286"/>
      <c r="AI330" s="286"/>
      <c r="AJ330" s="286"/>
      <c r="AK330" s="286"/>
      <c r="AL330" s="286"/>
      <c r="AM330" s="286"/>
      <c r="AN330" s="286"/>
      <c r="AO330" s="286"/>
      <c r="AP330" s="286"/>
      <c r="AQ330" s="286"/>
      <c r="AR330" s="286"/>
      <c r="AS330" s="286"/>
      <c r="AT330" s="286"/>
      <c r="AU330" s="286"/>
      <c r="AV330" s="286"/>
      <c r="AW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M330" s="286"/>
      <c r="BN330" s="286"/>
      <c r="BO330" s="286"/>
      <c r="BP330" s="286"/>
      <c r="BQ330" s="286"/>
      <c r="BR330" s="286"/>
      <c r="BS330" s="286"/>
      <c r="BT330" s="286"/>
      <c r="BU330" s="286"/>
      <c r="BV330" s="286"/>
      <c r="BW330" s="286"/>
      <c r="BX330" s="286"/>
      <c r="BY330" s="286"/>
      <c r="BZ330" s="286"/>
      <c r="CA330" s="286"/>
      <c r="CB330" s="286"/>
      <c r="CC330" s="286"/>
      <c r="CD330" s="286"/>
      <c r="CE330" s="286"/>
      <c r="CF330" s="286"/>
      <c r="CG330" s="286"/>
      <c r="CH330" s="286"/>
      <c r="CI330" s="286"/>
      <c r="CJ330" s="286"/>
      <c r="CK330" s="286"/>
      <c r="CL330" s="286"/>
      <c r="CM330" s="286"/>
      <c r="CN330" s="286"/>
      <c r="CO330" s="286"/>
      <c r="CP330" s="286"/>
      <c r="CQ330" s="286"/>
      <c r="CR330" s="286"/>
      <c r="CS330" s="286"/>
      <c r="CT330" s="286"/>
      <c r="CU330" s="286"/>
      <c r="CV330" s="286"/>
      <c r="CW330" s="286"/>
      <c r="CX330" s="286"/>
      <c r="CY330" s="286"/>
      <c r="CZ330" s="286"/>
      <c r="DA330" s="286"/>
      <c r="DB330" s="286"/>
      <c r="DC330" s="286"/>
      <c r="DD330" s="286"/>
      <c r="DE330" s="286"/>
      <c r="DF330" s="286"/>
      <c r="DG330" s="286"/>
      <c r="DH330" s="286"/>
      <c r="DI330" s="286"/>
      <c r="DJ330" s="286"/>
      <c r="DK330" s="286"/>
      <c r="DL330" s="286"/>
      <c r="DM330" s="286"/>
      <c r="DN330" s="286"/>
      <c r="DO330" s="286"/>
      <c r="DP330" s="286"/>
      <c r="DQ330" s="286"/>
      <c r="DR330" s="286"/>
      <c r="DS330" s="286"/>
      <c r="DT330" s="286"/>
      <c r="DU330" s="286"/>
      <c r="DV330" s="286"/>
      <c r="DW330" s="286"/>
      <c r="DX330" s="286"/>
      <c r="DY330" s="286"/>
      <c r="DZ330" s="286"/>
      <c r="EA330" s="286"/>
      <c r="EB330" s="286"/>
      <c r="EC330" s="286"/>
      <c r="ED330" s="286"/>
      <c r="EE330" s="286"/>
      <c r="EF330" s="286"/>
      <c r="EG330" s="286"/>
      <c r="EH330" s="286"/>
      <c r="EI330" s="286"/>
      <c r="EJ330" s="286"/>
      <c r="EK330" s="286"/>
      <c r="EL330" s="286"/>
      <c r="EM330" s="286"/>
      <c r="EN330" s="286"/>
      <c r="EO330" s="286"/>
      <c r="EP330" s="286"/>
      <c r="EQ330" s="286"/>
      <c r="ER330" s="286"/>
      <c r="ES330" s="286"/>
      <c r="ET330" s="286"/>
      <c r="EU330" s="286"/>
      <c r="EV330" s="286"/>
      <c r="EW330" s="286"/>
      <c r="EX330" s="286"/>
      <c r="EY330" s="286"/>
      <c r="EZ330" s="286"/>
      <c r="FA330" s="286"/>
      <c r="FB330" s="286"/>
      <c r="FC330" s="286"/>
      <c r="FD330" s="286"/>
      <c r="FE330" s="286"/>
      <c r="FF330" s="286"/>
      <c r="FG330" s="286"/>
      <c r="FH330" s="286"/>
      <c r="FI330" s="286"/>
      <c r="FJ330" s="286"/>
      <c r="FK330" s="286"/>
      <c r="FL330" s="286"/>
      <c r="FM330" s="286"/>
      <c r="FN330" s="286"/>
      <c r="FO330" s="286"/>
      <c r="FP330" s="286"/>
      <c r="FQ330" s="286"/>
      <c r="FR330" s="286"/>
      <c r="FS330" s="286"/>
      <c r="FT330" s="286"/>
      <c r="FU330" s="286"/>
      <c r="FV330" s="286"/>
      <c r="FW330" s="286"/>
      <c r="FX330" s="286"/>
      <c r="FY330" s="286"/>
      <c r="FZ330" s="286"/>
      <c r="GA330" s="286"/>
      <c r="GB330" s="286"/>
      <c r="GC330" s="286"/>
      <c r="GD330" s="286"/>
      <c r="GE330" s="286"/>
      <c r="GF330" s="286"/>
      <c r="GG330" s="286"/>
      <c r="GH330" s="286"/>
      <c r="GI330" s="286"/>
      <c r="GJ330" s="286"/>
      <c r="GK330" s="286"/>
      <c r="GL330" s="286"/>
      <c r="GM330" s="286"/>
      <c r="GN330" s="286"/>
      <c r="GO330" s="286"/>
      <c r="GP330" s="286"/>
      <c r="GQ330" s="286"/>
      <c r="GR330" s="286"/>
      <c r="GS330" s="286"/>
      <c r="GT330" s="286"/>
      <c r="GU330" s="286"/>
      <c r="GV330" s="286"/>
      <c r="GW330" s="286"/>
      <c r="GX330" s="286"/>
      <c r="GY330" s="286"/>
      <c r="GZ330" s="286"/>
      <c r="HA330" s="286"/>
      <c r="HB330" s="286"/>
      <c r="HC330" s="286"/>
      <c r="HD330" s="286"/>
      <c r="HE330" s="286"/>
      <c r="HF330" s="286"/>
      <c r="HG330" s="286"/>
      <c r="HH330" s="286"/>
      <c r="HI330" s="286"/>
      <c r="HJ330" s="286"/>
      <c r="HK330" s="286"/>
      <c r="HL330" s="286"/>
      <c r="HM330" s="286"/>
      <c r="HN330" s="286"/>
      <c r="HO330" s="286"/>
      <c r="HP330" s="286"/>
      <c r="HQ330" s="286"/>
      <c r="HR330" s="286"/>
      <c r="HS330" s="286"/>
      <c r="HT330" s="286"/>
      <c r="HU330" s="286"/>
      <c r="HV330" s="286"/>
      <c r="HW330" s="286"/>
      <c r="HX330" s="286"/>
      <c r="HY330" s="286"/>
      <c r="HZ330" s="286"/>
      <c r="IA330" s="286"/>
      <c r="IB330" s="286"/>
      <c r="IC330" s="286"/>
      <c r="ID330" s="286"/>
      <c r="IE330" s="286"/>
      <c r="IF330" s="286"/>
      <c r="IG330" s="286"/>
      <c r="IH330" s="286"/>
      <c r="II330" s="286"/>
      <c r="IJ330" s="286"/>
      <c r="IK330" s="286"/>
      <c r="IL330" s="286"/>
      <c r="IM330" s="286"/>
      <c r="IN330" s="286"/>
      <c r="IO330" s="286"/>
      <c r="IP330" s="286"/>
      <c r="IQ330" s="286"/>
      <c r="IR330" s="286"/>
      <c r="IS330" s="286"/>
      <c r="IT330" s="286"/>
      <c r="IU330" s="286"/>
      <c r="IV330" s="286"/>
    </row>
    <row r="331" spans="1:256" ht="15" customHeight="1" x14ac:dyDescent="0.2">
      <c r="A331" s="204" t="s">
        <v>522</v>
      </c>
      <c r="B331" s="204"/>
      <c r="C331" s="204"/>
      <c r="D331" s="204"/>
      <c r="E331" s="204"/>
      <c r="F331" s="204"/>
      <c r="G331" s="204"/>
      <c r="H331" s="204"/>
      <c r="I331" s="204"/>
      <c r="J331" s="204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203"/>
      <c r="V331" s="203"/>
      <c r="W331" s="203"/>
      <c r="X331" s="203"/>
      <c r="Y331" s="203"/>
      <c r="Z331" s="203"/>
      <c r="AA331" s="203"/>
      <c r="AB331" s="203"/>
      <c r="AC331" s="203"/>
      <c r="AD331" s="203"/>
      <c r="AE331" s="203"/>
      <c r="AF331" s="203"/>
      <c r="AG331" s="203"/>
      <c r="AH331" s="203"/>
      <c r="AI331" s="203"/>
      <c r="AJ331" s="203"/>
      <c r="AK331" s="203"/>
      <c r="AL331" s="203"/>
      <c r="AM331" s="203"/>
      <c r="AN331" s="203"/>
      <c r="AO331" s="203"/>
      <c r="AP331" s="203"/>
      <c r="AQ331" s="203"/>
      <c r="AR331" s="203"/>
      <c r="AS331" s="203"/>
      <c r="AT331" s="203"/>
      <c r="AU331" s="203"/>
      <c r="AV331" s="203"/>
      <c r="AW331" s="203"/>
      <c r="AX331" s="203"/>
      <c r="AY331" s="203"/>
      <c r="AZ331" s="203"/>
      <c r="BA331" s="203"/>
      <c r="BB331" s="203"/>
      <c r="BC331" s="203"/>
      <c r="BD331" s="203"/>
      <c r="BE331" s="203"/>
      <c r="BF331" s="203"/>
      <c r="BG331" s="203"/>
      <c r="BH331" s="203"/>
      <c r="BI331" s="203"/>
      <c r="BJ331" s="203"/>
      <c r="BK331" s="203"/>
      <c r="BL331" s="203"/>
      <c r="BM331" s="203"/>
      <c r="BN331" s="203"/>
      <c r="BO331" s="203"/>
      <c r="BP331" s="203"/>
      <c r="BQ331" s="203"/>
      <c r="BR331" s="203"/>
      <c r="BS331" s="203"/>
      <c r="BT331" s="203"/>
      <c r="BU331" s="203"/>
      <c r="BV331" s="203"/>
      <c r="BW331" s="203"/>
      <c r="BX331" s="203"/>
      <c r="BY331" s="203"/>
      <c r="BZ331" s="203"/>
      <c r="CA331" s="203"/>
      <c r="CB331" s="203"/>
      <c r="CC331" s="203"/>
      <c r="CD331" s="203"/>
      <c r="CE331" s="203"/>
      <c r="CF331" s="203"/>
      <c r="CG331" s="203"/>
      <c r="CH331" s="203"/>
      <c r="CI331" s="203"/>
      <c r="CJ331" s="203"/>
      <c r="CK331" s="203"/>
      <c r="CL331" s="203"/>
      <c r="CM331" s="203"/>
      <c r="CN331" s="203"/>
      <c r="CO331" s="203"/>
      <c r="CP331" s="203"/>
      <c r="CQ331" s="203"/>
      <c r="CR331" s="203"/>
      <c r="CS331" s="203"/>
      <c r="CT331" s="203"/>
      <c r="CU331" s="203"/>
      <c r="CV331" s="203"/>
      <c r="CW331" s="203"/>
      <c r="CX331" s="203"/>
      <c r="CY331" s="203"/>
      <c r="CZ331" s="203"/>
      <c r="DA331" s="203"/>
      <c r="DB331" s="203"/>
      <c r="DC331" s="203"/>
      <c r="DD331" s="203"/>
      <c r="DE331" s="203"/>
      <c r="DF331" s="203"/>
      <c r="DG331" s="203"/>
      <c r="DH331" s="203"/>
      <c r="DI331" s="203"/>
      <c r="DJ331" s="203"/>
      <c r="DK331" s="203"/>
      <c r="DL331" s="203"/>
      <c r="DM331" s="203"/>
      <c r="DN331" s="203"/>
      <c r="DO331" s="203"/>
      <c r="DP331" s="203"/>
      <c r="DQ331" s="203"/>
      <c r="DR331" s="203"/>
      <c r="DS331" s="203"/>
      <c r="DT331" s="203"/>
      <c r="DU331" s="203"/>
      <c r="DV331" s="203"/>
      <c r="DW331" s="203"/>
      <c r="DX331" s="203"/>
      <c r="DY331" s="203"/>
      <c r="DZ331" s="203"/>
      <c r="EA331" s="203"/>
      <c r="EB331" s="203"/>
      <c r="EC331" s="203"/>
      <c r="ED331" s="203"/>
      <c r="EE331" s="203"/>
      <c r="EF331" s="203"/>
      <c r="EG331" s="203"/>
      <c r="EH331" s="203"/>
      <c r="EI331" s="203"/>
      <c r="EJ331" s="203"/>
      <c r="EK331" s="203"/>
      <c r="EL331" s="203"/>
      <c r="EM331" s="203"/>
      <c r="EN331" s="203"/>
      <c r="EO331" s="203"/>
      <c r="EP331" s="203"/>
      <c r="EQ331" s="203"/>
      <c r="ER331" s="203"/>
      <c r="ES331" s="203"/>
      <c r="ET331" s="203"/>
      <c r="EU331" s="203"/>
      <c r="EV331" s="203"/>
      <c r="EW331" s="203"/>
      <c r="EX331" s="203"/>
      <c r="EY331" s="203"/>
      <c r="EZ331" s="203"/>
      <c r="FA331" s="203"/>
      <c r="FB331" s="203"/>
      <c r="FC331" s="203"/>
      <c r="FD331" s="203"/>
      <c r="FE331" s="203"/>
      <c r="FF331" s="203"/>
      <c r="FG331" s="203"/>
      <c r="FH331" s="203"/>
      <c r="FI331" s="203"/>
      <c r="FJ331" s="203"/>
      <c r="FK331" s="203"/>
      <c r="FL331" s="203"/>
      <c r="FM331" s="203"/>
      <c r="FN331" s="203"/>
      <c r="FO331" s="203"/>
      <c r="FP331" s="203"/>
      <c r="FQ331" s="203"/>
      <c r="FR331" s="203"/>
      <c r="FS331" s="203"/>
      <c r="FT331" s="203"/>
      <c r="FU331" s="203"/>
      <c r="FV331" s="203"/>
      <c r="FW331" s="203"/>
      <c r="FX331" s="203"/>
      <c r="FY331" s="203"/>
      <c r="FZ331" s="203"/>
      <c r="GA331" s="203"/>
      <c r="GB331" s="203"/>
      <c r="GC331" s="203"/>
      <c r="GD331" s="203"/>
      <c r="GE331" s="203"/>
      <c r="GF331" s="203"/>
      <c r="GG331" s="203"/>
      <c r="GH331" s="203"/>
      <c r="GI331" s="203"/>
      <c r="GJ331" s="203"/>
      <c r="GK331" s="203"/>
      <c r="GL331" s="203"/>
      <c r="GM331" s="203"/>
      <c r="GN331" s="203"/>
      <c r="GO331" s="203"/>
      <c r="GP331" s="203"/>
      <c r="GQ331" s="203"/>
      <c r="GR331" s="203"/>
      <c r="GS331" s="203"/>
      <c r="GT331" s="203"/>
      <c r="GU331" s="203"/>
      <c r="GV331" s="203"/>
      <c r="GW331" s="203"/>
      <c r="GX331" s="203"/>
      <c r="GY331" s="203"/>
      <c r="GZ331" s="203"/>
      <c r="HA331" s="203"/>
      <c r="HB331" s="203"/>
      <c r="HC331" s="203"/>
      <c r="HD331" s="203"/>
      <c r="HE331" s="203"/>
      <c r="HF331" s="203"/>
      <c r="HG331" s="203"/>
      <c r="HH331" s="203"/>
      <c r="HI331" s="203"/>
      <c r="HJ331" s="203"/>
      <c r="HK331" s="203"/>
      <c r="HL331" s="203"/>
      <c r="HM331" s="203"/>
      <c r="HN331" s="203"/>
      <c r="HO331" s="203"/>
      <c r="HP331" s="203"/>
      <c r="HQ331" s="203"/>
      <c r="HR331" s="203"/>
      <c r="HS331" s="203"/>
      <c r="HT331" s="203"/>
      <c r="HU331" s="203"/>
      <c r="HV331" s="203"/>
      <c r="HW331" s="203"/>
      <c r="HX331" s="203"/>
      <c r="HY331" s="203"/>
      <c r="HZ331" s="203"/>
      <c r="IA331" s="203"/>
      <c r="IB331" s="203"/>
      <c r="IC331" s="203"/>
      <c r="ID331" s="203"/>
      <c r="IE331" s="203"/>
      <c r="IF331" s="203"/>
      <c r="IG331" s="203"/>
      <c r="IH331" s="203"/>
      <c r="II331" s="203"/>
      <c r="IJ331" s="203"/>
      <c r="IK331" s="203"/>
      <c r="IL331" s="203"/>
      <c r="IM331" s="203"/>
      <c r="IN331" s="203"/>
      <c r="IO331" s="203"/>
      <c r="IP331" s="203"/>
      <c r="IQ331" s="203"/>
      <c r="IR331" s="203"/>
      <c r="IS331" s="203"/>
      <c r="IT331" s="203"/>
      <c r="IU331" s="203"/>
      <c r="IV331" s="203"/>
    </row>
    <row r="332" spans="1:256" ht="15" customHeight="1" x14ac:dyDescent="0.25">
      <c r="A332" s="204" t="s">
        <v>523</v>
      </c>
      <c r="B332" s="204"/>
      <c r="C332" s="204"/>
      <c r="D332" s="204"/>
      <c r="E332" s="204"/>
      <c r="F332" s="204"/>
      <c r="G332" s="204"/>
      <c r="H332" s="204"/>
      <c r="I332" s="204"/>
      <c r="J332" s="204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203"/>
      <c r="V332" s="203"/>
      <c r="W332" s="203"/>
      <c r="X332" s="203"/>
      <c r="Y332" s="203"/>
      <c r="Z332" s="203"/>
      <c r="AA332" s="203"/>
      <c r="AB332" s="203"/>
      <c r="AC332" s="203"/>
      <c r="AD332" s="203"/>
      <c r="AE332" s="203"/>
      <c r="AF332" s="203"/>
      <c r="AG332" s="203"/>
      <c r="AH332" s="203"/>
      <c r="AI332" s="203"/>
      <c r="AJ332" s="203"/>
      <c r="AK332" s="203"/>
      <c r="AL332" s="203"/>
      <c r="AM332" s="203"/>
      <c r="AN332" s="203"/>
      <c r="AO332" s="203"/>
      <c r="AP332" s="203"/>
      <c r="AQ332" s="203"/>
      <c r="AR332" s="203"/>
      <c r="AS332" s="203"/>
      <c r="AT332" s="203"/>
      <c r="AU332" s="203"/>
      <c r="AV332" s="203"/>
      <c r="AW332" s="203"/>
      <c r="AX332" s="203"/>
      <c r="AY332" s="203"/>
      <c r="AZ332" s="203"/>
      <c r="BA332" s="203"/>
      <c r="BB332" s="203"/>
      <c r="BC332" s="203"/>
      <c r="BD332" s="203"/>
      <c r="BE332" s="203"/>
      <c r="BF332" s="203"/>
      <c r="BG332" s="203"/>
      <c r="BH332" s="203"/>
      <c r="BI332" s="203"/>
      <c r="BJ332" s="203"/>
      <c r="BK332" s="203"/>
      <c r="BL332" s="203"/>
      <c r="BM332" s="203"/>
      <c r="BN332" s="203"/>
      <c r="BO332" s="203"/>
      <c r="BP332" s="203"/>
      <c r="BQ332" s="203"/>
      <c r="BR332" s="203"/>
      <c r="BS332" s="203"/>
      <c r="BT332" s="203"/>
      <c r="BU332" s="203"/>
      <c r="BV332" s="203"/>
      <c r="BW332" s="203"/>
      <c r="BX332" s="203"/>
      <c r="BY332" s="203"/>
      <c r="BZ332" s="203"/>
      <c r="CA332" s="203"/>
      <c r="CB332" s="203"/>
      <c r="CC332" s="203"/>
      <c r="CD332" s="203"/>
      <c r="CE332" s="203"/>
      <c r="CF332" s="203"/>
      <c r="CG332" s="203"/>
      <c r="CH332" s="203"/>
      <c r="CI332" s="203"/>
      <c r="CJ332" s="203"/>
      <c r="CK332" s="203"/>
      <c r="CL332" s="203"/>
      <c r="CM332" s="203"/>
      <c r="CN332" s="203"/>
      <c r="CO332" s="203"/>
      <c r="CP332" s="203"/>
      <c r="CQ332" s="203"/>
      <c r="CR332" s="203"/>
      <c r="CS332" s="203"/>
      <c r="CT332" s="203"/>
      <c r="CU332" s="203"/>
      <c r="CV332" s="203"/>
      <c r="CW332" s="203"/>
      <c r="CX332" s="203"/>
      <c r="CY332" s="203"/>
      <c r="CZ332" s="203"/>
      <c r="DA332" s="203"/>
      <c r="DB332" s="203"/>
      <c r="DC332" s="203"/>
      <c r="DD332" s="203"/>
      <c r="DE332" s="203"/>
      <c r="DF332" s="203"/>
      <c r="DG332" s="203"/>
      <c r="DH332" s="203"/>
      <c r="DI332" s="203"/>
      <c r="DJ332" s="203"/>
      <c r="DK332" s="203"/>
      <c r="DL332" s="203"/>
      <c r="DM332" s="203"/>
      <c r="DN332" s="203"/>
      <c r="DO332" s="203"/>
      <c r="DP332" s="203"/>
      <c r="DQ332" s="203"/>
      <c r="DR332" s="203"/>
      <c r="DS332" s="203"/>
      <c r="DT332" s="203"/>
      <c r="DU332" s="203"/>
      <c r="DV332" s="203"/>
      <c r="DW332" s="203"/>
      <c r="DX332" s="203"/>
      <c r="DY332" s="203"/>
      <c r="DZ332" s="203"/>
      <c r="EA332" s="203"/>
      <c r="EB332" s="203"/>
      <c r="EC332" s="203"/>
      <c r="ED332" s="203"/>
      <c r="EE332" s="203"/>
      <c r="EF332" s="203"/>
      <c r="EG332" s="203"/>
      <c r="EH332" s="203"/>
      <c r="EI332" s="203"/>
      <c r="EJ332" s="203"/>
      <c r="EK332" s="203"/>
      <c r="EL332" s="203"/>
      <c r="EM332" s="203"/>
      <c r="EN332" s="203"/>
      <c r="EO332" s="203"/>
      <c r="EP332" s="203"/>
      <c r="EQ332" s="203"/>
      <c r="ER332" s="203"/>
      <c r="ES332" s="203"/>
      <c r="ET332" s="203"/>
      <c r="EU332" s="203"/>
      <c r="EV332" s="203"/>
      <c r="EW332" s="203"/>
      <c r="EX332" s="203"/>
      <c r="EY332" s="203"/>
      <c r="EZ332" s="203"/>
      <c r="FA332" s="203"/>
      <c r="FB332" s="203"/>
      <c r="FC332" s="203"/>
      <c r="FD332" s="203"/>
      <c r="FE332" s="203"/>
      <c r="FF332" s="203"/>
      <c r="FG332" s="203"/>
      <c r="FH332" s="203"/>
      <c r="FI332" s="203"/>
      <c r="FJ332" s="203"/>
      <c r="FK332" s="203"/>
      <c r="FL332" s="203"/>
      <c r="FM332" s="203"/>
      <c r="FN332" s="203"/>
      <c r="FO332" s="203"/>
      <c r="FP332" s="203"/>
      <c r="FQ332" s="203"/>
      <c r="FR332" s="203"/>
      <c r="FS332" s="203"/>
      <c r="FT332" s="203"/>
      <c r="FU332" s="203"/>
      <c r="FV332" s="203"/>
      <c r="FW332" s="203"/>
      <c r="FX332" s="203"/>
      <c r="FY332" s="203"/>
      <c r="FZ332" s="203"/>
      <c r="GA332" s="203"/>
      <c r="GB332" s="203"/>
      <c r="GC332" s="203"/>
      <c r="GD332" s="203"/>
      <c r="GE332" s="203"/>
      <c r="GF332" s="203"/>
      <c r="GG332" s="203"/>
      <c r="GH332" s="203"/>
      <c r="GI332" s="203"/>
      <c r="GJ332" s="203"/>
      <c r="GK332" s="203"/>
      <c r="GL332" s="203"/>
      <c r="GM332" s="203"/>
      <c r="GN332" s="203"/>
      <c r="GO332" s="203"/>
      <c r="GP332" s="203"/>
      <c r="GQ332" s="203"/>
      <c r="GR332" s="203"/>
      <c r="GS332" s="203"/>
      <c r="GT332" s="203"/>
      <c r="GU332" s="203"/>
      <c r="GV332" s="203"/>
      <c r="GW332" s="203"/>
      <c r="GX332" s="203"/>
      <c r="GY332" s="203"/>
      <c r="GZ332" s="203"/>
      <c r="HA332" s="203"/>
      <c r="HB332" s="203"/>
      <c r="HC332" s="203"/>
      <c r="HD332" s="203"/>
      <c r="HE332" s="203"/>
      <c r="HF332" s="203"/>
      <c r="HG332" s="203"/>
      <c r="HH332" s="203"/>
      <c r="HI332" s="203"/>
      <c r="HJ332" s="203"/>
      <c r="HK332" s="203"/>
      <c r="HL332" s="203"/>
      <c r="HM332" s="203"/>
      <c r="HN332" s="203"/>
      <c r="HO332" s="203"/>
      <c r="HP332" s="203"/>
      <c r="HQ332" s="203"/>
      <c r="HR332" s="203"/>
      <c r="HS332" s="203"/>
      <c r="HT332" s="203"/>
      <c r="HU332" s="203"/>
      <c r="HV332" s="203"/>
      <c r="HW332" s="203"/>
      <c r="HX332" s="203"/>
      <c r="HY332" s="203"/>
      <c r="HZ332" s="203"/>
      <c r="IA332" s="203"/>
      <c r="IB332" s="203"/>
      <c r="IC332" s="203"/>
      <c r="ID332" s="203"/>
      <c r="IE332" s="203"/>
      <c r="IF332" s="203"/>
      <c r="IG332" s="203"/>
      <c r="IH332" s="203"/>
      <c r="II332" s="203"/>
      <c r="IJ332" s="203"/>
      <c r="IK332" s="203"/>
      <c r="IL332" s="203"/>
      <c r="IM332" s="203"/>
      <c r="IN332" s="203"/>
      <c r="IO332" s="203"/>
      <c r="IP332" s="203"/>
      <c r="IQ332" s="203"/>
      <c r="IR332" s="203"/>
      <c r="IS332" s="203"/>
      <c r="IT332" s="203"/>
      <c r="IU332" s="203"/>
      <c r="IV332" s="203"/>
    </row>
    <row r="333" spans="1:256" ht="15" customHeight="1" x14ac:dyDescent="0.2">
      <c r="A333" s="204" t="s">
        <v>524</v>
      </c>
      <c r="B333" s="204"/>
      <c r="C333" s="204"/>
      <c r="D333" s="204"/>
      <c r="E333" s="204"/>
      <c r="F333" s="204"/>
      <c r="G333" s="204"/>
      <c r="H333" s="204"/>
      <c r="I333" s="204"/>
      <c r="J333" s="204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203"/>
      <c r="V333" s="203"/>
      <c r="W333" s="203"/>
      <c r="X333" s="203"/>
      <c r="Y333" s="203"/>
      <c r="Z333" s="203"/>
      <c r="AA333" s="203"/>
      <c r="AB333" s="203"/>
      <c r="AC333" s="203"/>
      <c r="AD333" s="203"/>
      <c r="AE333" s="203"/>
      <c r="AF333" s="203"/>
      <c r="AG333" s="203"/>
      <c r="AH333" s="203"/>
      <c r="AI333" s="203"/>
      <c r="AJ333" s="203"/>
      <c r="AK333" s="203"/>
      <c r="AL333" s="203"/>
      <c r="AM333" s="203"/>
      <c r="AN333" s="203"/>
      <c r="AO333" s="203"/>
      <c r="AP333" s="203"/>
      <c r="AQ333" s="203"/>
      <c r="AR333" s="203"/>
      <c r="AS333" s="203"/>
      <c r="AT333" s="203"/>
      <c r="AU333" s="203"/>
      <c r="AV333" s="203"/>
      <c r="AW333" s="203"/>
      <c r="AX333" s="203"/>
      <c r="AY333" s="203"/>
      <c r="AZ333" s="203"/>
      <c r="BA333" s="203"/>
      <c r="BB333" s="203"/>
      <c r="BC333" s="203"/>
      <c r="BD333" s="203"/>
      <c r="BE333" s="203"/>
      <c r="BF333" s="203"/>
      <c r="BG333" s="203"/>
      <c r="BH333" s="203"/>
      <c r="BI333" s="203"/>
      <c r="BJ333" s="203"/>
      <c r="BK333" s="203"/>
      <c r="BL333" s="203"/>
      <c r="BM333" s="203"/>
      <c r="BN333" s="203"/>
      <c r="BO333" s="203"/>
      <c r="BP333" s="203"/>
      <c r="BQ333" s="203"/>
      <c r="BR333" s="203"/>
      <c r="BS333" s="203"/>
      <c r="BT333" s="203"/>
      <c r="BU333" s="203"/>
      <c r="BV333" s="203"/>
      <c r="BW333" s="203"/>
      <c r="BX333" s="203"/>
      <c r="BY333" s="203"/>
      <c r="BZ333" s="203"/>
      <c r="CA333" s="203"/>
      <c r="CB333" s="203"/>
      <c r="CC333" s="203"/>
      <c r="CD333" s="203"/>
      <c r="CE333" s="203"/>
      <c r="CF333" s="203"/>
      <c r="CG333" s="203"/>
      <c r="CH333" s="203"/>
      <c r="CI333" s="203"/>
      <c r="CJ333" s="203"/>
      <c r="CK333" s="203"/>
      <c r="CL333" s="203"/>
      <c r="CM333" s="203"/>
      <c r="CN333" s="203"/>
      <c r="CO333" s="203"/>
      <c r="CP333" s="203"/>
      <c r="CQ333" s="203"/>
      <c r="CR333" s="203"/>
      <c r="CS333" s="203"/>
      <c r="CT333" s="203"/>
      <c r="CU333" s="203"/>
      <c r="CV333" s="203"/>
      <c r="CW333" s="203"/>
      <c r="CX333" s="203"/>
      <c r="CY333" s="203"/>
      <c r="CZ333" s="203"/>
      <c r="DA333" s="203"/>
      <c r="DB333" s="203"/>
      <c r="DC333" s="203"/>
      <c r="DD333" s="203"/>
      <c r="DE333" s="203"/>
      <c r="DF333" s="203"/>
      <c r="DG333" s="203"/>
      <c r="DH333" s="203"/>
      <c r="DI333" s="203"/>
      <c r="DJ333" s="203"/>
      <c r="DK333" s="203"/>
      <c r="DL333" s="203"/>
      <c r="DM333" s="203"/>
      <c r="DN333" s="203"/>
      <c r="DO333" s="203"/>
      <c r="DP333" s="203"/>
      <c r="DQ333" s="203"/>
      <c r="DR333" s="203"/>
      <c r="DS333" s="203"/>
      <c r="DT333" s="203"/>
      <c r="DU333" s="203"/>
      <c r="DV333" s="203"/>
      <c r="DW333" s="203"/>
      <c r="DX333" s="203"/>
      <c r="DY333" s="203"/>
      <c r="DZ333" s="203"/>
      <c r="EA333" s="203"/>
      <c r="EB333" s="203"/>
      <c r="EC333" s="203"/>
      <c r="ED333" s="203"/>
      <c r="EE333" s="203"/>
      <c r="EF333" s="203"/>
      <c r="EG333" s="203"/>
      <c r="EH333" s="203"/>
      <c r="EI333" s="203"/>
      <c r="EJ333" s="203"/>
      <c r="EK333" s="203"/>
      <c r="EL333" s="203"/>
      <c r="EM333" s="203"/>
      <c r="EN333" s="203"/>
      <c r="EO333" s="203"/>
      <c r="EP333" s="203"/>
      <c r="EQ333" s="203"/>
      <c r="ER333" s="203"/>
      <c r="ES333" s="203"/>
      <c r="ET333" s="203"/>
      <c r="EU333" s="203"/>
      <c r="EV333" s="203"/>
      <c r="EW333" s="203"/>
      <c r="EX333" s="203"/>
      <c r="EY333" s="203"/>
      <c r="EZ333" s="203"/>
      <c r="FA333" s="203"/>
      <c r="FB333" s="203"/>
      <c r="FC333" s="203"/>
      <c r="FD333" s="203"/>
      <c r="FE333" s="203"/>
      <c r="FF333" s="203"/>
      <c r="FG333" s="203"/>
      <c r="FH333" s="203"/>
      <c r="FI333" s="203"/>
      <c r="FJ333" s="203"/>
      <c r="FK333" s="203"/>
      <c r="FL333" s="203"/>
      <c r="FM333" s="203"/>
      <c r="FN333" s="203"/>
      <c r="FO333" s="203"/>
      <c r="FP333" s="203"/>
      <c r="FQ333" s="203"/>
      <c r="FR333" s="203"/>
      <c r="FS333" s="203"/>
      <c r="FT333" s="203"/>
      <c r="FU333" s="203"/>
      <c r="FV333" s="203"/>
      <c r="FW333" s="203"/>
      <c r="FX333" s="203"/>
      <c r="FY333" s="203"/>
      <c r="FZ333" s="203"/>
      <c r="GA333" s="203"/>
      <c r="GB333" s="203"/>
      <c r="GC333" s="203"/>
      <c r="GD333" s="203"/>
      <c r="GE333" s="203"/>
      <c r="GF333" s="203"/>
      <c r="GG333" s="203"/>
      <c r="GH333" s="203"/>
      <c r="GI333" s="203"/>
      <c r="GJ333" s="203"/>
      <c r="GK333" s="203"/>
      <c r="GL333" s="203"/>
      <c r="GM333" s="203"/>
      <c r="GN333" s="203"/>
      <c r="GO333" s="203"/>
      <c r="GP333" s="203"/>
      <c r="GQ333" s="203"/>
      <c r="GR333" s="203"/>
      <c r="GS333" s="203"/>
      <c r="GT333" s="203"/>
      <c r="GU333" s="203"/>
      <c r="GV333" s="203"/>
      <c r="GW333" s="203"/>
      <c r="GX333" s="203"/>
      <c r="GY333" s="203"/>
      <c r="GZ333" s="203"/>
      <c r="HA333" s="203"/>
      <c r="HB333" s="203"/>
      <c r="HC333" s="203"/>
      <c r="HD333" s="203"/>
      <c r="HE333" s="203"/>
      <c r="HF333" s="203"/>
      <c r="HG333" s="203"/>
      <c r="HH333" s="203"/>
      <c r="HI333" s="203"/>
      <c r="HJ333" s="203"/>
      <c r="HK333" s="203"/>
      <c r="HL333" s="203"/>
      <c r="HM333" s="203"/>
      <c r="HN333" s="203"/>
      <c r="HO333" s="203"/>
      <c r="HP333" s="203"/>
      <c r="HQ333" s="203"/>
      <c r="HR333" s="203"/>
      <c r="HS333" s="203"/>
      <c r="HT333" s="203"/>
      <c r="HU333" s="203"/>
      <c r="HV333" s="203"/>
      <c r="HW333" s="203"/>
      <c r="HX333" s="203"/>
      <c r="HY333" s="203"/>
      <c r="HZ333" s="203"/>
      <c r="IA333" s="203"/>
      <c r="IB333" s="203"/>
      <c r="IC333" s="203"/>
      <c r="ID333" s="203"/>
      <c r="IE333" s="203"/>
      <c r="IF333" s="203"/>
      <c r="IG333" s="203"/>
      <c r="IH333" s="203"/>
      <c r="II333" s="203"/>
      <c r="IJ333" s="203"/>
      <c r="IK333" s="203"/>
      <c r="IL333" s="203"/>
      <c r="IM333" s="203"/>
      <c r="IN333" s="203"/>
      <c r="IO333" s="203"/>
      <c r="IP333" s="203"/>
      <c r="IQ333" s="203"/>
      <c r="IR333" s="203"/>
      <c r="IS333" s="203"/>
      <c r="IT333" s="203"/>
      <c r="IU333" s="203"/>
      <c r="IV333" s="203"/>
    </row>
    <row r="334" spans="1:256" ht="15" customHeight="1" x14ac:dyDescent="0.2">
      <c r="A334" s="204"/>
      <c r="B334" s="204"/>
      <c r="C334" s="204"/>
      <c r="D334" s="204"/>
      <c r="E334" s="204"/>
      <c r="F334" s="204"/>
      <c r="G334" s="204"/>
      <c r="H334" s="204"/>
      <c r="I334" s="204"/>
      <c r="J334" s="204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3"/>
      <c r="AJ334" s="203"/>
      <c r="AK334" s="203"/>
      <c r="AL334" s="203"/>
      <c r="AM334" s="203"/>
      <c r="AN334" s="203"/>
      <c r="AO334" s="203"/>
      <c r="AP334" s="203"/>
      <c r="AQ334" s="203"/>
      <c r="AR334" s="203"/>
      <c r="AS334" s="203"/>
      <c r="AT334" s="203"/>
      <c r="AU334" s="203"/>
      <c r="AV334" s="203"/>
      <c r="AW334" s="203"/>
      <c r="AX334" s="203"/>
      <c r="AY334" s="203"/>
      <c r="AZ334" s="203"/>
      <c r="BA334" s="203"/>
      <c r="BB334" s="203"/>
      <c r="BC334" s="203"/>
      <c r="BD334" s="203"/>
      <c r="BE334" s="203"/>
      <c r="BF334" s="203"/>
      <c r="BG334" s="203"/>
      <c r="BH334" s="203"/>
      <c r="BI334" s="203"/>
      <c r="BJ334" s="203"/>
      <c r="BK334" s="203"/>
      <c r="BL334" s="203"/>
      <c r="BM334" s="203"/>
      <c r="BN334" s="203"/>
      <c r="BO334" s="203"/>
      <c r="BP334" s="203"/>
      <c r="BQ334" s="203"/>
      <c r="BR334" s="203"/>
      <c r="BS334" s="203"/>
      <c r="BT334" s="203"/>
      <c r="BU334" s="203"/>
      <c r="BV334" s="203"/>
      <c r="BW334" s="203"/>
      <c r="BX334" s="203"/>
      <c r="BY334" s="203"/>
      <c r="BZ334" s="203"/>
      <c r="CA334" s="203"/>
      <c r="CB334" s="203"/>
      <c r="CC334" s="203"/>
      <c r="CD334" s="203"/>
      <c r="CE334" s="203"/>
      <c r="CF334" s="203"/>
      <c r="CG334" s="203"/>
      <c r="CH334" s="203"/>
      <c r="CI334" s="203"/>
      <c r="CJ334" s="203"/>
      <c r="CK334" s="203"/>
      <c r="CL334" s="203"/>
      <c r="CM334" s="203"/>
      <c r="CN334" s="203"/>
      <c r="CO334" s="203"/>
      <c r="CP334" s="203"/>
      <c r="CQ334" s="203"/>
      <c r="CR334" s="203"/>
      <c r="CS334" s="203"/>
      <c r="CT334" s="203"/>
      <c r="CU334" s="203"/>
      <c r="CV334" s="203"/>
      <c r="CW334" s="203"/>
      <c r="CX334" s="203"/>
      <c r="CY334" s="203"/>
      <c r="CZ334" s="203"/>
      <c r="DA334" s="203"/>
      <c r="DB334" s="203"/>
      <c r="DC334" s="203"/>
      <c r="DD334" s="203"/>
      <c r="DE334" s="203"/>
      <c r="DF334" s="203"/>
      <c r="DG334" s="203"/>
      <c r="DH334" s="203"/>
      <c r="DI334" s="203"/>
      <c r="DJ334" s="203"/>
      <c r="DK334" s="203"/>
      <c r="DL334" s="203"/>
      <c r="DM334" s="203"/>
      <c r="DN334" s="203"/>
      <c r="DO334" s="203"/>
      <c r="DP334" s="203"/>
      <c r="DQ334" s="203"/>
      <c r="DR334" s="203"/>
      <c r="DS334" s="203"/>
      <c r="DT334" s="203"/>
      <c r="DU334" s="203"/>
      <c r="DV334" s="203"/>
      <c r="DW334" s="203"/>
      <c r="DX334" s="203"/>
      <c r="DY334" s="203"/>
      <c r="DZ334" s="203"/>
      <c r="EA334" s="203"/>
      <c r="EB334" s="203"/>
      <c r="EC334" s="203"/>
      <c r="ED334" s="203"/>
      <c r="EE334" s="203"/>
      <c r="EF334" s="203"/>
      <c r="EG334" s="203"/>
      <c r="EH334" s="203"/>
      <c r="EI334" s="203"/>
      <c r="EJ334" s="203"/>
      <c r="EK334" s="203"/>
      <c r="EL334" s="203"/>
      <c r="EM334" s="203"/>
      <c r="EN334" s="203"/>
      <c r="EO334" s="203"/>
      <c r="EP334" s="203"/>
      <c r="EQ334" s="203"/>
      <c r="ER334" s="203"/>
      <c r="ES334" s="203"/>
      <c r="ET334" s="203"/>
      <c r="EU334" s="203"/>
      <c r="EV334" s="203"/>
      <c r="EW334" s="203"/>
      <c r="EX334" s="203"/>
      <c r="EY334" s="203"/>
      <c r="EZ334" s="203"/>
      <c r="FA334" s="203"/>
      <c r="FB334" s="203"/>
      <c r="FC334" s="203"/>
      <c r="FD334" s="203"/>
      <c r="FE334" s="203"/>
      <c r="FF334" s="203"/>
      <c r="FG334" s="203"/>
      <c r="FH334" s="203"/>
      <c r="FI334" s="203"/>
      <c r="FJ334" s="203"/>
      <c r="FK334" s="203"/>
      <c r="FL334" s="203"/>
      <c r="FM334" s="203"/>
      <c r="FN334" s="203"/>
      <c r="FO334" s="203"/>
      <c r="FP334" s="203"/>
      <c r="FQ334" s="203"/>
      <c r="FR334" s="203"/>
      <c r="FS334" s="203"/>
      <c r="FT334" s="203"/>
      <c r="FU334" s="203"/>
      <c r="FV334" s="203"/>
      <c r="FW334" s="203"/>
      <c r="FX334" s="203"/>
      <c r="FY334" s="203"/>
      <c r="FZ334" s="203"/>
      <c r="GA334" s="203"/>
      <c r="GB334" s="203"/>
      <c r="GC334" s="203"/>
      <c r="GD334" s="203"/>
      <c r="GE334" s="203"/>
      <c r="GF334" s="203"/>
      <c r="GG334" s="203"/>
      <c r="GH334" s="203"/>
      <c r="GI334" s="203"/>
      <c r="GJ334" s="203"/>
      <c r="GK334" s="203"/>
      <c r="GL334" s="203"/>
      <c r="GM334" s="203"/>
      <c r="GN334" s="203"/>
      <c r="GO334" s="203"/>
      <c r="GP334" s="203"/>
      <c r="GQ334" s="203"/>
      <c r="GR334" s="203"/>
      <c r="GS334" s="203"/>
      <c r="GT334" s="203"/>
      <c r="GU334" s="203"/>
      <c r="GV334" s="203"/>
      <c r="GW334" s="203"/>
      <c r="GX334" s="203"/>
      <c r="GY334" s="203"/>
      <c r="GZ334" s="203"/>
      <c r="HA334" s="203"/>
      <c r="HB334" s="203"/>
      <c r="HC334" s="203"/>
      <c r="HD334" s="203"/>
      <c r="HE334" s="203"/>
      <c r="HF334" s="203"/>
      <c r="HG334" s="203"/>
      <c r="HH334" s="203"/>
      <c r="HI334" s="203"/>
      <c r="HJ334" s="203"/>
      <c r="HK334" s="203"/>
      <c r="HL334" s="203"/>
      <c r="HM334" s="203"/>
      <c r="HN334" s="203"/>
      <c r="HO334" s="203"/>
      <c r="HP334" s="203"/>
      <c r="HQ334" s="203"/>
      <c r="HR334" s="203"/>
      <c r="HS334" s="203"/>
      <c r="HT334" s="203"/>
      <c r="HU334" s="203"/>
      <c r="HV334" s="203"/>
      <c r="HW334" s="203"/>
      <c r="HX334" s="203"/>
      <c r="HY334" s="203"/>
      <c r="HZ334" s="203"/>
      <c r="IA334" s="203"/>
      <c r="IB334" s="203"/>
      <c r="IC334" s="203"/>
      <c r="ID334" s="203"/>
      <c r="IE334" s="203"/>
      <c r="IF334" s="203"/>
      <c r="IG334" s="203"/>
      <c r="IH334" s="203"/>
      <c r="II334" s="203"/>
      <c r="IJ334" s="203"/>
      <c r="IK334" s="203"/>
      <c r="IL334" s="203"/>
      <c r="IM334" s="203"/>
      <c r="IN334" s="203"/>
      <c r="IO334" s="203"/>
      <c r="IP334" s="203"/>
      <c r="IQ334" s="203"/>
      <c r="IR334" s="203"/>
      <c r="IS334" s="203"/>
      <c r="IT334" s="203"/>
      <c r="IU334" s="203"/>
      <c r="IV334" s="203"/>
    </row>
    <row r="335" spans="1:256" ht="15" customHeight="1" x14ac:dyDescent="0.2">
      <c r="A335" s="204"/>
      <c r="B335" s="204"/>
      <c r="C335" s="204"/>
      <c r="D335" s="204"/>
      <c r="E335" s="204"/>
      <c r="F335" s="204"/>
      <c r="G335" s="204"/>
      <c r="H335" s="204"/>
      <c r="I335" s="204"/>
      <c r="J335" s="204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203"/>
      <c r="V335" s="203"/>
      <c r="W335" s="203"/>
      <c r="X335" s="203"/>
      <c r="Y335" s="203"/>
      <c r="Z335" s="203"/>
      <c r="AA335" s="203"/>
      <c r="AB335" s="203"/>
      <c r="AC335" s="203"/>
      <c r="AD335" s="203"/>
      <c r="AE335" s="203"/>
      <c r="AF335" s="203"/>
      <c r="AG335" s="203"/>
      <c r="AH335" s="203"/>
      <c r="AI335" s="203"/>
      <c r="AJ335" s="203"/>
      <c r="AK335" s="203"/>
      <c r="AL335" s="203"/>
      <c r="AM335" s="203"/>
      <c r="AN335" s="203"/>
      <c r="AO335" s="203"/>
      <c r="AP335" s="203"/>
      <c r="AQ335" s="203"/>
      <c r="AR335" s="203"/>
      <c r="AS335" s="203"/>
      <c r="AT335" s="203"/>
      <c r="AU335" s="203"/>
      <c r="AV335" s="203"/>
      <c r="AW335" s="203"/>
      <c r="AX335" s="203"/>
      <c r="AY335" s="203"/>
      <c r="AZ335" s="203"/>
      <c r="BA335" s="203"/>
      <c r="BB335" s="203"/>
      <c r="BC335" s="203"/>
      <c r="BD335" s="203"/>
      <c r="BE335" s="203"/>
      <c r="BF335" s="203"/>
      <c r="BG335" s="203"/>
      <c r="BH335" s="203"/>
      <c r="BI335" s="203"/>
      <c r="BJ335" s="203"/>
      <c r="BK335" s="203"/>
      <c r="BL335" s="203"/>
      <c r="BM335" s="203"/>
      <c r="BN335" s="203"/>
      <c r="BO335" s="203"/>
      <c r="BP335" s="203"/>
      <c r="BQ335" s="203"/>
      <c r="BR335" s="203"/>
      <c r="BS335" s="203"/>
      <c r="BT335" s="203"/>
      <c r="BU335" s="203"/>
      <c r="BV335" s="203"/>
      <c r="BW335" s="203"/>
      <c r="BX335" s="203"/>
      <c r="BY335" s="203"/>
      <c r="BZ335" s="203"/>
      <c r="CA335" s="203"/>
      <c r="CB335" s="203"/>
      <c r="CC335" s="203"/>
      <c r="CD335" s="203"/>
      <c r="CE335" s="203"/>
      <c r="CF335" s="203"/>
      <c r="CG335" s="203"/>
      <c r="CH335" s="203"/>
      <c r="CI335" s="203"/>
      <c r="CJ335" s="203"/>
      <c r="CK335" s="203"/>
      <c r="CL335" s="203"/>
      <c r="CM335" s="203"/>
      <c r="CN335" s="203"/>
      <c r="CO335" s="203"/>
      <c r="CP335" s="203"/>
      <c r="CQ335" s="203"/>
      <c r="CR335" s="203"/>
      <c r="CS335" s="203"/>
      <c r="CT335" s="203"/>
      <c r="CU335" s="203"/>
      <c r="CV335" s="203"/>
      <c r="CW335" s="203"/>
      <c r="CX335" s="203"/>
      <c r="CY335" s="203"/>
      <c r="CZ335" s="203"/>
      <c r="DA335" s="203"/>
      <c r="DB335" s="203"/>
      <c r="DC335" s="203"/>
      <c r="DD335" s="203"/>
      <c r="DE335" s="203"/>
      <c r="DF335" s="203"/>
      <c r="DG335" s="203"/>
      <c r="DH335" s="203"/>
      <c r="DI335" s="203"/>
      <c r="DJ335" s="203"/>
      <c r="DK335" s="203"/>
      <c r="DL335" s="203"/>
      <c r="DM335" s="203"/>
      <c r="DN335" s="203"/>
      <c r="DO335" s="203"/>
      <c r="DP335" s="203"/>
      <c r="DQ335" s="203"/>
      <c r="DR335" s="203"/>
      <c r="DS335" s="203"/>
      <c r="DT335" s="203"/>
      <c r="DU335" s="203"/>
      <c r="DV335" s="203"/>
      <c r="DW335" s="203"/>
      <c r="DX335" s="203"/>
      <c r="DY335" s="203"/>
      <c r="DZ335" s="203"/>
      <c r="EA335" s="203"/>
      <c r="EB335" s="203"/>
      <c r="EC335" s="203"/>
      <c r="ED335" s="203"/>
      <c r="EE335" s="203"/>
      <c r="EF335" s="203"/>
      <c r="EG335" s="203"/>
      <c r="EH335" s="203"/>
      <c r="EI335" s="203"/>
      <c r="EJ335" s="203"/>
      <c r="EK335" s="203"/>
      <c r="EL335" s="203"/>
      <c r="EM335" s="203"/>
      <c r="EN335" s="203"/>
      <c r="EO335" s="203"/>
      <c r="EP335" s="203"/>
      <c r="EQ335" s="203"/>
      <c r="ER335" s="203"/>
      <c r="ES335" s="203"/>
      <c r="ET335" s="203"/>
      <c r="EU335" s="203"/>
      <c r="EV335" s="203"/>
      <c r="EW335" s="203"/>
      <c r="EX335" s="203"/>
      <c r="EY335" s="203"/>
      <c r="EZ335" s="203"/>
      <c r="FA335" s="203"/>
      <c r="FB335" s="203"/>
      <c r="FC335" s="203"/>
      <c r="FD335" s="203"/>
      <c r="FE335" s="203"/>
      <c r="FF335" s="203"/>
      <c r="FG335" s="203"/>
      <c r="FH335" s="203"/>
      <c r="FI335" s="203"/>
      <c r="FJ335" s="203"/>
      <c r="FK335" s="203"/>
      <c r="FL335" s="203"/>
      <c r="FM335" s="203"/>
      <c r="FN335" s="203"/>
      <c r="FO335" s="203"/>
      <c r="FP335" s="203"/>
      <c r="FQ335" s="203"/>
      <c r="FR335" s="203"/>
      <c r="FS335" s="203"/>
      <c r="FT335" s="203"/>
      <c r="FU335" s="203"/>
      <c r="FV335" s="203"/>
      <c r="FW335" s="203"/>
      <c r="FX335" s="203"/>
      <c r="FY335" s="203"/>
      <c r="FZ335" s="203"/>
      <c r="GA335" s="203"/>
      <c r="GB335" s="203"/>
      <c r="GC335" s="203"/>
      <c r="GD335" s="203"/>
      <c r="GE335" s="203"/>
      <c r="GF335" s="203"/>
      <c r="GG335" s="203"/>
      <c r="GH335" s="203"/>
      <c r="GI335" s="203"/>
      <c r="GJ335" s="203"/>
      <c r="GK335" s="203"/>
      <c r="GL335" s="203"/>
      <c r="GM335" s="203"/>
      <c r="GN335" s="203"/>
      <c r="GO335" s="203"/>
      <c r="GP335" s="203"/>
      <c r="GQ335" s="203"/>
      <c r="GR335" s="203"/>
      <c r="GS335" s="203"/>
      <c r="GT335" s="203"/>
      <c r="GU335" s="203"/>
      <c r="GV335" s="203"/>
      <c r="GW335" s="203"/>
      <c r="GX335" s="203"/>
      <c r="GY335" s="203"/>
      <c r="GZ335" s="203"/>
      <c r="HA335" s="203"/>
      <c r="HB335" s="203"/>
      <c r="HC335" s="203"/>
      <c r="HD335" s="203"/>
      <c r="HE335" s="203"/>
      <c r="HF335" s="203"/>
      <c r="HG335" s="203"/>
      <c r="HH335" s="203"/>
      <c r="HI335" s="203"/>
      <c r="HJ335" s="203"/>
      <c r="HK335" s="203"/>
      <c r="HL335" s="203"/>
      <c r="HM335" s="203"/>
      <c r="HN335" s="203"/>
      <c r="HO335" s="203"/>
      <c r="HP335" s="203"/>
      <c r="HQ335" s="203"/>
      <c r="HR335" s="203"/>
      <c r="HS335" s="203"/>
      <c r="HT335" s="203"/>
      <c r="HU335" s="203"/>
      <c r="HV335" s="203"/>
      <c r="HW335" s="203"/>
      <c r="HX335" s="203"/>
      <c r="HY335" s="203"/>
      <c r="HZ335" s="203"/>
      <c r="IA335" s="203"/>
      <c r="IB335" s="203"/>
      <c r="IC335" s="203"/>
      <c r="ID335" s="203"/>
      <c r="IE335" s="203"/>
      <c r="IF335" s="203"/>
      <c r="IG335" s="203"/>
      <c r="IH335" s="203"/>
      <c r="II335" s="203"/>
      <c r="IJ335" s="203"/>
      <c r="IK335" s="203"/>
      <c r="IL335" s="203"/>
      <c r="IM335" s="203"/>
      <c r="IN335" s="203"/>
      <c r="IO335" s="203"/>
      <c r="IP335" s="203"/>
      <c r="IQ335" s="203"/>
      <c r="IR335" s="203"/>
      <c r="IS335" s="203"/>
      <c r="IT335" s="203"/>
      <c r="IU335" s="203"/>
      <c r="IV335" s="203"/>
    </row>
    <row r="336" spans="1:256" ht="15" customHeight="1" x14ac:dyDescent="0.2">
      <c r="A336" s="281"/>
      <c r="B336" s="281"/>
      <c r="C336" s="281"/>
      <c r="D336" s="281"/>
      <c r="E336" s="281"/>
      <c r="F336" s="281"/>
      <c r="G336" s="281"/>
      <c r="H336" s="281"/>
      <c r="I336" s="281"/>
      <c r="J336" s="281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278"/>
      <c r="V336" s="278"/>
      <c r="W336" s="278"/>
      <c r="X336" s="278"/>
      <c r="Y336" s="278"/>
      <c r="Z336" s="278"/>
      <c r="AA336" s="278"/>
      <c r="AB336" s="278"/>
      <c r="AC336" s="278"/>
      <c r="AD336" s="278"/>
      <c r="AE336" s="278"/>
      <c r="AF336" s="278"/>
      <c r="AG336" s="278"/>
      <c r="AH336" s="278"/>
      <c r="AI336" s="278"/>
      <c r="AJ336" s="278"/>
      <c r="AK336" s="278"/>
      <c r="AL336" s="278"/>
      <c r="AM336" s="278"/>
      <c r="AN336" s="278"/>
      <c r="AO336" s="278"/>
      <c r="AP336" s="278"/>
      <c r="AQ336" s="278"/>
      <c r="AR336" s="278"/>
      <c r="AS336" s="278"/>
      <c r="AT336" s="278"/>
      <c r="AU336" s="278"/>
      <c r="AV336" s="278"/>
      <c r="AW336" s="278"/>
      <c r="AX336" s="278"/>
      <c r="AY336" s="278"/>
      <c r="AZ336" s="278"/>
      <c r="BA336" s="278"/>
      <c r="BB336" s="278"/>
      <c r="BC336" s="278"/>
      <c r="BD336" s="278"/>
      <c r="BE336" s="278"/>
      <c r="BF336" s="278"/>
      <c r="BG336" s="278"/>
      <c r="BH336" s="278"/>
      <c r="BI336" s="278"/>
      <c r="BJ336" s="278"/>
      <c r="BK336" s="278"/>
      <c r="BL336" s="278"/>
      <c r="BM336" s="278"/>
      <c r="BN336" s="278"/>
      <c r="BO336" s="278"/>
      <c r="BP336" s="278"/>
      <c r="BQ336" s="278"/>
      <c r="BR336" s="278"/>
      <c r="BS336" s="278"/>
      <c r="BT336" s="278"/>
      <c r="BU336" s="278"/>
      <c r="BV336" s="278"/>
      <c r="BW336" s="278"/>
      <c r="BX336" s="278"/>
      <c r="BY336" s="278"/>
      <c r="BZ336" s="278"/>
      <c r="CA336" s="278"/>
      <c r="CB336" s="278"/>
      <c r="CC336" s="278"/>
      <c r="CD336" s="278"/>
      <c r="CE336" s="278"/>
      <c r="CF336" s="278"/>
      <c r="CG336" s="278"/>
      <c r="CH336" s="278"/>
      <c r="CI336" s="278"/>
      <c r="CJ336" s="278"/>
      <c r="CK336" s="278"/>
      <c r="CL336" s="278"/>
      <c r="CM336" s="278"/>
      <c r="CN336" s="278"/>
      <c r="CO336" s="278"/>
      <c r="CP336" s="278"/>
      <c r="CQ336" s="278"/>
      <c r="CR336" s="278"/>
      <c r="CS336" s="278"/>
      <c r="CT336" s="278"/>
      <c r="CU336" s="278"/>
      <c r="CV336" s="278"/>
      <c r="CW336" s="278"/>
      <c r="CX336" s="278"/>
      <c r="CY336" s="278"/>
      <c r="CZ336" s="278"/>
      <c r="DA336" s="278"/>
      <c r="DB336" s="278"/>
      <c r="DC336" s="278"/>
      <c r="DD336" s="278"/>
      <c r="DE336" s="278"/>
      <c r="DF336" s="278"/>
      <c r="DG336" s="278"/>
      <c r="DH336" s="278"/>
      <c r="DI336" s="278"/>
      <c r="DJ336" s="278"/>
      <c r="DK336" s="278"/>
      <c r="DL336" s="278"/>
      <c r="DM336" s="278"/>
      <c r="DN336" s="278"/>
      <c r="DO336" s="278"/>
      <c r="DP336" s="278"/>
      <c r="DQ336" s="278"/>
      <c r="DR336" s="278"/>
      <c r="DS336" s="278"/>
      <c r="DT336" s="278"/>
      <c r="DU336" s="278"/>
      <c r="DV336" s="278"/>
      <c r="DW336" s="278"/>
      <c r="DX336" s="278"/>
      <c r="DY336" s="278"/>
      <c r="DZ336" s="278"/>
      <c r="EA336" s="278"/>
      <c r="EB336" s="278"/>
      <c r="EC336" s="278"/>
      <c r="ED336" s="278"/>
      <c r="EE336" s="278"/>
      <c r="EF336" s="278"/>
      <c r="EG336" s="278"/>
      <c r="EH336" s="278"/>
      <c r="EI336" s="278"/>
      <c r="EJ336" s="278"/>
      <c r="EK336" s="278"/>
      <c r="EL336" s="278"/>
      <c r="EM336" s="278"/>
      <c r="EN336" s="278"/>
      <c r="EO336" s="278"/>
      <c r="EP336" s="278"/>
      <c r="EQ336" s="278"/>
      <c r="ER336" s="278"/>
      <c r="ES336" s="278"/>
      <c r="ET336" s="278"/>
      <c r="EU336" s="278"/>
      <c r="EV336" s="278"/>
      <c r="EW336" s="278"/>
      <c r="EX336" s="278"/>
      <c r="EY336" s="278"/>
      <c r="EZ336" s="278"/>
      <c r="FA336" s="278"/>
      <c r="FB336" s="278"/>
      <c r="FC336" s="278"/>
      <c r="FD336" s="278"/>
      <c r="FE336" s="278"/>
      <c r="FF336" s="278"/>
      <c r="FG336" s="278"/>
      <c r="FH336" s="278"/>
      <c r="FI336" s="278"/>
      <c r="FJ336" s="278"/>
      <c r="FK336" s="278"/>
      <c r="FL336" s="278"/>
      <c r="FM336" s="278"/>
      <c r="FN336" s="278"/>
      <c r="FO336" s="278"/>
      <c r="FP336" s="278"/>
      <c r="FQ336" s="278"/>
      <c r="FR336" s="278"/>
      <c r="FS336" s="278"/>
      <c r="FT336" s="278"/>
      <c r="FU336" s="278"/>
      <c r="FV336" s="278"/>
      <c r="FW336" s="278"/>
      <c r="FX336" s="278"/>
      <c r="FY336" s="278"/>
      <c r="FZ336" s="278"/>
      <c r="GA336" s="278"/>
      <c r="GB336" s="278"/>
      <c r="GC336" s="278"/>
      <c r="GD336" s="278"/>
      <c r="GE336" s="278"/>
      <c r="GF336" s="278"/>
      <c r="GG336" s="278"/>
      <c r="GH336" s="278"/>
      <c r="GI336" s="278"/>
      <c r="GJ336" s="278"/>
      <c r="GK336" s="278"/>
      <c r="GL336" s="278"/>
      <c r="GM336" s="278"/>
      <c r="GN336" s="278"/>
      <c r="GO336" s="278"/>
      <c r="GP336" s="278"/>
      <c r="GQ336" s="278"/>
      <c r="GR336" s="278"/>
      <c r="GS336" s="278"/>
      <c r="GT336" s="278"/>
      <c r="GU336" s="278"/>
      <c r="GV336" s="278"/>
      <c r="GW336" s="278"/>
      <c r="GX336" s="278"/>
      <c r="GY336" s="278"/>
      <c r="GZ336" s="278"/>
      <c r="HA336" s="278"/>
      <c r="HB336" s="278"/>
      <c r="HC336" s="278"/>
      <c r="HD336" s="278"/>
      <c r="HE336" s="278"/>
      <c r="HF336" s="278"/>
      <c r="HG336" s="278"/>
      <c r="HH336" s="278"/>
      <c r="HI336" s="278"/>
      <c r="HJ336" s="278"/>
      <c r="HK336" s="278"/>
      <c r="HL336" s="278"/>
      <c r="HM336" s="278"/>
      <c r="HN336" s="278"/>
      <c r="HO336" s="278"/>
      <c r="HP336" s="278"/>
      <c r="HQ336" s="278"/>
      <c r="HR336" s="278"/>
      <c r="HS336" s="278"/>
      <c r="HT336" s="278"/>
      <c r="HU336" s="278"/>
      <c r="HV336" s="278"/>
      <c r="HW336" s="278"/>
      <c r="HX336" s="278"/>
      <c r="HY336" s="278"/>
      <c r="HZ336" s="278"/>
      <c r="IA336" s="278"/>
      <c r="IB336" s="278"/>
      <c r="IC336" s="278"/>
      <c r="ID336" s="278"/>
      <c r="IE336" s="278"/>
      <c r="IF336" s="278"/>
      <c r="IG336" s="278"/>
      <c r="IH336" s="278"/>
      <c r="II336" s="278"/>
      <c r="IJ336" s="278"/>
      <c r="IK336" s="278"/>
      <c r="IL336" s="278"/>
      <c r="IM336" s="278"/>
      <c r="IN336" s="278"/>
      <c r="IO336" s="278"/>
      <c r="IP336" s="278"/>
      <c r="IQ336" s="278"/>
      <c r="IR336" s="278"/>
      <c r="IS336" s="278"/>
      <c r="IT336" s="278"/>
      <c r="IU336" s="278"/>
      <c r="IV336" s="278"/>
    </row>
    <row r="337" spans="1:256" ht="15" customHeight="1" x14ac:dyDescent="0.2">
      <c r="A337" s="204"/>
      <c r="B337" s="204"/>
      <c r="C337" s="204"/>
      <c r="D337" s="204"/>
      <c r="E337" s="204"/>
      <c r="F337" s="204"/>
      <c r="G337" s="204"/>
      <c r="H337" s="204"/>
      <c r="I337" s="204"/>
      <c r="J337" s="204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203"/>
      <c r="V337" s="203"/>
      <c r="W337" s="203"/>
      <c r="X337" s="203"/>
      <c r="Y337" s="203"/>
      <c r="Z337" s="203"/>
      <c r="AA337" s="203"/>
      <c r="AB337" s="203"/>
      <c r="AC337" s="203"/>
      <c r="AD337" s="203"/>
      <c r="AE337" s="203"/>
      <c r="AF337" s="203"/>
      <c r="AG337" s="203"/>
      <c r="AH337" s="203"/>
      <c r="AI337" s="203"/>
      <c r="AJ337" s="203"/>
      <c r="AK337" s="203"/>
      <c r="AL337" s="203"/>
      <c r="AM337" s="203"/>
      <c r="AN337" s="203"/>
      <c r="AO337" s="203"/>
      <c r="AP337" s="203"/>
      <c r="AQ337" s="203"/>
      <c r="AR337" s="203"/>
      <c r="AS337" s="203"/>
      <c r="AT337" s="203"/>
      <c r="AU337" s="203"/>
      <c r="AV337" s="203"/>
      <c r="AW337" s="203"/>
      <c r="AX337" s="203"/>
      <c r="AY337" s="203"/>
      <c r="AZ337" s="203"/>
      <c r="BA337" s="203"/>
      <c r="BB337" s="203"/>
      <c r="BC337" s="203"/>
      <c r="BD337" s="203"/>
      <c r="BE337" s="203"/>
      <c r="BF337" s="203"/>
      <c r="BG337" s="203"/>
      <c r="BH337" s="203"/>
      <c r="BI337" s="203"/>
      <c r="BJ337" s="203"/>
      <c r="BK337" s="203"/>
      <c r="BL337" s="203"/>
      <c r="BM337" s="203"/>
      <c r="BN337" s="203"/>
      <c r="BO337" s="203"/>
      <c r="BP337" s="203"/>
      <c r="BQ337" s="203"/>
      <c r="BR337" s="203"/>
      <c r="BS337" s="203"/>
      <c r="BT337" s="203"/>
      <c r="BU337" s="203"/>
      <c r="BV337" s="203"/>
      <c r="BW337" s="203"/>
      <c r="BX337" s="203"/>
      <c r="BY337" s="203"/>
      <c r="BZ337" s="203"/>
      <c r="CA337" s="203"/>
      <c r="CB337" s="203"/>
      <c r="CC337" s="203"/>
      <c r="CD337" s="203"/>
      <c r="CE337" s="203"/>
      <c r="CF337" s="203"/>
      <c r="CG337" s="203"/>
      <c r="CH337" s="203"/>
      <c r="CI337" s="203"/>
      <c r="CJ337" s="203"/>
      <c r="CK337" s="203"/>
      <c r="CL337" s="203"/>
      <c r="CM337" s="203"/>
      <c r="CN337" s="203"/>
      <c r="CO337" s="203"/>
      <c r="CP337" s="203"/>
      <c r="CQ337" s="203"/>
      <c r="CR337" s="203"/>
      <c r="CS337" s="203"/>
      <c r="CT337" s="203"/>
      <c r="CU337" s="203"/>
      <c r="CV337" s="203"/>
      <c r="CW337" s="203"/>
      <c r="CX337" s="203"/>
      <c r="CY337" s="203"/>
      <c r="CZ337" s="203"/>
      <c r="DA337" s="203"/>
      <c r="DB337" s="203"/>
      <c r="DC337" s="203"/>
      <c r="DD337" s="203"/>
      <c r="DE337" s="203"/>
      <c r="DF337" s="203"/>
      <c r="DG337" s="203"/>
      <c r="DH337" s="203"/>
      <c r="DI337" s="203"/>
      <c r="DJ337" s="203"/>
      <c r="DK337" s="203"/>
      <c r="DL337" s="203"/>
      <c r="DM337" s="203"/>
      <c r="DN337" s="203"/>
      <c r="DO337" s="203"/>
      <c r="DP337" s="203"/>
      <c r="DQ337" s="203"/>
      <c r="DR337" s="203"/>
      <c r="DS337" s="203"/>
      <c r="DT337" s="203"/>
      <c r="DU337" s="203"/>
      <c r="DV337" s="203"/>
      <c r="DW337" s="203"/>
      <c r="DX337" s="203"/>
      <c r="DY337" s="203"/>
      <c r="DZ337" s="203"/>
      <c r="EA337" s="203"/>
      <c r="EB337" s="203"/>
      <c r="EC337" s="203"/>
      <c r="ED337" s="203"/>
      <c r="EE337" s="203"/>
      <c r="EF337" s="203"/>
      <c r="EG337" s="203"/>
      <c r="EH337" s="203"/>
      <c r="EI337" s="203"/>
      <c r="EJ337" s="203"/>
      <c r="EK337" s="203"/>
      <c r="EL337" s="203"/>
      <c r="EM337" s="203"/>
      <c r="EN337" s="203"/>
      <c r="EO337" s="203"/>
      <c r="EP337" s="203"/>
      <c r="EQ337" s="203"/>
      <c r="ER337" s="203"/>
      <c r="ES337" s="203"/>
      <c r="ET337" s="203"/>
      <c r="EU337" s="203"/>
      <c r="EV337" s="203"/>
      <c r="EW337" s="203"/>
      <c r="EX337" s="203"/>
      <c r="EY337" s="203"/>
      <c r="EZ337" s="203"/>
      <c r="FA337" s="203"/>
      <c r="FB337" s="203"/>
      <c r="FC337" s="203"/>
      <c r="FD337" s="203"/>
      <c r="FE337" s="203"/>
      <c r="FF337" s="203"/>
      <c r="FG337" s="203"/>
      <c r="FH337" s="203"/>
      <c r="FI337" s="203"/>
      <c r="FJ337" s="203"/>
      <c r="FK337" s="203"/>
      <c r="FL337" s="203"/>
      <c r="FM337" s="203"/>
      <c r="FN337" s="203"/>
      <c r="FO337" s="203"/>
      <c r="FP337" s="203"/>
      <c r="FQ337" s="203"/>
      <c r="FR337" s="203"/>
      <c r="FS337" s="203"/>
      <c r="FT337" s="203"/>
      <c r="FU337" s="203"/>
      <c r="FV337" s="203"/>
      <c r="FW337" s="203"/>
      <c r="FX337" s="203"/>
      <c r="FY337" s="203"/>
      <c r="FZ337" s="203"/>
      <c r="GA337" s="203"/>
      <c r="GB337" s="203"/>
      <c r="GC337" s="203"/>
      <c r="GD337" s="203"/>
      <c r="GE337" s="203"/>
      <c r="GF337" s="203"/>
      <c r="GG337" s="203"/>
      <c r="GH337" s="203"/>
      <c r="GI337" s="203"/>
      <c r="GJ337" s="203"/>
      <c r="GK337" s="203"/>
      <c r="GL337" s="203"/>
      <c r="GM337" s="203"/>
      <c r="GN337" s="203"/>
      <c r="GO337" s="203"/>
      <c r="GP337" s="203"/>
      <c r="GQ337" s="203"/>
      <c r="GR337" s="203"/>
      <c r="GS337" s="203"/>
      <c r="GT337" s="203"/>
      <c r="GU337" s="203"/>
      <c r="GV337" s="203"/>
      <c r="GW337" s="203"/>
      <c r="GX337" s="203"/>
      <c r="GY337" s="203"/>
      <c r="GZ337" s="203"/>
      <c r="HA337" s="203"/>
      <c r="HB337" s="203"/>
      <c r="HC337" s="203"/>
      <c r="HD337" s="203"/>
      <c r="HE337" s="203"/>
      <c r="HF337" s="203"/>
      <c r="HG337" s="203"/>
      <c r="HH337" s="203"/>
      <c r="HI337" s="203"/>
      <c r="HJ337" s="203"/>
      <c r="HK337" s="203"/>
      <c r="HL337" s="203"/>
      <c r="HM337" s="203"/>
      <c r="HN337" s="203"/>
      <c r="HO337" s="203"/>
      <c r="HP337" s="203"/>
      <c r="HQ337" s="203"/>
      <c r="HR337" s="203"/>
      <c r="HS337" s="203"/>
      <c r="HT337" s="203"/>
      <c r="HU337" s="203"/>
      <c r="HV337" s="203"/>
      <c r="HW337" s="203"/>
      <c r="HX337" s="203"/>
      <c r="HY337" s="203"/>
      <c r="HZ337" s="203"/>
      <c r="IA337" s="203"/>
      <c r="IB337" s="203"/>
      <c r="IC337" s="203"/>
      <c r="ID337" s="203"/>
      <c r="IE337" s="203"/>
      <c r="IF337" s="203"/>
      <c r="IG337" s="203"/>
      <c r="IH337" s="203"/>
      <c r="II337" s="203"/>
      <c r="IJ337" s="203"/>
      <c r="IK337" s="203"/>
      <c r="IL337" s="203"/>
      <c r="IM337" s="203"/>
      <c r="IN337" s="203"/>
      <c r="IO337" s="203"/>
      <c r="IP337" s="203"/>
      <c r="IQ337" s="203"/>
      <c r="IR337" s="203"/>
      <c r="IS337" s="203"/>
      <c r="IT337" s="203"/>
      <c r="IU337" s="203"/>
      <c r="IV337" s="203"/>
    </row>
    <row r="338" spans="1:256" ht="16.5" customHeight="1" x14ac:dyDescent="0.25">
      <c r="A338" s="8"/>
      <c r="B338" s="750" t="s">
        <v>203</v>
      </c>
      <c r="C338" s="750"/>
      <c r="D338" s="750"/>
      <c r="E338" s="750"/>
      <c r="F338" s="750"/>
      <c r="G338" s="750"/>
      <c r="H338" s="750"/>
      <c r="I338" s="750"/>
      <c r="J338" s="750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</row>
    <row r="339" spans="1:256" ht="16.5" customHeight="1" x14ac:dyDescent="0.25">
      <c r="A339" s="8"/>
      <c r="B339" s="96"/>
      <c r="C339" s="96"/>
      <c r="D339" s="96"/>
      <c r="E339" s="96"/>
      <c r="F339" s="96"/>
      <c r="G339" s="96"/>
      <c r="H339" s="96"/>
      <c r="I339" s="96"/>
      <c r="J339" s="96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  <c r="DB339" s="42"/>
      <c r="DC339" s="42"/>
      <c r="DD339" s="42"/>
      <c r="DE339" s="42"/>
      <c r="DF339" s="42"/>
      <c r="DG339" s="42"/>
      <c r="DH339" s="42"/>
      <c r="DI339" s="42"/>
      <c r="DJ339" s="42"/>
      <c r="DK339" s="42"/>
      <c r="DL339" s="42"/>
      <c r="DM339" s="42"/>
      <c r="DN339" s="42"/>
      <c r="DO339" s="42"/>
      <c r="DP339" s="42"/>
      <c r="DQ339" s="42"/>
      <c r="DR339" s="42"/>
      <c r="DS339" s="42"/>
      <c r="DT339" s="42"/>
      <c r="DU339" s="42"/>
      <c r="DV339" s="42"/>
      <c r="DW339" s="42"/>
      <c r="DX339" s="42"/>
      <c r="DY339" s="42"/>
      <c r="DZ339" s="42"/>
      <c r="EA339" s="42"/>
      <c r="EB339" s="42"/>
      <c r="EC339" s="42"/>
      <c r="ED339" s="42"/>
      <c r="EE339" s="42"/>
      <c r="EF339" s="42"/>
      <c r="EG339" s="42"/>
      <c r="EH339" s="42"/>
      <c r="EI339" s="42"/>
      <c r="EJ339" s="42"/>
      <c r="EK339" s="42"/>
      <c r="EL339" s="42"/>
      <c r="EM339" s="42"/>
      <c r="EN339" s="42"/>
      <c r="EO339" s="42"/>
      <c r="EP339" s="42"/>
      <c r="EQ339" s="42"/>
      <c r="ER339" s="42"/>
      <c r="ES339" s="42"/>
      <c r="ET339" s="42"/>
      <c r="EU339" s="42"/>
      <c r="EV339" s="42"/>
      <c r="EW339" s="42"/>
      <c r="EX339" s="42"/>
      <c r="EY339" s="42"/>
      <c r="EZ339" s="42"/>
      <c r="FA339" s="42"/>
      <c r="FB339" s="42"/>
      <c r="FC339" s="42"/>
      <c r="FD339" s="42"/>
      <c r="FE339" s="42"/>
      <c r="FF339" s="42"/>
      <c r="FG339" s="42"/>
      <c r="FH339" s="42"/>
      <c r="FI339" s="42"/>
      <c r="FJ339" s="42"/>
      <c r="FK339" s="42"/>
      <c r="FL339" s="42"/>
      <c r="FM339" s="42"/>
      <c r="FN339" s="42"/>
      <c r="FO339" s="42"/>
      <c r="FP339" s="42"/>
      <c r="FQ339" s="42"/>
      <c r="FR339" s="42"/>
      <c r="FS339" s="42"/>
      <c r="FT339" s="42"/>
      <c r="FU339" s="42"/>
      <c r="FV339" s="42"/>
      <c r="FW339" s="42"/>
      <c r="FX339" s="42"/>
      <c r="FY339" s="42"/>
      <c r="FZ339" s="42"/>
      <c r="GA339" s="42"/>
      <c r="GB339" s="42"/>
      <c r="GC339" s="42"/>
      <c r="GD339" s="42"/>
      <c r="GE339" s="42"/>
      <c r="GF339" s="42"/>
      <c r="GG339" s="42"/>
      <c r="GH339" s="42"/>
      <c r="GI339" s="42"/>
      <c r="GJ339" s="42"/>
      <c r="GK339" s="42"/>
      <c r="GL339" s="42"/>
      <c r="GM339" s="42"/>
      <c r="GN339" s="42"/>
      <c r="GO339" s="42"/>
      <c r="GP339" s="42"/>
      <c r="GQ339" s="42"/>
      <c r="GR339" s="42"/>
      <c r="GS339" s="42"/>
      <c r="GT339" s="42"/>
      <c r="GU339" s="42"/>
      <c r="GV339" s="42"/>
      <c r="GW339" s="42"/>
      <c r="GX339" s="42"/>
      <c r="GY339" s="42"/>
      <c r="GZ339" s="42"/>
      <c r="HA339" s="42"/>
      <c r="HB339" s="42"/>
      <c r="HC339" s="42"/>
      <c r="HD339" s="42"/>
      <c r="HE339" s="42"/>
      <c r="HF339" s="42"/>
      <c r="HG339" s="42"/>
      <c r="HH339" s="42"/>
      <c r="HI339" s="42"/>
      <c r="HJ339" s="42"/>
      <c r="HK339" s="42"/>
      <c r="HL339" s="42"/>
      <c r="HM339" s="42"/>
      <c r="HN339" s="42"/>
      <c r="HO339" s="42"/>
      <c r="HP339" s="42"/>
      <c r="HQ339" s="42"/>
      <c r="HR339" s="42"/>
      <c r="HS339" s="42"/>
      <c r="HT339" s="42"/>
      <c r="HU339" s="42"/>
      <c r="HV339" s="42"/>
      <c r="HW339" s="42"/>
      <c r="HX339" s="42"/>
      <c r="HY339" s="42"/>
      <c r="HZ339" s="42"/>
      <c r="IA339" s="42"/>
      <c r="IB339" s="42"/>
      <c r="IC339" s="42"/>
      <c r="ID339" s="42"/>
      <c r="IE339" s="42"/>
      <c r="IF339" s="42"/>
      <c r="IG339" s="42"/>
      <c r="IH339" s="42"/>
      <c r="II339" s="42"/>
      <c r="IJ339" s="42"/>
      <c r="IK339" s="42"/>
      <c r="IL339" s="42"/>
      <c r="IM339" s="42"/>
      <c r="IN339" s="42"/>
      <c r="IO339" s="42"/>
      <c r="IP339" s="42"/>
      <c r="IQ339" s="42"/>
      <c r="IR339" s="42"/>
      <c r="IS339" s="42"/>
      <c r="IT339" s="42"/>
      <c r="IU339" s="42"/>
      <c r="IV339" s="42"/>
    </row>
    <row r="340" spans="1:256" ht="16.5" customHeight="1" thickBot="1" x14ac:dyDescent="0.25">
      <c r="A340" s="500" t="s">
        <v>35</v>
      </c>
      <c r="B340" s="500"/>
      <c r="C340" s="31"/>
      <c r="D340" s="31"/>
      <c r="E340" s="31"/>
      <c r="F340" s="31"/>
      <c r="G340" s="31"/>
      <c r="H340" s="31"/>
      <c r="I340" s="31"/>
      <c r="J340" s="31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</row>
    <row r="341" spans="1:256" ht="31.5" customHeight="1" thickTop="1" x14ac:dyDescent="0.2">
      <c r="A341" s="710" t="s">
        <v>2</v>
      </c>
      <c r="B341" s="709"/>
      <c r="C341" s="709"/>
      <c r="D341" s="709"/>
      <c r="E341" s="709" t="s">
        <v>74</v>
      </c>
      <c r="F341" s="708"/>
      <c r="G341" s="706" t="s">
        <v>75</v>
      </c>
      <c r="H341" s="708"/>
      <c r="I341" s="706" t="s">
        <v>84</v>
      </c>
      <c r="J341" s="707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</row>
    <row r="342" spans="1:256" ht="15" thickBot="1" x14ac:dyDescent="0.25">
      <c r="A342" s="741" t="s">
        <v>37</v>
      </c>
      <c r="B342" s="742"/>
      <c r="C342" s="742"/>
      <c r="D342" s="742"/>
      <c r="E342" s="742" t="s">
        <v>38</v>
      </c>
      <c r="F342" s="743"/>
      <c r="G342" s="744" t="s">
        <v>39</v>
      </c>
      <c r="H342" s="745"/>
      <c r="I342" s="744" t="s">
        <v>40</v>
      </c>
      <c r="J342" s="757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</row>
    <row r="343" spans="1:256" ht="16.5" thickTop="1" thickBot="1" x14ac:dyDescent="0.3">
      <c r="A343" s="703" t="s">
        <v>76</v>
      </c>
      <c r="B343" s="704"/>
      <c r="C343" s="704"/>
      <c r="D343" s="704"/>
      <c r="E343" s="704"/>
      <c r="F343" s="704"/>
      <c r="G343" s="704"/>
      <c r="H343" s="704"/>
      <c r="I343" s="704"/>
      <c r="J343" s="705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</row>
    <row r="344" spans="1:256" x14ac:dyDescent="0.2">
      <c r="A344" s="719" t="s">
        <v>77</v>
      </c>
      <c r="B344" s="720"/>
      <c r="C344" s="720"/>
      <c r="D344" s="720"/>
      <c r="E344" s="721"/>
      <c r="F344" s="722"/>
      <c r="G344" s="723"/>
      <c r="H344" s="722"/>
      <c r="I344" s="724" t="str">
        <f>IF(E344+G344=0,"",E344+G344)</f>
        <v/>
      </c>
      <c r="J344" s="725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</row>
    <row r="345" spans="1:256" x14ac:dyDescent="0.2">
      <c r="A345" s="746" t="s">
        <v>78</v>
      </c>
      <c r="B345" s="747"/>
      <c r="C345" s="747"/>
      <c r="D345" s="747"/>
      <c r="E345" s="748"/>
      <c r="F345" s="749"/>
      <c r="G345" s="751"/>
      <c r="H345" s="749"/>
      <c r="I345" s="752" t="str">
        <f>IF(E345+G345=0,"",E345+G345)</f>
        <v/>
      </c>
      <c r="J345" s="753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</row>
    <row r="346" spans="1:256" ht="14.25" customHeight="1" x14ac:dyDescent="0.2">
      <c r="A346" s="754" t="s">
        <v>205</v>
      </c>
      <c r="B346" s="755"/>
      <c r="C346" s="755"/>
      <c r="D346" s="756"/>
      <c r="E346" s="714"/>
      <c r="F346" s="715"/>
      <c r="G346" s="716"/>
      <c r="H346" s="715"/>
      <c r="I346" s="717" t="str">
        <f>IF(E346+G346=0,"",E346+G346)</f>
        <v/>
      </c>
      <c r="J346" s="718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</row>
    <row r="347" spans="1:256" ht="14.25" customHeight="1" x14ac:dyDescent="0.2">
      <c r="A347" s="736" t="s">
        <v>204</v>
      </c>
      <c r="B347" s="737"/>
      <c r="C347" s="737"/>
      <c r="D347" s="737"/>
      <c r="E347" s="714"/>
      <c r="F347" s="715"/>
      <c r="G347" s="716"/>
      <c r="H347" s="715"/>
      <c r="I347" s="717" t="str">
        <f>IF(E347+G347=0,"",E347+G347)</f>
        <v/>
      </c>
      <c r="J347" s="718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</row>
    <row r="348" spans="1:256" ht="15" thickBot="1" x14ac:dyDescent="0.25">
      <c r="A348" s="738" t="s">
        <v>73</v>
      </c>
      <c r="B348" s="739"/>
      <c r="C348" s="739"/>
      <c r="D348" s="739"/>
      <c r="E348" s="740"/>
      <c r="F348" s="731"/>
      <c r="G348" s="730"/>
      <c r="H348" s="731"/>
      <c r="I348" s="732" t="str">
        <f>IF(E348+G348=0,"",E348+G348)</f>
        <v/>
      </c>
      <c r="J348" s="733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</row>
    <row r="349" spans="1:256" ht="15.75" thickBot="1" x14ac:dyDescent="0.3">
      <c r="A349" s="734" t="s">
        <v>79</v>
      </c>
      <c r="B349" s="735"/>
      <c r="C349" s="735"/>
      <c r="D349" s="735"/>
      <c r="E349" s="758" t="str">
        <f>IF(SUM(E344:F348)=0,"",SUM(E344:F348))</f>
        <v/>
      </c>
      <c r="F349" s="759"/>
      <c r="G349" s="726" t="str">
        <f>IF(SUM(G344:H348)=0,"",SUM(G344:H348))</f>
        <v/>
      </c>
      <c r="H349" s="759"/>
      <c r="I349" s="726" t="str">
        <f>IF(SUM(I344:J348)=0,"",SUM(I344:J348))</f>
        <v/>
      </c>
      <c r="J349" s="727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</row>
    <row r="350" spans="1:256" ht="15.75" thickBot="1" x14ac:dyDescent="0.3">
      <c r="A350" s="711" t="s">
        <v>80</v>
      </c>
      <c r="B350" s="712"/>
      <c r="C350" s="712"/>
      <c r="D350" s="712"/>
      <c r="E350" s="712"/>
      <c r="F350" s="712"/>
      <c r="G350" s="712"/>
      <c r="H350" s="712"/>
      <c r="I350" s="712"/>
      <c r="J350" s="713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</row>
    <row r="351" spans="1:256" x14ac:dyDescent="0.2">
      <c r="A351" s="719" t="s">
        <v>77</v>
      </c>
      <c r="B351" s="720"/>
      <c r="C351" s="720"/>
      <c r="D351" s="720"/>
      <c r="E351" s="721">
        <v>46685</v>
      </c>
      <c r="F351" s="722"/>
      <c r="G351" s="723">
        <v>12928</v>
      </c>
      <c r="H351" s="722"/>
      <c r="I351" s="752">
        <f>IF(E351+G351=0,"",E351+G351)</f>
        <v>59613</v>
      </c>
      <c r="J351" s="753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</row>
    <row r="352" spans="1:256" x14ac:dyDescent="0.2">
      <c r="A352" s="746" t="s">
        <v>78</v>
      </c>
      <c r="B352" s="747"/>
      <c r="C352" s="747"/>
      <c r="D352" s="747"/>
      <c r="E352" s="748"/>
      <c r="F352" s="749"/>
      <c r="G352" s="751"/>
      <c r="H352" s="749"/>
      <c r="I352" s="752"/>
      <c r="J352" s="753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</row>
    <row r="353" spans="1:256" ht="14.25" customHeight="1" x14ac:dyDescent="0.2">
      <c r="A353" s="754" t="s">
        <v>205</v>
      </c>
      <c r="B353" s="755"/>
      <c r="C353" s="755"/>
      <c r="D353" s="756"/>
      <c r="E353" s="714"/>
      <c r="F353" s="715"/>
      <c r="G353" s="716"/>
      <c r="H353" s="715"/>
      <c r="I353" s="717" t="str">
        <f t="shared" ref="I353:I357" si="12">IF(E353+G353=0,"",E353+G353)</f>
        <v/>
      </c>
      <c r="J353" s="718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</row>
    <row r="354" spans="1:256" ht="14.25" customHeight="1" x14ac:dyDescent="0.2">
      <c r="A354" s="768" t="s">
        <v>204</v>
      </c>
      <c r="B354" s="769"/>
      <c r="C354" s="769"/>
      <c r="D354" s="770"/>
      <c r="E354" s="715"/>
      <c r="F354" s="764"/>
      <c r="G354" s="765"/>
      <c r="H354" s="764"/>
      <c r="I354" s="771" t="str">
        <f t="shared" si="12"/>
        <v/>
      </c>
      <c r="J354" s="77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</row>
    <row r="355" spans="1:256" ht="16.5" customHeight="1" x14ac:dyDescent="0.2">
      <c r="A355" s="768" t="s">
        <v>81</v>
      </c>
      <c r="B355" s="769"/>
      <c r="C355" s="769"/>
      <c r="D355" s="770"/>
      <c r="E355" s="749"/>
      <c r="F355" s="729"/>
      <c r="G355" s="728"/>
      <c r="H355" s="729"/>
      <c r="I355" s="766" t="str">
        <f t="shared" si="12"/>
        <v/>
      </c>
      <c r="J355" s="767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</row>
    <row r="356" spans="1:256" ht="15" customHeight="1" x14ac:dyDescent="0.2">
      <c r="A356" s="754" t="s">
        <v>82</v>
      </c>
      <c r="B356" s="755"/>
      <c r="C356" s="755"/>
      <c r="D356" s="756"/>
      <c r="E356" s="749">
        <v>259</v>
      </c>
      <c r="F356" s="729"/>
      <c r="G356" s="728"/>
      <c r="H356" s="729"/>
      <c r="I356" s="766">
        <f t="shared" si="12"/>
        <v>259</v>
      </c>
      <c r="J356" s="767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</row>
    <row r="357" spans="1:256" ht="15" thickBot="1" x14ac:dyDescent="0.25">
      <c r="A357" s="738" t="s">
        <v>73</v>
      </c>
      <c r="B357" s="739"/>
      <c r="C357" s="739"/>
      <c r="D357" s="739"/>
      <c r="E357" s="740"/>
      <c r="F357" s="731"/>
      <c r="G357" s="730"/>
      <c r="H357" s="731"/>
      <c r="I357" s="732" t="str">
        <f t="shared" si="12"/>
        <v/>
      </c>
      <c r="J357" s="733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</row>
    <row r="358" spans="1:256" ht="15.75" thickBot="1" x14ac:dyDescent="0.3">
      <c r="A358" s="1029" t="s">
        <v>83</v>
      </c>
      <c r="B358" s="1030"/>
      <c r="C358" s="1030"/>
      <c r="D358" s="1030"/>
      <c r="E358" s="1031">
        <f>IF(SUM(E351:F357)=0,"",SUM(E351:F357))</f>
        <v>46944</v>
      </c>
      <c r="F358" s="761"/>
      <c r="G358" s="760">
        <f>IF(SUM(G351:H357)=0,"",SUM(G351:H357))</f>
        <v>12928</v>
      </c>
      <c r="H358" s="761"/>
      <c r="I358" s="762">
        <f>IF(SUM(I351:J357)=0,"",SUM(I351:J357))</f>
        <v>59872</v>
      </c>
      <c r="J358" s="763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</row>
    <row r="359" spans="1:256" ht="15" thickTop="1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</row>
    <row r="360" spans="1:256" ht="15" x14ac:dyDescent="0.25">
      <c r="A360" s="266" t="s">
        <v>553</v>
      </c>
      <c r="B360" s="266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N360" s="266"/>
      <c r="O360" s="266"/>
      <c r="P360" s="266"/>
      <c r="Q360" s="266"/>
      <c r="R360" s="266"/>
      <c r="S360" s="266"/>
      <c r="T360" s="266"/>
      <c r="U360" s="266"/>
      <c r="V360" s="266"/>
      <c r="W360" s="266"/>
      <c r="X360" s="266"/>
      <c r="Y360" s="266"/>
      <c r="Z360" s="266"/>
      <c r="AA360" s="266"/>
      <c r="AB360" s="266"/>
      <c r="AC360" s="266"/>
      <c r="AD360" s="266"/>
      <c r="AE360" s="266"/>
      <c r="AF360" s="266"/>
      <c r="AG360" s="266"/>
      <c r="AH360" s="266"/>
      <c r="AI360" s="266"/>
      <c r="AJ360" s="266"/>
      <c r="AK360" s="266"/>
      <c r="AL360" s="266"/>
      <c r="AM360" s="266"/>
      <c r="AN360" s="266"/>
      <c r="AO360" s="266"/>
      <c r="AP360" s="266"/>
      <c r="AQ360" s="266"/>
      <c r="AR360" s="266"/>
      <c r="AS360" s="266"/>
      <c r="AT360" s="266"/>
      <c r="AU360" s="266"/>
      <c r="AV360" s="266"/>
      <c r="AW360" s="266"/>
      <c r="AX360" s="266"/>
      <c r="AY360" s="266"/>
      <c r="AZ360" s="266"/>
      <c r="BA360" s="266"/>
      <c r="BB360" s="266"/>
      <c r="BC360" s="266"/>
      <c r="BD360" s="266"/>
      <c r="BE360" s="266"/>
      <c r="BF360" s="266"/>
      <c r="BG360" s="266"/>
      <c r="BH360" s="266"/>
      <c r="BI360" s="266"/>
      <c r="BJ360" s="266"/>
      <c r="BK360" s="266"/>
      <c r="BL360" s="266"/>
      <c r="BM360" s="266"/>
      <c r="BN360" s="266"/>
      <c r="BO360" s="266"/>
      <c r="BP360" s="266"/>
      <c r="BQ360" s="266"/>
      <c r="BR360" s="266"/>
      <c r="BS360" s="266"/>
      <c r="BT360" s="266"/>
      <c r="BU360" s="266"/>
      <c r="BV360" s="266"/>
      <c r="BW360" s="266"/>
      <c r="BX360" s="266"/>
      <c r="BY360" s="266"/>
      <c r="BZ360" s="266"/>
      <c r="CA360" s="266"/>
      <c r="CB360" s="266"/>
      <c r="CC360" s="266"/>
      <c r="CD360" s="266"/>
      <c r="CE360" s="266"/>
      <c r="CF360" s="266"/>
      <c r="CG360" s="266"/>
      <c r="CH360" s="266"/>
      <c r="CI360" s="266"/>
      <c r="CJ360" s="266"/>
      <c r="CK360" s="266"/>
      <c r="CL360" s="266"/>
      <c r="CM360" s="266"/>
      <c r="CN360" s="266"/>
      <c r="CO360" s="266"/>
      <c r="CP360" s="266"/>
      <c r="CQ360" s="266"/>
      <c r="CR360" s="266"/>
      <c r="CS360" s="266"/>
      <c r="CT360" s="266"/>
      <c r="CU360" s="266"/>
      <c r="CV360" s="266"/>
      <c r="CW360" s="266"/>
      <c r="CX360" s="266"/>
      <c r="CY360" s="266"/>
      <c r="CZ360" s="266"/>
      <c r="DA360" s="266"/>
      <c r="DB360" s="266"/>
      <c r="DC360" s="266"/>
      <c r="DD360" s="266"/>
      <c r="DE360" s="266"/>
      <c r="DF360" s="266"/>
      <c r="DG360" s="266"/>
      <c r="DH360" s="266"/>
      <c r="DI360" s="266"/>
      <c r="DJ360" s="266"/>
      <c r="DK360" s="266"/>
      <c r="DL360" s="266"/>
      <c r="DM360" s="266"/>
      <c r="DN360" s="266"/>
      <c r="DO360" s="266"/>
      <c r="DP360" s="266"/>
      <c r="DQ360" s="266"/>
      <c r="DR360" s="266"/>
      <c r="DS360" s="266"/>
      <c r="DT360" s="266"/>
      <c r="DU360" s="266"/>
      <c r="DV360" s="266"/>
      <c r="DW360" s="266"/>
      <c r="DX360" s="266"/>
      <c r="DY360" s="266"/>
      <c r="DZ360" s="266"/>
      <c r="EA360" s="266"/>
      <c r="EB360" s="266"/>
      <c r="EC360" s="266"/>
      <c r="ED360" s="266"/>
      <c r="EE360" s="266"/>
      <c r="EF360" s="266"/>
      <c r="EG360" s="266"/>
      <c r="EH360" s="266"/>
      <c r="EI360" s="266"/>
      <c r="EJ360" s="266"/>
      <c r="EK360" s="266"/>
      <c r="EL360" s="266"/>
      <c r="EM360" s="266"/>
      <c r="EN360" s="266"/>
      <c r="EO360" s="266"/>
      <c r="EP360" s="266"/>
      <c r="EQ360" s="266"/>
      <c r="ER360" s="266"/>
      <c r="ES360" s="266"/>
      <c r="ET360" s="266"/>
      <c r="EU360" s="266"/>
      <c r="EV360" s="266"/>
      <c r="EW360" s="266"/>
      <c r="EX360" s="266"/>
      <c r="EY360" s="266"/>
      <c r="EZ360" s="266"/>
      <c r="FA360" s="266"/>
      <c r="FB360" s="266"/>
      <c r="FC360" s="266"/>
      <c r="FD360" s="266"/>
      <c r="FE360" s="266"/>
      <c r="FF360" s="266"/>
      <c r="FG360" s="266"/>
      <c r="FH360" s="266"/>
      <c r="FI360" s="266"/>
      <c r="FJ360" s="266"/>
      <c r="FK360" s="266"/>
      <c r="FL360" s="266"/>
      <c r="FM360" s="266"/>
      <c r="FN360" s="266"/>
      <c r="FO360" s="266"/>
      <c r="FP360" s="266"/>
      <c r="FQ360" s="266"/>
      <c r="FR360" s="266"/>
      <c r="FS360" s="266"/>
      <c r="FT360" s="266"/>
      <c r="FU360" s="266"/>
      <c r="FV360" s="266"/>
      <c r="FW360" s="266"/>
      <c r="FX360" s="266"/>
      <c r="FY360" s="266"/>
      <c r="FZ360" s="266"/>
      <c r="GA360" s="266"/>
      <c r="GB360" s="266"/>
      <c r="GC360" s="266"/>
      <c r="GD360" s="266"/>
      <c r="GE360" s="266"/>
      <c r="GF360" s="266"/>
      <c r="GG360" s="266"/>
      <c r="GH360" s="266"/>
      <c r="GI360" s="266"/>
      <c r="GJ360" s="266"/>
      <c r="GK360" s="266"/>
      <c r="GL360" s="266"/>
      <c r="GM360" s="266"/>
      <c r="GN360" s="266"/>
      <c r="GO360" s="266"/>
      <c r="GP360" s="266"/>
      <c r="GQ360" s="266"/>
      <c r="GR360" s="266"/>
      <c r="GS360" s="266"/>
      <c r="GT360" s="266"/>
      <c r="GU360" s="266"/>
      <c r="GV360" s="266"/>
      <c r="GW360" s="266"/>
      <c r="GX360" s="266"/>
      <c r="GY360" s="266"/>
      <c r="GZ360" s="266"/>
      <c r="HA360" s="266"/>
      <c r="HB360" s="266"/>
      <c r="HC360" s="266"/>
      <c r="HD360" s="266"/>
      <c r="HE360" s="266"/>
      <c r="HF360" s="266"/>
      <c r="HG360" s="266"/>
      <c r="HH360" s="266"/>
      <c r="HI360" s="266"/>
      <c r="HJ360" s="266"/>
      <c r="HK360" s="266"/>
      <c r="HL360" s="266"/>
      <c r="HM360" s="266"/>
      <c r="HN360" s="266"/>
      <c r="HO360" s="266"/>
      <c r="HP360" s="266"/>
      <c r="HQ360" s="266"/>
      <c r="HR360" s="266"/>
      <c r="HS360" s="266"/>
      <c r="HT360" s="266"/>
      <c r="HU360" s="266"/>
      <c r="HV360" s="266"/>
      <c r="HW360" s="266"/>
      <c r="HX360" s="266"/>
      <c r="HY360" s="266"/>
      <c r="HZ360" s="266"/>
      <c r="IA360" s="266"/>
      <c r="IB360" s="266"/>
      <c r="IC360" s="266"/>
      <c r="ID360" s="266"/>
      <c r="IE360" s="266"/>
      <c r="IF360" s="266"/>
      <c r="IG360" s="266"/>
      <c r="IH360" s="266"/>
      <c r="II360" s="266"/>
      <c r="IJ360" s="266"/>
      <c r="IK360" s="266"/>
      <c r="IL360" s="266"/>
      <c r="IM360" s="266"/>
      <c r="IN360" s="266"/>
      <c r="IO360" s="266"/>
      <c r="IP360" s="266"/>
      <c r="IQ360" s="266"/>
      <c r="IR360" s="266"/>
      <c r="IS360" s="266"/>
      <c r="IT360" s="266"/>
      <c r="IU360" s="266"/>
      <c r="IV360" s="266"/>
    </row>
    <row r="361" spans="1:256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</row>
    <row r="362" spans="1:256" ht="15" thickBot="1" x14ac:dyDescent="0.25">
      <c r="A362" s="500" t="s">
        <v>86</v>
      </c>
      <c r="B362" s="500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</row>
    <row r="363" spans="1:256" ht="47.25" customHeight="1" thickTop="1" thickBot="1" x14ac:dyDescent="0.25">
      <c r="A363" s="480" t="s">
        <v>85</v>
      </c>
      <c r="B363" s="477"/>
      <c r="C363" s="477"/>
      <c r="D363" s="477"/>
      <c r="E363" s="477" t="s">
        <v>3</v>
      </c>
      <c r="F363" s="477"/>
      <c r="G363" s="481"/>
      <c r="H363" s="476" t="s">
        <v>4</v>
      </c>
      <c r="I363" s="477"/>
      <c r="J363" s="478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</row>
    <row r="364" spans="1:256" ht="31.5" customHeight="1" thickTop="1" x14ac:dyDescent="0.2">
      <c r="A364" s="778" t="s">
        <v>87</v>
      </c>
      <c r="B364" s="779"/>
      <c r="C364" s="779"/>
      <c r="D364" s="780"/>
      <c r="E364" s="803">
        <v>12928</v>
      </c>
      <c r="F364" s="803"/>
      <c r="G364" s="804"/>
      <c r="H364" s="805">
        <v>11214</v>
      </c>
      <c r="I364" s="803"/>
      <c r="J364" s="806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</row>
    <row r="365" spans="1:256" ht="31.5" customHeight="1" thickBot="1" x14ac:dyDescent="0.25">
      <c r="A365" s="793" t="s">
        <v>88</v>
      </c>
      <c r="B365" s="794"/>
      <c r="C365" s="794"/>
      <c r="D365" s="794"/>
      <c r="E365" s="809">
        <v>46944</v>
      </c>
      <c r="F365" s="809"/>
      <c r="G365" s="1024"/>
      <c r="H365" s="808">
        <v>49877</v>
      </c>
      <c r="I365" s="809"/>
      <c r="J365" s="810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</row>
    <row r="366" spans="1:256" ht="15.75" thickBot="1" x14ac:dyDescent="0.3">
      <c r="A366" s="799" t="s">
        <v>83</v>
      </c>
      <c r="B366" s="800"/>
      <c r="C366" s="800"/>
      <c r="D366" s="800"/>
      <c r="E366" s="801">
        <f>SUM(E364:E365)</f>
        <v>59872</v>
      </c>
      <c r="F366" s="801"/>
      <c r="G366" s="802"/>
      <c r="H366" s="1025">
        <f>SUM(H364:H365)</f>
        <v>61091</v>
      </c>
      <c r="I366" s="801"/>
      <c r="J366" s="1026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</row>
    <row r="367" spans="1:256" ht="32.25" customHeight="1" x14ac:dyDescent="0.2">
      <c r="A367" s="1027" t="s">
        <v>89</v>
      </c>
      <c r="B367" s="1028"/>
      <c r="C367" s="1028"/>
      <c r="D367" s="1028"/>
      <c r="E367" s="776"/>
      <c r="F367" s="776"/>
      <c r="G367" s="807"/>
      <c r="H367" s="775"/>
      <c r="I367" s="776"/>
      <c r="J367" s="777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</row>
    <row r="368" spans="1:256" ht="31.5" customHeight="1" thickBot="1" x14ac:dyDescent="0.25">
      <c r="A368" s="793" t="s">
        <v>90</v>
      </c>
      <c r="B368" s="794"/>
      <c r="C368" s="794"/>
      <c r="D368" s="794"/>
      <c r="E368" s="809"/>
      <c r="F368" s="809"/>
      <c r="G368" s="1024"/>
      <c r="H368" s="808"/>
      <c r="I368" s="809"/>
      <c r="J368" s="810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</row>
    <row r="369" spans="1:256" ht="15.75" thickBot="1" x14ac:dyDescent="0.3">
      <c r="A369" s="773" t="s">
        <v>79</v>
      </c>
      <c r="B369" s="774"/>
      <c r="C369" s="774"/>
      <c r="D369" s="774"/>
      <c r="E369" s="795" t="str">
        <f>IF(SUM(E367:G368)=0,"",SUM(E367:G368))</f>
        <v/>
      </c>
      <c r="F369" s="795"/>
      <c r="G369" s="796"/>
      <c r="H369" s="797" t="str">
        <f>IF(SUM(H367:J368)=0,"",SUM(H367:J368))</f>
        <v/>
      </c>
      <c r="I369" s="795"/>
      <c r="J369" s="798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</row>
    <row r="370" spans="1:256" ht="19.5" customHeight="1" thickTop="1" x14ac:dyDescent="0.2">
      <c r="A370" s="265"/>
      <c r="B370" s="265"/>
      <c r="C370" s="265"/>
      <c r="D370" s="265"/>
      <c r="E370" s="265"/>
      <c r="F370" s="265"/>
      <c r="G370" s="265"/>
      <c r="H370" s="265"/>
      <c r="I370" s="265"/>
      <c r="J370" s="265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</row>
    <row r="371" spans="1:256" ht="27" customHeight="1" x14ac:dyDescent="0.25">
      <c r="A371" s="8"/>
      <c r="B371" s="750" t="s">
        <v>206</v>
      </c>
      <c r="C371" s="750"/>
      <c r="D371" s="750"/>
      <c r="E371" s="750"/>
      <c r="F371" s="750"/>
      <c r="G371" s="750"/>
      <c r="H371" s="750"/>
      <c r="I371" s="750"/>
      <c r="J371" s="750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</row>
    <row r="372" spans="1:256" ht="6.75" customHeight="1" thickBot="1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</row>
    <row r="373" spans="1:256" ht="37.5" customHeight="1" thickTop="1" thickBot="1" x14ac:dyDescent="0.25">
      <c r="A373" s="621" t="s">
        <v>91</v>
      </c>
      <c r="B373" s="619"/>
      <c r="C373" s="619"/>
      <c r="D373" s="619"/>
      <c r="E373" s="837" t="s">
        <v>3</v>
      </c>
      <c r="F373" s="837"/>
      <c r="G373" s="837"/>
      <c r="H373" s="837"/>
      <c r="I373" s="837"/>
      <c r="J373" s="838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</row>
    <row r="374" spans="1:256" ht="33.75" customHeight="1" thickBot="1" x14ac:dyDescent="0.25">
      <c r="A374" s="834"/>
      <c r="B374" s="835"/>
      <c r="C374" s="835"/>
      <c r="D374" s="835"/>
      <c r="E374" s="814" t="s">
        <v>92</v>
      </c>
      <c r="F374" s="814"/>
      <c r="G374" s="815"/>
      <c r="H374" s="824" t="s">
        <v>94</v>
      </c>
      <c r="I374" s="825"/>
      <c r="J374" s="826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</row>
    <row r="375" spans="1:256" ht="33.75" customHeight="1" thickBot="1" x14ac:dyDescent="0.25">
      <c r="A375" s="836"/>
      <c r="B375" s="816"/>
      <c r="C375" s="816"/>
      <c r="D375" s="816"/>
      <c r="E375" s="816"/>
      <c r="F375" s="816"/>
      <c r="G375" s="817"/>
      <c r="H375" s="827"/>
      <c r="I375" s="816"/>
      <c r="J375" s="828"/>
      <c r="K375" s="203"/>
      <c r="L375" s="203"/>
      <c r="M375" s="203"/>
      <c r="N375" s="203"/>
      <c r="O375" s="203"/>
      <c r="P375" s="203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3"/>
      <c r="AD375" s="203"/>
      <c r="AE375" s="203"/>
      <c r="AF375" s="203"/>
      <c r="AG375" s="203"/>
      <c r="AH375" s="203"/>
      <c r="AI375" s="203"/>
      <c r="AJ375" s="203"/>
      <c r="AK375" s="203"/>
      <c r="AL375" s="203"/>
      <c r="AM375" s="203"/>
      <c r="AN375" s="203"/>
      <c r="AO375" s="203"/>
      <c r="AP375" s="203"/>
      <c r="AQ375" s="203"/>
      <c r="AR375" s="203"/>
      <c r="AS375" s="203"/>
      <c r="AT375" s="203"/>
      <c r="AU375" s="203"/>
      <c r="AV375" s="203"/>
      <c r="AW375" s="203"/>
      <c r="AX375" s="203"/>
      <c r="AY375" s="203"/>
      <c r="AZ375" s="203"/>
      <c r="BA375" s="203"/>
      <c r="BB375" s="203"/>
      <c r="BC375" s="203"/>
      <c r="BD375" s="203"/>
      <c r="BE375" s="203"/>
      <c r="BF375" s="203"/>
      <c r="BG375" s="203"/>
      <c r="BH375" s="203"/>
      <c r="BI375" s="203"/>
      <c r="BJ375" s="203"/>
      <c r="BK375" s="203"/>
      <c r="BL375" s="203"/>
      <c r="BM375" s="203"/>
      <c r="BN375" s="203"/>
      <c r="BO375" s="203"/>
      <c r="BP375" s="203"/>
      <c r="BQ375" s="203"/>
      <c r="BR375" s="203"/>
      <c r="BS375" s="203"/>
      <c r="BT375" s="203"/>
      <c r="BU375" s="203"/>
      <c r="BV375" s="203"/>
      <c r="BW375" s="203"/>
      <c r="BX375" s="203"/>
      <c r="BY375" s="203"/>
      <c r="BZ375" s="203"/>
      <c r="CA375" s="203"/>
      <c r="CB375" s="203"/>
      <c r="CC375" s="203"/>
      <c r="CD375" s="203"/>
      <c r="CE375" s="203"/>
      <c r="CF375" s="203"/>
      <c r="CG375" s="203"/>
      <c r="CH375" s="203"/>
      <c r="CI375" s="203"/>
      <c r="CJ375" s="203"/>
      <c r="CK375" s="203"/>
      <c r="CL375" s="203"/>
      <c r="CM375" s="203"/>
      <c r="CN375" s="203"/>
      <c r="CO375" s="203"/>
      <c r="CP375" s="203"/>
      <c r="CQ375" s="203"/>
      <c r="CR375" s="203"/>
      <c r="CS375" s="203"/>
      <c r="CT375" s="203"/>
      <c r="CU375" s="203"/>
      <c r="CV375" s="203"/>
      <c r="CW375" s="203"/>
      <c r="CX375" s="203"/>
      <c r="CY375" s="203"/>
      <c r="CZ375" s="203"/>
      <c r="DA375" s="203"/>
      <c r="DB375" s="203"/>
      <c r="DC375" s="203"/>
      <c r="DD375" s="203"/>
      <c r="DE375" s="203"/>
      <c r="DF375" s="203"/>
      <c r="DG375" s="203"/>
      <c r="DH375" s="203"/>
      <c r="DI375" s="203"/>
      <c r="DJ375" s="203"/>
      <c r="DK375" s="203"/>
      <c r="DL375" s="203"/>
      <c r="DM375" s="203"/>
      <c r="DN375" s="203"/>
      <c r="DO375" s="203"/>
      <c r="DP375" s="203"/>
      <c r="DQ375" s="203"/>
      <c r="DR375" s="203"/>
      <c r="DS375" s="203"/>
      <c r="DT375" s="203"/>
      <c r="DU375" s="203"/>
      <c r="DV375" s="203"/>
      <c r="DW375" s="203"/>
      <c r="DX375" s="203"/>
      <c r="DY375" s="203"/>
      <c r="DZ375" s="203"/>
      <c r="EA375" s="203"/>
      <c r="EB375" s="203"/>
      <c r="EC375" s="203"/>
      <c r="ED375" s="203"/>
      <c r="EE375" s="203"/>
      <c r="EF375" s="203"/>
      <c r="EG375" s="203"/>
      <c r="EH375" s="203"/>
      <c r="EI375" s="203"/>
      <c r="EJ375" s="203"/>
      <c r="EK375" s="203"/>
      <c r="EL375" s="203"/>
      <c r="EM375" s="203"/>
      <c r="EN375" s="203"/>
      <c r="EO375" s="203"/>
      <c r="EP375" s="203"/>
      <c r="EQ375" s="203"/>
      <c r="ER375" s="203"/>
      <c r="ES375" s="203"/>
      <c r="ET375" s="203"/>
      <c r="EU375" s="203"/>
      <c r="EV375" s="203"/>
      <c r="EW375" s="203"/>
      <c r="EX375" s="203"/>
      <c r="EY375" s="203"/>
      <c r="EZ375" s="203"/>
      <c r="FA375" s="203"/>
      <c r="FB375" s="203"/>
      <c r="FC375" s="203"/>
      <c r="FD375" s="203"/>
      <c r="FE375" s="203"/>
      <c r="FF375" s="203"/>
      <c r="FG375" s="203"/>
      <c r="FH375" s="203"/>
      <c r="FI375" s="203"/>
      <c r="FJ375" s="203"/>
      <c r="FK375" s="203"/>
      <c r="FL375" s="203"/>
      <c r="FM375" s="203"/>
      <c r="FN375" s="203"/>
      <c r="FO375" s="203"/>
      <c r="FP375" s="203"/>
      <c r="FQ375" s="203"/>
      <c r="FR375" s="203"/>
      <c r="FS375" s="203"/>
      <c r="FT375" s="203"/>
      <c r="FU375" s="203"/>
      <c r="FV375" s="203"/>
      <c r="FW375" s="203"/>
      <c r="FX375" s="203"/>
      <c r="FY375" s="203"/>
      <c r="FZ375" s="203"/>
      <c r="GA375" s="203"/>
      <c r="GB375" s="203"/>
      <c r="GC375" s="203"/>
      <c r="GD375" s="203"/>
      <c r="GE375" s="203"/>
      <c r="GF375" s="203"/>
      <c r="GG375" s="203"/>
      <c r="GH375" s="203"/>
      <c r="GI375" s="203"/>
      <c r="GJ375" s="203"/>
      <c r="GK375" s="203"/>
      <c r="GL375" s="203"/>
      <c r="GM375" s="203"/>
      <c r="GN375" s="203"/>
      <c r="GO375" s="203"/>
      <c r="GP375" s="203"/>
      <c r="GQ375" s="203"/>
      <c r="GR375" s="203"/>
      <c r="GS375" s="203"/>
      <c r="GT375" s="203"/>
      <c r="GU375" s="203"/>
      <c r="GV375" s="203"/>
      <c r="GW375" s="203"/>
      <c r="GX375" s="203"/>
      <c r="GY375" s="203"/>
      <c r="GZ375" s="203"/>
      <c r="HA375" s="203"/>
      <c r="HB375" s="203"/>
      <c r="HC375" s="203"/>
      <c r="HD375" s="203"/>
      <c r="HE375" s="203"/>
      <c r="HF375" s="203"/>
      <c r="HG375" s="203"/>
      <c r="HH375" s="203"/>
      <c r="HI375" s="203"/>
      <c r="HJ375" s="203"/>
      <c r="HK375" s="203"/>
      <c r="HL375" s="203"/>
      <c r="HM375" s="203"/>
      <c r="HN375" s="203"/>
      <c r="HO375" s="203"/>
      <c r="HP375" s="203"/>
      <c r="HQ375" s="203"/>
      <c r="HR375" s="203"/>
      <c r="HS375" s="203"/>
      <c r="HT375" s="203"/>
      <c r="HU375" s="203"/>
      <c r="HV375" s="203"/>
      <c r="HW375" s="203"/>
      <c r="HX375" s="203"/>
      <c r="HY375" s="203"/>
      <c r="HZ375" s="203"/>
      <c r="IA375" s="203"/>
      <c r="IB375" s="203"/>
      <c r="IC375" s="203"/>
      <c r="ID375" s="203"/>
      <c r="IE375" s="203"/>
      <c r="IF375" s="203"/>
      <c r="IG375" s="203"/>
      <c r="IH375" s="203"/>
      <c r="II375" s="203"/>
      <c r="IJ375" s="203"/>
      <c r="IK375" s="203"/>
      <c r="IL375" s="203"/>
      <c r="IM375" s="203"/>
      <c r="IN375" s="203"/>
      <c r="IO375" s="203"/>
      <c r="IP375" s="203"/>
      <c r="IQ375" s="203"/>
      <c r="IR375" s="203"/>
      <c r="IS375" s="203"/>
      <c r="IT375" s="203"/>
      <c r="IU375" s="203"/>
      <c r="IV375" s="203"/>
    </row>
    <row r="376" spans="1:256" ht="15" thickTop="1" x14ac:dyDescent="0.2">
      <c r="A376" s="781" t="s">
        <v>93</v>
      </c>
      <c r="B376" s="782"/>
      <c r="C376" s="782"/>
      <c r="D376" s="782"/>
      <c r="E376" s="812"/>
      <c r="F376" s="812"/>
      <c r="G376" s="829"/>
      <c r="H376" s="811">
        <v>60000</v>
      </c>
      <c r="I376" s="812"/>
      <c r="J376" s="813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</row>
    <row r="377" spans="1:256" ht="15" thickBot="1" x14ac:dyDescent="0.25">
      <c r="A377" s="626" t="s">
        <v>207</v>
      </c>
      <c r="B377" s="627"/>
      <c r="C377" s="627"/>
      <c r="D377" s="627"/>
      <c r="E377" s="830" t="s">
        <v>62</v>
      </c>
      <c r="F377" s="830"/>
      <c r="G377" s="465"/>
      <c r="H377" s="831"/>
      <c r="I377" s="832"/>
      <c r="J377" s="833"/>
      <c r="K377" s="203"/>
      <c r="L377" s="203"/>
      <c r="M377" s="203"/>
      <c r="N377" s="203"/>
      <c r="O377" s="203"/>
      <c r="P377" s="203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3"/>
      <c r="AD377" s="203"/>
      <c r="AE377" s="203"/>
      <c r="AF377" s="203"/>
      <c r="AG377" s="203"/>
      <c r="AH377" s="203"/>
      <c r="AI377" s="203"/>
      <c r="AJ377" s="203"/>
      <c r="AK377" s="203"/>
      <c r="AL377" s="203"/>
      <c r="AM377" s="203"/>
      <c r="AN377" s="203"/>
      <c r="AO377" s="203"/>
      <c r="AP377" s="203"/>
      <c r="AQ377" s="203"/>
      <c r="AR377" s="203"/>
      <c r="AS377" s="203"/>
      <c r="AT377" s="203"/>
      <c r="AU377" s="203"/>
      <c r="AV377" s="203"/>
      <c r="AW377" s="203"/>
      <c r="AX377" s="203"/>
      <c r="AY377" s="203"/>
      <c r="AZ377" s="203"/>
      <c r="BA377" s="203"/>
      <c r="BB377" s="203"/>
      <c r="BC377" s="203"/>
      <c r="BD377" s="203"/>
      <c r="BE377" s="203"/>
      <c r="BF377" s="203"/>
      <c r="BG377" s="203"/>
      <c r="BH377" s="203"/>
      <c r="BI377" s="203"/>
      <c r="BJ377" s="203"/>
      <c r="BK377" s="203"/>
      <c r="BL377" s="203"/>
      <c r="BM377" s="203"/>
      <c r="BN377" s="203"/>
      <c r="BO377" s="203"/>
      <c r="BP377" s="203"/>
      <c r="BQ377" s="203"/>
      <c r="BR377" s="203"/>
      <c r="BS377" s="203"/>
      <c r="BT377" s="203"/>
      <c r="BU377" s="203"/>
      <c r="BV377" s="203"/>
      <c r="BW377" s="203"/>
      <c r="BX377" s="203"/>
      <c r="BY377" s="203"/>
      <c r="BZ377" s="203"/>
      <c r="CA377" s="203"/>
      <c r="CB377" s="203"/>
      <c r="CC377" s="203"/>
      <c r="CD377" s="203"/>
      <c r="CE377" s="203"/>
      <c r="CF377" s="203"/>
      <c r="CG377" s="203"/>
      <c r="CH377" s="203"/>
      <c r="CI377" s="203"/>
      <c r="CJ377" s="203"/>
      <c r="CK377" s="203"/>
      <c r="CL377" s="203"/>
      <c r="CM377" s="203"/>
      <c r="CN377" s="203"/>
      <c r="CO377" s="203"/>
      <c r="CP377" s="203"/>
      <c r="CQ377" s="203"/>
      <c r="CR377" s="203"/>
      <c r="CS377" s="203"/>
      <c r="CT377" s="203"/>
      <c r="CU377" s="203"/>
      <c r="CV377" s="203"/>
      <c r="CW377" s="203"/>
      <c r="CX377" s="203"/>
      <c r="CY377" s="203"/>
      <c r="CZ377" s="203"/>
      <c r="DA377" s="203"/>
      <c r="DB377" s="203"/>
      <c r="DC377" s="203"/>
      <c r="DD377" s="203"/>
      <c r="DE377" s="203"/>
      <c r="DF377" s="203"/>
      <c r="DG377" s="203"/>
      <c r="DH377" s="203"/>
      <c r="DI377" s="203"/>
      <c r="DJ377" s="203"/>
      <c r="DK377" s="203"/>
      <c r="DL377" s="203"/>
      <c r="DM377" s="203"/>
      <c r="DN377" s="203"/>
      <c r="DO377" s="203"/>
      <c r="DP377" s="203"/>
      <c r="DQ377" s="203"/>
      <c r="DR377" s="203"/>
      <c r="DS377" s="203"/>
      <c r="DT377" s="203"/>
      <c r="DU377" s="203"/>
      <c r="DV377" s="203"/>
      <c r="DW377" s="203"/>
      <c r="DX377" s="203"/>
      <c r="DY377" s="203"/>
      <c r="DZ377" s="203"/>
      <c r="EA377" s="203"/>
      <c r="EB377" s="203"/>
      <c r="EC377" s="203"/>
      <c r="ED377" s="203"/>
      <c r="EE377" s="203"/>
      <c r="EF377" s="203"/>
      <c r="EG377" s="203"/>
      <c r="EH377" s="203"/>
      <c r="EI377" s="203"/>
      <c r="EJ377" s="203"/>
      <c r="EK377" s="203"/>
      <c r="EL377" s="203"/>
      <c r="EM377" s="203"/>
      <c r="EN377" s="203"/>
      <c r="EO377" s="203"/>
      <c r="EP377" s="203"/>
      <c r="EQ377" s="203"/>
      <c r="ER377" s="203"/>
      <c r="ES377" s="203"/>
      <c r="ET377" s="203"/>
      <c r="EU377" s="203"/>
      <c r="EV377" s="203"/>
      <c r="EW377" s="203"/>
      <c r="EX377" s="203"/>
      <c r="EY377" s="203"/>
      <c r="EZ377" s="203"/>
      <c r="FA377" s="203"/>
      <c r="FB377" s="203"/>
      <c r="FC377" s="203"/>
      <c r="FD377" s="203"/>
      <c r="FE377" s="203"/>
      <c r="FF377" s="203"/>
      <c r="FG377" s="203"/>
      <c r="FH377" s="203"/>
      <c r="FI377" s="203"/>
      <c r="FJ377" s="203"/>
      <c r="FK377" s="203"/>
      <c r="FL377" s="203"/>
      <c r="FM377" s="203"/>
      <c r="FN377" s="203"/>
      <c r="FO377" s="203"/>
      <c r="FP377" s="203"/>
      <c r="FQ377" s="203"/>
      <c r="FR377" s="203"/>
      <c r="FS377" s="203"/>
      <c r="FT377" s="203"/>
      <c r="FU377" s="203"/>
      <c r="FV377" s="203"/>
      <c r="FW377" s="203"/>
      <c r="FX377" s="203"/>
      <c r="FY377" s="203"/>
      <c r="FZ377" s="203"/>
      <c r="GA377" s="203"/>
      <c r="GB377" s="203"/>
      <c r="GC377" s="203"/>
      <c r="GD377" s="203"/>
      <c r="GE377" s="203"/>
      <c r="GF377" s="203"/>
      <c r="GG377" s="203"/>
      <c r="GH377" s="203"/>
      <c r="GI377" s="203"/>
      <c r="GJ377" s="203"/>
      <c r="GK377" s="203"/>
      <c r="GL377" s="203"/>
      <c r="GM377" s="203"/>
      <c r="GN377" s="203"/>
      <c r="GO377" s="203"/>
      <c r="GP377" s="203"/>
      <c r="GQ377" s="203"/>
      <c r="GR377" s="203"/>
      <c r="GS377" s="203"/>
      <c r="GT377" s="203"/>
      <c r="GU377" s="203"/>
      <c r="GV377" s="203"/>
      <c r="GW377" s="203"/>
      <c r="GX377" s="203"/>
      <c r="GY377" s="203"/>
      <c r="GZ377" s="203"/>
      <c r="HA377" s="203"/>
      <c r="HB377" s="203"/>
      <c r="HC377" s="203"/>
      <c r="HD377" s="203"/>
      <c r="HE377" s="203"/>
      <c r="HF377" s="203"/>
      <c r="HG377" s="203"/>
      <c r="HH377" s="203"/>
      <c r="HI377" s="203"/>
      <c r="HJ377" s="203"/>
      <c r="HK377" s="203"/>
      <c r="HL377" s="203"/>
      <c r="HM377" s="203"/>
      <c r="HN377" s="203"/>
      <c r="HO377" s="203"/>
      <c r="HP377" s="203"/>
      <c r="HQ377" s="203"/>
      <c r="HR377" s="203"/>
      <c r="HS377" s="203"/>
      <c r="HT377" s="203"/>
      <c r="HU377" s="203"/>
      <c r="HV377" s="203"/>
      <c r="HW377" s="203"/>
      <c r="HX377" s="203"/>
      <c r="HY377" s="203"/>
      <c r="HZ377" s="203"/>
      <c r="IA377" s="203"/>
      <c r="IB377" s="203"/>
      <c r="IC377" s="203"/>
      <c r="ID377" s="203"/>
      <c r="IE377" s="203"/>
      <c r="IF377" s="203"/>
      <c r="IG377" s="203"/>
      <c r="IH377" s="203"/>
      <c r="II377" s="203"/>
      <c r="IJ377" s="203"/>
      <c r="IK377" s="203"/>
      <c r="IL377" s="203"/>
      <c r="IM377" s="203"/>
      <c r="IN377" s="203"/>
      <c r="IO377" s="203"/>
      <c r="IP377" s="203"/>
      <c r="IQ377" s="203"/>
      <c r="IR377" s="203"/>
      <c r="IS377" s="203"/>
      <c r="IT377" s="203"/>
      <c r="IU377" s="203"/>
      <c r="IV377" s="203"/>
    </row>
    <row r="378" spans="1:256" ht="15" thickTop="1" x14ac:dyDescent="0.2">
      <c r="A378" s="205"/>
      <c r="B378" s="205"/>
      <c r="C378" s="205"/>
      <c r="D378" s="205"/>
      <c r="E378" s="201"/>
      <c r="F378" s="201"/>
      <c r="G378" s="201"/>
      <c r="H378" s="33"/>
      <c r="I378" s="33"/>
      <c r="J378" s="33"/>
      <c r="K378" s="203"/>
      <c r="L378" s="203"/>
      <c r="M378" s="203"/>
      <c r="N378" s="203"/>
      <c r="O378" s="203"/>
      <c r="P378" s="203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3"/>
      <c r="AD378" s="203"/>
      <c r="AE378" s="203"/>
      <c r="AF378" s="203"/>
      <c r="AG378" s="203"/>
      <c r="AH378" s="203"/>
      <c r="AI378" s="203"/>
      <c r="AJ378" s="203"/>
      <c r="AK378" s="203"/>
      <c r="AL378" s="203"/>
      <c r="AM378" s="203"/>
      <c r="AN378" s="203"/>
      <c r="AO378" s="203"/>
      <c r="AP378" s="203"/>
      <c r="AQ378" s="203"/>
      <c r="AR378" s="203"/>
      <c r="AS378" s="203"/>
      <c r="AT378" s="203"/>
      <c r="AU378" s="203"/>
      <c r="AV378" s="203"/>
      <c r="AW378" s="203"/>
      <c r="AX378" s="203"/>
      <c r="AY378" s="203"/>
      <c r="AZ378" s="203"/>
      <c r="BA378" s="203"/>
      <c r="BB378" s="203"/>
      <c r="BC378" s="203"/>
      <c r="BD378" s="203"/>
      <c r="BE378" s="203"/>
      <c r="BF378" s="203"/>
      <c r="BG378" s="203"/>
      <c r="BH378" s="203"/>
      <c r="BI378" s="203"/>
      <c r="BJ378" s="203"/>
      <c r="BK378" s="203"/>
      <c r="BL378" s="203"/>
      <c r="BM378" s="203"/>
      <c r="BN378" s="203"/>
      <c r="BO378" s="203"/>
      <c r="BP378" s="203"/>
      <c r="BQ378" s="203"/>
      <c r="BR378" s="203"/>
      <c r="BS378" s="203"/>
      <c r="BT378" s="203"/>
      <c r="BU378" s="203"/>
      <c r="BV378" s="203"/>
      <c r="BW378" s="203"/>
      <c r="BX378" s="203"/>
      <c r="BY378" s="203"/>
      <c r="BZ378" s="203"/>
      <c r="CA378" s="203"/>
      <c r="CB378" s="203"/>
      <c r="CC378" s="203"/>
      <c r="CD378" s="203"/>
      <c r="CE378" s="203"/>
      <c r="CF378" s="203"/>
      <c r="CG378" s="203"/>
      <c r="CH378" s="203"/>
      <c r="CI378" s="203"/>
      <c r="CJ378" s="203"/>
      <c r="CK378" s="203"/>
      <c r="CL378" s="203"/>
      <c r="CM378" s="203"/>
      <c r="CN378" s="203"/>
      <c r="CO378" s="203"/>
      <c r="CP378" s="203"/>
      <c r="CQ378" s="203"/>
      <c r="CR378" s="203"/>
      <c r="CS378" s="203"/>
      <c r="CT378" s="203"/>
      <c r="CU378" s="203"/>
      <c r="CV378" s="203"/>
      <c r="CW378" s="203"/>
      <c r="CX378" s="203"/>
      <c r="CY378" s="203"/>
      <c r="CZ378" s="203"/>
      <c r="DA378" s="203"/>
      <c r="DB378" s="203"/>
      <c r="DC378" s="203"/>
      <c r="DD378" s="203"/>
      <c r="DE378" s="203"/>
      <c r="DF378" s="203"/>
      <c r="DG378" s="203"/>
      <c r="DH378" s="203"/>
      <c r="DI378" s="203"/>
      <c r="DJ378" s="203"/>
      <c r="DK378" s="203"/>
      <c r="DL378" s="203"/>
      <c r="DM378" s="203"/>
      <c r="DN378" s="203"/>
      <c r="DO378" s="203"/>
      <c r="DP378" s="203"/>
      <c r="DQ378" s="203"/>
      <c r="DR378" s="203"/>
      <c r="DS378" s="203"/>
      <c r="DT378" s="203"/>
      <c r="DU378" s="203"/>
      <c r="DV378" s="203"/>
      <c r="DW378" s="203"/>
      <c r="DX378" s="203"/>
      <c r="DY378" s="203"/>
      <c r="DZ378" s="203"/>
      <c r="EA378" s="203"/>
      <c r="EB378" s="203"/>
      <c r="EC378" s="203"/>
      <c r="ED378" s="203"/>
      <c r="EE378" s="203"/>
      <c r="EF378" s="203"/>
      <c r="EG378" s="203"/>
      <c r="EH378" s="203"/>
      <c r="EI378" s="203"/>
      <c r="EJ378" s="203"/>
      <c r="EK378" s="203"/>
      <c r="EL378" s="203"/>
      <c r="EM378" s="203"/>
      <c r="EN378" s="203"/>
      <c r="EO378" s="203"/>
      <c r="EP378" s="203"/>
      <c r="EQ378" s="203"/>
      <c r="ER378" s="203"/>
      <c r="ES378" s="203"/>
      <c r="ET378" s="203"/>
      <c r="EU378" s="203"/>
      <c r="EV378" s="203"/>
      <c r="EW378" s="203"/>
      <c r="EX378" s="203"/>
      <c r="EY378" s="203"/>
      <c r="EZ378" s="203"/>
      <c r="FA378" s="203"/>
      <c r="FB378" s="203"/>
      <c r="FC378" s="203"/>
      <c r="FD378" s="203"/>
      <c r="FE378" s="203"/>
      <c r="FF378" s="203"/>
      <c r="FG378" s="203"/>
      <c r="FH378" s="203"/>
      <c r="FI378" s="203"/>
      <c r="FJ378" s="203"/>
      <c r="FK378" s="203"/>
      <c r="FL378" s="203"/>
      <c r="FM378" s="203"/>
      <c r="FN378" s="203"/>
      <c r="FO378" s="203"/>
      <c r="FP378" s="203"/>
      <c r="FQ378" s="203"/>
      <c r="FR378" s="203"/>
      <c r="FS378" s="203"/>
      <c r="FT378" s="203"/>
      <c r="FU378" s="203"/>
      <c r="FV378" s="203"/>
      <c r="FW378" s="203"/>
      <c r="FX378" s="203"/>
      <c r="FY378" s="203"/>
      <c r="FZ378" s="203"/>
      <c r="GA378" s="203"/>
      <c r="GB378" s="203"/>
      <c r="GC378" s="203"/>
      <c r="GD378" s="203"/>
      <c r="GE378" s="203"/>
      <c r="GF378" s="203"/>
      <c r="GG378" s="203"/>
      <c r="GH378" s="203"/>
      <c r="GI378" s="203"/>
      <c r="GJ378" s="203"/>
      <c r="GK378" s="203"/>
      <c r="GL378" s="203"/>
      <c r="GM378" s="203"/>
      <c r="GN378" s="203"/>
      <c r="GO378" s="203"/>
      <c r="GP378" s="203"/>
      <c r="GQ378" s="203"/>
      <c r="GR378" s="203"/>
      <c r="GS378" s="203"/>
      <c r="GT378" s="203"/>
      <c r="GU378" s="203"/>
      <c r="GV378" s="203"/>
      <c r="GW378" s="203"/>
      <c r="GX378" s="203"/>
      <c r="GY378" s="203"/>
      <c r="GZ378" s="203"/>
      <c r="HA378" s="203"/>
      <c r="HB378" s="203"/>
      <c r="HC378" s="203"/>
      <c r="HD378" s="203"/>
      <c r="HE378" s="203"/>
      <c r="HF378" s="203"/>
      <c r="HG378" s="203"/>
      <c r="HH378" s="203"/>
      <c r="HI378" s="203"/>
      <c r="HJ378" s="203"/>
      <c r="HK378" s="203"/>
      <c r="HL378" s="203"/>
      <c r="HM378" s="203"/>
      <c r="HN378" s="203"/>
      <c r="HO378" s="203"/>
      <c r="HP378" s="203"/>
      <c r="HQ378" s="203"/>
      <c r="HR378" s="203"/>
      <c r="HS378" s="203"/>
      <c r="HT378" s="203"/>
      <c r="HU378" s="203"/>
      <c r="HV378" s="203"/>
      <c r="HW378" s="203"/>
      <c r="HX378" s="203"/>
      <c r="HY378" s="203"/>
      <c r="HZ378" s="203"/>
      <c r="IA378" s="203"/>
      <c r="IB378" s="203"/>
      <c r="IC378" s="203"/>
      <c r="ID378" s="203"/>
      <c r="IE378" s="203"/>
      <c r="IF378" s="203"/>
      <c r="IG378" s="203"/>
      <c r="IH378" s="203"/>
      <c r="II378" s="203"/>
      <c r="IJ378" s="203"/>
      <c r="IK378" s="203"/>
      <c r="IL378" s="203"/>
      <c r="IM378" s="203"/>
      <c r="IN378" s="203"/>
      <c r="IO378" s="203"/>
      <c r="IP378" s="203"/>
      <c r="IQ378" s="203"/>
      <c r="IR378" s="203"/>
      <c r="IS378" s="203"/>
      <c r="IT378" s="203"/>
      <c r="IU378" s="203"/>
      <c r="IV378" s="203"/>
    </row>
    <row r="379" spans="1:256" ht="15.75" customHeight="1" x14ac:dyDescent="0.2">
      <c r="A379" s="22" t="s">
        <v>525</v>
      </c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</row>
    <row r="380" spans="1:256" ht="15.75" customHeight="1" x14ac:dyDescent="0.2">
      <c r="A380" s="286" t="s">
        <v>526</v>
      </c>
      <c r="B380" s="286"/>
      <c r="C380" s="286"/>
      <c r="D380" s="286"/>
      <c r="E380" s="286"/>
      <c r="F380" s="286"/>
      <c r="G380" s="286"/>
      <c r="H380" s="286"/>
      <c r="I380" s="286"/>
      <c r="J380" s="286"/>
      <c r="K380" s="286"/>
      <c r="L380" s="286"/>
      <c r="M380" s="286"/>
      <c r="N380" s="286"/>
      <c r="O380" s="286"/>
      <c r="P380" s="286"/>
      <c r="Q380" s="286"/>
      <c r="R380" s="286"/>
      <c r="S380" s="286"/>
      <c r="T380" s="286"/>
      <c r="U380" s="286"/>
      <c r="V380" s="286"/>
      <c r="W380" s="286"/>
      <c r="X380" s="286"/>
      <c r="Y380" s="286"/>
      <c r="Z380" s="286"/>
      <c r="AA380" s="286"/>
      <c r="AB380" s="286"/>
      <c r="AC380" s="286"/>
      <c r="AD380" s="286"/>
      <c r="AE380" s="286"/>
      <c r="AF380" s="286"/>
      <c r="AG380" s="286"/>
      <c r="AH380" s="286"/>
      <c r="AI380" s="286"/>
      <c r="AJ380" s="286"/>
      <c r="AK380" s="286"/>
      <c r="AL380" s="286"/>
      <c r="AM380" s="286"/>
      <c r="AN380" s="286"/>
      <c r="AO380" s="286"/>
      <c r="AP380" s="286"/>
      <c r="AQ380" s="286"/>
      <c r="AR380" s="286"/>
      <c r="AS380" s="286"/>
      <c r="AT380" s="286"/>
      <c r="AU380" s="286"/>
      <c r="AV380" s="286"/>
      <c r="AW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M380" s="286"/>
      <c r="BN380" s="286"/>
      <c r="BO380" s="286"/>
      <c r="BP380" s="286"/>
      <c r="BQ380" s="286"/>
      <c r="BR380" s="286"/>
      <c r="BS380" s="286"/>
      <c r="BT380" s="286"/>
      <c r="BU380" s="286"/>
      <c r="BV380" s="286"/>
      <c r="BW380" s="286"/>
      <c r="BX380" s="286"/>
      <c r="BY380" s="286"/>
      <c r="BZ380" s="286"/>
      <c r="CA380" s="286"/>
      <c r="CB380" s="286"/>
      <c r="CC380" s="286"/>
      <c r="CD380" s="286"/>
      <c r="CE380" s="286"/>
      <c r="CF380" s="286"/>
      <c r="CG380" s="286"/>
      <c r="CH380" s="286"/>
      <c r="CI380" s="286"/>
      <c r="CJ380" s="286"/>
      <c r="CK380" s="286"/>
      <c r="CL380" s="286"/>
      <c r="CM380" s="286"/>
      <c r="CN380" s="286"/>
      <c r="CO380" s="286"/>
      <c r="CP380" s="286"/>
      <c r="CQ380" s="286"/>
      <c r="CR380" s="286"/>
      <c r="CS380" s="286"/>
      <c r="CT380" s="286"/>
      <c r="CU380" s="286"/>
      <c r="CV380" s="286"/>
      <c r="CW380" s="286"/>
      <c r="CX380" s="286"/>
      <c r="CY380" s="286"/>
      <c r="CZ380" s="286"/>
      <c r="DA380" s="286"/>
      <c r="DB380" s="286"/>
      <c r="DC380" s="286"/>
      <c r="DD380" s="286"/>
      <c r="DE380" s="286"/>
      <c r="DF380" s="286"/>
      <c r="DG380" s="286"/>
      <c r="DH380" s="286"/>
      <c r="DI380" s="286"/>
      <c r="DJ380" s="286"/>
      <c r="DK380" s="286"/>
      <c r="DL380" s="286"/>
      <c r="DM380" s="286"/>
      <c r="DN380" s="286"/>
      <c r="DO380" s="286"/>
      <c r="DP380" s="286"/>
      <c r="DQ380" s="286"/>
      <c r="DR380" s="286"/>
      <c r="DS380" s="286"/>
      <c r="DT380" s="286"/>
      <c r="DU380" s="286"/>
      <c r="DV380" s="286"/>
      <c r="DW380" s="286"/>
      <c r="DX380" s="286"/>
      <c r="DY380" s="286"/>
      <c r="DZ380" s="286"/>
      <c r="EA380" s="286"/>
      <c r="EB380" s="286"/>
      <c r="EC380" s="286"/>
      <c r="ED380" s="286"/>
      <c r="EE380" s="286"/>
      <c r="EF380" s="286"/>
      <c r="EG380" s="286"/>
      <c r="EH380" s="286"/>
      <c r="EI380" s="286"/>
      <c r="EJ380" s="286"/>
      <c r="EK380" s="286"/>
      <c r="EL380" s="286"/>
      <c r="EM380" s="286"/>
      <c r="EN380" s="286"/>
      <c r="EO380" s="286"/>
      <c r="EP380" s="286"/>
      <c r="EQ380" s="286"/>
      <c r="ER380" s="286"/>
      <c r="ES380" s="286"/>
      <c r="ET380" s="286"/>
      <c r="EU380" s="286"/>
      <c r="EV380" s="286"/>
      <c r="EW380" s="286"/>
      <c r="EX380" s="286"/>
      <c r="EY380" s="286"/>
      <c r="EZ380" s="286"/>
      <c r="FA380" s="286"/>
      <c r="FB380" s="286"/>
      <c r="FC380" s="286"/>
      <c r="FD380" s="286"/>
      <c r="FE380" s="286"/>
      <c r="FF380" s="286"/>
      <c r="FG380" s="286"/>
      <c r="FH380" s="286"/>
      <c r="FI380" s="286"/>
      <c r="FJ380" s="286"/>
      <c r="FK380" s="286"/>
      <c r="FL380" s="286"/>
      <c r="FM380" s="286"/>
      <c r="FN380" s="286"/>
      <c r="FO380" s="286"/>
      <c r="FP380" s="286"/>
      <c r="FQ380" s="286"/>
      <c r="FR380" s="286"/>
      <c r="FS380" s="286"/>
      <c r="FT380" s="286"/>
      <c r="FU380" s="286"/>
      <c r="FV380" s="286"/>
      <c r="FW380" s="286"/>
      <c r="FX380" s="286"/>
      <c r="FY380" s="286"/>
      <c r="FZ380" s="286"/>
      <c r="GA380" s="286"/>
      <c r="GB380" s="286"/>
      <c r="GC380" s="286"/>
      <c r="GD380" s="286"/>
      <c r="GE380" s="286"/>
      <c r="GF380" s="286"/>
      <c r="GG380" s="286"/>
      <c r="GH380" s="286"/>
      <c r="GI380" s="286"/>
      <c r="GJ380" s="286"/>
      <c r="GK380" s="286"/>
      <c r="GL380" s="286"/>
      <c r="GM380" s="286"/>
      <c r="GN380" s="286"/>
      <c r="GO380" s="286"/>
      <c r="GP380" s="286"/>
      <c r="GQ380" s="286"/>
      <c r="GR380" s="286"/>
      <c r="GS380" s="286"/>
      <c r="GT380" s="286"/>
      <c r="GU380" s="286"/>
      <c r="GV380" s="286"/>
      <c r="GW380" s="286"/>
      <c r="GX380" s="286"/>
      <c r="GY380" s="286"/>
      <c r="GZ380" s="286"/>
      <c r="HA380" s="286"/>
      <c r="HB380" s="286"/>
      <c r="HC380" s="286"/>
      <c r="HD380" s="286"/>
      <c r="HE380" s="286"/>
      <c r="HF380" s="286"/>
      <c r="HG380" s="286"/>
      <c r="HH380" s="286"/>
      <c r="HI380" s="286"/>
      <c r="HJ380" s="286"/>
      <c r="HK380" s="286"/>
      <c r="HL380" s="286"/>
      <c r="HM380" s="286"/>
      <c r="HN380" s="286"/>
      <c r="HO380" s="286"/>
      <c r="HP380" s="286"/>
      <c r="HQ380" s="286"/>
      <c r="HR380" s="286"/>
      <c r="HS380" s="286"/>
      <c r="HT380" s="286"/>
      <c r="HU380" s="286"/>
      <c r="HV380" s="286"/>
      <c r="HW380" s="286"/>
      <c r="HX380" s="286"/>
      <c r="HY380" s="286"/>
      <c r="HZ380" s="286"/>
      <c r="IA380" s="286"/>
      <c r="IB380" s="286"/>
      <c r="IC380" s="286"/>
      <c r="ID380" s="286"/>
      <c r="IE380" s="286"/>
      <c r="IF380" s="286"/>
      <c r="IG380" s="286"/>
      <c r="IH380" s="286"/>
      <c r="II380" s="286"/>
      <c r="IJ380" s="286"/>
      <c r="IK380" s="286"/>
      <c r="IL380" s="286"/>
      <c r="IM380" s="286"/>
      <c r="IN380" s="286"/>
      <c r="IO380" s="286"/>
      <c r="IP380" s="286"/>
      <c r="IQ380" s="286"/>
      <c r="IR380" s="286"/>
      <c r="IS380" s="286"/>
      <c r="IT380" s="286"/>
      <c r="IU380" s="286"/>
      <c r="IV380" s="286"/>
    </row>
    <row r="381" spans="1:256" ht="15.75" customHeight="1" x14ac:dyDescent="0.2">
      <c r="A381" s="203" t="s">
        <v>527</v>
      </c>
      <c r="B381" s="203"/>
      <c r="C381" s="203"/>
      <c r="D381" s="203"/>
      <c r="E381" s="203"/>
      <c r="F381" s="203"/>
      <c r="G381" s="203"/>
      <c r="H381" s="203"/>
      <c r="I381" s="203"/>
      <c r="J381" s="203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  <c r="DB381" s="42"/>
      <c r="DC381" s="42"/>
      <c r="DD381" s="42"/>
      <c r="DE381" s="42"/>
      <c r="DF381" s="42"/>
      <c r="DG381" s="42"/>
      <c r="DH381" s="42"/>
      <c r="DI381" s="42"/>
      <c r="DJ381" s="42"/>
      <c r="DK381" s="42"/>
      <c r="DL381" s="42"/>
      <c r="DM381" s="42"/>
      <c r="DN381" s="42"/>
      <c r="DO381" s="42"/>
      <c r="DP381" s="42"/>
      <c r="DQ381" s="42"/>
      <c r="DR381" s="42"/>
      <c r="DS381" s="42"/>
      <c r="DT381" s="42"/>
      <c r="DU381" s="42"/>
      <c r="DV381" s="42"/>
      <c r="DW381" s="42"/>
      <c r="DX381" s="42"/>
      <c r="DY381" s="42"/>
      <c r="DZ381" s="42"/>
      <c r="EA381" s="42"/>
      <c r="EB381" s="42"/>
      <c r="EC381" s="42"/>
      <c r="ED381" s="42"/>
      <c r="EE381" s="42"/>
      <c r="EF381" s="42"/>
      <c r="EG381" s="42"/>
      <c r="EH381" s="42"/>
      <c r="EI381" s="42"/>
      <c r="EJ381" s="42"/>
      <c r="EK381" s="42"/>
      <c r="EL381" s="42"/>
      <c r="EM381" s="42"/>
      <c r="EN381" s="42"/>
      <c r="EO381" s="42"/>
      <c r="EP381" s="42"/>
      <c r="EQ381" s="42"/>
      <c r="ER381" s="42"/>
      <c r="ES381" s="42"/>
      <c r="ET381" s="42"/>
      <c r="EU381" s="42"/>
      <c r="EV381" s="42"/>
      <c r="EW381" s="42"/>
      <c r="EX381" s="42"/>
      <c r="EY381" s="42"/>
      <c r="EZ381" s="42"/>
      <c r="FA381" s="42"/>
      <c r="FB381" s="42"/>
      <c r="FC381" s="42"/>
      <c r="FD381" s="42"/>
      <c r="FE381" s="42"/>
      <c r="FF381" s="42"/>
      <c r="FG381" s="42"/>
      <c r="FH381" s="42"/>
      <c r="FI381" s="42"/>
      <c r="FJ381" s="42"/>
      <c r="FK381" s="42"/>
      <c r="FL381" s="42"/>
      <c r="FM381" s="42"/>
      <c r="FN381" s="42"/>
      <c r="FO381" s="42"/>
      <c r="FP381" s="42"/>
      <c r="FQ381" s="42"/>
      <c r="FR381" s="42"/>
      <c r="FS381" s="42"/>
      <c r="FT381" s="42"/>
      <c r="FU381" s="42"/>
      <c r="FV381" s="42"/>
      <c r="FW381" s="42"/>
      <c r="FX381" s="42"/>
      <c r="FY381" s="42"/>
      <c r="FZ381" s="42"/>
      <c r="GA381" s="42"/>
      <c r="GB381" s="42"/>
      <c r="GC381" s="42"/>
      <c r="GD381" s="42"/>
      <c r="GE381" s="42"/>
      <c r="GF381" s="42"/>
      <c r="GG381" s="42"/>
      <c r="GH381" s="42"/>
      <c r="GI381" s="42"/>
      <c r="GJ381" s="42"/>
      <c r="GK381" s="42"/>
      <c r="GL381" s="42"/>
      <c r="GM381" s="42"/>
      <c r="GN381" s="42"/>
      <c r="GO381" s="42"/>
      <c r="GP381" s="42"/>
      <c r="GQ381" s="42"/>
      <c r="GR381" s="42"/>
      <c r="GS381" s="42"/>
      <c r="GT381" s="42"/>
      <c r="GU381" s="42"/>
      <c r="GV381" s="42"/>
      <c r="GW381" s="42"/>
      <c r="GX381" s="42"/>
      <c r="GY381" s="42"/>
      <c r="GZ381" s="42"/>
      <c r="HA381" s="42"/>
      <c r="HB381" s="42"/>
      <c r="HC381" s="42"/>
      <c r="HD381" s="42"/>
      <c r="HE381" s="42"/>
      <c r="HF381" s="42"/>
      <c r="HG381" s="42"/>
      <c r="HH381" s="42"/>
      <c r="HI381" s="42"/>
      <c r="HJ381" s="42"/>
      <c r="HK381" s="42"/>
      <c r="HL381" s="42"/>
      <c r="HM381" s="42"/>
      <c r="HN381" s="42"/>
      <c r="HO381" s="42"/>
      <c r="HP381" s="42"/>
      <c r="HQ381" s="42"/>
      <c r="HR381" s="42"/>
      <c r="HS381" s="42"/>
      <c r="HT381" s="42"/>
      <c r="HU381" s="42"/>
      <c r="HV381" s="42"/>
      <c r="HW381" s="42"/>
      <c r="HX381" s="42"/>
      <c r="HY381" s="42"/>
      <c r="HZ381" s="42"/>
      <c r="IA381" s="42"/>
      <c r="IB381" s="42"/>
      <c r="IC381" s="42"/>
      <c r="ID381" s="42"/>
      <c r="IE381" s="42"/>
      <c r="IF381" s="42"/>
      <c r="IG381" s="42"/>
      <c r="IH381" s="42"/>
      <c r="II381" s="42"/>
      <c r="IJ381" s="42"/>
      <c r="IK381" s="42"/>
      <c r="IL381" s="42"/>
      <c r="IM381" s="42"/>
      <c r="IN381" s="42"/>
      <c r="IO381" s="42"/>
      <c r="IP381" s="42"/>
      <c r="IQ381" s="42"/>
      <c r="IR381" s="42"/>
      <c r="IS381" s="42"/>
      <c r="IT381" s="42"/>
      <c r="IU381" s="42"/>
      <c r="IV381" s="42"/>
    </row>
    <row r="382" spans="1:256" ht="15.75" customHeight="1" x14ac:dyDescent="0.2">
      <c r="A382" s="297"/>
      <c r="B382" s="297"/>
      <c r="C382" s="297"/>
      <c r="D382" s="297"/>
      <c r="E382" s="297"/>
      <c r="F382" s="297"/>
      <c r="G382" s="297"/>
      <c r="H382" s="297"/>
      <c r="I382" s="297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  <c r="AD382" s="297"/>
      <c r="AE382" s="297"/>
      <c r="AF382" s="297"/>
      <c r="AG382" s="297"/>
      <c r="AH382" s="297"/>
      <c r="AI382" s="297"/>
      <c r="AJ382" s="297"/>
      <c r="AK382" s="297"/>
      <c r="AL382" s="297"/>
      <c r="AM382" s="297"/>
      <c r="AN382" s="297"/>
      <c r="AO382" s="297"/>
      <c r="AP382" s="297"/>
      <c r="AQ382" s="297"/>
      <c r="AR382" s="297"/>
      <c r="AS382" s="297"/>
      <c r="AT382" s="297"/>
      <c r="AU382" s="297"/>
      <c r="AV382" s="297"/>
      <c r="AW382" s="297"/>
      <c r="AX382" s="297"/>
      <c r="AY382" s="297"/>
      <c r="AZ382" s="297"/>
      <c r="BA382" s="297"/>
      <c r="BB382" s="297"/>
      <c r="BC382" s="297"/>
      <c r="BD382" s="297"/>
      <c r="BE382" s="297"/>
      <c r="BF382" s="297"/>
      <c r="BG382" s="297"/>
      <c r="BH382" s="297"/>
      <c r="BI382" s="297"/>
      <c r="BJ382" s="297"/>
      <c r="BK382" s="297"/>
      <c r="BL382" s="297"/>
      <c r="BM382" s="297"/>
      <c r="BN382" s="297"/>
      <c r="BO382" s="297"/>
      <c r="BP382" s="297"/>
      <c r="BQ382" s="297"/>
      <c r="BR382" s="297"/>
      <c r="BS382" s="297"/>
      <c r="BT382" s="297"/>
      <c r="BU382" s="297"/>
      <c r="BV382" s="297"/>
      <c r="BW382" s="297"/>
      <c r="BX382" s="297"/>
      <c r="BY382" s="297"/>
      <c r="BZ382" s="297"/>
      <c r="CA382" s="297"/>
      <c r="CB382" s="297"/>
      <c r="CC382" s="297"/>
      <c r="CD382" s="297"/>
      <c r="CE382" s="297"/>
      <c r="CF382" s="297"/>
      <c r="CG382" s="297"/>
      <c r="CH382" s="297"/>
      <c r="CI382" s="297"/>
      <c r="CJ382" s="297"/>
      <c r="CK382" s="297"/>
      <c r="CL382" s="297"/>
      <c r="CM382" s="297"/>
      <c r="CN382" s="297"/>
      <c r="CO382" s="297"/>
      <c r="CP382" s="297"/>
      <c r="CQ382" s="297"/>
      <c r="CR382" s="297"/>
      <c r="CS382" s="297"/>
      <c r="CT382" s="297"/>
      <c r="CU382" s="297"/>
      <c r="CV382" s="297"/>
      <c r="CW382" s="297"/>
      <c r="CX382" s="297"/>
      <c r="CY382" s="297"/>
      <c r="CZ382" s="297"/>
      <c r="DA382" s="297"/>
      <c r="DB382" s="297"/>
      <c r="DC382" s="297"/>
      <c r="DD382" s="297"/>
      <c r="DE382" s="297"/>
      <c r="DF382" s="297"/>
      <c r="DG382" s="297"/>
      <c r="DH382" s="297"/>
      <c r="DI382" s="297"/>
      <c r="DJ382" s="297"/>
      <c r="DK382" s="297"/>
      <c r="DL382" s="297"/>
      <c r="DM382" s="297"/>
      <c r="DN382" s="297"/>
      <c r="DO382" s="297"/>
      <c r="DP382" s="297"/>
      <c r="DQ382" s="297"/>
      <c r="DR382" s="297"/>
      <c r="DS382" s="297"/>
      <c r="DT382" s="297"/>
      <c r="DU382" s="297"/>
      <c r="DV382" s="297"/>
      <c r="DW382" s="297"/>
      <c r="DX382" s="297"/>
      <c r="DY382" s="297"/>
      <c r="DZ382" s="297"/>
      <c r="EA382" s="297"/>
      <c r="EB382" s="297"/>
      <c r="EC382" s="297"/>
      <c r="ED382" s="297"/>
      <c r="EE382" s="297"/>
      <c r="EF382" s="297"/>
      <c r="EG382" s="297"/>
      <c r="EH382" s="297"/>
      <c r="EI382" s="297"/>
      <c r="EJ382" s="297"/>
      <c r="EK382" s="297"/>
      <c r="EL382" s="297"/>
      <c r="EM382" s="297"/>
      <c r="EN382" s="297"/>
      <c r="EO382" s="297"/>
      <c r="EP382" s="297"/>
      <c r="EQ382" s="297"/>
      <c r="ER382" s="297"/>
      <c r="ES382" s="297"/>
      <c r="ET382" s="297"/>
      <c r="EU382" s="297"/>
      <c r="EV382" s="297"/>
      <c r="EW382" s="297"/>
      <c r="EX382" s="297"/>
      <c r="EY382" s="297"/>
      <c r="EZ382" s="297"/>
      <c r="FA382" s="297"/>
      <c r="FB382" s="297"/>
      <c r="FC382" s="297"/>
      <c r="FD382" s="297"/>
      <c r="FE382" s="297"/>
      <c r="FF382" s="297"/>
      <c r="FG382" s="297"/>
      <c r="FH382" s="297"/>
      <c r="FI382" s="297"/>
      <c r="FJ382" s="297"/>
      <c r="FK382" s="297"/>
      <c r="FL382" s="297"/>
      <c r="FM382" s="297"/>
      <c r="FN382" s="297"/>
      <c r="FO382" s="297"/>
      <c r="FP382" s="297"/>
      <c r="FQ382" s="297"/>
      <c r="FR382" s="297"/>
      <c r="FS382" s="297"/>
      <c r="FT382" s="297"/>
      <c r="FU382" s="297"/>
      <c r="FV382" s="297"/>
      <c r="FW382" s="297"/>
      <c r="FX382" s="297"/>
      <c r="FY382" s="297"/>
      <c r="FZ382" s="297"/>
      <c r="GA382" s="297"/>
      <c r="GB382" s="297"/>
      <c r="GC382" s="297"/>
      <c r="GD382" s="297"/>
      <c r="GE382" s="297"/>
      <c r="GF382" s="297"/>
      <c r="GG382" s="297"/>
      <c r="GH382" s="297"/>
      <c r="GI382" s="297"/>
      <c r="GJ382" s="297"/>
      <c r="GK382" s="297"/>
      <c r="GL382" s="297"/>
      <c r="GM382" s="297"/>
      <c r="GN382" s="297"/>
      <c r="GO382" s="297"/>
      <c r="GP382" s="297"/>
      <c r="GQ382" s="297"/>
      <c r="GR382" s="297"/>
      <c r="GS382" s="297"/>
      <c r="GT382" s="297"/>
      <c r="GU382" s="297"/>
      <c r="GV382" s="297"/>
      <c r="GW382" s="297"/>
      <c r="GX382" s="297"/>
      <c r="GY382" s="297"/>
      <c r="GZ382" s="297"/>
      <c r="HA382" s="297"/>
      <c r="HB382" s="297"/>
      <c r="HC382" s="297"/>
      <c r="HD382" s="297"/>
      <c r="HE382" s="297"/>
      <c r="HF382" s="297"/>
      <c r="HG382" s="297"/>
      <c r="HH382" s="297"/>
      <c r="HI382" s="297"/>
      <c r="HJ382" s="297"/>
      <c r="HK382" s="297"/>
      <c r="HL382" s="297"/>
      <c r="HM382" s="297"/>
      <c r="HN382" s="297"/>
      <c r="HO382" s="297"/>
      <c r="HP382" s="297"/>
      <c r="HQ382" s="297"/>
      <c r="HR382" s="297"/>
      <c r="HS382" s="297"/>
      <c r="HT382" s="297"/>
      <c r="HU382" s="297"/>
      <c r="HV382" s="297"/>
      <c r="HW382" s="297"/>
      <c r="HX382" s="297"/>
      <c r="HY382" s="297"/>
      <c r="HZ382" s="297"/>
      <c r="IA382" s="297"/>
      <c r="IB382" s="297"/>
      <c r="IC382" s="297"/>
      <c r="ID382" s="297"/>
      <c r="IE382" s="297"/>
      <c r="IF382" s="297"/>
      <c r="IG382" s="297"/>
      <c r="IH382" s="297"/>
      <c r="II382" s="297"/>
      <c r="IJ382" s="297"/>
      <c r="IK382" s="297"/>
      <c r="IL382" s="297"/>
      <c r="IM382" s="297"/>
      <c r="IN382" s="297"/>
      <c r="IO382" s="297"/>
      <c r="IP382" s="297"/>
      <c r="IQ382" s="297"/>
      <c r="IR382" s="297"/>
      <c r="IS382" s="297"/>
      <c r="IT382" s="297"/>
      <c r="IU382" s="297"/>
      <c r="IV382" s="297"/>
    </row>
    <row r="383" spans="1:256" ht="16.5" customHeight="1" x14ac:dyDescent="0.25">
      <c r="A383" s="8" t="s">
        <v>387</v>
      </c>
      <c r="B383" s="750" t="s">
        <v>208</v>
      </c>
      <c r="C383" s="750"/>
      <c r="D383" s="750"/>
      <c r="E383" s="750"/>
      <c r="F383" s="750"/>
      <c r="G383" s="750"/>
      <c r="H383" s="750"/>
      <c r="I383" s="750"/>
      <c r="J383" s="750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</row>
    <row r="384" spans="1:256" ht="30" customHeight="1" thickBot="1" x14ac:dyDescent="0.3">
      <c r="A384" s="8"/>
      <c r="B384" s="96"/>
      <c r="C384" s="96"/>
      <c r="D384" s="96"/>
      <c r="E384" s="96"/>
      <c r="F384" s="96"/>
      <c r="G384" s="96"/>
      <c r="H384" s="96"/>
      <c r="I384" s="96"/>
      <c r="J384" s="96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</row>
    <row r="385" spans="1:256" ht="30" customHeight="1" thickTop="1" thickBot="1" x14ac:dyDescent="0.25">
      <c r="A385" s="480" t="s">
        <v>2</v>
      </c>
      <c r="B385" s="477"/>
      <c r="C385" s="477"/>
      <c r="D385" s="477"/>
      <c r="E385" s="477" t="s">
        <v>3</v>
      </c>
      <c r="F385" s="477"/>
      <c r="G385" s="481"/>
      <c r="H385" s="476" t="s">
        <v>4</v>
      </c>
      <c r="I385" s="477"/>
      <c r="J385" s="478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</row>
    <row r="386" spans="1:256" ht="16.5" customHeight="1" thickTop="1" x14ac:dyDescent="0.2">
      <c r="A386" s="781" t="s">
        <v>95</v>
      </c>
      <c r="B386" s="782"/>
      <c r="C386" s="782"/>
      <c r="D386" s="782"/>
      <c r="E386" s="812">
        <v>543</v>
      </c>
      <c r="F386" s="812"/>
      <c r="G386" s="829"/>
      <c r="H386" s="811">
        <v>1545</v>
      </c>
      <c r="I386" s="812"/>
      <c r="J386" s="813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</row>
    <row r="387" spans="1:256" ht="30" customHeight="1" x14ac:dyDescent="0.2">
      <c r="A387" s="624" t="s">
        <v>96</v>
      </c>
      <c r="B387" s="625"/>
      <c r="C387" s="625"/>
      <c r="D387" s="625"/>
      <c r="E387" s="699"/>
      <c r="F387" s="699"/>
      <c r="G387" s="700"/>
      <c r="H387" s="701"/>
      <c r="I387" s="699"/>
      <c r="J387" s="70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</row>
    <row r="388" spans="1:256" ht="30" customHeight="1" x14ac:dyDescent="0.2">
      <c r="A388" s="624" t="s">
        <v>97</v>
      </c>
      <c r="B388" s="625"/>
      <c r="C388" s="625"/>
      <c r="D388" s="625"/>
      <c r="E388" s="699"/>
      <c r="F388" s="699"/>
      <c r="G388" s="700"/>
      <c r="H388" s="701"/>
      <c r="I388" s="699"/>
      <c r="J388" s="702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3"/>
      <c r="AD388" s="203"/>
      <c r="AE388" s="203"/>
      <c r="AF388" s="203"/>
      <c r="AG388" s="203"/>
      <c r="AH388" s="203"/>
      <c r="AI388" s="203"/>
      <c r="AJ388" s="203"/>
      <c r="AK388" s="203"/>
      <c r="AL388" s="203"/>
      <c r="AM388" s="203"/>
      <c r="AN388" s="203"/>
      <c r="AO388" s="203"/>
      <c r="AP388" s="203"/>
      <c r="AQ388" s="203"/>
      <c r="AR388" s="203"/>
      <c r="AS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  <c r="BE388" s="203"/>
      <c r="BF388" s="203"/>
      <c r="BG388" s="203"/>
      <c r="BH388" s="203"/>
      <c r="BI388" s="203"/>
      <c r="BJ388" s="203"/>
      <c r="BK388" s="203"/>
      <c r="BL388" s="203"/>
      <c r="BM388" s="203"/>
      <c r="BN388" s="203"/>
      <c r="BO388" s="203"/>
      <c r="BP388" s="203"/>
      <c r="BQ388" s="203"/>
      <c r="BR388" s="203"/>
      <c r="BS388" s="203"/>
      <c r="BT388" s="203"/>
      <c r="BU388" s="203"/>
      <c r="BV388" s="203"/>
      <c r="BW388" s="203"/>
      <c r="BX388" s="203"/>
      <c r="BY388" s="203"/>
      <c r="BZ388" s="203"/>
      <c r="CA388" s="203"/>
      <c r="CB388" s="203"/>
      <c r="CC388" s="203"/>
      <c r="CD388" s="203"/>
      <c r="CE388" s="203"/>
      <c r="CF388" s="203"/>
      <c r="CG388" s="203"/>
      <c r="CH388" s="203"/>
      <c r="CI388" s="203"/>
      <c r="CJ388" s="203"/>
      <c r="CK388" s="203"/>
      <c r="CL388" s="203"/>
      <c r="CM388" s="203"/>
      <c r="CN388" s="203"/>
      <c r="CO388" s="203"/>
      <c r="CP388" s="203"/>
      <c r="CQ388" s="203"/>
      <c r="CR388" s="203"/>
      <c r="CS388" s="203"/>
      <c r="CT388" s="203"/>
      <c r="CU388" s="203"/>
      <c r="CV388" s="203"/>
      <c r="CW388" s="203"/>
      <c r="CX388" s="203"/>
      <c r="CY388" s="203"/>
      <c r="CZ388" s="203"/>
      <c r="DA388" s="203"/>
      <c r="DB388" s="203"/>
      <c r="DC388" s="203"/>
      <c r="DD388" s="203"/>
      <c r="DE388" s="203"/>
      <c r="DF388" s="203"/>
      <c r="DG388" s="203"/>
      <c r="DH388" s="203"/>
      <c r="DI388" s="203"/>
      <c r="DJ388" s="203"/>
      <c r="DK388" s="203"/>
      <c r="DL388" s="203"/>
      <c r="DM388" s="203"/>
      <c r="DN388" s="203"/>
      <c r="DO388" s="203"/>
      <c r="DP388" s="203"/>
      <c r="DQ388" s="203"/>
      <c r="DR388" s="203"/>
      <c r="DS388" s="203"/>
      <c r="DT388" s="203"/>
      <c r="DU388" s="203"/>
      <c r="DV388" s="203"/>
      <c r="DW388" s="203"/>
      <c r="DX388" s="203"/>
      <c r="DY388" s="203"/>
      <c r="DZ388" s="203"/>
      <c r="EA388" s="203"/>
      <c r="EB388" s="203"/>
      <c r="EC388" s="203"/>
      <c r="ED388" s="203"/>
      <c r="EE388" s="203"/>
      <c r="EF388" s="203"/>
      <c r="EG388" s="203"/>
      <c r="EH388" s="203"/>
      <c r="EI388" s="203"/>
      <c r="EJ388" s="203"/>
      <c r="EK388" s="203"/>
      <c r="EL388" s="203"/>
      <c r="EM388" s="203"/>
      <c r="EN388" s="203"/>
      <c r="EO388" s="203"/>
      <c r="EP388" s="203"/>
      <c r="EQ388" s="203"/>
      <c r="ER388" s="203"/>
      <c r="ES388" s="203"/>
      <c r="ET388" s="203"/>
      <c r="EU388" s="203"/>
      <c r="EV388" s="203"/>
      <c r="EW388" s="203"/>
      <c r="EX388" s="203"/>
      <c r="EY388" s="203"/>
      <c r="EZ388" s="203"/>
      <c r="FA388" s="203"/>
      <c r="FB388" s="203"/>
      <c r="FC388" s="203"/>
      <c r="FD388" s="203"/>
      <c r="FE388" s="203"/>
      <c r="FF388" s="203"/>
      <c r="FG388" s="203"/>
      <c r="FH388" s="203"/>
      <c r="FI388" s="203"/>
      <c r="FJ388" s="203"/>
      <c r="FK388" s="203"/>
      <c r="FL388" s="203"/>
      <c r="FM388" s="203"/>
      <c r="FN388" s="203"/>
      <c r="FO388" s="203"/>
      <c r="FP388" s="203"/>
      <c r="FQ388" s="203"/>
      <c r="FR388" s="203"/>
      <c r="FS388" s="203"/>
      <c r="FT388" s="203"/>
      <c r="FU388" s="203"/>
      <c r="FV388" s="203"/>
      <c r="FW388" s="203"/>
      <c r="FX388" s="203"/>
      <c r="FY388" s="203"/>
      <c r="FZ388" s="203"/>
      <c r="GA388" s="203"/>
      <c r="GB388" s="203"/>
      <c r="GC388" s="203"/>
      <c r="GD388" s="203"/>
      <c r="GE388" s="203"/>
      <c r="GF388" s="203"/>
      <c r="GG388" s="203"/>
      <c r="GH388" s="203"/>
      <c r="GI388" s="203"/>
      <c r="GJ388" s="203"/>
      <c r="GK388" s="203"/>
      <c r="GL388" s="203"/>
      <c r="GM388" s="203"/>
      <c r="GN388" s="203"/>
      <c r="GO388" s="203"/>
      <c r="GP388" s="203"/>
      <c r="GQ388" s="203"/>
      <c r="GR388" s="203"/>
      <c r="GS388" s="203"/>
      <c r="GT388" s="203"/>
      <c r="GU388" s="203"/>
      <c r="GV388" s="203"/>
      <c r="GW388" s="203"/>
      <c r="GX388" s="203"/>
      <c r="GY388" s="203"/>
      <c r="GZ388" s="203"/>
      <c r="HA388" s="203"/>
      <c r="HB388" s="203"/>
      <c r="HC388" s="203"/>
      <c r="HD388" s="203"/>
      <c r="HE388" s="203"/>
      <c r="HF388" s="203"/>
      <c r="HG388" s="203"/>
      <c r="HH388" s="203"/>
      <c r="HI388" s="203"/>
      <c r="HJ388" s="203"/>
      <c r="HK388" s="203"/>
      <c r="HL388" s="203"/>
      <c r="HM388" s="203"/>
      <c r="HN388" s="203"/>
      <c r="HO388" s="203"/>
      <c r="HP388" s="203"/>
      <c r="HQ388" s="203"/>
      <c r="HR388" s="203"/>
      <c r="HS388" s="203"/>
      <c r="HT388" s="203"/>
      <c r="HU388" s="203"/>
      <c r="HV388" s="203"/>
      <c r="HW388" s="203"/>
      <c r="HX388" s="203"/>
      <c r="HY388" s="203"/>
      <c r="HZ388" s="203"/>
      <c r="IA388" s="203"/>
      <c r="IB388" s="203"/>
      <c r="IC388" s="203"/>
      <c r="ID388" s="203"/>
      <c r="IE388" s="203"/>
      <c r="IF388" s="203"/>
      <c r="IG388" s="203"/>
      <c r="IH388" s="203"/>
      <c r="II388" s="203"/>
      <c r="IJ388" s="203"/>
      <c r="IK388" s="203"/>
      <c r="IL388" s="203"/>
      <c r="IM388" s="203"/>
      <c r="IN388" s="203"/>
      <c r="IO388" s="203"/>
      <c r="IP388" s="203"/>
      <c r="IQ388" s="203"/>
      <c r="IR388" s="203"/>
      <c r="IS388" s="203"/>
      <c r="IT388" s="203"/>
      <c r="IU388" s="203"/>
      <c r="IV388" s="203"/>
    </row>
    <row r="389" spans="1:256" ht="15" thickBot="1" x14ac:dyDescent="0.25">
      <c r="A389" s="1022" t="s">
        <v>98</v>
      </c>
      <c r="B389" s="1023"/>
      <c r="C389" s="1023"/>
      <c r="D389" s="1023"/>
      <c r="E389" s="783"/>
      <c r="F389" s="783"/>
      <c r="G389" s="784"/>
      <c r="H389" s="785"/>
      <c r="I389" s="783"/>
      <c r="J389" s="786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</row>
    <row r="390" spans="1:256" ht="15.75" thickBot="1" x14ac:dyDescent="0.3">
      <c r="A390" s="787" t="s">
        <v>36</v>
      </c>
      <c r="B390" s="788">
        <v>9194</v>
      </c>
      <c r="C390" s="788">
        <v>5000</v>
      </c>
      <c r="D390" s="788"/>
      <c r="E390" s="789">
        <f>IF(SUM(E386:G389)=0,"",SUM(E386:G389))</f>
        <v>543</v>
      </c>
      <c r="F390" s="789"/>
      <c r="G390" s="790"/>
      <c r="H390" s="791">
        <f>IF(SUM(H386:J389)=0,"",SUM(H386:J389))</f>
        <v>1545</v>
      </c>
      <c r="I390" s="789"/>
      <c r="J390" s="792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  <c r="AJ390" s="203"/>
      <c r="AK390" s="203"/>
      <c r="AL390" s="203"/>
      <c r="AM390" s="203"/>
      <c r="AN390" s="203"/>
      <c r="AO390" s="203"/>
      <c r="AP390" s="203"/>
      <c r="AQ390" s="203"/>
      <c r="AR390" s="203"/>
      <c r="AS390" s="203"/>
      <c r="AT390" s="203"/>
      <c r="AU390" s="203"/>
      <c r="AV390" s="203"/>
      <c r="AW390" s="203"/>
      <c r="AX390" s="203"/>
      <c r="AY390" s="203"/>
      <c r="AZ390" s="203"/>
      <c r="BA390" s="203"/>
      <c r="BB390" s="203"/>
      <c r="BC390" s="203"/>
      <c r="BD390" s="203"/>
      <c r="BE390" s="203"/>
      <c r="BF390" s="203"/>
      <c r="BG390" s="203"/>
      <c r="BH390" s="203"/>
      <c r="BI390" s="203"/>
      <c r="BJ390" s="203"/>
      <c r="BK390" s="203"/>
      <c r="BL390" s="203"/>
      <c r="BM390" s="203"/>
      <c r="BN390" s="203"/>
      <c r="BO390" s="203"/>
      <c r="BP390" s="203"/>
      <c r="BQ390" s="203"/>
      <c r="BR390" s="203"/>
      <c r="BS390" s="203"/>
      <c r="BT390" s="203"/>
      <c r="BU390" s="203"/>
      <c r="BV390" s="203"/>
      <c r="BW390" s="203"/>
      <c r="BX390" s="203"/>
      <c r="BY390" s="203"/>
      <c r="BZ390" s="203"/>
      <c r="CA390" s="203"/>
      <c r="CB390" s="203"/>
      <c r="CC390" s="203"/>
      <c r="CD390" s="203"/>
      <c r="CE390" s="203"/>
      <c r="CF390" s="203"/>
      <c r="CG390" s="203"/>
      <c r="CH390" s="203"/>
      <c r="CI390" s="203"/>
      <c r="CJ390" s="203"/>
      <c r="CK390" s="203"/>
      <c r="CL390" s="203"/>
      <c r="CM390" s="203"/>
      <c r="CN390" s="203"/>
      <c r="CO390" s="203"/>
      <c r="CP390" s="203"/>
      <c r="CQ390" s="203"/>
      <c r="CR390" s="203"/>
      <c r="CS390" s="203"/>
      <c r="CT390" s="203"/>
      <c r="CU390" s="203"/>
      <c r="CV390" s="203"/>
      <c r="CW390" s="203"/>
      <c r="CX390" s="203"/>
      <c r="CY390" s="203"/>
      <c r="CZ390" s="203"/>
      <c r="DA390" s="203"/>
      <c r="DB390" s="203"/>
      <c r="DC390" s="203"/>
      <c r="DD390" s="203"/>
      <c r="DE390" s="203"/>
      <c r="DF390" s="203"/>
      <c r="DG390" s="203"/>
      <c r="DH390" s="203"/>
      <c r="DI390" s="203"/>
      <c r="DJ390" s="203"/>
      <c r="DK390" s="203"/>
      <c r="DL390" s="203"/>
      <c r="DM390" s="203"/>
      <c r="DN390" s="203"/>
      <c r="DO390" s="203"/>
      <c r="DP390" s="203"/>
      <c r="DQ390" s="203"/>
      <c r="DR390" s="203"/>
      <c r="DS390" s="203"/>
      <c r="DT390" s="203"/>
      <c r="DU390" s="203"/>
      <c r="DV390" s="203"/>
      <c r="DW390" s="203"/>
      <c r="DX390" s="203"/>
      <c r="DY390" s="203"/>
      <c r="DZ390" s="203"/>
      <c r="EA390" s="203"/>
      <c r="EB390" s="203"/>
      <c r="EC390" s="203"/>
      <c r="ED390" s="203"/>
      <c r="EE390" s="203"/>
      <c r="EF390" s="203"/>
      <c r="EG390" s="203"/>
      <c r="EH390" s="203"/>
      <c r="EI390" s="203"/>
      <c r="EJ390" s="203"/>
      <c r="EK390" s="203"/>
      <c r="EL390" s="203"/>
      <c r="EM390" s="203"/>
      <c r="EN390" s="203"/>
      <c r="EO390" s="203"/>
      <c r="EP390" s="203"/>
      <c r="EQ390" s="203"/>
      <c r="ER390" s="203"/>
      <c r="ES390" s="203"/>
      <c r="ET390" s="203"/>
      <c r="EU390" s="203"/>
      <c r="EV390" s="203"/>
      <c r="EW390" s="203"/>
      <c r="EX390" s="203"/>
      <c r="EY390" s="203"/>
      <c r="EZ390" s="203"/>
      <c r="FA390" s="203"/>
      <c r="FB390" s="203"/>
      <c r="FC390" s="203"/>
      <c r="FD390" s="203"/>
      <c r="FE390" s="203"/>
      <c r="FF390" s="203"/>
      <c r="FG390" s="203"/>
      <c r="FH390" s="203"/>
      <c r="FI390" s="203"/>
      <c r="FJ390" s="203"/>
      <c r="FK390" s="203"/>
      <c r="FL390" s="203"/>
      <c r="FM390" s="203"/>
      <c r="FN390" s="203"/>
      <c r="FO390" s="203"/>
      <c r="FP390" s="203"/>
      <c r="FQ390" s="203"/>
      <c r="FR390" s="203"/>
      <c r="FS390" s="203"/>
      <c r="FT390" s="203"/>
      <c r="FU390" s="203"/>
      <c r="FV390" s="203"/>
      <c r="FW390" s="203"/>
      <c r="FX390" s="203"/>
      <c r="FY390" s="203"/>
      <c r="FZ390" s="203"/>
      <c r="GA390" s="203"/>
      <c r="GB390" s="203"/>
      <c r="GC390" s="203"/>
      <c r="GD390" s="203"/>
      <c r="GE390" s="203"/>
      <c r="GF390" s="203"/>
      <c r="GG390" s="203"/>
      <c r="GH390" s="203"/>
      <c r="GI390" s="203"/>
      <c r="GJ390" s="203"/>
      <c r="GK390" s="203"/>
      <c r="GL390" s="203"/>
      <c r="GM390" s="203"/>
      <c r="GN390" s="203"/>
      <c r="GO390" s="203"/>
      <c r="GP390" s="203"/>
      <c r="GQ390" s="203"/>
      <c r="GR390" s="203"/>
      <c r="GS390" s="203"/>
      <c r="GT390" s="203"/>
      <c r="GU390" s="203"/>
      <c r="GV390" s="203"/>
      <c r="GW390" s="203"/>
      <c r="GX390" s="203"/>
      <c r="GY390" s="203"/>
      <c r="GZ390" s="203"/>
      <c r="HA390" s="203"/>
      <c r="HB390" s="203"/>
      <c r="HC390" s="203"/>
      <c r="HD390" s="203"/>
      <c r="HE390" s="203"/>
      <c r="HF390" s="203"/>
      <c r="HG390" s="203"/>
      <c r="HH390" s="203"/>
      <c r="HI390" s="203"/>
      <c r="HJ390" s="203"/>
      <c r="HK390" s="203"/>
      <c r="HL390" s="203"/>
      <c r="HM390" s="203"/>
      <c r="HN390" s="203"/>
      <c r="HO390" s="203"/>
      <c r="HP390" s="203"/>
      <c r="HQ390" s="203"/>
      <c r="HR390" s="203"/>
      <c r="HS390" s="203"/>
      <c r="HT390" s="203"/>
      <c r="HU390" s="203"/>
      <c r="HV390" s="203"/>
      <c r="HW390" s="203"/>
      <c r="HX390" s="203"/>
      <c r="HY390" s="203"/>
      <c r="HZ390" s="203"/>
      <c r="IA390" s="203"/>
      <c r="IB390" s="203"/>
      <c r="IC390" s="203"/>
      <c r="ID390" s="203"/>
      <c r="IE390" s="203"/>
      <c r="IF390" s="203"/>
      <c r="IG390" s="203"/>
      <c r="IH390" s="203"/>
      <c r="II390" s="203"/>
      <c r="IJ390" s="203"/>
      <c r="IK390" s="203"/>
      <c r="IL390" s="203"/>
      <c r="IM390" s="203"/>
      <c r="IN390" s="203"/>
      <c r="IO390" s="203"/>
      <c r="IP390" s="203"/>
      <c r="IQ390" s="203"/>
      <c r="IR390" s="203"/>
      <c r="IS390" s="203"/>
      <c r="IT390" s="203"/>
      <c r="IU390" s="203"/>
      <c r="IV390" s="203"/>
    </row>
    <row r="391" spans="1:256" ht="15.75" thickTop="1" x14ac:dyDescent="0.25">
      <c r="A391" s="199"/>
      <c r="B391" s="199"/>
      <c r="C391" s="199"/>
      <c r="D391" s="199"/>
      <c r="E391" s="231"/>
      <c r="F391" s="231"/>
      <c r="G391" s="231"/>
      <c r="H391" s="231"/>
      <c r="I391" s="231"/>
      <c r="J391" s="231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  <c r="AK391" s="203"/>
      <c r="AL391" s="203"/>
      <c r="AM391" s="203"/>
      <c r="AN391" s="203"/>
      <c r="AO391" s="203"/>
      <c r="AP391" s="203"/>
      <c r="AQ391" s="203"/>
      <c r="AR391" s="203"/>
      <c r="AS391" s="203"/>
      <c r="AT391" s="203"/>
      <c r="AU391" s="203"/>
      <c r="AV391" s="203"/>
      <c r="AW391" s="203"/>
      <c r="AX391" s="203"/>
      <c r="AY391" s="203"/>
      <c r="AZ391" s="203"/>
      <c r="BA391" s="203"/>
      <c r="BB391" s="203"/>
      <c r="BC391" s="203"/>
      <c r="BD391" s="203"/>
      <c r="BE391" s="203"/>
      <c r="BF391" s="203"/>
      <c r="BG391" s="203"/>
      <c r="BH391" s="203"/>
      <c r="BI391" s="203"/>
      <c r="BJ391" s="203"/>
      <c r="BK391" s="203"/>
      <c r="BL391" s="203"/>
      <c r="BM391" s="203"/>
      <c r="BN391" s="203"/>
      <c r="BO391" s="203"/>
      <c r="BP391" s="203"/>
      <c r="BQ391" s="203"/>
      <c r="BR391" s="203"/>
      <c r="BS391" s="203"/>
      <c r="BT391" s="203"/>
      <c r="BU391" s="203"/>
      <c r="BV391" s="203"/>
      <c r="BW391" s="203"/>
      <c r="BX391" s="203"/>
      <c r="BY391" s="203"/>
      <c r="BZ391" s="203"/>
      <c r="CA391" s="203"/>
      <c r="CB391" s="203"/>
      <c r="CC391" s="203"/>
      <c r="CD391" s="203"/>
      <c r="CE391" s="203"/>
      <c r="CF391" s="203"/>
      <c r="CG391" s="203"/>
      <c r="CH391" s="203"/>
      <c r="CI391" s="203"/>
      <c r="CJ391" s="203"/>
      <c r="CK391" s="203"/>
      <c r="CL391" s="203"/>
      <c r="CM391" s="203"/>
      <c r="CN391" s="203"/>
      <c r="CO391" s="203"/>
      <c r="CP391" s="203"/>
      <c r="CQ391" s="203"/>
      <c r="CR391" s="203"/>
      <c r="CS391" s="203"/>
      <c r="CT391" s="203"/>
      <c r="CU391" s="203"/>
      <c r="CV391" s="203"/>
      <c r="CW391" s="203"/>
      <c r="CX391" s="203"/>
      <c r="CY391" s="203"/>
      <c r="CZ391" s="203"/>
      <c r="DA391" s="203"/>
      <c r="DB391" s="203"/>
      <c r="DC391" s="203"/>
      <c r="DD391" s="203"/>
      <c r="DE391" s="203"/>
      <c r="DF391" s="203"/>
      <c r="DG391" s="203"/>
      <c r="DH391" s="203"/>
      <c r="DI391" s="203"/>
      <c r="DJ391" s="203"/>
      <c r="DK391" s="203"/>
      <c r="DL391" s="203"/>
      <c r="DM391" s="203"/>
      <c r="DN391" s="203"/>
      <c r="DO391" s="203"/>
      <c r="DP391" s="203"/>
      <c r="DQ391" s="203"/>
      <c r="DR391" s="203"/>
      <c r="DS391" s="203"/>
      <c r="DT391" s="203"/>
      <c r="DU391" s="203"/>
      <c r="DV391" s="203"/>
      <c r="DW391" s="203"/>
      <c r="DX391" s="203"/>
      <c r="DY391" s="203"/>
      <c r="DZ391" s="203"/>
      <c r="EA391" s="203"/>
      <c r="EB391" s="203"/>
      <c r="EC391" s="203"/>
      <c r="ED391" s="203"/>
      <c r="EE391" s="203"/>
      <c r="EF391" s="203"/>
      <c r="EG391" s="203"/>
      <c r="EH391" s="203"/>
      <c r="EI391" s="203"/>
      <c r="EJ391" s="203"/>
      <c r="EK391" s="203"/>
      <c r="EL391" s="203"/>
      <c r="EM391" s="203"/>
      <c r="EN391" s="203"/>
      <c r="EO391" s="203"/>
      <c r="EP391" s="203"/>
      <c r="EQ391" s="203"/>
      <c r="ER391" s="203"/>
      <c r="ES391" s="203"/>
      <c r="ET391" s="203"/>
      <c r="EU391" s="203"/>
      <c r="EV391" s="203"/>
      <c r="EW391" s="203"/>
      <c r="EX391" s="203"/>
      <c r="EY391" s="203"/>
      <c r="EZ391" s="203"/>
      <c r="FA391" s="203"/>
      <c r="FB391" s="203"/>
      <c r="FC391" s="203"/>
      <c r="FD391" s="203"/>
      <c r="FE391" s="203"/>
      <c r="FF391" s="203"/>
      <c r="FG391" s="203"/>
      <c r="FH391" s="203"/>
      <c r="FI391" s="203"/>
      <c r="FJ391" s="203"/>
      <c r="FK391" s="203"/>
      <c r="FL391" s="203"/>
      <c r="FM391" s="203"/>
      <c r="FN391" s="203"/>
      <c r="FO391" s="203"/>
      <c r="FP391" s="203"/>
      <c r="FQ391" s="203"/>
      <c r="FR391" s="203"/>
      <c r="FS391" s="203"/>
      <c r="FT391" s="203"/>
      <c r="FU391" s="203"/>
      <c r="FV391" s="203"/>
      <c r="FW391" s="203"/>
      <c r="FX391" s="203"/>
      <c r="FY391" s="203"/>
      <c r="FZ391" s="203"/>
      <c r="GA391" s="203"/>
      <c r="GB391" s="203"/>
      <c r="GC391" s="203"/>
      <c r="GD391" s="203"/>
      <c r="GE391" s="203"/>
      <c r="GF391" s="203"/>
      <c r="GG391" s="203"/>
      <c r="GH391" s="203"/>
      <c r="GI391" s="203"/>
      <c r="GJ391" s="203"/>
      <c r="GK391" s="203"/>
      <c r="GL391" s="203"/>
      <c r="GM391" s="203"/>
      <c r="GN391" s="203"/>
      <c r="GO391" s="203"/>
      <c r="GP391" s="203"/>
      <c r="GQ391" s="203"/>
      <c r="GR391" s="203"/>
      <c r="GS391" s="203"/>
      <c r="GT391" s="203"/>
      <c r="GU391" s="203"/>
      <c r="GV391" s="203"/>
      <c r="GW391" s="203"/>
      <c r="GX391" s="203"/>
      <c r="GY391" s="203"/>
      <c r="GZ391" s="203"/>
      <c r="HA391" s="203"/>
      <c r="HB391" s="203"/>
      <c r="HC391" s="203"/>
      <c r="HD391" s="203"/>
      <c r="HE391" s="203"/>
      <c r="HF391" s="203"/>
      <c r="HG391" s="203"/>
      <c r="HH391" s="203"/>
      <c r="HI391" s="203"/>
      <c r="HJ391" s="203"/>
      <c r="HK391" s="203"/>
      <c r="HL391" s="203"/>
      <c r="HM391" s="203"/>
      <c r="HN391" s="203"/>
      <c r="HO391" s="203"/>
      <c r="HP391" s="203"/>
      <c r="HQ391" s="203"/>
      <c r="HR391" s="203"/>
      <c r="HS391" s="203"/>
      <c r="HT391" s="203"/>
      <c r="HU391" s="203"/>
      <c r="HV391" s="203"/>
      <c r="HW391" s="203"/>
      <c r="HX391" s="203"/>
      <c r="HY391" s="203"/>
      <c r="HZ391" s="203"/>
      <c r="IA391" s="203"/>
      <c r="IB391" s="203"/>
      <c r="IC391" s="203"/>
      <c r="ID391" s="203"/>
      <c r="IE391" s="203"/>
      <c r="IF391" s="203"/>
      <c r="IG391" s="203"/>
      <c r="IH391" s="203"/>
      <c r="II391" s="203"/>
      <c r="IJ391" s="203"/>
      <c r="IK391" s="203"/>
      <c r="IL391" s="203"/>
      <c r="IM391" s="203"/>
      <c r="IN391" s="203"/>
      <c r="IO391" s="203"/>
      <c r="IP391" s="203"/>
      <c r="IQ391" s="203"/>
      <c r="IR391" s="203"/>
      <c r="IS391" s="203"/>
      <c r="IT391" s="203"/>
      <c r="IU391" s="203"/>
      <c r="IV391" s="203"/>
    </row>
    <row r="392" spans="1:256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  <c r="AJ392" s="203"/>
      <c r="AK392" s="203"/>
      <c r="AL392" s="203"/>
      <c r="AM392" s="203"/>
      <c r="AN392" s="203"/>
      <c r="AO392" s="203"/>
      <c r="AP392" s="203"/>
      <c r="AQ392" s="203"/>
      <c r="AR392" s="203"/>
      <c r="AS392" s="203"/>
      <c r="AT392" s="203"/>
      <c r="AU392" s="203"/>
      <c r="AV392" s="203"/>
      <c r="AW392" s="203"/>
      <c r="AX392" s="203"/>
      <c r="AY392" s="203"/>
      <c r="AZ392" s="203"/>
      <c r="BA392" s="203"/>
      <c r="BB392" s="203"/>
      <c r="BC392" s="203"/>
      <c r="BD392" s="203"/>
      <c r="BE392" s="203"/>
      <c r="BF392" s="203"/>
      <c r="BG392" s="203"/>
      <c r="BH392" s="203"/>
      <c r="BI392" s="203"/>
      <c r="BJ392" s="203"/>
      <c r="BK392" s="203"/>
      <c r="BL392" s="203"/>
      <c r="BM392" s="203"/>
      <c r="BN392" s="203"/>
      <c r="BO392" s="203"/>
      <c r="BP392" s="203"/>
      <c r="BQ392" s="203"/>
      <c r="BR392" s="203"/>
      <c r="BS392" s="203"/>
      <c r="BT392" s="203"/>
      <c r="BU392" s="203"/>
      <c r="BV392" s="203"/>
      <c r="BW392" s="203"/>
      <c r="BX392" s="203"/>
      <c r="BY392" s="203"/>
      <c r="BZ392" s="203"/>
      <c r="CA392" s="203"/>
      <c r="CB392" s="203"/>
      <c r="CC392" s="203"/>
      <c r="CD392" s="203"/>
      <c r="CE392" s="203"/>
      <c r="CF392" s="203"/>
      <c r="CG392" s="203"/>
      <c r="CH392" s="203"/>
      <c r="CI392" s="203"/>
      <c r="CJ392" s="203"/>
      <c r="CK392" s="203"/>
      <c r="CL392" s="203"/>
      <c r="CM392" s="203"/>
      <c r="CN392" s="203"/>
      <c r="CO392" s="203"/>
      <c r="CP392" s="203"/>
      <c r="CQ392" s="203"/>
      <c r="CR392" s="203"/>
      <c r="CS392" s="203"/>
      <c r="CT392" s="203"/>
      <c r="CU392" s="203"/>
      <c r="CV392" s="203"/>
      <c r="CW392" s="203"/>
      <c r="CX392" s="203"/>
      <c r="CY392" s="203"/>
      <c r="CZ392" s="203"/>
      <c r="DA392" s="203"/>
      <c r="DB392" s="203"/>
      <c r="DC392" s="203"/>
      <c r="DD392" s="203"/>
      <c r="DE392" s="203"/>
      <c r="DF392" s="203"/>
      <c r="DG392" s="203"/>
      <c r="DH392" s="203"/>
      <c r="DI392" s="203"/>
      <c r="DJ392" s="203"/>
      <c r="DK392" s="203"/>
      <c r="DL392" s="203"/>
      <c r="DM392" s="203"/>
      <c r="DN392" s="203"/>
      <c r="DO392" s="203"/>
      <c r="DP392" s="203"/>
      <c r="DQ392" s="203"/>
      <c r="DR392" s="203"/>
      <c r="DS392" s="203"/>
      <c r="DT392" s="203"/>
      <c r="DU392" s="203"/>
      <c r="DV392" s="203"/>
      <c r="DW392" s="203"/>
      <c r="DX392" s="203"/>
      <c r="DY392" s="203"/>
      <c r="DZ392" s="203"/>
      <c r="EA392" s="203"/>
      <c r="EB392" s="203"/>
      <c r="EC392" s="203"/>
      <c r="ED392" s="203"/>
      <c r="EE392" s="203"/>
      <c r="EF392" s="203"/>
      <c r="EG392" s="203"/>
      <c r="EH392" s="203"/>
      <c r="EI392" s="203"/>
      <c r="EJ392" s="203"/>
      <c r="EK392" s="203"/>
      <c r="EL392" s="203"/>
      <c r="EM392" s="203"/>
      <c r="EN392" s="203"/>
      <c r="EO392" s="203"/>
      <c r="EP392" s="203"/>
      <c r="EQ392" s="203"/>
      <c r="ER392" s="203"/>
      <c r="ES392" s="203"/>
      <c r="ET392" s="203"/>
      <c r="EU392" s="203"/>
      <c r="EV392" s="203"/>
      <c r="EW392" s="203"/>
      <c r="EX392" s="203"/>
      <c r="EY392" s="203"/>
      <c r="EZ392" s="203"/>
      <c r="FA392" s="203"/>
      <c r="FB392" s="203"/>
      <c r="FC392" s="203"/>
      <c r="FD392" s="203"/>
      <c r="FE392" s="203"/>
      <c r="FF392" s="203"/>
      <c r="FG392" s="203"/>
      <c r="FH392" s="203"/>
      <c r="FI392" s="203"/>
      <c r="FJ392" s="203"/>
      <c r="FK392" s="203"/>
      <c r="FL392" s="203"/>
      <c r="FM392" s="203"/>
      <c r="FN392" s="203"/>
      <c r="FO392" s="203"/>
      <c r="FP392" s="203"/>
      <c r="FQ392" s="203"/>
      <c r="FR392" s="203"/>
      <c r="FS392" s="203"/>
      <c r="FT392" s="203"/>
      <c r="FU392" s="203"/>
      <c r="FV392" s="203"/>
      <c r="FW392" s="203"/>
      <c r="FX392" s="203"/>
      <c r="FY392" s="203"/>
      <c r="FZ392" s="203"/>
      <c r="GA392" s="203"/>
      <c r="GB392" s="203"/>
      <c r="GC392" s="203"/>
      <c r="GD392" s="203"/>
      <c r="GE392" s="203"/>
      <c r="GF392" s="203"/>
      <c r="GG392" s="203"/>
      <c r="GH392" s="203"/>
      <c r="GI392" s="203"/>
      <c r="GJ392" s="203"/>
      <c r="GK392" s="203"/>
      <c r="GL392" s="203"/>
      <c r="GM392" s="203"/>
      <c r="GN392" s="203"/>
      <c r="GO392" s="203"/>
      <c r="GP392" s="203"/>
      <c r="GQ392" s="203"/>
      <c r="GR392" s="203"/>
      <c r="GS392" s="203"/>
      <c r="GT392" s="203"/>
      <c r="GU392" s="203"/>
      <c r="GV392" s="203"/>
      <c r="GW392" s="203"/>
      <c r="GX392" s="203"/>
      <c r="GY392" s="203"/>
      <c r="GZ392" s="203"/>
      <c r="HA392" s="203"/>
      <c r="HB392" s="203"/>
      <c r="HC392" s="203"/>
      <c r="HD392" s="203"/>
      <c r="HE392" s="203"/>
      <c r="HF392" s="203"/>
      <c r="HG392" s="203"/>
      <c r="HH392" s="203"/>
      <c r="HI392" s="203"/>
      <c r="HJ392" s="203"/>
      <c r="HK392" s="203"/>
      <c r="HL392" s="203"/>
      <c r="HM392" s="203"/>
      <c r="HN392" s="203"/>
      <c r="HO392" s="203"/>
      <c r="HP392" s="203"/>
      <c r="HQ392" s="203"/>
      <c r="HR392" s="203"/>
      <c r="HS392" s="203"/>
      <c r="HT392" s="203"/>
      <c r="HU392" s="203"/>
      <c r="HV392" s="203"/>
      <c r="HW392" s="203"/>
      <c r="HX392" s="203"/>
      <c r="HY392" s="203"/>
      <c r="HZ392" s="203"/>
      <c r="IA392" s="203"/>
      <c r="IB392" s="203"/>
      <c r="IC392" s="203"/>
      <c r="ID392" s="203"/>
      <c r="IE392" s="203"/>
      <c r="IF392" s="203"/>
      <c r="IG392" s="203"/>
      <c r="IH392" s="203"/>
      <c r="II392" s="203"/>
      <c r="IJ392" s="203"/>
      <c r="IK392" s="203"/>
      <c r="IL392" s="203"/>
      <c r="IM392" s="203"/>
      <c r="IN392" s="203"/>
      <c r="IO392" s="203"/>
      <c r="IP392" s="203"/>
      <c r="IQ392" s="203"/>
      <c r="IR392" s="203"/>
      <c r="IS392" s="203"/>
      <c r="IT392" s="203"/>
      <c r="IU392" s="203"/>
      <c r="IV392" s="203"/>
    </row>
    <row r="393" spans="1:256" ht="15" x14ac:dyDescent="0.25">
      <c r="A393" s="202" t="s">
        <v>528</v>
      </c>
      <c r="B393" s="202"/>
      <c r="C393" s="202"/>
      <c r="D393" s="202"/>
      <c r="E393" s="202"/>
      <c r="F393" s="202"/>
      <c r="G393" s="202"/>
      <c r="H393" s="202"/>
      <c r="I393" s="202"/>
      <c r="J393" s="20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  <c r="DB393" s="42"/>
      <c r="DC393" s="42"/>
      <c r="DD393" s="42"/>
      <c r="DE393" s="42"/>
      <c r="DF393" s="42"/>
      <c r="DG393" s="42"/>
      <c r="DH393" s="42"/>
      <c r="DI393" s="42"/>
      <c r="DJ393" s="42"/>
      <c r="DK393" s="42"/>
      <c r="DL393" s="42"/>
      <c r="DM393" s="42"/>
      <c r="DN393" s="42"/>
      <c r="DO393" s="42"/>
      <c r="DP393" s="42"/>
      <c r="DQ393" s="42"/>
      <c r="DR393" s="42"/>
      <c r="DS393" s="42"/>
      <c r="DT393" s="42"/>
      <c r="DU393" s="42"/>
      <c r="DV393" s="42"/>
      <c r="DW393" s="42"/>
      <c r="DX393" s="42"/>
      <c r="DY393" s="42"/>
      <c r="DZ393" s="42"/>
      <c r="EA393" s="42"/>
      <c r="EB393" s="42"/>
      <c r="EC393" s="42"/>
      <c r="ED393" s="42"/>
      <c r="EE393" s="42"/>
      <c r="EF393" s="42"/>
      <c r="EG393" s="42"/>
      <c r="EH393" s="42"/>
      <c r="EI393" s="42"/>
      <c r="EJ393" s="42"/>
      <c r="EK393" s="42"/>
      <c r="EL393" s="42"/>
      <c r="EM393" s="42"/>
      <c r="EN393" s="42"/>
      <c r="EO393" s="42"/>
      <c r="EP393" s="42"/>
      <c r="EQ393" s="42"/>
      <c r="ER393" s="42"/>
      <c r="ES393" s="42"/>
      <c r="ET393" s="42"/>
      <c r="EU393" s="42"/>
      <c r="EV393" s="42"/>
      <c r="EW393" s="42"/>
      <c r="EX393" s="42"/>
      <c r="EY393" s="42"/>
      <c r="EZ393" s="42"/>
      <c r="FA393" s="42"/>
      <c r="FB393" s="42"/>
      <c r="FC393" s="42"/>
      <c r="FD393" s="42"/>
      <c r="FE393" s="42"/>
      <c r="FF393" s="42"/>
      <c r="FG393" s="42"/>
      <c r="FH393" s="42"/>
      <c r="FI393" s="42"/>
      <c r="FJ393" s="42"/>
      <c r="FK393" s="42"/>
      <c r="FL393" s="42"/>
      <c r="FM393" s="42"/>
      <c r="FN393" s="42"/>
      <c r="FO393" s="42"/>
      <c r="FP393" s="42"/>
      <c r="FQ393" s="42"/>
      <c r="FR393" s="42"/>
      <c r="FS393" s="42"/>
      <c r="FT393" s="42"/>
      <c r="FU393" s="42"/>
      <c r="FV393" s="42"/>
      <c r="FW393" s="42"/>
      <c r="FX393" s="42"/>
      <c r="FY393" s="42"/>
      <c r="FZ393" s="42"/>
      <c r="GA393" s="42"/>
      <c r="GB393" s="42"/>
      <c r="GC393" s="42"/>
      <c r="GD393" s="42"/>
      <c r="GE393" s="42"/>
      <c r="GF393" s="42"/>
      <c r="GG393" s="42"/>
      <c r="GH393" s="42"/>
      <c r="GI393" s="42"/>
      <c r="GJ393" s="42"/>
      <c r="GK393" s="42"/>
      <c r="GL393" s="42"/>
      <c r="GM393" s="42"/>
      <c r="GN393" s="42"/>
      <c r="GO393" s="42"/>
      <c r="GP393" s="42"/>
      <c r="GQ393" s="42"/>
      <c r="GR393" s="42"/>
      <c r="GS393" s="42"/>
      <c r="GT393" s="42"/>
      <c r="GU393" s="42"/>
      <c r="GV393" s="42"/>
      <c r="GW393" s="42"/>
      <c r="GX393" s="42"/>
      <c r="GY393" s="42"/>
      <c r="GZ393" s="42"/>
      <c r="HA393" s="42"/>
      <c r="HB393" s="42"/>
      <c r="HC393" s="42"/>
      <c r="HD393" s="42"/>
      <c r="HE393" s="42"/>
      <c r="HF393" s="42"/>
      <c r="HG393" s="42"/>
      <c r="HH393" s="42"/>
      <c r="HI393" s="42"/>
      <c r="HJ393" s="42"/>
      <c r="HK393" s="42"/>
      <c r="HL393" s="42"/>
      <c r="HM393" s="42"/>
      <c r="HN393" s="42"/>
      <c r="HO393" s="42"/>
      <c r="HP393" s="42"/>
      <c r="HQ393" s="42"/>
      <c r="HR393" s="42"/>
      <c r="HS393" s="42"/>
      <c r="HT393" s="42"/>
      <c r="HU393" s="42"/>
      <c r="HV393" s="42"/>
      <c r="HW393" s="42"/>
      <c r="HX393" s="42"/>
      <c r="HY393" s="42"/>
      <c r="HZ393" s="42"/>
      <c r="IA393" s="42"/>
      <c r="IB393" s="42"/>
      <c r="IC393" s="42"/>
      <c r="ID393" s="42"/>
      <c r="IE393" s="42"/>
      <c r="IF393" s="42"/>
      <c r="IG393" s="42"/>
      <c r="IH393" s="42"/>
      <c r="II393" s="42"/>
      <c r="IJ393" s="42"/>
      <c r="IK393" s="42"/>
      <c r="IL393" s="42"/>
      <c r="IM393" s="42"/>
      <c r="IN393" s="42"/>
      <c r="IO393" s="42"/>
      <c r="IP393" s="42"/>
      <c r="IQ393" s="42"/>
      <c r="IR393" s="42"/>
      <c r="IS393" s="42"/>
      <c r="IT393" s="42"/>
      <c r="IU393" s="42"/>
      <c r="IV393" s="42"/>
    </row>
    <row r="394" spans="1:256" ht="17.25" customHeight="1" x14ac:dyDescent="0.25">
      <c r="A394" s="202" t="s">
        <v>529</v>
      </c>
      <c r="B394" s="202"/>
      <c r="C394" s="202"/>
      <c r="D394" s="202"/>
      <c r="E394" s="202"/>
      <c r="F394" s="202"/>
      <c r="G394" s="202"/>
      <c r="H394" s="202"/>
      <c r="I394" s="202"/>
      <c r="J394" s="202"/>
    </row>
    <row r="395" spans="1:256" ht="16.5" customHeight="1" x14ac:dyDescent="0.2">
      <c r="A395" s="202" t="s">
        <v>530</v>
      </c>
      <c r="B395" s="202"/>
      <c r="C395" s="202"/>
      <c r="D395" s="202"/>
      <c r="E395" s="202"/>
      <c r="F395" s="202"/>
      <c r="G395" s="202"/>
      <c r="H395" s="202"/>
      <c r="I395" s="202"/>
      <c r="J395" s="202"/>
    </row>
    <row r="396" spans="1:256" ht="16.5" customHeight="1" x14ac:dyDescent="0.25">
      <c r="A396" s="47"/>
      <c r="B396" s="47"/>
      <c r="C396" s="47"/>
      <c r="D396" s="47"/>
      <c r="E396" s="49"/>
      <c r="F396" s="49"/>
      <c r="G396" s="49"/>
      <c r="H396" s="49"/>
      <c r="I396" s="33"/>
      <c r="J396" s="33"/>
    </row>
    <row r="397" spans="1:256" ht="16.5" customHeight="1" x14ac:dyDescent="0.2">
      <c r="A397" s="8" t="s">
        <v>388</v>
      </c>
      <c r="B397" s="385" t="s">
        <v>209</v>
      </c>
      <c r="C397" s="385"/>
      <c r="D397" s="385"/>
      <c r="E397" s="385"/>
      <c r="F397" s="385"/>
      <c r="G397" s="385"/>
      <c r="H397" s="385"/>
      <c r="I397" s="385"/>
      <c r="J397" s="385"/>
    </row>
    <row r="398" spans="1:256" ht="16.5" customHeight="1" x14ac:dyDescent="0.2">
      <c r="A398" s="235" t="s">
        <v>389</v>
      </c>
      <c r="B398" s="236"/>
      <c r="C398" s="236"/>
      <c r="D398" s="237"/>
      <c r="E398" s="238"/>
      <c r="F398" s="237" t="s">
        <v>531</v>
      </c>
      <c r="G398" s="238"/>
      <c r="H398" s="237" t="s">
        <v>390</v>
      </c>
      <c r="I398" s="200"/>
      <c r="J398" s="200"/>
    </row>
    <row r="399" spans="1:256" ht="16.5" customHeight="1" x14ac:dyDescent="0.2">
      <c r="A399" s="239" t="s">
        <v>391</v>
      </c>
      <c r="B399" s="240"/>
      <c r="C399" s="240"/>
      <c r="D399" s="241"/>
      <c r="E399" s="242"/>
      <c r="F399" s="243" t="s">
        <v>401</v>
      </c>
      <c r="G399" s="242"/>
      <c r="H399" s="243" t="s">
        <v>398</v>
      </c>
      <c r="I399" s="200"/>
      <c r="J399" s="200"/>
    </row>
    <row r="400" spans="1:256" ht="16.5" customHeight="1" x14ac:dyDescent="0.2">
      <c r="A400" s="257" t="s">
        <v>392</v>
      </c>
      <c r="B400" s="258"/>
      <c r="C400" s="258"/>
      <c r="D400" s="259"/>
      <c r="E400" s="260"/>
      <c r="F400" s="261" t="s">
        <v>402</v>
      </c>
      <c r="G400" s="260"/>
      <c r="H400" s="261" t="s">
        <v>399</v>
      </c>
      <c r="I400" s="200"/>
      <c r="J400" s="200"/>
    </row>
    <row r="401" spans="1:10" ht="16.5" customHeight="1" x14ac:dyDescent="0.2">
      <c r="A401" s="239" t="s">
        <v>393</v>
      </c>
      <c r="B401" s="240"/>
      <c r="C401" s="240"/>
      <c r="D401" s="241"/>
      <c r="E401" s="242"/>
      <c r="F401" s="243" t="s">
        <v>532</v>
      </c>
      <c r="G401" s="242"/>
      <c r="H401" s="243" t="s">
        <v>537</v>
      </c>
      <c r="I401" s="200"/>
      <c r="J401" s="200"/>
    </row>
    <row r="402" spans="1:10" ht="16.5" customHeight="1" x14ac:dyDescent="0.2">
      <c r="A402" s="262" t="s">
        <v>394</v>
      </c>
      <c r="B402" s="263"/>
      <c r="C402" s="263"/>
      <c r="D402" s="259"/>
      <c r="E402" s="260"/>
      <c r="F402" s="261" t="s">
        <v>533</v>
      </c>
      <c r="G402" s="260"/>
      <c r="H402" s="261" t="s">
        <v>538</v>
      </c>
      <c r="I402" s="200"/>
      <c r="J402" s="200"/>
    </row>
    <row r="403" spans="1:10" ht="16.5" customHeight="1" x14ac:dyDescent="0.2">
      <c r="A403" s="256" t="s">
        <v>400</v>
      </c>
      <c r="B403" s="35"/>
      <c r="C403" s="35"/>
      <c r="D403" s="241"/>
      <c r="E403" s="242"/>
      <c r="F403" s="243" t="s">
        <v>534</v>
      </c>
      <c r="G403" s="242"/>
      <c r="H403" s="243" t="s">
        <v>539</v>
      </c>
      <c r="I403" s="200"/>
      <c r="J403" s="200"/>
    </row>
    <row r="404" spans="1:10" ht="16.5" customHeight="1" x14ac:dyDescent="0.2">
      <c r="A404" s="257" t="s">
        <v>395</v>
      </c>
      <c r="B404" s="264"/>
      <c r="C404" s="258"/>
      <c r="D404" s="259"/>
      <c r="E404" s="260"/>
      <c r="F404" s="261" t="s">
        <v>535</v>
      </c>
      <c r="G404" s="260"/>
      <c r="H404" s="261" t="s">
        <v>540</v>
      </c>
      <c r="I404" s="200"/>
      <c r="J404" s="200"/>
    </row>
    <row r="405" spans="1:10" ht="16.5" customHeight="1" x14ac:dyDescent="0.2">
      <c r="A405" s="244" t="s">
        <v>396</v>
      </c>
      <c r="B405" s="233"/>
      <c r="C405" s="233"/>
      <c r="D405" s="234"/>
      <c r="E405" s="232"/>
      <c r="F405" s="246" t="s">
        <v>536</v>
      </c>
      <c r="G405" s="232" t="s">
        <v>397</v>
      </c>
      <c r="H405" s="245">
        <v>1142</v>
      </c>
      <c r="I405" s="101"/>
      <c r="J405" s="101"/>
    </row>
    <row r="406" spans="1:10" ht="16.5" customHeight="1" x14ac:dyDescent="0.2">
      <c r="A406" s="247"/>
      <c r="B406" s="101"/>
      <c r="C406" s="101"/>
      <c r="D406" s="101"/>
      <c r="E406" s="101"/>
      <c r="F406" s="248"/>
      <c r="G406" s="101"/>
      <c r="H406" s="247"/>
      <c r="I406" s="101"/>
      <c r="J406" s="101"/>
    </row>
    <row r="407" spans="1:10" ht="15" x14ac:dyDescent="0.25">
      <c r="A407" s="28" t="s">
        <v>101</v>
      </c>
      <c r="B407" s="590" t="s">
        <v>403</v>
      </c>
      <c r="C407" s="590"/>
      <c r="D407" s="590"/>
      <c r="E407" s="590"/>
      <c r="F407" s="590"/>
      <c r="G407" s="590"/>
      <c r="H407" s="590"/>
      <c r="I407" s="590"/>
      <c r="J407" s="590"/>
    </row>
    <row r="408" spans="1:10" ht="15" x14ac:dyDescent="0.25">
      <c r="A408" s="47"/>
      <c r="B408" s="47"/>
      <c r="C408" s="47"/>
      <c r="D408" s="47"/>
      <c r="E408" s="49"/>
      <c r="F408" s="49"/>
      <c r="G408" s="49"/>
      <c r="H408" s="49"/>
      <c r="I408" s="33"/>
      <c r="J408" s="33"/>
    </row>
    <row r="409" spans="1:10" ht="18" customHeight="1" x14ac:dyDescent="0.2">
      <c r="A409" s="112" t="s">
        <v>410</v>
      </c>
      <c r="B409" s="340" t="s">
        <v>210</v>
      </c>
      <c r="C409" s="340"/>
      <c r="D409" s="340"/>
      <c r="E409" s="340"/>
      <c r="F409" s="340"/>
      <c r="G409" s="340"/>
      <c r="H409" s="340"/>
      <c r="I409" s="340"/>
      <c r="J409" s="340"/>
    </row>
    <row r="410" spans="1:10" x14ac:dyDescent="0.2">
      <c r="A410" s="370"/>
      <c r="B410" s="370"/>
      <c r="C410" s="370"/>
      <c r="D410" s="370"/>
      <c r="E410" s="370"/>
      <c r="F410" s="370"/>
      <c r="G410" s="370"/>
      <c r="H410" s="370"/>
      <c r="I410" s="370"/>
      <c r="J410" s="370"/>
    </row>
    <row r="411" spans="1:10" ht="16.5" customHeight="1" thickBot="1" x14ac:dyDescent="0.25">
      <c r="A411" s="1016" t="s">
        <v>35</v>
      </c>
      <c r="B411" s="1016"/>
      <c r="C411" s="1016"/>
      <c r="D411" s="1016"/>
      <c r="E411" s="1016"/>
      <c r="F411" s="1016"/>
      <c r="G411" s="1016"/>
      <c r="H411" s="1016"/>
      <c r="I411" s="1016"/>
      <c r="J411" s="1016"/>
    </row>
    <row r="412" spans="1:10" ht="16.5" customHeight="1" thickTop="1" x14ac:dyDescent="0.25">
      <c r="A412" s="820" t="s">
        <v>102</v>
      </c>
      <c r="B412" s="821"/>
      <c r="C412" s="821"/>
      <c r="D412" s="821"/>
      <c r="E412" s="821"/>
      <c r="F412" s="821"/>
      <c r="G412" s="1019" t="s">
        <v>103</v>
      </c>
      <c r="H412" s="1020"/>
      <c r="I412" s="1020"/>
      <c r="J412" s="1021"/>
    </row>
    <row r="413" spans="1:10" ht="16.5" customHeight="1" thickBot="1" x14ac:dyDescent="0.3">
      <c r="A413" s="822"/>
      <c r="B413" s="823"/>
      <c r="C413" s="823"/>
      <c r="D413" s="823"/>
      <c r="E413" s="823"/>
      <c r="F413" s="823"/>
      <c r="G413" s="1017" t="s">
        <v>52</v>
      </c>
      <c r="H413" s="1018"/>
      <c r="I413" s="859" t="s">
        <v>104</v>
      </c>
      <c r="J413" s="860"/>
    </row>
    <row r="414" spans="1:10" ht="16.5" customHeight="1" thickTop="1" x14ac:dyDescent="0.2">
      <c r="A414" s="849" t="s">
        <v>105</v>
      </c>
      <c r="B414" s="850"/>
      <c r="C414" s="850"/>
      <c r="D414" s="850"/>
      <c r="E414" s="850"/>
      <c r="F414" s="851"/>
      <c r="G414" s="852">
        <v>597491</v>
      </c>
      <c r="H414" s="853"/>
      <c r="I414" s="818">
        <v>597491</v>
      </c>
      <c r="J414" s="819"/>
    </row>
    <row r="415" spans="1:10" ht="16.5" customHeight="1" x14ac:dyDescent="0.2">
      <c r="A415" s="535" t="s">
        <v>106</v>
      </c>
      <c r="B415" s="536"/>
      <c r="C415" s="536"/>
      <c r="D415" s="536"/>
      <c r="E415" s="536"/>
      <c r="F415" s="537"/>
      <c r="G415" s="531">
        <v>18000</v>
      </c>
      <c r="H415" s="532"/>
      <c r="I415" s="533">
        <v>18000</v>
      </c>
      <c r="J415" s="534"/>
    </row>
    <row r="416" spans="1:10" ht="16.5" customHeight="1" x14ac:dyDescent="0.2">
      <c r="A416" s="535" t="s">
        <v>211</v>
      </c>
      <c r="B416" s="536"/>
      <c r="C416" s="536"/>
      <c r="D416" s="536"/>
      <c r="E416" s="536"/>
      <c r="F416" s="537"/>
      <c r="G416" s="531">
        <v>33</v>
      </c>
      <c r="H416" s="532"/>
      <c r="I416" s="533">
        <v>33</v>
      </c>
      <c r="J416" s="534"/>
    </row>
    <row r="417" spans="1:10" ht="16.5" customHeight="1" x14ac:dyDescent="0.2">
      <c r="A417" s="535" t="s">
        <v>107</v>
      </c>
      <c r="B417" s="536"/>
      <c r="C417" s="536"/>
      <c r="D417" s="536"/>
      <c r="E417" s="536"/>
      <c r="F417" s="537"/>
      <c r="G417" s="531"/>
      <c r="H417" s="532"/>
      <c r="I417" s="533"/>
      <c r="J417" s="534"/>
    </row>
    <row r="418" spans="1:10" ht="16.5" customHeight="1" x14ac:dyDescent="0.2">
      <c r="A418" s="535" t="s">
        <v>404</v>
      </c>
      <c r="B418" s="536"/>
      <c r="C418" s="536"/>
      <c r="D418" s="536"/>
      <c r="E418" s="536"/>
      <c r="F418" s="537"/>
      <c r="G418" s="548" t="s">
        <v>405</v>
      </c>
      <c r="H418" s="549"/>
      <c r="I418" s="550" t="s">
        <v>405</v>
      </c>
      <c r="J418" s="551"/>
    </row>
    <row r="419" spans="1:10" ht="16.5" customHeight="1" x14ac:dyDescent="0.2">
      <c r="A419" s="535"/>
      <c r="B419" s="536"/>
      <c r="C419" s="536"/>
      <c r="D419" s="536"/>
      <c r="E419" s="536"/>
      <c r="F419" s="537"/>
      <c r="G419" s="531"/>
      <c r="H419" s="532"/>
      <c r="I419" s="533"/>
      <c r="J419" s="534"/>
    </row>
    <row r="420" spans="1:10" ht="16.5" customHeight="1" x14ac:dyDescent="0.2">
      <c r="A420" s="535"/>
      <c r="B420" s="536"/>
      <c r="C420" s="536"/>
      <c r="D420" s="536"/>
      <c r="E420" s="536"/>
      <c r="F420" s="537"/>
      <c r="G420" s="531"/>
      <c r="H420" s="532"/>
      <c r="I420" s="533"/>
      <c r="J420" s="534"/>
    </row>
    <row r="421" spans="1:10" ht="16.5" customHeight="1" x14ac:dyDescent="0.2">
      <c r="A421" s="535" t="s">
        <v>108</v>
      </c>
      <c r="B421" s="536" t="s">
        <v>109</v>
      </c>
      <c r="C421" s="536"/>
      <c r="D421" s="536"/>
      <c r="E421" s="536"/>
      <c r="F421" s="537"/>
      <c r="G421" s="531"/>
      <c r="H421" s="532"/>
      <c r="I421" s="533"/>
      <c r="J421" s="534"/>
    </row>
    <row r="422" spans="1:10" ht="16.5" customHeight="1" x14ac:dyDescent="0.2">
      <c r="A422" s="535" t="s">
        <v>477</v>
      </c>
      <c r="B422" s="536">
        <v>5000</v>
      </c>
      <c r="C422" s="536"/>
      <c r="D422" s="536"/>
      <c r="E422" s="536"/>
      <c r="F422" s="537"/>
      <c r="G422" s="531">
        <v>56071</v>
      </c>
      <c r="H422" s="532"/>
      <c r="I422" s="533">
        <v>137735</v>
      </c>
      <c r="J422" s="534"/>
    </row>
    <row r="423" spans="1:10" ht="16.5" customHeight="1" thickBot="1" x14ac:dyDescent="0.25">
      <c r="A423" s="552" t="s">
        <v>110</v>
      </c>
      <c r="B423" s="553">
        <v>5000</v>
      </c>
      <c r="C423" s="553"/>
      <c r="D423" s="553"/>
      <c r="E423" s="553"/>
      <c r="F423" s="554"/>
      <c r="G423" s="555">
        <v>597491</v>
      </c>
      <c r="H423" s="556"/>
      <c r="I423" s="557">
        <v>597491</v>
      </c>
      <c r="J423" s="558"/>
    </row>
    <row r="424" spans="1:10" ht="15.75" thickTop="1" x14ac:dyDescent="0.2">
      <c r="A424" s="32"/>
      <c r="B424" s="32"/>
      <c r="C424" s="32"/>
      <c r="D424" s="32"/>
      <c r="E424" s="32"/>
      <c r="F424" s="32"/>
      <c r="G424" s="15"/>
      <c r="H424" s="15"/>
      <c r="I424" s="14"/>
      <c r="J424" s="14"/>
    </row>
    <row r="425" spans="1:10" ht="15" x14ac:dyDescent="0.2">
      <c r="A425" s="32"/>
      <c r="B425" s="32"/>
      <c r="C425" s="32"/>
      <c r="D425" s="32"/>
      <c r="E425" s="32"/>
      <c r="F425" s="32"/>
      <c r="G425" s="15"/>
      <c r="H425" s="15"/>
      <c r="I425" s="14"/>
      <c r="J425" s="14"/>
    </row>
    <row r="426" spans="1:10" ht="15.75" thickBot="1" x14ac:dyDescent="0.3">
      <c r="A426" s="249" t="s">
        <v>406</v>
      </c>
      <c r="B426" s="249"/>
      <c r="C426" s="249"/>
      <c r="D426" s="249"/>
      <c r="E426" s="249"/>
      <c r="F426" s="249"/>
      <c r="G426" s="249"/>
    </row>
    <row r="427" spans="1:10" ht="50.1" customHeight="1" thickTop="1" thickBot="1" x14ac:dyDescent="0.25">
      <c r="A427" s="541" t="s">
        <v>111</v>
      </c>
      <c r="B427" s="542"/>
      <c r="C427" s="542"/>
      <c r="D427" s="542"/>
      <c r="E427" s="542"/>
      <c r="F427" s="542"/>
      <c r="G427" s="542"/>
      <c r="H427" s="538" t="s">
        <v>4</v>
      </c>
      <c r="I427" s="539"/>
      <c r="J427" s="540"/>
    </row>
    <row r="428" spans="1:10" ht="15.75" thickTop="1" x14ac:dyDescent="0.25">
      <c r="A428" s="543" t="s">
        <v>112</v>
      </c>
      <c r="B428" s="544"/>
      <c r="C428" s="544"/>
      <c r="D428" s="544"/>
      <c r="E428" s="544"/>
      <c r="F428" s="544"/>
      <c r="G428" s="544"/>
      <c r="H428" s="545"/>
      <c r="I428" s="546"/>
      <c r="J428" s="547"/>
    </row>
    <row r="429" spans="1:10" ht="15.75" thickBot="1" x14ac:dyDescent="0.25">
      <c r="A429" s="527" t="s">
        <v>113</v>
      </c>
      <c r="B429" s="528" t="s">
        <v>3</v>
      </c>
      <c r="C429" s="528"/>
      <c r="D429" s="528"/>
      <c r="E429" s="528"/>
      <c r="F429" s="528"/>
      <c r="G429" s="528"/>
      <c r="H429" s="529" t="s">
        <v>3</v>
      </c>
      <c r="I429" s="529"/>
      <c r="J429" s="530"/>
    </row>
    <row r="430" spans="1:10" x14ac:dyDescent="0.2">
      <c r="A430" s="854" t="s">
        <v>114</v>
      </c>
      <c r="B430" s="855"/>
      <c r="C430" s="855"/>
      <c r="D430" s="855"/>
      <c r="E430" s="855"/>
      <c r="F430" s="855"/>
      <c r="G430" s="855"/>
      <c r="H430" s="856"/>
      <c r="I430" s="856"/>
      <c r="J430" s="857"/>
    </row>
    <row r="431" spans="1:10" x14ac:dyDescent="0.2">
      <c r="A431" s="419" t="s">
        <v>115</v>
      </c>
      <c r="B431" s="420"/>
      <c r="C431" s="420"/>
      <c r="D431" s="420"/>
      <c r="E431" s="420"/>
      <c r="F431" s="420"/>
      <c r="G431" s="420"/>
      <c r="H431" s="507"/>
      <c r="I431" s="507"/>
      <c r="J431" s="508"/>
    </row>
    <row r="432" spans="1:10" x14ac:dyDescent="0.2">
      <c r="A432" s="419" t="s">
        <v>116</v>
      </c>
      <c r="B432" s="420"/>
      <c r="C432" s="420"/>
      <c r="D432" s="420"/>
      <c r="E432" s="420"/>
      <c r="F432" s="420"/>
      <c r="G432" s="420"/>
      <c r="H432" s="507"/>
      <c r="I432" s="507"/>
      <c r="J432" s="508"/>
    </row>
    <row r="433" spans="1:10" x14ac:dyDescent="0.2">
      <c r="A433" s="419" t="s">
        <v>117</v>
      </c>
      <c r="B433" s="420"/>
      <c r="C433" s="420"/>
      <c r="D433" s="420"/>
      <c r="E433" s="420"/>
      <c r="F433" s="420"/>
      <c r="G433" s="420"/>
      <c r="H433" s="507"/>
      <c r="I433" s="507"/>
      <c r="J433" s="508"/>
    </row>
    <row r="434" spans="1:10" x14ac:dyDescent="0.2">
      <c r="A434" s="419" t="s">
        <v>118</v>
      </c>
      <c r="B434" s="420"/>
      <c r="C434" s="420"/>
      <c r="D434" s="420"/>
      <c r="E434" s="420"/>
      <c r="F434" s="420"/>
      <c r="G434" s="420"/>
      <c r="H434" s="507"/>
      <c r="I434" s="507"/>
      <c r="J434" s="508"/>
    </row>
    <row r="435" spans="1:10" x14ac:dyDescent="0.2">
      <c r="A435" s="419" t="s">
        <v>119</v>
      </c>
      <c r="B435" s="420"/>
      <c r="C435" s="420"/>
      <c r="D435" s="420"/>
      <c r="E435" s="420"/>
      <c r="F435" s="420"/>
      <c r="G435" s="420"/>
      <c r="H435" s="507"/>
      <c r="I435" s="507"/>
      <c r="J435" s="508"/>
    </row>
    <row r="436" spans="1:10" x14ac:dyDescent="0.2">
      <c r="A436" s="419" t="s">
        <v>120</v>
      </c>
      <c r="B436" s="420"/>
      <c r="C436" s="420"/>
      <c r="D436" s="420"/>
      <c r="E436" s="420"/>
      <c r="F436" s="420"/>
      <c r="G436" s="420"/>
      <c r="H436" s="507"/>
      <c r="I436" s="507"/>
      <c r="J436" s="508"/>
    </row>
    <row r="437" spans="1:10" s="35" customFormat="1" ht="15" customHeight="1" thickBot="1" x14ac:dyDescent="0.25">
      <c r="A437" s="405" t="s">
        <v>121</v>
      </c>
      <c r="B437" s="406"/>
      <c r="C437" s="406"/>
      <c r="D437" s="406"/>
      <c r="E437" s="406"/>
      <c r="F437" s="406"/>
      <c r="G437" s="406"/>
      <c r="H437" s="509"/>
      <c r="I437" s="509"/>
      <c r="J437" s="510"/>
    </row>
    <row r="438" spans="1:10" s="35" customFormat="1" ht="15" customHeight="1" thickBot="1" x14ac:dyDescent="0.3">
      <c r="A438" s="348" t="s">
        <v>36</v>
      </c>
      <c r="B438" s="349"/>
      <c r="C438" s="349"/>
      <c r="D438" s="349"/>
      <c r="E438" s="349"/>
      <c r="F438" s="349"/>
      <c r="G438" s="349"/>
      <c r="H438" s="511" t="str">
        <f>IF(SUM(H430:J437)=0,"",SUM(H430:J437))</f>
        <v/>
      </c>
      <c r="I438" s="511"/>
      <c r="J438" s="512"/>
    </row>
    <row r="439" spans="1:10" s="35" customFormat="1" ht="15" customHeight="1" thickTop="1" x14ac:dyDescent="0.25">
      <c r="A439" s="289" t="s">
        <v>541</v>
      </c>
      <c r="B439" s="289"/>
      <c r="C439" s="289"/>
      <c r="D439" s="289"/>
      <c r="E439" s="289"/>
      <c r="F439" s="289"/>
      <c r="G439" s="289"/>
      <c r="H439" s="292"/>
      <c r="I439" s="291"/>
      <c r="J439" s="291"/>
    </row>
    <row r="440" spans="1:10" s="35" customFormat="1" ht="15" customHeight="1" x14ac:dyDescent="0.2">
      <c r="A440" s="289" t="s">
        <v>542</v>
      </c>
      <c r="B440" s="289"/>
      <c r="C440" s="289"/>
      <c r="D440" s="289"/>
      <c r="E440" s="289"/>
      <c r="F440" s="289"/>
      <c r="G440" s="289"/>
      <c r="H440" s="292"/>
      <c r="I440" s="292"/>
      <c r="J440" s="292"/>
    </row>
    <row r="441" spans="1:10" s="35" customFormat="1" ht="15" customHeight="1" x14ac:dyDescent="0.2">
      <c r="A441" s="289" t="s">
        <v>543</v>
      </c>
      <c r="B441" s="289"/>
      <c r="C441" s="289"/>
      <c r="D441" s="289"/>
      <c r="E441" s="289"/>
      <c r="F441" s="289"/>
      <c r="G441" s="289"/>
      <c r="H441" s="292"/>
      <c r="I441" s="292"/>
      <c r="J441" s="292"/>
    </row>
    <row r="442" spans="1:10" s="35" customFormat="1" ht="15" x14ac:dyDescent="0.25">
      <c r="A442" s="47"/>
      <c r="B442" s="47"/>
      <c r="C442" s="47"/>
      <c r="D442" s="47"/>
      <c r="E442" s="49"/>
      <c r="F442" s="49"/>
      <c r="G442" s="49"/>
      <c r="H442" s="49"/>
      <c r="I442" s="33"/>
      <c r="J442" s="33"/>
    </row>
    <row r="443" spans="1:10" s="35" customFormat="1" ht="15" x14ac:dyDescent="0.2">
      <c r="A443" s="8" t="s">
        <v>411</v>
      </c>
      <c r="B443" s="385" t="s">
        <v>212</v>
      </c>
      <c r="C443" s="385"/>
      <c r="D443" s="385"/>
      <c r="E443" s="385"/>
      <c r="F443" s="385"/>
      <c r="G443" s="385"/>
      <c r="H443" s="385"/>
      <c r="I443" s="385"/>
      <c r="J443" s="385"/>
    </row>
    <row r="444" spans="1:10" s="35" customFormat="1" ht="15" x14ac:dyDescent="0.2">
      <c r="A444" s="8"/>
      <c r="B444" s="99"/>
      <c r="C444" s="99"/>
      <c r="D444" s="99"/>
      <c r="E444" s="99"/>
      <c r="F444" s="99"/>
      <c r="G444" s="99"/>
      <c r="H444" s="99"/>
      <c r="I444" s="99"/>
      <c r="J444" s="99"/>
    </row>
    <row r="445" spans="1:10" s="35" customFormat="1" ht="14.25" customHeight="1" thickBot="1" x14ac:dyDescent="0.25">
      <c r="A445" s="526" t="s">
        <v>35</v>
      </c>
      <c r="B445" s="526"/>
      <c r="C445" s="19"/>
      <c r="D445" s="19"/>
      <c r="E445" s="19"/>
      <c r="F445" s="19"/>
      <c r="G445" s="19"/>
      <c r="H445" s="19"/>
      <c r="I445" s="19"/>
      <c r="J445" s="19"/>
    </row>
    <row r="446" spans="1:10" s="35" customFormat="1" ht="28.5" customHeight="1" thickTop="1" x14ac:dyDescent="0.2">
      <c r="A446" s="513" t="s">
        <v>2</v>
      </c>
      <c r="B446" s="514"/>
      <c r="C446" s="515"/>
      <c r="D446" s="519" t="s">
        <v>126</v>
      </c>
      <c r="E446" s="520"/>
      <c r="F446" s="520"/>
      <c r="G446" s="520"/>
      <c r="H446" s="520"/>
      <c r="I446" s="520"/>
      <c r="J446" s="521"/>
    </row>
    <row r="447" spans="1:10" s="35" customFormat="1" ht="15" x14ac:dyDescent="0.2">
      <c r="A447" s="516"/>
      <c r="B447" s="517"/>
      <c r="C447" s="518"/>
      <c r="D447" s="522" t="s">
        <v>100</v>
      </c>
      <c r="E447" s="523"/>
      <c r="F447" s="113" t="s">
        <v>122</v>
      </c>
      <c r="G447" s="113" t="s">
        <v>123</v>
      </c>
      <c r="H447" s="113" t="s">
        <v>124</v>
      </c>
      <c r="I447" s="524" t="s">
        <v>213</v>
      </c>
      <c r="J447" s="525"/>
    </row>
    <row r="448" spans="1:10" s="35" customFormat="1" ht="15" thickBot="1" x14ac:dyDescent="0.25">
      <c r="A448" s="451" t="s">
        <v>37</v>
      </c>
      <c r="B448" s="452"/>
      <c r="C448" s="452"/>
      <c r="D448" s="465" t="s">
        <v>38</v>
      </c>
      <c r="E448" s="452"/>
      <c r="F448" s="107" t="s">
        <v>39</v>
      </c>
      <c r="G448" s="114" t="s">
        <v>40</v>
      </c>
      <c r="H448" s="114" t="s">
        <v>41</v>
      </c>
      <c r="I448" s="466" t="s">
        <v>42</v>
      </c>
      <c r="J448" s="467"/>
    </row>
    <row r="449" spans="1:10" s="35" customFormat="1" ht="30" customHeight="1" thickTop="1" thickBot="1" x14ac:dyDescent="0.25">
      <c r="A449" s="471" t="s">
        <v>125</v>
      </c>
      <c r="B449" s="472"/>
      <c r="C449" s="473"/>
      <c r="D449" s="474">
        <f>IF(SUM(D450:E453)=0,"",SUM(D450:E453))</f>
        <v>7800</v>
      </c>
      <c r="E449" s="475"/>
      <c r="F449" s="118">
        <f>IF(SUM(F450:F453)=0,"",SUM(F450:F453))</f>
        <v>4204</v>
      </c>
      <c r="G449" s="118">
        <f>IF(SUM(G450:G453)=0,"",SUM(G450:G453))</f>
        <v>7764</v>
      </c>
      <c r="H449" s="118" t="str">
        <f>IF(SUM(H450:H453)=0,"",SUM(H450:H453))</f>
        <v/>
      </c>
      <c r="I449" s="505">
        <f>IF(SUM(I450:J453)=0,"",SUM(I450:J453))</f>
        <v>4240</v>
      </c>
      <c r="J449" s="506"/>
    </row>
    <row r="450" spans="1:10" s="35" customFormat="1" x14ac:dyDescent="0.2">
      <c r="A450" s="461" t="s">
        <v>407</v>
      </c>
      <c r="B450" s="462"/>
      <c r="C450" s="462"/>
      <c r="D450" s="463">
        <v>5695</v>
      </c>
      <c r="E450" s="464"/>
      <c r="F450" s="115">
        <v>3077</v>
      </c>
      <c r="G450" s="115">
        <v>5695</v>
      </c>
      <c r="H450" s="115"/>
      <c r="I450" s="453">
        <f>IF(D450+F450-G450-H450=0,"",D450+F450-G450-H450)</f>
        <v>3077</v>
      </c>
      <c r="J450" s="454"/>
    </row>
    <row r="451" spans="1:10" s="35" customFormat="1" x14ac:dyDescent="0.2">
      <c r="A451" s="461" t="s">
        <v>408</v>
      </c>
      <c r="B451" s="462"/>
      <c r="C451" s="462"/>
      <c r="D451" s="463">
        <v>2005</v>
      </c>
      <c r="E451" s="464"/>
      <c r="F451" s="115">
        <v>1083</v>
      </c>
      <c r="G451" s="115">
        <v>2005</v>
      </c>
      <c r="H451" s="115"/>
      <c r="I451" s="453">
        <f>IF(D451+F451-G451-H451=0,"",D451+F451-G451-H451)</f>
        <v>1083</v>
      </c>
      <c r="J451" s="454"/>
    </row>
    <row r="452" spans="1:10" s="35" customFormat="1" x14ac:dyDescent="0.2">
      <c r="A452" s="461" t="s">
        <v>409</v>
      </c>
      <c r="B452" s="462"/>
      <c r="C452" s="462"/>
      <c r="D452" s="463">
        <v>100</v>
      </c>
      <c r="E452" s="464"/>
      <c r="F452" s="100">
        <v>44</v>
      </c>
      <c r="G452" s="100">
        <v>64</v>
      </c>
      <c r="H452" s="117"/>
      <c r="I452" s="453">
        <f>IF(D452+F452-G452-H452=0,"",D452+F452-G452-H452)</f>
        <v>80</v>
      </c>
      <c r="J452" s="454"/>
    </row>
    <row r="453" spans="1:10" s="35" customFormat="1" ht="15" thickBot="1" x14ac:dyDescent="0.25">
      <c r="A453" s="455"/>
      <c r="B453" s="456"/>
      <c r="C453" s="456"/>
      <c r="D453" s="457"/>
      <c r="E453" s="458"/>
      <c r="F453" s="116"/>
      <c r="G453" s="116"/>
      <c r="H453" s="116"/>
      <c r="I453" s="459" t="str">
        <f>IF(D453+F453-G453-H453=0,"",D453+F453-G453-H453)</f>
        <v/>
      </c>
      <c r="J453" s="460"/>
    </row>
    <row r="454" spans="1:10" s="35" customFormat="1" ht="15" thickTop="1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</row>
    <row r="455" spans="1:10" s="35" customFormat="1" ht="15" thickBot="1" x14ac:dyDescent="0.25">
      <c r="A455" s="526" t="s">
        <v>49</v>
      </c>
      <c r="B455" s="526"/>
      <c r="C455" s="98"/>
      <c r="D455" s="98"/>
      <c r="E455" s="98"/>
      <c r="F455" s="98"/>
      <c r="G455" s="98"/>
      <c r="H455" s="98"/>
      <c r="I455" s="98"/>
      <c r="J455" s="98"/>
    </row>
    <row r="456" spans="1:10" s="35" customFormat="1" ht="26.25" customHeight="1" thickTop="1" x14ac:dyDescent="0.2">
      <c r="A456" s="513" t="s">
        <v>2</v>
      </c>
      <c r="B456" s="514"/>
      <c r="C456" s="515"/>
      <c r="D456" s="519" t="s">
        <v>127</v>
      </c>
      <c r="E456" s="520"/>
      <c r="F456" s="520"/>
      <c r="G456" s="520"/>
      <c r="H456" s="520"/>
      <c r="I456" s="520"/>
      <c r="J456" s="521"/>
    </row>
    <row r="457" spans="1:10" s="35" customFormat="1" ht="15" x14ac:dyDescent="0.2">
      <c r="A457" s="516"/>
      <c r="B457" s="517"/>
      <c r="C457" s="518"/>
      <c r="D457" s="522" t="s">
        <v>100</v>
      </c>
      <c r="E457" s="523"/>
      <c r="F457" s="113" t="s">
        <v>122</v>
      </c>
      <c r="G457" s="113" t="s">
        <v>123</v>
      </c>
      <c r="H457" s="113" t="s">
        <v>124</v>
      </c>
      <c r="I457" s="524" t="s">
        <v>213</v>
      </c>
      <c r="J457" s="525"/>
    </row>
    <row r="458" spans="1:10" s="35" customFormat="1" ht="15" thickBot="1" x14ac:dyDescent="0.25">
      <c r="A458" s="451" t="s">
        <v>37</v>
      </c>
      <c r="B458" s="452"/>
      <c r="C458" s="452"/>
      <c r="D458" s="465" t="s">
        <v>38</v>
      </c>
      <c r="E458" s="452"/>
      <c r="F458" s="107" t="s">
        <v>39</v>
      </c>
      <c r="G458" s="114" t="s">
        <v>40</v>
      </c>
      <c r="H458" s="114" t="s">
        <v>41</v>
      </c>
      <c r="I458" s="466" t="s">
        <v>42</v>
      </c>
      <c r="J458" s="467"/>
    </row>
    <row r="459" spans="1:10" s="35" customFormat="1" ht="30" customHeight="1" thickTop="1" thickBot="1" x14ac:dyDescent="0.25">
      <c r="A459" s="471" t="s">
        <v>125</v>
      </c>
      <c r="B459" s="472"/>
      <c r="C459" s="473"/>
      <c r="D459" s="474">
        <f>IF(SUM(D460:E463)=0,"",SUM(D460:E463))</f>
        <v>11922</v>
      </c>
      <c r="E459" s="475"/>
      <c r="F459" s="118">
        <f>IF(SUM(F460:F463)=0,"",SUM(F460:F463))</f>
        <v>7800</v>
      </c>
      <c r="G459" s="118">
        <f>IF(SUM(G460:G463)=0,"",SUM(G460:G463))</f>
        <v>11922</v>
      </c>
      <c r="H459" s="118" t="str">
        <f>IF(SUM(H460:H463)=0,"",SUM(H460:H463))</f>
        <v/>
      </c>
      <c r="I459" s="505">
        <f>IF(SUM(I460:J463)=0,"",SUM(I460:J463))</f>
        <v>7800</v>
      </c>
      <c r="J459" s="506"/>
    </row>
    <row r="460" spans="1:10" s="35" customFormat="1" x14ac:dyDescent="0.2">
      <c r="A460" s="461" t="s">
        <v>407</v>
      </c>
      <c r="B460" s="462"/>
      <c r="C460" s="462"/>
      <c r="D460" s="463">
        <v>8818</v>
      </c>
      <c r="E460" s="464"/>
      <c r="F460" s="115">
        <v>5695</v>
      </c>
      <c r="G460" s="115">
        <v>8818</v>
      </c>
      <c r="H460" s="115"/>
      <c r="I460" s="453">
        <f>IF(D460+F460-G460-H460=0,"",D460+F460-G460-H460)</f>
        <v>5695</v>
      </c>
      <c r="J460" s="454"/>
    </row>
    <row r="461" spans="1:10" s="35" customFormat="1" x14ac:dyDescent="0.2">
      <c r="A461" s="461" t="s">
        <v>408</v>
      </c>
      <c r="B461" s="462"/>
      <c r="C461" s="462"/>
      <c r="D461" s="463">
        <v>3104</v>
      </c>
      <c r="E461" s="464"/>
      <c r="F461" s="115">
        <v>2005</v>
      </c>
      <c r="G461" s="115">
        <v>3104</v>
      </c>
      <c r="H461" s="115"/>
      <c r="I461" s="453">
        <f>IF(D461+F461-G461-H461=0,"",D461+F461-G461-H461)</f>
        <v>2005</v>
      </c>
      <c r="J461" s="454"/>
    </row>
    <row r="462" spans="1:10" s="35" customFormat="1" x14ac:dyDescent="0.2">
      <c r="A462" s="461" t="s">
        <v>409</v>
      </c>
      <c r="B462" s="462"/>
      <c r="C462" s="462"/>
      <c r="D462" s="463"/>
      <c r="E462" s="464"/>
      <c r="F462" s="100">
        <v>100</v>
      </c>
      <c r="G462" s="100"/>
      <c r="H462" s="117"/>
      <c r="I462" s="453">
        <f>IF(D462+F462-G462-H462=0,"",D462+F462-G462-H462)</f>
        <v>100</v>
      </c>
      <c r="J462" s="454"/>
    </row>
    <row r="463" spans="1:10" s="35" customFormat="1" ht="15" customHeight="1" thickBot="1" x14ac:dyDescent="0.25">
      <c r="A463" s="455"/>
      <c r="B463" s="456"/>
      <c r="C463" s="456"/>
      <c r="D463" s="457"/>
      <c r="E463" s="458"/>
      <c r="F463" s="116"/>
      <c r="G463" s="116"/>
      <c r="H463" s="116"/>
      <c r="I463" s="459" t="str">
        <f>IF(D463+F463-G463-H463=0,"",D463+F463-G463-H463)</f>
        <v/>
      </c>
      <c r="J463" s="460"/>
    </row>
    <row r="464" spans="1:10" s="35" customFormat="1" ht="15" customHeight="1" thickTop="1" x14ac:dyDescent="0.2">
      <c r="A464" s="47"/>
      <c r="B464" s="47"/>
      <c r="C464" s="47"/>
      <c r="D464" s="275"/>
      <c r="E464" s="275"/>
      <c r="F464" s="275"/>
      <c r="G464" s="275"/>
      <c r="H464" s="275"/>
      <c r="I464" s="276"/>
      <c r="J464" s="276"/>
    </row>
    <row r="465" spans="1:17" s="35" customFormat="1" ht="15" customHeight="1" x14ac:dyDescent="0.2">
      <c r="A465" s="47"/>
      <c r="B465" s="47"/>
      <c r="C465" s="47"/>
      <c r="D465" s="275"/>
      <c r="E465" s="275"/>
      <c r="F465" s="275"/>
      <c r="G465" s="275"/>
      <c r="H465" s="275"/>
      <c r="I465" s="276"/>
      <c r="J465" s="276"/>
    </row>
    <row r="466" spans="1:17" s="35" customFormat="1" ht="15" customHeight="1" x14ac:dyDescent="0.2">
      <c r="A466" s="47"/>
      <c r="B466" s="47"/>
      <c r="C466" s="47"/>
      <c r="D466" s="275"/>
      <c r="E466" s="275"/>
      <c r="F466" s="275"/>
      <c r="G466" s="275"/>
      <c r="H466" s="275"/>
      <c r="I466" s="276"/>
      <c r="J466" s="276"/>
    </row>
    <row r="467" spans="1:17" s="35" customFormat="1" ht="15" customHeight="1" x14ac:dyDescent="0.2">
      <c r="A467" s="47"/>
      <c r="B467" s="47"/>
      <c r="C467" s="47"/>
      <c r="D467" s="275"/>
      <c r="E467" s="275"/>
      <c r="F467" s="275"/>
      <c r="G467" s="275"/>
      <c r="H467" s="275"/>
      <c r="I467" s="276"/>
      <c r="J467" s="276"/>
    </row>
    <row r="468" spans="1:17" s="35" customFormat="1" ht="15" customHeight="1" x14ac:dyDescent="0.2">
      <c r="A468" s="47"/>
      <c r="B468" s="47"/>
      <c r="C468" s="47"/>
      <c r="D468" s="275"/>
      <c r="E468" s="275"/>
      <c r="F468" s="275"/>
      <c r="G468" s="275"/>
      <c r="H468" s="275"/>
      <c r="I468" s="276"/>
      <c r="J468" s="276"/>
    </row>
    <row r="469" spans="1:17" s="35" customFormat="1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</row>
    <row r="470" spans="1:17" s="35" customFormat="1" ht="30" customHeight="1" thickBot="1" x14ac:dyDescent="0.25">
      <c r="A470" s="8" t="s">
        <v>412</v>
      </c>
      <c r="B470" s="385" t="s">
        <v>214</v>
      </c>
      <c r="C470" s="385"/>
      <c r="D470" s="385"/>
      <c r="E470" s="385"/>
      <c r="F470" s="385"/>
      <c r="G470" s="385"/>
      <c r="H470" s="385"/>
      <c r="I470" s="385"/>
      <c r="J470" s="385"/>
    </row>
    <row r="471" spans="1:17" s="35" customFormat="1" ht="30" customHeight="1" thickTop="1" thickBot="1" x14ac:dyDescent="0.25">
      <c r="A471" s="480" t="s">
        <v>111</v>
      </c>
      <c r="B471" s="477"/>
      <c r="C471" s="477"/>
      <c r="D471" s="481"/>
      <c r="E471" s="477" t="s">
        <v>52</v>
      </c>
      <c r="F471" s="477"/>
      <c r="G471" s="479"/>
      <c r="H471" s="476" t="s">
        <v>53</v>
      </c>
      <c r="I471" s="477"/>
      <c r="J471" s="478"/>
    </row>
    <row r="472" spans="1:17" s="35" customFormat="1" ht="16.5" thickTop="1" thickBot="1" x14ac:dyDescent="0.25">
      <c r="A472" s="497" t="s">
        <v>128</v>
      </c>
      <c r="B472" s="498"/>
      <c r="C472" s="498"/>
      <c r="D472" s="498"/>
      <c r="E472" s="485">
        <f>IF(SUM(E473:G474)=0,"",SUM(E473:G474))</f>
        <v>7826</v>
      </c>
      <c r="F472" s="485"/>
      <c r="G472" s="486"/>
      <c r="H472" s="487">
        <f>IF(SUM(H473:J474)=0,"",SUM(H473:J474))</f>
        <v>12448</v>
      </c>
      <c r="I472" s="485"/>
      <c r="J472" s="488"/>
    </row>
    <row r="473" spans="1:17" s="35" customFormat="1" ht="30" customHeight="1" x14ac:dyDescent="0.2">
      <c r="A473" s="489" t="s">
        <v>129</v>
      </c>
      <c r="B473" s="490"/>
      <c r="C473" s="490"/>
      <c r="D473" s="490"/>
      <c r="E473" s="491"/>
      <c r="F473" s="491"/>
      <c r="G473" s="492"/>
      <c r="H473" s="493"/>
      <c r="I473" s="491"/>
      <c r="J473" s="494"/>
      <c r="M473" s="302"/>
      <c r="N473" s="302"/>
      <c r="O473" s="302"/>
    </row>
    <row r="474" spans="1:17" s="35" customFormat="1" ht="30" customHeight="1" thickBot="1" x14ac:dyDescent="0.25">
      <c r="A474" s="495" t="s">
        <v>130</v>
      </c>
      <c r="B474" s="496"/>
      <c r="C474" s="496"/>
      <c r="D474" s="496"/>
      <c r="E474" s="469">
        <v>7826</v>
      </c>
      <c r="F474" s="469"/>
      <c r="G474" s="482"/>
      <c r="H474" s="468">
        <v>12448</v>
      </c>
      <c r="I474" s="469"/>
      <c r="J474" s="470"/>
    </row>
    <row r="475" spans="1:17" s="35" customFormat="1" ht="15.75" thickBot="1" x14ac:dyDescent="0.25">
      <c r="A475" s="483" t="s">
        <v>131</v>
      </c>
      <c r="B475" s="484"/>
      <c r="C475" s="484"/>
      <c r="D475" s="484"/>
      <c r="E475" s="491">
        <v>124286</v>
      </c>
      <c r="F475" s="491"/>
      <c r="G475" s="492"/>
      <c r="H475" s="491">
        <v>59116</v>
      </c>
      <c r="I475" s="491"/>
      <c r="J475" s="492"/>
    </row>
    <row r="476" spans="1:17" s="35" customFormat="1" ht="30" customHeight="1" x14ac:dyDescent="0.2">
      <c r="A476" s="489" t="s">
        <v>132</v>
      </c>
      <c r="B476" s="490"/>
      <c r="C476" s="490"/>
      <c r="D476" s="490"/>
      <c r="E476" s="491">
        <v>49618</v>
      </c>
      <c r="F476" s="491"/>
      <c r="G476" s="492"/>
      <c r="H476" s="493">
        <v>48354</v>
      </c>
      <c r="I476" s="491"/>
      <c r="J476" s="494"/>
      <c r="O476" s="302"/>
      <c r="P476" s="302"/>
      <c r="Q476" s="302"/>
    </row>
    <row r="477" spans="1:17" s="35" customFormat="1" ht="16.5" customHeight="1" thickBot="1" x14ac:dyDescent="0.25">
      <c r="A477" s="499" t="s">
        <v>133</v>
      </c>
      <c r="B477" s="500"/>
      <c r="C477" s="500"/>
      <c r="D477" s="500"/>
      <c r="E477" s="501">
        <v>74668</v>
      </c>
      <c r="F477" s="501"/>
      <c r="G477" s="502"/>
      <c r="H477" s="503">
        <v>10762</v>
      </c>
      <c r="I477" s="501"/>
      <c r="J477" s="504"/>
    </row>
    <row r="478" spans="1:17" s="35" customFormat="1" ht="16.5" customHeight="1" thickTop="1" x14ac:dyDescent="0.2">
      <c r="A478" s="98"/>
      <c r="B478" s="98"/>
      <c r="C478" s="98"/>
      <c r="D478" s="98"/>
      <c r="E478" s="98"/>
      <c r="F478" s="98"/>
      <c r="G478" s="98"/>
      <c r="H478" s="98"/>
      <c r="I478" s="98"/>
      <c r="J478" s="98"/>
    </row>
    <row r="479" spans="1:17" s="35" customFormat="1" ht="16.5" customHeight="1" x14ac:dyDescent="0.25">
      <c r="A479" s="35" t="s">
        <v>554</v>
      </c>
      <c r="F479" s="35" t="s">
        <v>481</v>
      </c>
      <c r="I479" s="35" t="s">
        <v>555</v>
      </c>
    </row>
    <row r="480" spans="1:17" s="35" customFormat="1" ht="16.5" customHeight="1" x14ac:dyDescent="0.25">
      <c r="F480" s="35" t="s">
        <v>482</v>
      </c>
      <c r="I480" s="35" t="s">
        <v>556</v>
      </c>
    </row>
    <row r="481" spans="1:10" s="50" customFormat="1" ht="34.5" customHeight="1" x14ac:dyDescent="0.25">
      <c r="A481" s="35"/>
      <c r="B481" s="35"/>
      <c r="C481" s="35"/>
      <c r="D481" s="35"/>
      <c r="E481" s="35"/>
      <c r="F481" s="35" t="s">
        <v>483</v>
      </c>
      <c r="G481" s="35"/>
      <c r="H481" s="35"/>
      <c r="I481" s="35" t="s">
        <v>557</v>
      </c>
      <c r="J481" s="35"/>
    </row>
    <row r="482" spans="1:10" s="35" customFormat="1" ht="15" x14ac:dyDescent="0.25">
      <c r="F482" s="35" t="s">
        <v>484</v>
      </c>
      <c r="I482" s="35" t="s">
        <v>558</v>
      </c>
    </row>
    <row r="483" spans="1:10" s="35" customFormat="1" x14ac:dyDescent="0.2"/>
    <row r="484" spans="1:10" s="35" customFormat="1" ht="15" x14ac:dyDescent="0.2">
      <c r="A484" s="2" t="s">
        <v>413</v>
      </c>
      <c r="B484" s="385" t="s">
        <v>222</v>
      </c>
      <c r="C484" s="385"/>
      <c r="D484" s="385"/>
      <c r="E484" s="385"/>
      <c r="F484" s="385"/>
      <c r="G484" s="385"/>
      <c r="H484" s="385"/>
      <c r="I484" s="385"/>
      <c r="J484" s="385"/>
    </row>
    <row r="485" spans="1:10" s="35" customFormat="1" x14ac:dyDescent="0.2">
      <c r="A485" s="383" t="s">
        <v>544</v>
      </c>
      <c r="B485" s="383"/>
      <c r="C485" s="383"/>
      <c r="D485" s="383"/>
      <c r="E485" s="383"/>
      <c r="F485" s="383"/>
      <c r="G485" s="383"/>
      <c r="H485" s="383"/>
      <c r="I485" s="383"/>
      <c r="J485" s="383"/>
    </row>
    <row r="486" spans="1:10" s="35" customFormat="1" ht="1.5" customHeight="1" x14ac:dyDescent="0.2">
      <c r="A486" s="383"/>
      <c r="B486" s="383"/>
      <c r="C486" s="383"/>
      <c r="D486" s="383"/>
      <c r="E486" s="383"/>
      <c r="F486" s="383"/>
      <c r="G486" s="383"/>
      <c r="H486" s="383"/>
      <c r="I486" s="383"/>
      <c r="J486" s="383"/>
    </row>
    <row r="487" spans="1:10" s="35" customFormat="1" hidden="1" x14ac:dyDescent="0.2">
      <c r="A487" s="383"/>
      <c r="B487" s="383"/>
      <c r="C487" s="383"/>
      <c r="D487" s="383"/>
      <c r="E487" s="383"/>
      <c r="F487" s="383"/>
      <c r="G487" s="383"/>
      <c r="H487" s="383"/>
      <c r="I487" s="383"/>
      <c r="J487" s="383"/>
    </row>
    <row r="488" spans="1:10" s="35" customFormat="1" hidden="1" x14ac:dyDescent="0.2">
      <c r="A488" s="383"/>
      <c r="B488" s="383"/>
      <c r="C488" s="383"/>
      <c r="D488" s="383"/>
      <c r="E488" s="383"/>
      <c r="F488" s="383"/>
      <c r="G488" s="383"/>
      <c r="H488" s="383"/>
      <c r="I488" s="383"/>
      <c r="J488" s="383"/>
    </row>
    <row r="489" spans="1:10" s="35" customFormat="1" hidden="1" x14ac:dyDescent="0.2">
      <c r="A489" s="383"/>
      <c r="B489" s="383"/>
      <c r="C489" s="383"/>
      <c r="D489" s="383"/>
      <c r="E489" s="383"/>
      <c r="F489" s="383"/>
      <c r="G489" s="383"/>
      <c r="H489" s="383"/>
      <c r="I489" s="383"/>
      <c r="J489" s="383"/>
    </row>
    <row r="490" spans="1:10" s="35" customFormat="1" hidden="1" x14ac:dyDescent="0.2">
      <c r="A490" s="383"/>
      <c r="B490" s="383"/>
      <c r="C490" s="383"/>
      <c r="D490" s="383"/>
      <c r="E490" s="383"/>
      <c r="F490" s="383"/>
      <c r="G490" s="383"/>
      <c r="H490" s="383"/>
      <c r="I490" s="383"/>
      <c r="J490" s="383"/>
    </row>
    <row r="491" spans="1:10" s="35" customFormat="1" hidden="1" x14ac:dyDescent="0.2">
      <c r="A491" s="383"/>
      <c r="B491" s="383"/>
      <c r="C491" s="383"/>
      <c r="D491" s="383"/>
      <c r="E491" s="383"/>
      <c r="F491" s="383"/>
      <c r="G491" s="383"/>
      <c r="H491" s="383"/>
      <c r="I491" s="383"/>
      <c r="J491" s="383"/>
    </row>
    <row r="492" spans="1:10" s="35" customFormat="1" hidden="1" x14ac:dyDescent="0.2">
      <c r="A492" s="383"/>
      <c r="B492" s="383"/>
      <c r="C492" s="383"/>
      <c r="D492" s="383"/>
      <c r="E492" s="383"/>
      <c r="F492" s="383"/>
      <c r="G492" s="383"/>
      <c r="H492" s="383"/>
      <c r="I492" s="383"/>
      <c r="J492" s="383"/>
    </row>
    <row r="493" spans="1:10" s="35" customFormat="1" ht="15.75" customHeight="1" x14ac:dyDescent="0.2">
      <c r="A493" s="383"/>
      <c r="B493" s="383"/>
      <c r="C493" s="383"/>
      <c r="D493" s="383"/>
      <c r="E493" s="383"/>
      <c r="F493" s="383"/>
      <c r="G493" s="383"/>
      <c r="H493" s="383"/>
      <c r="I493" s="383"/>
      <c r="J493" s="383"/>
    </row>
    <row r="494" spans="1:10" s="35" customFormat="1" ht="30.75" customHeight="1" x14ac:dyDescent="0.2">
      <c r="A494" s="383"/>
      <c r="B494" s="383"/>
      <c r="C494" s="383"/>
      <c r="D494" s="383"/>
      <c r="E494" s="383"/>
      <c r="F494" s="383"/>
      <c r="G494" s="383"/>
      <c r="H494" s="383"/>
      <c r="I494" s="383"/>
      <c r="J494" s="383"/>
    </row>
    <row r="495" spans="1:10" s="35" customFormat="1" x14ac:dyDescent="0.2">
      <c r="A495" s="383"/>
      <c r="B495" s="383"/>
      <c r="C495" s="383"/>
      <c r="D495" s="383"/>
      <c r="E495" s="383"/>
      <c r="F495" s="383"/>
      <c r="G495" s="383"/>
      <c r="H495" s="383"/>
      <c r="I495" s="383"/>
      <c r="J495" s="383"/>
    </row>
    <row r="496" spans="1:10" s="35" customFormat="1" ht="15.75" thickBot="1" x14ac:dyDescent="0.25">
      <c r="A496" s="8" t="s">
        <v>414</v>
      </c>
      <c r="B496" s="385" t="s">
        <v>223</v>
      </c>
      <c r="C496" s="385"/>
      <c r="D496" s="385"/>
      <c r="E496" s="385"/>
      <c r="F496" s="385"/>
      <c r="G496" s="385"/>
      <c r="H496" s="385"/>
      <c r="I496" s="385"/>
      <c r="J496" s="385"/>
    </row>
    <row r="497" spans="1:10" s="35" customFormat="1" ht="50.1" customHeight="1" thickTop="1" thickBot="1" x14ac:dyDescent="0.25">
      <c r="A497" s="396" t="s">
        <v>111</v>
      </c>
      <c r="B497" s="397"/>
      <c r="C497" s="397"/>
      <c r="D497" s="397"/>
      <c r="E497" s="393" t="s">
        <v>3</v>
      </c>
      <c r="F497" s="393"/>
      <c r="G497" s="395"/>
      <c r="H497" s="392" t="s">
        <v>4</v>
      </c>
      <c r="I497" s="393"/>
      <c r="J497" s="394"/>
    </row>
    <row r="498" spans="1:10" s="35" customFormat="1" ht="16.5" thickTop="1" thickBot="1" x14ac:dyDescent="0.25">
      <c r="A498" s="386" t="s">
        <v>134</v>
      </c>
      <c r="B498" s="387"/>
      <c r="C498" s="387"/>
      <c r="D498" s="387"/>
      <c r="E498" s="388">
        <v>1786</v>
      </c>
      <c r="F498" s="389"/>
      <c r="G498" s="389"/>
      <c r="H498" s="390">
        <v>2144</v>
      </c>
      <c r="I498" s="389"/>
      <c r="J498" s="391"/>
    </row>
    <row r="499" spans="1:10" s="35" customFormat="1" x14ac:dyDescent="0.2">
      <c r="A499" s="412" t="s">
        <v>135</v>
      </c>
      <c r="B499" s="413"/>
      <c r="C499" s="413"/>
      <c r="D499" s="414"/>
      <c r="E499" s="415">
        <v>1147</v>
      </c>
      <c r="F499" s="415"/>
      <c r="G499" s="416"/>
      <c r="H499" s="417">
        <v>2398</v>
      </c>
      <c r="I499" s="415"/>
      <c r="J499" s="418"/>
    </row>
    <row r="500" spans="1:10" s="35" customFormat="1" x14ac:dyDescent="0.2">
      <c r="A500" s="419" t="s">
        <v>136</v>
      </c>
      <c r="B500" s="420"/>
      <c r="C500" s="420"/>
      <c r="D500" s="421"/>
      <c r="E500" s="422"/>
      <c r="F500" s="422"/>
      <c r="G500" s="423"/>
      <c r="H500" s="424"/>
      <c r="I500" s="422"/>
      <c r="J500" s="425"/>
    </row>
    <row r="501" spans="1:10" s="35" customFormat="1" ht="16.5" customHeight="1" thickBot="1" x14ac:dyDescent="0.25">
      <c r="A501" s="405" t="s">
        <v>137</v>
      </c>
      <c r="B501" s="406"/>
      <c r="C501" s="406"/>
      <c r="D501" s="407"/>
      <c r="E501" s="408"/>
      <c r="F501" s="408"/>
      <c r="G501" s="409"/>
      <c r="H501" s="410"/>
      <c r="I501" s="408"/>
      <c r="J501" s="411"/>
    </row>
    <row r="502" spans="1:10" s="35" customFormat="1" ht="16.5" customHeight="1" thickBot="1" x14ac:dyDescent="0.25">
      <c r="A502" s="398" t="s">
        <v>559</v>
      </c>
      <c r="B502" s="399"/>
      <c r="C502" s="399"/>
      <c r="D502" s="400"/>
      <c r="E502" s="401">
        <f>SUM(E498:E501)</f>
        <v>2933</v>
      </c>
      <c r="F502" s="401"/>
      <c r="G502" s="402"/>
      <c r="H502" s="403">
        <f>SUM(H498:H501)</f>
        <v>4542</v>
      </c>
      <c r="I502" s="401"/>
      <c r="J502" s="404"/>
    </row>
    <row r="503" spans="1:10" s="35" customFormat="1" ht="16.5" customHeight="1" thickBot="1" x14ac:dyDescent="0.25">
      <c r="A503" s="398" t="s">
        <v>138</v>
      </c>
      <c r="B503" s="399"/>
      <c r="C503" s="399"/>
      <c r="D503" s="400"/>
      <c r="E503" s="371">
        <v>2670</v>
      </c>
      <c r="F503" s="371"/>
      <c r="G503" s="372"/>
      <c r="H503" s="373">
        <v>2756</v>
      </c>
      <c r="I503" s="371"/>
      <c r="J503" s="374"/>
    </row>
    <row r="504" spans="1:10" s="35" customFormat="1" ht="16.5" customHeight="1" thickBot="1" x14ac:dyDescent="0.25">
      <c r="A504" s="375" t="s">
        <v>139</v>
      </c>
      <c r="B504" s="376"/>
      <c r="C504" s="376"/>
      <c r="D504" s="376"/>
      <c r="E504" s="377">
        <f>IF(IF(E502="",0,E502)-E503=0,"",IF(E502="",0,E502)-E503)</f>
        <v>263</v>
      </c>
      <c r="F504" s="378"/>
      <c r="G504" s="378"/>
      <c r="H504" s="379">
        <f>IF(IF(H502="",0,H502)-H503=0,"",IF(H502="",0,H502)-H503)</f>
        <v>1786</v>
      </c>
      <c r="I504" s="380"/>
      <c r="J504" s="381"/>
    </row>
    <row r="505" spans="1:10" s="35" customFormat="1" ht="16.5" customHeight="1" thickTop="1" x14ac:dyDescent="0.2">
      <c r="A505" s="269"/>
      <c r="B505" s="269"/>
      <c r="C505" s="269"/>
      <c r="D505" s="269"/>
      <c r="E505" s="277"/>
      <c r="F505" s="277"/>
      <c r="G505" s="277"/>
      <c r="H505" s="277"/>
      <c r="I505" s="277"/>
      <c r="J505" s="277"/>
    </row>
    <row r="506" spans="1:10" s="35" customFormat="1" ht="46.5" customHeight="1" x14ac:dyDescent="0.2">
      <c r="A506" s="384" t="s">
        <v>415</v>
      </c>
      <c r="B506" s="384"/>
      <c r="C506" s="384"/>
      <c r="D506" s="384"/>
      <c r="E506" s="384"/>
      <c r="F506" s="384"/>
      <c r="G506" s="384"/>
      <c r="H506" s="384"/>
      <c r="I506" s="384"/>
      <c r="J506" s="384"/>
    </row>
    <row r="507" spans="1:10" s="35" customFormat="1" ht="30" customHeight="1" x14ac:dyDescent="0.2">
      <c r="A507" s="382" t="s">
        <v>545</v>
      </c>
      <c r="B507" s="382"/>
      <c r="C507" s="382"/>
      <c r="D507" s="382"/>
      <c r="E507" s="382"/>
      <c r="F507" s="382"/>
      <c r="G507" s="382"/>
      <c r="H507" s="382"/>
      <c r="I507" s="382"/>
      <c r="J507" s="382"/>
    </row>
    <row r="508" spans="1:10" s="35" customFormat="1" ht="30" customHeight="1" x14ac:dyDescent="0.2">
      <c r="A508" s="382"/>
      <c r="B508" s="382"/>
      <c r="C508" s="382"/>
      <c r="D508" s="382"/>
      <c r="E508" s="382"/>
      <c r="F508" s="382"/>
      <c r="G508" s="382"/>
      <c r="H508" s="382"/>
      <c r="I508" s="382"/>
      <c r="J508" s="382"/>
    </row>
    <row r="509" spans="1:10" s="35" customFormat="1" ht="30" customHeight="1" x14ac:dyDescent="0.2">
      <c r="A509" s="293"/>
      <c r="B509" s="293"/>
      <c r="C509" s="293"/>
      <c r="D509" s="293"/>
      <c r="E509" s="293"/>
      <c r="F509" s="293"/>
      <c r="G509" s="293"/>
      <c r="H509" s="293"/>
      <c r="I509" s="293"/>
      <c r="J509" s="293"/>
    </row>
    <row r="510" spans="1:10" s="35" customFormat="1" ht="30" customHeight="1" x14ac:dyDescent="0.2">
      <c r="A510" s="293"/>
      <c r="B510" s="293"/>
      <c r="C510" s="293"/>
      <c r="D510" s="293"/>
      <c r="E510" s="293"/>
      <c r="F510" s="293"/>
      <c r="G510" s="293"/>
      <c r="H510" s="293"/>
      <c r="I510" s="293"/>
      <c r="J510" s="293"/>
    </row>
    <row r="511" spans="1:10" s="35" customFormat="1" ht="30" customHeight="1" x14ac:dyDescent="0.2">
      <c r="A511" s="293"/>
      <c r="B511" s="293"/>
      <c r="C511" s="293"/>
      <c r="D511" s="293"/>
      <c r="E511" s="293"/>
      <c r="F511" s="293"/>
      <c r="G511" s="293"/>
      <c r="H511" s="293"/>
      <c r="I511" s="293"/>
      <c r="J511" s="293"/>
    </row>
    <row r="512" spans="1:10" s="35" customFormat="1" ht="16.5" customHeight="1" x14ac:dyDescent="0.2">
      <c r="A512" s="384" t="s">
        <v>416</v>
      </c>
      <c r="B512" s="384"/>
      <c r="C512" s="384"/>
      <c r="D512" s="384"/>
      <c r="E512" s="384"/>
      <c r="F512" s="384"/>
      <c r="G512" s="384"/>
      <c r="H512" s="384"/>
      <c r="I512" s="384"/>
      <c r="J512" s="384"/>
    </row>
    <row r="513" spans="1:10" s="35" customFormat="1" ht="16.5" customHeight="1" x14ac:dyDescent="0.2">
      <c r="A513" s="383" t="s">
        <v>546</v>
      </c>
      <c r="B513" s="383"/>
      <c r="C513" s="383"/>
      <c r="D513" s="383"/>
      <c r="E513" s="383"/>
      <c r="F513" s="383"/>
      <c r="G513" s="383"/>
      <c r="H513" s="383"/>
      <c r="I513" s="383"/>
      <c r="J513" s="383"/>
    </row>
    <row r="514" spans="1:10" s="35" customFormat="1" x14ac:dyDescent="0.2">
      <c r="A514" s="383"/>
      <c r="B514" s="383"/>
      <c r="C514" s="383"/>
      <c r="D514" s="383"/>
      <c r="E514" s="383"/>
      <c r="F514" s="383"/>
      <c r="G514" s="383"/>
      <c r="H514" s="383"/>
      <c r="I514" s="383"/>
      <c r="J514" s="383"/>
    </row>
    <row r="515" spans="1:10" s="35" customFormat="1" ht="40.5" customHeight="1" x14ac:dyDescent="0.2">
      <c r="A515" s="383"/>
      <c r="B515" s="383"/>
      <c r="C515" s="383"/>
      <c r="D515" s="383"/>
      <c r="E515" s="383"/>
      <c r="F515" s="383"/>
      <c r="G515" s="383"/>
      <c r="H515" s="383"/>
      <c r="I515" s="383"/>
      <c r="J515" s="383"/>
    </row>
    <row r="516" spans="1:10" s="35" customFormat="1" ht="15.75" customHeight="1" x14ac:dyDescent="0.2">
      <c r="A516" s="383"/>
      <c r="B516" s="383"/>
      <c r="C516" s="383"/>
      <c r="D516" s="383"/>
      <c r="E516" s="383"/>
      <c r="F516" s="383"/>
      <c r="G516" s="383"/>
      <c r="H516" s="383"/>
      <c r="I516" s="383"/>
      <c r="J516" s="383"/>
    </row>
    <row r="517" spans="1:10" s="35" customFormat="1" ht="15.75" customHeight="1" x14ac:dyDescent="0.2">
      <c r="A517" s="383"/>
      <c r="B517" s="383"/>
      <c r="C517" s="383"/>
      <c r="D517" s="383"/>
      <c r="E517" s="383"/>
      <c r="F517" s="383"/>
      <c r="G517" s="383"/>
      <c r="H517" s="383"/>
      <c r="I517" s="383"/>
      <c r="J517" s="383"/>
    </row>
    <row r="518" spans="1:10" s="35" customFormat="1" ht="53.25" customHeight="1" x14ac:dyDescent="0.2">
      <c r="A518" s="383"/>
      <c r="B518" s="383"/>
      <c r="C518" s="383"/>
      <c r="D518" s="383"/>
      <c r="E518" s="383"/>
      <c r="F518" s="383"/>
      <c r="G518" s="383"/>
      <c r="H518" s="383"/>
      <c r="I518" s="383"/>
      <c r="J518" s="383"/>
    </row>
    <row r="519" spans="1:10" s="35" customFormat="1" ht="15" x14ac:dyDescent="0.2">
      <c r="A519" s="211"/>
      <c r="B519" s="211"/>
      <c r="C519" s="211"/>
      <c r="D519" s="211"/>
      <c r="E519" s="34"/>
      <c r="F519" s="34"/>
      <c r="G519" s="34"/>
      <c r="H519" s="34"/>
      <c r="I519" s="34"/>
      <c r="J519" s="34"/>
    </row>
    <row r="520" spans="1:10" s="35" customFormat="1" x14ac:dyDescent="0.2">
      <c r="A520" s="370" t="s">
        <v>417</v>
      </c>
      <c r="B520" s="370"/>
      <c r="C520" s="370"/>
      <c r="D520" s="370"/>
      <c r="E520" s="370"/>
      <c r="F520" s="370"/>
      <c r="G520" s="370"/>
      <c r="H520" s="370"/>
      <c r="I520" s="370"/>
      <c r="J520" s="370"/>
    </row>
    <row r="521" spans="1:10" s="35" customFormat="1" ht="15" x14ac:dyDescent="0.2">
      <c r="A521" s="212" t="s">
        <v>418</v>
      </c>
      <c r="B521" s="212"/>
      <c r="C521" s="212"/>
      <c r="D521" s="212"/>
      <c r="E521" s="34"/>
      <c r="F521" s="34"/>
      <c r="G521" s="34"/>
      <c r="H521" s="34"/>
      <c r="I521" s="34"/>
      <c r="J521" s="34"/>
    </row>
    <row r="522" spans="1:10" s="35" customFormat="1" x14ac:dyDescent="0.2">
      <c r="A522" s="212" t="s">
        <v>419</v>
      </c>
      <c r="B522" s="212"/>
      <c r="C522" s="212"/>
      <c r="D522" s="212"/>
      <c r="E522" s="34"/>
      <c r="F522" s="34"/>
      <c r="G522" s="34"/>
      <c r="H522" s="34"/>
      <c r="I522" s="34"/>
      <c r="J522" s="34"/>
    </row>
    <row r="523" spans="1:10" s="35" customFormat="1" ht="15" customHeight="1" x14ac:dyDescent="0.2">
      <c r="A523" s="212" t="s">
        <v>420</v>
      </c>
      <c r="B523" s="212"/>
      <c r="C523" s="212"/>
      <c r="D523" s="212"/>
      <c r="E523" s="34"/>
      <c r="F523" s="34"/>
      <c r="G523" s="34"/>
      <c r="H523" s="34"/>
      <c r="I523" s="34"/>
      <c r="J523" s="34"/>
    </row>
    <row r="524" spans="1:10" s="35" customFormat="1" ht="15" customHeight="1" x14ac:dyDescent="0.2">
      <c r="A524" s="212" t="s">
        <v>421</v>
      </c>
      <c r="B524" s="212"/>
      <c r="C524" s="212"/>
      <c r="D524" s="212"/>
      <c r="E524" s="34"/>
      <c r="F524" s="34"/>
      <c r="G524" s="34"/>
      <c r="H524" s="34"/>
      <c r="I524" s="34"/>
      <c r="J524" s="34"/>
    </row>
    <row r="525" spans="1:10" s="35" customFormat="1" ht="16.5" customHeight="1" x14ac:dyDescent="0.2">
      <c r="A525" s="212"/>
      <c r="B525" s="212"/>
      <c r="C525" s="212"/>
      <c r="D525" s="212"/>
      <c r="E525" s="34"/>
      <c r="F525" s="34"/>
      <c r="G525" s="34"/>
      <c r="H525" s="34"/>
      <c r="I525" s="34"/>
      <c r="J525" s="34"/>
    </row>
    <row r="526" spans="1:10" s="35" customFormat="1" ht="12.75" customHeight="1" x14ac:dyDescent="0.2">
      <c r="A526" s="102" t="s">
        <v>422</v>
      </c>
      <c r="B526" s="340" t="s">
        <v>423</v>
      </c>
      <c r="C526" s="340"/>
      <c r="D526" s="340"/>
      <c r="E526" s="340"/>
      <c r="F526" s="340"/>
      <c r="G526" s="340"/>
      <c r="H526" s="340"/>
      <c r="I526" s="340"/>
      <c r="J526" s="340"/>
    </row>
    <row r="527" spans="1:10" s="35" customFormat="1" ht="8.25" hidden="1" customHeight="1" x14ac:dyDescent="0.2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</row>
    <row r="528" spans="1:10" s="35" customFormat="1" ht="16.5" hidden="1" customHeight="1" x14ac:dyDescent="0.2">
      <c r="A528" s="383" t="s">
        <v>424</v>
      </c>
      <c r="B528" s="383"/>
      <c r="C528" s="383"/>
      <c r="D528" s="383"/>
      <c r="E528" s="383"/>
      <c r="F528" s="383"/>
      <c r="G528" s="383"/>
      <c r="H528" s="383"/>
      <c r="I528" s="383"/>
      <c r="J528" s="383"/>
    </row>
    <row r="529" spans="1:10" s="35" customFormat="1" hidden="1" x14ac:dyDescent="0.2">
      <c r="A529" s="383"/>
      <c r="B529" s="383"/>
      <c r="C529" s="383"/>
      <c r="D529" s="383"/>
      <c r="E529" s="383"/>
      <c r="F529" s="383"/>
      <c r="G529" s="383"/>
      <c r="H529" s="383"/>
      <c r="I529" s="383"/>
      <c r="J529" s="383"/>
    </row>
    <row r="530" spans="1:10" s="35" customFormat="1" ht="31.5" customHeight="1" x14ac:dyDescent="0.2">
      <c r="A530" s="383"/>
      <c r="B530" s="383"/>
      <c r="C530" s="383"/>
      <c r="D530" s="383"/>
      <c r="E530" s="383"/>
      <c r="F530" s="383"/>
      <c r="G530" s="383"/>
      <c r="H530" s="383"/>
      <c r="I530" s="383"/>
      <c r="J530" s="383"/>
    </row>
    <row r="531" spans="1:10" s="35" customFormat="1" x14ac:dyDescent="0.2">
      <c r="A531" s="383"/>
      <c r="B531" s="383"/>
      <c r="C531" s="383"/>
      <c r="D531" s="383"/>
      <c r="E531" s="383"/>
      <c r="F531" s="383"/>
      <c r="G531" s="383"/>
      <c r="H531" s="383"/>
      <c r="I531" s="383"/>
      <c r="J531" s="383"/>
    </row>
    <row r="532" spans="1:10" s="35" customFormat="1" x14ac:dyDescent="0.2">
      <c r="A532" s="383"/>
      <c r="B532" s="383"/>
      <c r="C532" s="383"/>
      <c r="D532" s="383"/>
      <c r="E532" s="383"/>
      <c r="F532" s="383"/>
      <c r="G532" s="383"/>
      <c r="H532" s="383"/>
      <c r="I532" s="383"/>
      <c r="J532" s="383"/>
    </row>
    <row r="533" spans="1:10" s="35" customFormat="1" ht="15.75" customHeight="1" x14ac:dyDescent="0.2">
      <c r="A533" s="383"/>
      <c r="B533" s="383"/>
      <c r="C533" s="383"/>
      <c r="D533" s="383"/>
      <c r="E533" s="383"/>
      <c r="F533" s="383"/>
      <c r="G533" s="383"/>
      <c r="H533" s="383"/>
      <c r="I533" s="383"/>
      <c r="J533" s="383"/>
    </row>
    <row r="534" spans="1:10" s="35" customFormat="1" ht="15" x14ac:dyDescent="0.25">
      <c r="A534" s="28" t="s">
        <v>140</v>
      </c>
      <c r="B534" s="590" t="s">
        <v>141</v>
      </c>
      <c r="C534" s="590"/>
      <c r="D534" s="590"/>
      <c r="E534" s="590"/>
      <c r="F534" s="590"/>
      <c r="G534" s="590"/>
      <c r="H534" s="590"/>
      <c r="I534" s="590"/>
      <c r="J534" s="590"/>
    </row>
    <row r="535" spans="1:10" s="35" customFormat="1" ht="15" x14ac:dyDescent="0.2">
      <c r="A535" s="102" t="s">
        <v>425</v>
      </c>
      <c r="B535" s="340" t="s">
        <v>224</v>
      </c>
      <c r="C535" s="340"/>
      <c r="D535" s="340"/>
      <c r="E535" s="340"/>
      <c r="F535" s="340"/>
      <c r="G535" s="340"/>
      <c r="H535" s="340"/>
      <c r="I535" s="340"/>
      <c r="J535" s="340"/>
    </row>
    <row r="536" spans="1:10" s="35" customFormat="1" ht="15.75" thickBot="1" x14ac:dyDescent="0.25">
      <c r="A536" s="847"/>
      <c r="B536" s="848"/>
      <c r="C536" s="848"/>
      <c r="D536" s="848"/>
      <c r="E536" s="848"/>
      <c r="F536" s="848"/>
      <c r="G536" s="848"/>
      <c r="H536" s="848"/>
      <c r="I536" s="848"/>
      <c r="J536" s="848"/>
    </row>
    <row r="537" spans="1:10" s="35" customFormat="1" ht="62.25" customHeight="1" thickTop="1" x14ac:dyDescent="0.2">
      <c r="A537" s="820" t="s">
        <v>142</v>
      </c>
      <c r="B537" s="821"/>
      <c r="C537" s="886" t="s">
        <v>430</v>
      </c>
      <c r="D537" s="889"/>
      <c r="E537" s="886" t="s">
        <v>431</v>
      </c>
      <c r="F537" s="889"/>
      <c r="G537" s="886" t="s">
        <v>432</v>
      </c>
      <c r="H537" s="888"/>
      <c r="I537" s="886" t="s">
        <v>441</v>
      </c>
      <c r="J537" s="887"/>
    </row>
    <row r="538" spans="1:10" s="35" customFormat="1" ht="15" x14ac:dyDescent="0.2">
      <c r="A538" s="890"/>
      <c r="B538" s="523"/>
      <c r="C538" s="124" t="s">
        <v>52</v>
      </c>
      <c r="D538" s="106" t="s">
        <v>53</v>
      </c>
      <c r="E538" s="129" t="s">
        <v>52</v>
      </c>
      <c r="F538" s="122" t="s">
        <v>53</v>
      </c>
      <c r="G538" s="128" t="s">
        <v>52</v>
      </c>
      <c r="H538" s="122" t="s">
        <v>53</v>
      </c>
      <c r="I538" s="126" t="s">
        <v>52</v>
      </c>
      <c r="J538" s="119" t="s">
        <v>53</v>
      </c>
    </row>
    <row r="539" spans="1:10" s="35" customFormat="1" ht="15" thickBot="1" x14ac:dyDescent="0.25">
      <c r="A539" s="893" t="s">
        <v>37</v>
      </c>
      <c r="B539" s="894"/>
      <c r="C539" s="125" t="s">
        <v>38</v>
      </c>
      <c r="D539" s="121" t="s">
        <v>39</v>
      </c>
      <c r="E539" s="130" t="s">
        <v>40</v>
      </c>
      <c r="F539" s="123" t="s">
        <v>41</v>
      </c>
      <c r="G539" s="125" t="s">
        <v>42</v>
      </c>
      <c r="H539" s="123" t="s">
        <v>43</v>
      </c>
      <c r="I539" s="127" t="s">
        <v>44</v>
      </c>
      <c r="J539" s="120" t="s">
        <v>45</v>
      </c>
    </row>
    <row r="540" spans="1:10" s="35" customFormat="1" ht="15" thickTop="1" x14ac:dyDescent="0.2">
      <c r="A540" s="895" t="s">
        <v>426</v>
      </c>
      <c r="B540" s="896"/>
      <c r="C540" s="131">
        <v>76501</v>
      </c>
      <c r="D540" s="132">
        <v>80135</v>
      </c>
      <c r="E540" s="133">
        <v>87547</v>
      </c>
      <c r="F540" s="134">
        <v>56730</v>
      </c>
      <c r="G540" s="131">
        <v>14470</v>
      </c>
      <c r="H540" s="134">
        <v>49155</v>
      </c>
      <c r="I540" s="135">
        <f>C540+E540+G540</f>
        <v>178518</v>
      </c>
      <c r="J540" s="136">
        <f>D540+F540+H540</f>
        <v>186020</v>
      </c>
    </row>
    <row r="541" spans="1:10" s="35" customFormat="1" ht="16.5" customHeight="1" x14ac:dyDescent="0.2">
      <c r="A541" s="891" t="s">
        <v>427</v>
      </c>
      <c r="B541" s="892"/>
      <c r="C541" s="137">
        <v>0</v>
      </c>
      <c r="D541" s="104">
        <v>0</v>
      </c>
      <c r="E541" s="138">
        <v>76247</v>
      </c>
      <c r="F541" s="139">
        <v>104352</v>
      </c>
      <c r="G541" s="137">
        <v>9791</v>
      </c>
      <c r="H541" s="139">
        <v>6052</v>
      </c>
      <c r="I541" s="140">
        <f>E541+G541</f>
        <v>86038</v>
      </c>
      <c r="J541" s="141">
        <f>F541+H541</f>
        <v>110404</v>
      </c>
    </row>
    <row r="542" spans="1:10" s="35" customFormat="1" ht="16.5" customHeight="1" x14ac:dyDescent="0.2">
      <c r="A542" s="891" t="s">
        <v>428</v>
      </c>
      <c r="B542" s="892"/>
      <c r="C542" s="137">
        <v>0</v>
      </c>
      <c r="D542" s="104">
        <v>0</v>
      </c>
      <c r="E542" s="138">
        <v>123119</v>
      </c>
      <c r="F542" s="139">
        <v>289600</v>
      </c>
      <c r="G542" s="137">
        <v>23034</v>
      </c>
      <c r="H542" s="139">
        <v>26325</v>
      </c>
      <c r="I542" s="140">
        <f>E542+G542</f>
        <v>146153</v>
      </c>
      <c r="J542" s="141">
        <f>F542+H542</f>
        <v>315925</v>
      </c>
    </row>
    <row r="543" spans="1:10" s="35" customFormat="1" ht="16.5" customHeight="1" thickBot="1" x14ac:dyDescent="0.25">
      <c r="A543" s="843" t="s">
        <v>429</v>
      </c>
      <c r="B543" s="844"/>
      <c r="C543" s="142">
        <v>14157</v>
      </c>
      <c r="D543" s="105">
        <v>30594</v>
      </c>
      <c r="E543" s="143">
        <v>10913</v>
      </c>
      <c r="F543" s="144">
        <v>8416</v>
      </c>
      <c r="G543" s="142">
        <v>383</v>
      </c>
      <c r="H543" s="144">
        <v>395</v>
      </c>
      <c r="I543" s="145">
        <f>C543+E543+G543</f>
        <v>25453</v>
      </c>
      <c r="J543" s="146">
        <f>D543+F543+H543</f>
        <v>39405</v>
      </c>
    </row>
    <row r="544" spans="1:10" s="35" customFormat="1" ht="16.5" customHeight="1" thickBot="1" x14ac:dyDescent="0.25">
      <c r="A544" s="845" t="s">
        <v>36</v>
      </c>
      <c r="B544" s="846"/>
      <c r="C544" s="147">
        <f t="shared" ref="C544:J544" si="13">IF(SUM(C540:C543)=0,"",SUM(C540:C543))</f>
        <v>90658</v>
      </c>
      <c r="D544" s="148">
        <f t="shared" si="13"/>
        <v>110729</v>
      </c>
      <c r="E544" s="147">
        <f t="shared" si="13"/>
        <v>297826</v>
      </c>
      <c r="F544" s="148">
        <f t="shared" si="13"/>
        <v>459098</v>
      </c>
      <c r="G544" s="147">
        <f t="shared" si="13"/>
        <v>47678</v>
      </c>
      <c r="H544" s="148">
        <f t="shared" si="13"/>
        <v>81927</v>
      </c>
      <c r="I544" s="147">
        <f t="shared" si="13"/>
        <v>436162</v>
      </c>
      <c r="J544" s="149">
        <f t="shared" si="13"/>
        <v>651754</v>
      </c>
    </row>
    <row r="545" spans="1:10" s="35" customFormat="1" ht="16.5" customHeight="1" thickTop="1" x14ac:dyDescent="0.2">
      <c r="A545" s="294"/>
      <c r="B545" s="294"/>
      <c r="C545" s="282"/>
      <c r="D545" s="282"/>
      <c r="E545" s="282"/>
      <c r="F545" s="282"/>
      <c r="G545" s="282"/>
      <c r="H545" s="282"/>
      <c r="I545" s="282"/>
      <c r="J545" s="282"/>
    </row>
    <row r="546" spans="1:10" s="35" customFormat="1" ht="16.5" customHeight="1" x14ac:dyDescent="0.2">
      <c r="A546" s="294"/>
      <c r="B546" s="294"/>
      <c r="C546" s="282"/>
      <c r="D546" s="282"/>
      <c r="E546" s="282"/>
      <c r="F546" s="282"/>
      <c r="G546" s="282"/>
      <c r="H546" s="282"/>
      <c r="I546" s="282"/>
      <c r="J546" s="282"/>
    </row>
    <row r="547" spans="1:10" s="35" customFormat="1" ht="16.5" customHeight="1" x14ac:dyDescent="0.2">
      <c r="A547" s="294"/>
      <c r="B547" s="294"/>
      <c r="C547" s="282"/>
      <c r="D547" s="282"/>
      <c r="E547" s="282"/>
      <c r="F547" s="282"/>
      <c r="G547" s="282"/>
      <c r="H547" s="282"/>
      <c r="I547" s="282"/>
      <c r="J547" s="282"/>
    </row>
    <row r="548" spans="1:10" s="35" customFormat="1" ht="16.5" customHeight="1" x14ac:dyDescent="0.2">
      <c r="A548" s="294"/>
      <c r="B548" s="294"/>
      <c r="C548" s="282"/>
      <c r="D548" s="282"/>
      <c r="E548" s="282"/>
      <c r="F548" s="282"/>
      <c r="G548" s="282"/>
      <c r="H548" s="282"/>
      <c r="I548" s="282"/>
      <c r="J548" s="282"/>
    </row>
    <row r="549" spans="1:10" s="35" customFormat="1" ht="16.5" customHeight="1" x14ac:dyDescent="0.2">
      <c r="A549" s="294"/>
      <c r="B549" s="294"/>
      <c r="C549" s="282"/>
      <c r="D549" s="282"/>
      <c r="E549" s="282"/>
      <c r="F549" s="282"/>
      <c r="G549" s="282"/>
      <c r="H549" s="282"/>
      <c r="I549" s="282"/>
      <c r="J549" s="282"/>
    </row>
    <row r="550" spans="1:10" s="35" customFormat="1" ht="16.5" customHeight="1" x14ac:dyDescent="0.2">
      <c r="A550" s="294"/>
      <c r="B550" s="294"/>
      <c r="C550" s="282"/>
      <c r="D550" s="282"/>
      <c r="E550" s="282"/>
      <c r="F550" s="282"/>
      <c r="G550" s="282"/>
      <c r="H550" s="282"/>
      <c r="I550" s="282"/>
      <c r="J550" s="282"/>
    </row>
    <row r="551" spans="1:10" s="35" customFormat="1" ht="16.5" customHeight="1" x14ac:dyDescent="0.2">
      <c r="A551" s="294"/>
      <c r="B551" s="294"/>
      <c r="C551" s="282"/>
      <c r="D551" s="282"/>
      <c r="E551" s="282"/>
      <c r="F551" s="282"/>
      <c r="G551" s="282"/>
      <c r="H551" s="282"/>
      <c r="I551" s="282"/>
      <c r="J551" s="282"/>
    </row>
    <row r="552" spans="1:10" s="35" customFormat="1" ht="16.5" customHeight="1" x14ac:dyDescent="0.2">
      <c r="A552" s="294"/>
      <c r="B552" s="294"/>
      <c r="C552" s="282"/>
      <c r="D552" s="282"/>
      <c r="E552" s="282"/>
      <c r="F552" s="282"/>
      <c r="G552" s="282"/>
      <c r="H552" s="282"/>
      <c r="I552" s="282"/>
      <c r="J552" s="282"/>
    </row>
    <row r="553" spans="1:10" s="35" customFormat="1" ht="16.5" customHeight="1" x14ac:dyDescent="0.2">
      <c r="A553" s="294"/>
      <c r="B553" s="294"/>
      <c r="C553" s="282"/>
      <c r="D553" s="282"/>
      <c r="E553" s="282"/>
      <c r="F553" s="282"/>
      <c r="G553" s="282"/>
      <c r="H553" s="282"/>
      <c r="I553" s="282"/>
      <c r="J553" s="282"/>
    </row>
    <row r="554" spans="1:10" s="35" customFormat="1" ht="16.5" customHeight="1" x14ac:dyDescent="0.2">
      <c r="A554" s="294"/>
      <c r="B554" s="294"/>
      <c r="C554" s="282"/>
      <c r="D554" s="282"/>
      <c r="E554" s="282"/>
      <c r="F554" s="282"/>
      <c r="G554" s="282"/>
      <c r="H554" s="282"/>
      <c r="I554" s="282"/>
      <c r="J554" s="282"/>
    </row>
    <row r="555" spans="1:10" s="35" customFormat="1" ht="16.5" customHeight="1" x14ac:dyDescent="0.2">
      <c r="A555" s="294"/>
      <c r="B555" s="294"/>
      <c r="C555" s="282"/>
      <c r="D555" s="282"/>
      <c r="E555" s="282"/>
      <c r="F555" s="282"/>
      <c r="G555" s="282"/>
      <c r="H555" s="282"/>
      <c r="I555" s="282"/>
      <c r="J555" s="282"/>
    </row>
    <row r="556" spans="1:10" s="35" customFormat="1" ht="16.5" customHeight="1" x14ac:dyDescent="0.2">
      <c r="A556" s="272"/>
      <c r="B556" s="272"/>
      <c r="C556" s="282"/>
      <c r="D556" s="282"/>
      <c r="E556" s="282"/>
      <c r="F556" s="282"/>
      <c r="G556" s="282"/>
      <c r="H556" s="282"/>
      <c r="I556" s="282"/>
      <c r="J556" s="282"/>
    </row>
    <row r="557" spans="1:10" s="35" customFormat="1" ht="31.5" customHeight="1" thickBot="1" x14ac:dyDescent="0.25">
      <c r="A557" s="102" t="s">
        <v>433</v>
      </c>
      <c r="B557" s="340" t="s">
        <v>229</v>
      </c>
      <c r="C557" s="340"/>
      <c r="D557" s="340"/>
      <c r="E557" s="340"/>
      <c r="F557" s="340"/>
      <c r="G557" s="340"/>
      <c r="H557" s="340"/>
      <c r="I557" s="340"/>
      <c r="J557" s="340"/>
    </row>
    <row r="558" spans="1:10" s="35" customFormat="1" ht="30" customHeight="1" thickTop="1" x14ac:dyDescent="0.2">
      <c r="A558" s="839" t="s">
        <v>2</v>
      </c>
      <c r="B558" s="840"/>
      <c r="C558" s="840"/>
      <c r="D558" s="840"/>
      <c r="E558" s="162" t="s">
        <v>52</v>
      </c>
      <c r="F558" s="875" t="s">
        <v>53</v>
      </c>
      <c r="G558" s="876"/>
      <c r="H558" s="877" t="s">
        <v>225</v>
      </c>
      <c r="I558" s="877"/>
      <c r="J558" s="878"/>
    </row>
    <row r="559" spans="1:10" s="35" customFormat="1" ht="30" customHeight="1" x14ac:dyDescent="0.2">
      <c r="A559" s="841"/>
      <c r="B559" s="842"/>
      <c r="C559" s="842"/>
      <c r="D559" s="842"/>
      <c r="E559" s="163" t="s">
        <v>143</v>
      </c>
      <c r="F559" s="152" t="s">
        <v>143</v>
      </c>
      <c r="G559" s="158" t="s">
        <v>228</v>
      </c>
      <c r="H559" s="899" t="s">
        <v>52</v>
      </c>
      <c r="I559" s="900"/>
      <c r="J559" s="150" t="s">
        <v>53</v>
      </c>
    </row>
    <row r="560" spans="1:10" s="35" customFormat="1" ht="16.5" customHeight="1" thickBot="1" x14ac:dyDescent="0.25">
      <c r="A560" s="451" t="s">
        <v>37</v>
      </c>
      <c r="B560" s="452"/>
      <c r="C560" s="452"/>
      <c r="D560" s="452"/>
      <c r="E560" s="164" t="s">
        <v>38</v>
      </c>
      <c r="F560" s="153" t="s">
        <v>39</v>
      </c>
      <c r="G560" s="114" t="s">
        <v>40</v>
      </c>
      <c r="H560" s="901" t="s">
        <v>41</v>
      </c>
      <c r="I560" s="902"/>
      <c r="J560" s="151" t="s">
        <v>42</v>
      </c>
    </row>
    <row r="561" spans="1:10" s="35" customFormat="1" ht="16.5" customHeight="1" thickTop="1" x14ac:dyDescent="0.2">
      <c r="A561" s="778" t="s">
        <v>226</v>
      </c>
      <c r="B561" s="779"/>
      <c r="C561" s="779"/>
      <c r="D561" s="779"/>
      <c r="E561" s="169">
        <v>8755</v>
      </c>
      <c r="F561" s="170">
        <v>6004</v>
      </c>
      <c r="G561" s="91">
        <v>5298</v>
      </c>
      <c r="H561" s="865">
        <v>2751</v>
      </c>
      <c r="I561" s="866"/>
      <c r="J561" s="109">
        <v>706</v>
      </c>
    </row>
    <row r="562" spans="1:10" s="35" customFormat="1" ht="16.5" customHeight="1" x14ac:dyDescent="0.2">
      <c r="A562" s="682" t="s">
        <v>66</v>
      </c>
      <c r="B562" s="683"/>
      <c r="C562" s="683"/>
      <c r="D562" s="683"/>
      <c r="E562" s="171">
        <v>11657</v>
      </c>
      <c r="F562" s="172">
        <v>14753</v>
      </c>
      <c r="G562" s="173">
        <v>18163</v>
      </c>
      <c r="H562" s="867">
        <v>-3185</v>
      </c>
      <c r="I562" s="868"/>
      <c r="J562" s="174">
        <v>-3410</v>
      </c>
    </row>
    <row r="563" spans="1:10" s="35" customFormat="1" ht="16.5" customHeight="1" thickBot="1" x14ac:dyDescent="0.25">
      <c r="A563" s="863" t="s">
        <v>67</v>
      </c>
      <c r="B563" s="864"/>
      <c r="C563" s="864"/>
      <c r="D563" s="864"/>
      <c r="E563" s="175"/>
      <c r="F563" s="176"/>
      <c r="G563" s="108"/>
      <c r="H563" s="869"/>
      <c r="I563" s="870"/>
      <c r="J563" s="110"/>
    </row>
    <row r="564" spans="1:10" s="35" customFormat="1" ht="15.75" customHeight="1" thickBot="1" x14ac:dyDescent="0.25">
      <c r="A564" s="861" t="s">
        <v>36</v>
      </c>
      <c r="B564" s="862"/>
      <c r="C564" s="862"/>
      <c r="D564" s="862"/>
      <c r="E564" s="178">
        <f>IF(SUM(E561:E563)=0,"",SUM(E561:E563))</f>
        <v>20412</v>
      </c>
      <c r="F564" s="179">
        <f>IF(SUM(F561:F563)=0,"",SUM(F561:F563))</f>
        <v>20757</v>
      </c>
      <c r="G564" s="180">
        <f>IF(SUM(G561:G563)=0,"",SUM(G561:G563))</f>
        <v>23461</v>
      </c>
      <c r="H564" s="871">
        <f>IF(SUM(H561:I563)=0,"",SUM(H561:I563))</f>
        <v>-434</v>
      </c>
      <c r="I564" s="872"/>
      <c r="J564" s="181">
        <f>IF(SUM(J561:J563)=0,"",SUM(J561:J563))</f>
        <v>-2704</v>
      </c>
    </row>
    <row r="565" spans="1:10" s="35" customFormat="1" ht="15.75" customHeight="1" x14ac:dyDescent="0.2">
      <c r="A565" s="489" t="s">
        <v>144</v>
      </c>
      <c r="B565" s="490"/>
      <c r="C565" s="490"/>
      <c r="D565" s="490"/>
      <c r="E565" s="165" t="s">
        <v>62</v>
      </c>
      <c r="F565" s="154" t="s">
        <v>62</v>
      </c>
      <c r="G565" s="159" t="s">
        <v>62</v>
      </c>
      <c r="H565" s="873"/>
      <c r="I565" s="874"/>
      <c r="J565" s="177"/>
    </row>
    <row r="566" spans="1:10" s="35" customFormat="1" ht="30" customHeight="1" x14ac:dyDescent="0.2">
      <c r="A566" s="682" t="s">
        <v>145</v>
      </c>
      <c r="B566" s="683"/>
      <c r="C566" s="683"/>
      <c r="D566" s="683"/>
      <c r="E566" s="166" t="s">
        <v>62</v>
      </c>
      <c r="F566" s="155" t="s">
        <v>62</v>
      </c>
      <c r="G566" s="160" t="s">
        <v>62</v>
      </c>
      <c r="H566" s="867"/>
      <c r="I566" s="868"/>
      <c r="J566" s="174"/>
    </row>
    <row r="567" spans="1:10" s="35" customFormat="1" ht="16.5" customHeight="1" x14ac:dyDescent="0.2">
      <c r="A567" s="682" t="s">
        <v>146</v>
      </c>
      <c r="B567" s="683"/>
      <c r="C567" s="683"/>
      <c r="D567" s="683"/>
      <c r="E567" s="166" t="s">
        <v>62</v>
      </c>
      <c r="F567" s="155" t="s">
        <v>62</v>
      </c>
      <c r="G567" s="160" t="s">
        <v>62</v>
      </c>
      <c r="H567" s="867"/>
      <c r="I567" s="868"/>
      <c r="J567" s="174"/>
    </row>
    <row r="568" spans="1:10" s="35" customFormat="1" ht="15" thickBot="1" x14ac:dyDescent="0.25">
      <c r="A568" s="863" t="s">
        <v>121</v>
      </c>
      <c r="B568" s="864"/>
      <c r="C568" s="864"/>
      <c r="D568" s="864"/>
      <c r="E568" s="167" t="s">
        <v>62</v>
      </c>
      <c r="F568" s="156" t="s">
        <v>62</v>
      </c>
      <c r="G568" s="161" t="s">
        <v>62</v>
      </c>
      <c r="H568" s="869"/>
      <c r="I568" s="870"/>
      <c r="J568" s="110"/>
    </row>
    <row r="569" spans="1:10" s="35" customFormat="1" ht="30" customHeight="1" thickBot="1" x14ac:dyDescent="0.25">
      <c r="A569" s="897" t="s">
        <v>227</v>
      </c>
      <c r="B569" s="898"/>
      <c r="C569" s="898"/>
      <c r="D569" s="898"/>
      <c r="E569" s="168" t="s">
        <v>62</v>
      </c>
      <c r="F569" s="157" t="s">
        <v>62</v>
      </c>
      <c r="G569" s="103" t="s">
        <v>62</v>
      </c>
      <c r="H569" s="903">
        <f>IF(IF(H564="",0,H564)-SUM(H565:I568)=0,"",IF(H564="",0,H564)-SUM(H565:I568))</f>
        <v>-434</v>
      </c>
      <c r="I569" s="904"/>
      <c r="J569" s="111">
        <f>IF(IF(J564="",0,J564)-SUM(J565:J568)=0,"",IF(J564="",0,J564)-SUM(J565:J568))</f>
        <v>-2704</v>
      </c>
    </row>
    <row r="570" spans="1:10" s="35" customFormat="1" ht="15.75" customHeight="1" thickTop="1" x14ac:dyDescent="0.2">
      <c r="A570" s="51"/>
      <c r="B570" s="51"/>
      <c r="C570" s="51"/>
      <c r="D570" s="51"/>
      <c r="E570" s="34"/>
      <c r="F570" s="34"/>
      <c r="G570" s="34"/>
      <c r="H570" s="34"/>
      <c r="I570" s="34"/>
      <c r="J570" s="34"/>
    </row>
    <row r="571" spans="1:10" s="35" customFormat="1" ht="15.75" customHeight="1" x14ac:dyDescent="0.2">
      <c r="A571" s="102" t="s">
        <v>487</v>
      </c>
      <c r="B571" s="340" t="s">
        <v>230</v>
      </c>
      <c r="C571" s="340"/>
      <c r="D571" s="340"/>
      <c r="E571" s="340"/>
      <c r="F571" s="340"/>
      <c r="G571" s="340"/>
      <c r="H571" s="340"/>
      <c r="I571" s="340"/>
      <c r="J571" s="340"/>
    </row>
    <row r="572" spans="1:10" s="35" customFormat="1" ht="1.5" customHeight="1" thickBot="1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</row>
    <row r="573" spans="1:10" s="35" customFormat="1" ht="51.75" customHeight="1" thickTop="1" thickBot="1" x14ac:dyDescent="0.25">
      <c r="A573" s="396" t="s">
        <v>111</v>
      </c>
      <c r="B573" s="397"/>
      <c r="C573" s="397"/>
      <c r="D573" s="858"/>
      <c r="E573" s="393" t="s">
        <v>3</v>
      </c>
      <c r="F573" s="393"/>
      <c r="G573" s="395"/>
      <c r="H573" s="392" t="s">
        <v>4</v>
      </c>
      <c r="I573" s="393"/>
      <c r="J573" s="394"/>
    </row>
    <row r="574" spans="1:10" s="35" customFormat="1" ht="15.75" customHeight="1" thickTop="1" x14ac:dyDescent="0.2">
      <c r="A574" s="358" t="s">
        <v>147</v>
      </c>
      <c r="B574" s="359"/>
      <c r="C574" s="359"/>
      <c r="D574" s="359"/>
      <c r="E574" s="360">
        <v>388484</v>
      </c>
      <c r="F574" s="360"/>
      <c r="G574" s="361"/>
      <c r="H574" s="362">
        <v>569827</v>
      </c>
      <c r="I574" s="360"/>
      <c r="J574" s="363"/>
    </row>
    <row r="575" spans="1:10" s="35" customFormat="1" ht="15.75" customHeight="1" x14ac:dyDescent="0.2">
      <c r="A575" s="355" t="s">
        <v>148</v>
      </c>
      <c r="B575" s="356">
        <v>13147</v>
      </c>
      <c r="C575" s="356"/>
      <c r="D575" s="356"/>
      <c r="E575" s="346">
        <v>3326</v>
      </c>
      <c r="F575" s="346"/>
      <c r="G575" s="357"/>
      <c r="H575" s="345">
        <v>7689</v>
      </c>
      <c r="I575" s="346"/>
      <c r="J575" s="347"/>
    </row>
    <row r="576" spans="1:10" s="35" customFormat="1" ht="15.75" customHeight="1" x14ac:dyDescent="0.2">
      <c r="A576" s="355" t="s">
        <v>149</v>
      </c>
      <c r="B576" s="356"/>
      <c r="C576" s="356"/>
      <c r="D576" s="356"/>
      <c r="E576" s="346">
        <v>324</v>
      </c>
      <c r="F576" s="346"/>
      <c r="G576" s="357"/>
      <c r="H576" s="345">
        <v>352</v>
      </c>
      <c r="I576" s="346"/>
      <c r="J576" s="347"/>
    </row>
    <row r="577" spans="1:14" s="35" customFormat="1" ht="15.75" customHeight="1" x14ac:dyDescent="0.2">
      <c r="A577" s="355" t="s">
        <v>150</v>
      </c>
      <c r="B577" s="356"/>
      <c r="C577" s="356"/>
      <c r="D577" s="356"/>
      <c r="E577" s="346"/>
      <c r="F577" s="346"/>
      <c r="G577" s="357"/>
      <c r="H577" s="345"/>
      <c r="I577" s="346"/>
      <c r="J577" s="347"/>
    </row>
    <row r="578" spans="1:14" s="35" customFormat="1" ht="15.75" customHeight="1" x14ac:dyDescent="0.2">
      <c r="A578" s="355" t="s">
        <v>151</v>
      </c>
      <c r="B578" s="356"/>
      <c r="C578" s="356"/>
      <c r="D578" s="356"/>
      <c r="E578" s="346"/>
      <c r="F578" s="346"/>
      <c r="G578" s="357"/>
      <c r="H578" s="345"/>
      <c r="I578" s="346"/>
      <c r="J578" s="347"/>
    </row>
    <row r="579" spans="1:14" s="35" customFormat="1" ht="15.75" customHeight="1" thickBot="1" x14ac:dyDescent="0.25">
      <c r="A579" s="316" t="s">
        <v>152</v>
      </c>
      <c r="B579" s="317"/>
      <c r="C579" s="317"/>
      <c r="D579" s="317"/>
      <c r="E579" s="318"/>
      <c r="F579" s="318"/>
      <c r="G579" s="319"/>
      <c r="H579" s="320"/>
      <c r="I579" s="318"/>
      <c r="J579" s="321"/>
    </row>
    <row r="580" spans="1:14" s="35" customFormat="1" ht="15.75" customHeight="1" thickBot="1" x14ac:dyDescent="0.25">
      <c r="A580" s="348" t="s">
        <v>153</v>
      </c>
      <c r="B580" s="349">
        <v>13147</v>
      </c>
      <c r="C580" s="349"/>
      <c r="D580" s="350"/>
      <c r="E580" s="351">
        <f>IF(SUM(E574:G579)=0,"",SUM(E574:G579))</f>
        <v>392134</v>
      </c>
      <c r="F580" s="351"/>
      <c r="G580" s="352"/>
      <c r="H580" s="353">
        <f>IF(SUM(H574:J579)=0,"",SUM(H574:J579))</f>
        <v>577868</v>
      </c>
      <c r="I580" s="351"/>
      <c r="J580" s="354"/>
    </row>
    <row r="581" spans="1:14" s="35" customFormat="1" ht="30" customHeight="1" thickTop="1" thickBot="1" x14ac:dyDescent="0.3">
      <c r="A581" s="28" t="s">
        <v>488</v>
      </c>
      <c r="B581" s="590" t="s">
        <v>155</v>
      </c>
      <c r="C581" s="590"/>
      <c r="D581" s="590"/>
      <c r="E581" s="590"/>
      <c r="F581" s="590"/>
      <c r="G581" s="590"/>
      <c r="H581" s="590"/>
      <c r="I581" s="590"/>
      <c r="J581" s="590"/>
    </row>
    <row r="582" spans="1:14" s="35" customFormat="1" ht="50.1" customHeight="1" thickBot="1" x14ac:dyDescent="0.25">
      <c r="A582" s="324" t="s">
        <v>2</v>
      </c>
      <c r="B582" s="322"/>
      <c r="C582" s="322"/>
      <c r="D582" s="322"/>
      <c r="E582" s="322" t="s">
        <v>3</v>
      </c>
      <c r="F582" s="322"/>
      <c r="G582" s="323"/>
      <c r="H582" s="884" t="s">
        <v>4</v>
      </c>
      <c r="I582" s="322"/>
      <c r="J582" s="885"/>
    </row>
    <row r="583" spans="1:14" s="35" customFormat="1" ht="30" customHeight="1" thickTop="1" thickBot="1" x14ac:dyDescent="0.25">
      <c r="A583" s="310" t="s">
        <v>443</v>
      </c>
      <c r="B583" s="311"/>
      <c r="C583" s="311"/>
      <c r="D583" s="311"/>
      <c r="E583" s="312">
        <f>IF(IF(E584="",0,E584)+IF(E590="",0,E590)=0,"",IF(E584="",0,E584)+IF(E590="",0,E590))</f>
        <v>390434</v>
      </c>
      <c r="F583" s="312"/>
      <c r="G583" s="313"/>
      <c r="H583" s="314">
        <f>IF(IF(H584="",0,H584)+IF(H590="",0,H590)=0,"",IF(H584="",0,H584)+IF(H590="",0,H590))</f>
        <v>472314</v>
      </c>
      <c r="I583" s="312"/>
      <c r="J583" s="315"/>
    </row>
    <row r="584" spans="1:14" s="35" customFormat="1" ht="30" customHeight="1" x14ac:dyDescent="0.2">
      <c r="A584" s="341" t="s">
        <v>231</v>
      </c>
      <c r="B584" s="342"/>
      <c r="C584" s="342"/>
      <c r="D584" s="342"/>
      <c r="E584" s="879" t="str">
        <f>IF(SUM(E585:G589)=0,"",SUM(E585:G589))</f>
        <v/>
      </c>
      <c r="F584" s="879"/>
      <c r="G584" s="880"/>
      <c r="H584" s="881" t="str">
        <f>IF(SUM(H585:J589)=0,"",SUM(H585:J589))</f>
        <v/>
      </c>
      <c r="I584" s="882"/>
      <c r="J584" s="883"/>
    </row>
    <row r="585" spans="1:14" s="35" customFormat="1" ht="30" customHeight="1" thickBot="1" x14ac:dyDescent="0.25">
      <c r="A585" s="343" t="s">
        <v>156</v>
      </c>
      <c r="B585" s="344"/>
      <c r="C585" s="344"/>
      <c r="D585" s="344"/>
      <c r="E585" s="336"/>
      <c r="F585" s="336"/>
      <c r="G585" s="337"/>
      <c r="H585" s="338"/>
      <c r="I585" s="336"/>
      <c r="J585" s="339"/>
    </row>
    <row r="586" spans="1:14" s="35" customFormat="1" ht="16.5" customHeight="1" thickBot="1" x14ac:dyDescent="0.25">
      <c r="A586" s="343" t="s">
        <v>157</v>
      </c>
      <c r="B586" s="344"/>
      <c r="C586" s="344"/>
      <c r="D586" s="344"/>
      <c r="E586" s="336"/>
      <c r="F586" s="336"/>
      <c r="G586" s="337"/>
      <c r="H586" s="338"/>
      <c r="I586" s="336"/>
      <c r="J586" s="339"/>
      <c r="N586" s="253"/>
    </row>
    <row r="587" spans="1:14" s="35" customFormat="1" ht="30" customHeight="1" x14ac:dyDescent="0.2">
      <c r="A587" s="343" t="s">
        <v>158</v>
      </c>
      <c r="B587" s="344"/>
      <c r="C587" s="344"/>
      <c r="D587" s="344"/>
      <c r="E587" s="336"/>
      <c r="F587" s="336"/>
      <c r="G587" s="337"/>
      <c r="H587" s="338"/>
      <c r="I587" s="336"/>
      <c r="J587" s="339"/>
    </row>
    <row r="588" spans="1:14" s="35" customFormat="1" ht="16.5" customHeight="1" x14ac:dyDescent="0.2">
      <c r="A588" s="343" t="s">
        <v>159</v>
      </c>
      <c r="B588" s="344"/>
      <c r="C588" s="344"/>
      <c r="D588" s="344"/>
      <c r="E588" s="336"/>
      <c r="F588" s="336"/>
      <c r="G588" s="337"/>
      <c r="H588" s="338"/>
      <c r="I588" s="336"/>
      <c r="J588" s="339"/>
    </row>
    <row r="589" spans="1:14" s="35" customFormat="1" ht="16.5" customHeight="1" thickBot="1" x14ac:dyDescent="0.25">
      <c r="A589" s="905" t="s">
        <v>160</v>
      </c>
      <c r="B589" s="906"/>
      <c r="C589" s="906"/>
      <c r="D589" s="906"/>
      <c r="E589" s="907"/>
      <c r="F589" s="907"/>
      <c r="G589" s="908"/>
      <c r="H589" s="909"/>
      <c r="I589" s="907"/>
      <c r="J589" s="910"/>
    </row>
    <row r="590" spans="1:14" s="35" customFormat="1" ht="14.25" customHeight="1" thickBot="1" x14ac:dyDescent="0.25">
      <c r="A590" s="911" t="s">
        <v>442</v>
      </c>
      <c r="B590" s="912">
        <v>7642</v>
      </c>
      <c r="C590" s="912"/>
      <c r="D590" s="912"/>
      <c r="E590" s="913">
        <f>IF(SUM(E591:G594)=0,"",SUM(E591:G594))</f>
        <v>390434</v>
      </c>
      <c r="F590" s="913"/>
      <c r="G590" s="914"/>
      <c r="H590" s="915">
        <f>IF(SUM(H591:J594)=0,"",SUM(H591:J594))</f>
        <v>472314</v>
      </c>
      <c r="I590" s="913"/>
      <c r="J590" s="916"/>
    </row>
    <row r="591" spans="1:14" s="35" customFormat="1" ht="16.5" customHeight="1" x14ac:dyDescent="0.2">
      <c r="A591" s="364" t="s">
        <v>434</v>
      </c>
      <c r="B591" s="365"/>
      <c r="C591" s="365"/>
      <c r="D591" s="365"/>
      <c r="E591" s="366">
        <v>233163</v>
      </c>
      <c r="F591" s="366"/>
      <c r="G591" s="367"/>
      <c r="H591" s="368">
        <v>292054</v>
      </c>
      <c r="I591" s="366"/>
      <c r="J591" s="369"/>
    </row>
    <row r="592" spans="1:14" s="35" customFormat="1" ht="30" customHeight="1" x14ac:dyDescent="0.2">
      <c r="A592" s="334" t="s">
        <v>435</v>
      </c>
      <c r="B592" s="335"/>
      <c r="C592" s="335"/>
      <c r="D592" s="335"/>
      <c r="E592" s="336">
        <v>90264</v>
      </c>
      <c r="F592" s="336"/>
      <c r="G592" s="337"/>
      <c r="H592" s="338">
        <v>113830</v>
      </c>
      <c r="I592" s="336"/>
      <c r="J592" s="339"/>
    </row>
    <row r="593" spans="1:10" s="35" customFormat="1" ht="18.75" customHeight="1" x14ac:dyDescent="0.2">
      <c r="A593" s="917" t="s">
        <v>436</v>
      </c>
      <c r="B593" s="918"/>
      <c r="C593" s="918"/>
      <c r="D593" s="918"/>
      <c r="E593" s="919">
        <v>39906</v>
      </c>
      <c r="F593" s="919"/>
      <c r="G593" s="920"/>
      <c r="H593" s="921">
        <v>33179</v>
      </c>
      <c r="I593" s="919"/>
      <c r="J593" s="922"/>
    </row>
    <row r="594" spans="1:10" s="35" customFormat="1" ht="16.5" customHeight="1" x14ac:dyDescent="0.2">
      <c r="A594" s="334" t="s">
        <v>444</v>
      </c>
      <c r="B594" s="335"/>
      <c r="C594" s="335"/>
      <c r="D594" s="335"/>
      <c r="E594" s="336">
        <v>27101</v>
      </c>
      <c r="F594" s="336"/>
      <c r="G594" s="337"/>
      <c r="H594" s="338">
        <v>33251</v>
      </c>
      <c r="I594" s="336"/>
      <c r="J594" s="339"/>
    </row>
    <row r="595" spans="1:10" s="35" customFormat="1" ht="30" customHeight="1" thickBot="1" x14ac:dyDescent="0.25">
      <c r="A595" s="923"/>
      <c r="B595" s="924"/>
      <c r="C595" s="924"/>
      <c r="D595" s="924"/>
      <c r="E595" s="925"/>
      <c r="F595" s="925"/>
      <c r="G595" s="926"/>
      <c r="H595" s="927"/>
      <c r="I595" s="928"/>
      <c r="J595" s="929"/>
    </row>
    <row r="596" spans="1:10" s="35" customFormat="1" ht="16.5" customHeight="1" thickBot="1" x14ac:dyDescent="0.25">
      <c r="A596" s="933" t="s">
        <v>161</v>
      </c>
      <c r="B596" s="934">
        <v>129</v>
      </c>
      <c r="C596" s="934"/>
      <c r="D596" s="934"/>
      <c r="E596" s="913">
        <f>IF(SUM(E597+E599+E600)=0,"",SUM(E597+E599+E600))</f>
        <v>12</v>
      </c>
      <c r="F596" s="913"/>
      <c r="G596" s="914"/>
      <c r="H596" s="915" t="str">
        <f>IF(SUM(H597+H599+H600)=0,"",SUM(H597+H599+H600))</f>
        <v/>
      </c>
      <c r="I596" s="913"/>
      <c r="J596" s="916"/>
    </row>
    <row r="597" spans="1:10" s="35" customFormat="1" ht="16.5" customHeight="1" x14ac:dyDescent="0.2">
      <c r="A597" s="935" t="s">
        <v>162</v>
      </c>
      <c r="B597" s="936"/>
      <c r="C597" s="936"/>
      <c r="D597" s="936"/>
      <c r="E597" s="937">
        <v>12</v>
      </c>
      <c r="F597" s="937"/>
      <c r="G597" s="938"/>
      <c r="H597" s="939"/>
      <c r="I597" s="937"/>
      <c r="J597" s="940"/>
    </row>
    <row r="598" spans="1:10" s="35" customFormat="1" ht="30" customHeight="1" x14ac:dyDescent="0.2">
      <c r="A598" s="343" t="s">
        <v>163</v>
      </c>
      <c r="B598" s="344"/>
      <c r="C598" s="344"/>
      <c r="D598" s="344"/>
      <c r="E598" s="336">
        <v>0</v>
      </c>
      <c r="F598" s="336"/>
      <c r="G598" s="337"/>
      <c r="H598" s="338"/>
      <c r="I598" s="336"/>
      <c r="J598" s="339"/>
    </row>
    <row r="599" spans="1:10" s="35" customFormat="1" ht="16.5" customHeight="1" x14ac:dyDescent="0.2">
      <c r="A599" s="334"/>
      <c r="B599" s="335"/>
      <c r="C599" s="335"/>
      <c r="D599" s="335"/>
      <c r="E599" s="336"/>
      <c r="F599" s="336"/>
      <c r="G599" s="337"/>
      <c r="H599" s="338"/>
      <c r="I599" s="336"/>
      <c r="J599" s="339"/>
    </row>
    <row r="600" spans="1:10" s="35" customFormat="1" ht="16.5" customHeight="1" thickBot="1" x14ac:dyDescent="0.25">
      <c r="A600" s="328"/>
      <c r="B600" s="329"/>
      <c r="C600" s="329"/>
      <c r="D600" s="329"/>
      <c r="E600" s="330"/>
      <c r="F600" s="330"/>
      <c r="G600" s="331"/>
      <c r="H600" s="332"/>
      <c r="I600" s="330"/>
      <c r="J600" s="333"/>
    </row>
    <row r="601" spans="1:10" s="35" customFormat="1" ht="30" customHeight="1" thickBot="1" x14ac:dyDescent="0.25">
      <c r="A601" s="911" t="s">
        <v>164</v>
      </c>
      <c r="B601" s="912">
        <v>129</v>
      </c>
      <c r="C601" s="912"/>
      <c r="D601" s="912"/>
      <c r="E601" s="913">
        <f>IF(SUM(E602:G605)=0,"",SUM(E602:G605))</f>
        <v>2910</v>
      </c>
      <c r="F601" s="913"/>
      <c r="G601" s="914"/>
      <c r="H601" s="915">
        <f>IF(SUM(H602:J605)=0,"",SUM(H602:J605))</f>
        <v>2980</v>
      </c>
      <c r="I601" s="913"/>
      <c r="J601" s="916"/>
    </row>
    <row r="602" spans="1:10" s="35" customFormat="1" ht="16.5" customHeight="1" x14ac:dyDescent="0.2">
      <c r="A602" s="930" t="s">
        <v>437</v>
      </c>
      <c r="B602" s="931"/>
      <c r="C602" s="931"/>
      <c r="D602" s="931"/>
      <c r="E602" s="326">
        <v>1206</v>
      </c>
      <c r="F602" s="326"/>
      <c r="G602" s="932"/>
      <c r="H602" s="325">
        <v>1099</v>
      </c>
      <c r="I602" s="326"/>
      <c r="J602" s="327"/>
    </row>
    <row r="603" spans="1:10" s="35" customFormat="1" ht="30" customHeight="1" x14ac:dyDescent="0.2">
      <c r="A603" s="334" t="s">
        <v>438</v>
      </c>
      <c r="B603" s="335"/>
      <c r="C603" s="335"/>
      <c r="D603" s="335"/>
      <c r="E603" s="336">
        <v>1249</v>
      </c>
      <c r="F603" s="336"/>
      <c r="G603" s="337"/>
      <c r="H603" s="338">
        <v>1261</v>
      </c>
      <c r="I603" s="336"/>
      <c r="J603" s="339"/>
    </row>
    <row r="604" spans="1:10" s="35" customFormat="1" ht="16.5" customHeight="1" x14ac:dyDescent="0.2">
      <c r="A604" s="334" t="s">
        <v>445</v>
      </c>
      <c r="B604" s="335"/>
      <c r="C604" s="335"/>
      <c r="D604" s="335"/>
      <c r="E604" s="336">
        <v>455</v>
      </c>
      <c r="F604" s="336"/>
      <c r="G604" s="337"/>
      <c r="H604" s="338">
        <v>620</v>
      </c>
      <c r="I604" s="336"/>
      <c r="J604" s="339"/>
    </row>
    <row r="605" spans="1:10" s="35" customFormat="1" ht="16.5" customHeight="1" thickBot="1" x14ac:dyDescent="0.25">
      <c r="A605" s="328"/>
      <c r="B605" s="329"/>
      <c r="C605" s="329"/>
      <c r="D605" s="329"/>
      <c r="E605" s="330"/>
      <c r="F605" s="330"/>
      <c r="G605" s="331"/>
      <c r="H605" s="332"/>
      <c r="I605" s="330"/>
      <c r="J605" s="333"/>
    </row>
    <row r="606" spans="1:10" s="35" customFormat="1" ht="30" customHeight="1" thickBot="1" x14ac:dyDescent="0.25">
      <c r="A606" s="933" t="s">
        <v>165</v>
      </c>
      <c r="B606" s="934"/>
      <c r="C606" s="934"/>
      <c r="D606" s="934"/>
      <c r="E606" s="913" t="str">
        <f>IF(SUM(E607:G610)=0,"",SUM(E607:G610))</f>
        <v/>
      </c>
      <c r="F606" s="913"/>
      <c r="G606" s="914"/>
      <c r="H606" s="915" t="str">
        <f>IF(SUM(H607:J610)=0,"",SUM(H607:J610))</f>
        <v/>
      </c>
      <c r="I606" s="913"/>
      <c r="J606" s="916"/>
    </row>
    <row r="607" spans="1:10" s="35" customFormat="1" ht="16.5" customHeight="1" x14ac:dyDescent="0.2">
      <c r="A607" s="930"/>
      <c r="B607" s="931"/>
      <c r="C607" s="931"/>
      <c r="D607" s="931"/>
      <c r="E607" s="326"/>
      <c r="F607" s="326"/>
      <c r="G607" s="932"/>
      <c r="H607" s="325"/>
      <c r="I607" s="326"/>
      <c r="J607" s="327"/>
    </row>
    <row r="608" spans="1:10" s="35" customFormat="1" ht="16.5" customHeight="1" x14ac:dyDescent="0.2">
      <c r="A608" s="334"/>
      <c r="B608" s="335"/>
      <c r="C608" s="335"/>
      <c r="D608" s="335"/>
      <c r="E608" s="336"/>
      <c r="F608" s="336"/>
      <c r="G608" s="337"/>
      <c r="H608" s="338"/>
      <c r="I608" s="336"/>
      <c r="J608" s="339"/>
    </row>
    <row r="609" spans="1:10" s="35" customFormat="1" ht="16.5" customHeight="1" x14ac:dyDescent="0.2">
      <c r="A609" s="334"/>
      <c r="B609" s="335"/>
      <c r="C609" s="335"/>
      <c r="D609" s="335"/>
      <c r="E609" s="336"/>
      <c r="F609" s="336"/>
      <c r="G609" s="337"/>
      <c r="H609" s="338"/>
      <c r="I609" s="336"/>
      <c r="J609" s="339"/>
    </row>
    <row r="610" spans="1:10" s="35" customFormat="1" ht="16.5" customHeight="1" thickBot="1" x14ac:dyDescent="0.25">
      <c r="A610" s="328"/>
      <c r="B610" s="329"/>
      <c r="C610" s="329"/>
      <c r="D610" s="329"/>
      <c r="E610" s="330"/>
      <c r="F610" s="330"/>
      <c r="G610" s="331"/>
      <c r="H610" s="332"/>
      <c r="I610" s="330"/>
      <c r="J610" s="333"/>
    </row>
    <row r="611" spans="1:10" s="35" customFormat="1" ht="16.5" customHeight="1" x14ac:dyDescent="0.2">
      <c r="A611" s="25"/>
      <c r="B611" s="25"/>
      <c r="C611" s="25"/>
      <c r="D611" s="25"/>
      <c r="E611" s="36"/>
      <c r="F611" s="36"/>
      <c r="G611" s="36"/>
      <c r="H611" s="36"/>
      <c r="I611" s="36"/>
      <c r="J611" s="36"/>
    </row>
    <row r="612" spans="1:10" s="35" customFormat="1" ht="16.5" customHeight="1" x14ac:dyDescent="0.25">
      <c r="A612" s="28" t="s">
        <v>154</v>
      </c>
      <c r="B612" s="590" t="s">
        <v>167</v>
      </c>
      <c r="C612" s="590"/>
      <c r="D612" s="590"/>
      <c r="E612" s="590"/>
      <c r="F612" s="590"/>
      <c r="G612" s="590"/>
      <c r="H612" s="590"/>
      <c r="I612" s="590"/>
      <c r="J612" s="590"/>
    </row>
    <row r="613" spans="1:10" s="35" customFormat="1" ht="16.5" customHeight="1" x14ac:dyDescent="0.2">
      <c r="A613" s="271"/>
      <c r="B613" s="340"/>
      <c r="C613" s="340"/>
      <c r="D613" s="340"/>
      <c r="E613" s="340"/>
      <c r="F613" s="340"/>
      <c r="G613" s="340"/>
      <c r="H613" s="340"/>
      <c r="I613" s="340"/>
      <c r="J613" s="340"/>
    </row>
    <row r="614" spans="1:10" s="35" customFormat="1" ht="16.5" customHeight="1" x14ac:dyDescent="0.2">
      <c r="A614" s="271" t="s">
        <v>485</v>
      </c>
      <c r="B614" s="269"/>
      <c r="C614" s="269"/>
      <c r="D614" s="269"/>
      <c r="E614" s="269"/>
      <c r="F614" s="269"/>
      <c r="G614" s="269"/>
      <c r="H614" s="269"/>
      <c r="I614" s="269"/>
      <c r="J614" s="269"/>
    </row>
    <row r="615" spans="1:10" s="35" customFormat="1" ht="16.5" customHeight="1" x14ac:dyDescent="0.2">
      <c r="A615" s="271" t="s">
        <v>547</v>
      </c>
      <c r="B615" s="269"/>
      <c r="C615" s="269"/>
      <c r="D615" s="269"/>
      <c r="E615" s="269"/>
      <c r="F615" s="269"/>
      <c r="G615" s="269"/>
      <c r="H615" s="269"/>
      <c r="I615" s="269"/>
      <c r="J615" s="269"/>
    </row>
    <row r="616" spans="1:10" s="35" customFormat="1" ht="16.5" customHeight="1" x14ac:dyDescent="0.2">
      <c r="A616" s="271" t="s">
        <v>486</v>
      </c>
      <c r="B616" s="269"/>
      <c r="C616" s="269"/>
      <c r="D616" s="269"/>
      <c r="E616" s="269"/>
      <c r="F616" s="269"/>
      <c r="G616" s="269"/>
      <c r="H616" s="269"/>
      <c r="I616" s="269"/>
      <c r="J616" s="269"/>
    </row>
    <row r="617" spans="1:10" s="35" customFormat="1" ht="16.5" customHeight="1" x14ac:dyDescent="0.2">
      <c r="A617" s="271"/>
      <c r="B617" s="269"/>
      <c r="C617" s="269"/>
      <c r="D617" s="269"/>
      <c r="E617" s="269"/>
      <c r="F617" s="269"/>
      <c r="G617" s="269"/>
      <c r="H617" s="269"/>
      <c r="I617" s="269"/>
      <c r="J617" s="269"/>
    </row>
    <row r="618" spans="1:10" s="35" customFormat="1" ht="16.5" customHeight="1" x14ac:dyDescent="0.25">
      <c r="A618" s="28" t="s">
        <v>166</v>
      </c>
      <c r="B618" s="590" t="s">
        <v>169</v>
      </c>
      <c r="C618" s="590"/>
      <c r="D618" s="590"/>
      <c r="E618" s="590"/>
      <c r="F618" s="590"/>
      <c r="G618" s="590"/>
      <c r="H618" s="590"/>
      <c r="I618" s="590"/>
      <c r="J618" s="590"/>
    </row>
    <row r="619" spans="1:10" s="35" customFormat="1" ht="16.5" customHeight="1" thickBot="1" x14ac:dyDescent="0.25">
      <c r="A619" s="270"/>
      <c r="B619" s="270"/>
      <c r="C619" s="270"/>
      <c r="D619" s="270"/>
      <c r="E619" s="270"/>
      <c r="F619" s="270"/>
      <c r="G619" s="270"/>
      <c r="H619" s="270"/>
      <c r="I619" s="270"/>
      <c r="J619" s="270"/>
    </row>
    <row r="620" spans="1:10" s="35" customFormat="1" ht="16.5" customHeight="1" thickTop="1" thickBot="1" x14ac:dyDescent="0.25">
      <c r="A620" s="960" t="s">
        <v>2</v>
      </c>
      <c r="B620" s="961"/>
      <c r="C620" s="961"/>
      <c r="D620" s="962"/>
      <c r="E620" s="947" t="s">
        <v>52</v>
      </c>
      <c r="F620" s="947"/>
      <c r="G620" s="959"/>
      <c r="H620" s="946" t="s">
        <v>53</v>
      </c>
      <c r="I620" s="947"/>
      <c r="J620" s="948"/>
    </row>
    <row r="621" spans="1:10" s="35" customFormat="1" ht="16.5" customHeight="1" thickTop="1" x14ac:dyDescent="0.2">
      <c r="A621" s="950" t="s">
        <v>170</v>
      </c>
      <c r="B621" s="951"/>
      <c r="C621" s="951"/>
      <c r="D621" s="952"/>
      <c r="E621" s="953"/>
      <c r="F621" s="953"/>
      <c r="G621" s="954"/>
      <c r="H621" s="955"/>
      <c r="I621" s="953"/>
      <c r="J621" s="956"/>
    </row>
    <row r="622" spans="1:10" s="35" customFormat="1" ht="16.5" customHeight="1" x14ac:dyDescent="0.2">
      <c r="A622" s="957" t="s">
        <v>171</v>
      </c>
      <c r="B622" s="344"/>
      <c r="C622" s="344"/>
      <c r="D622" s="958"/>
      <c r="E622" s="308"/>
      <c r="F622" s="308"/>
      <c r="G622" s="949"/>
      <c r="H622" s="307"/>
      <c r="I622" s="308"/>
      <c r="J622" s="309"/>
    </row>
    <row r="623" spans="1:10" s="35" customFormat="1" ht="16.5" customHeight="1" x14ac:dyDescent="0.2">
      <c r="A623" s="957" t="s">
        <v>439</v>
      </c>
      <c r="B623" s="344"/>
      <c r="C623" s="344"/>
      <c r="D623" s="958"/>
      <c r="E623" s="308">
        <v>41401</v>
      </c>
      <c r="F623" s="308"/>
      <c r="G623" s="949"/>
      <c r="H623" s="307">
        <v>9208</v>
      </c>
      <c r="I623" s="308"/>
      <c r="J623" s="309"/>
    </row>
    <row r="624" spans="1:10" s="35" customFormat="1" ht="16.5" customHeight="1" x14ac:dyDescent="0.2">
      <c r="A624" s="957" t="s">
        <v>172</v>
      </c>
      <c r="B624" s="344"/>
      <c r="C624" s="344"/>
      <c r="D624" s="958"/>
      <c r="E624" s="308"/>
      <c r="F624" s="308"/>
      <c r="G624" s="949"/>
      <c r="H624" s="307"/>
      <c r="I624" s="308"/>
      <c r="J624" s="309"/>
    </row>
    <row r="625" spans="1:10" s="35" customFormat="1" ht="16.5" customHeight="1" x14ac:dyDescent="0.2">
      <c r="A625" s="957" t="s">
        <v>173</v>
      </c>
      <c r="B625" s="344"/>
      <c r="C625" s="344"/>
      <c r="D625" s="958"/>
      <c r="E625" s="308"/>
      <c r="F625" s="308"/>
      <c r="G625" s="949"/>
      <c r="H625" s="307"/>
      <c r="I625" s="308"/>
      <c r="J625" s="309"/>
    </row>
    <row r="626" spans="1:10" s="35" customFormat="1" ht="27" customHeight="1" x14ac:dyDescent="0.2">
      <c r="A626" s="957" t="s">
        <v>174</v>
      </c>
      <c r="B626" s="344"/>
      <c r="C626" s="344"/>
      <c r="D626" s="958"/>
      <c r="E626" s="308"/>
      <c r="F626" s="308"/>
      <c r="G626" s="949"/>
      <c r="H626" s="307"/>
      <c r="I626" s="308"/>
      <c r="J626" s="309"/>
    </row>
    <row r="627" spans="1:10" s="35" customFormat="1" ht="27" customHeight="1" x14ac:dyDescent="0.2">
      <c r="A627" s="957" t="s">
        <v>175</v>
      </c>
      <c r="B627" s="344"/>
      <c r="C627" s="344"/>
      <c r="D627" s="958"/>
      <c r="E627" s="308"/>
      <c r="F627" s="308"/>
      <c r="G627" s="949"/>
      <c r="H627" s="307"/>
      <c r="I627" s="308"/>
      <c r="J627" s="309"/>
    </row>
    <row r="628" spans="1:10" s="35" customFormat="1" ht="16.5" customHeight="1" x14ac:dyDescent="0.2">
      <c r="A628" s="957" t="s">
        <v>478</v>
      </c>
      <c r="B628" s="344"/>
      <c r="C628" s="344"/>
      <c r="D628" s="958"/>
      <c r="E628" s="308">
        <v>6720</v>
      </c>
      <c r="F628" s="308"/>
      <c r="G628" s="949"/>
      <c r="H628" s="307">
        <v>5760</v>
      </c>
      <c r="I628" s="308"/>
      <c r="J628" s="309"/>
    </row>
    <row r="629" spans="1:10" s="35" customFormat="1" ht="30" customHeight="1" thickBot="1" x14ac:dyDescent="0.25">
      <c r="A629" s="941" t="s">
        <v>440</v>
      </c>
      <c r="B629" s="942"/>
      <c r="C629" s="942"/>
      <c r="D629" s="943"/>
      <c r="E629" s="944">
        <v>19791</v>
      </c>
      <c r="F629" s="944"/>
      <c r="G629" s="945"/>
      <c r="H629" s="981">
        <v>19759</v>
      </c>
      <c r="I629" s="944"/>
      <c r="J629" s="982"/>
    </row>
    <row r="630" spans="1:10" s="35" customFormat="1" ht="30" customHeight="1" thickTop="1" x14ac:dyDescent="0.2">
      <c r="A630" s="279"/>
      <c r="B630" s="279"/>
      <c r="C630" s="279"/>
      <c r="D630" s="279"/>
      <c r="E630" s="274"/>
      <c r="F630" s="274"/>
      <c r="G630" s="274"/>
      <c r="H630" s="274"/>
      <c r="I630" s="274"/>
      <c r="J630" s="274"/>
    </row>
    <row r="631" spans="1:10" s="35" customFormat="1" ht="16.5" customHeight="1" x14ac:dyDescent="0.2">
      <c r="A631" s="268"/>
      <c r="B631" s="268"/>
      <c r="C631" s="268"/>
      <c r="D631" s="268"/>
      <c r="E631" s="274"/>
      <c r="F631" s="274"/>
      <c r="G631" s="274"/>
      <c r="H631" s="274"/>
      <c r="I631" s="274"/>
      <c r="J631" s="274"/>
    </row>
    <row r="632" spans="1:10" s="35" customFormat="1" ht="27.75" customHeight="1" x14ac:dyDescent="0.2">
      <c r="A632" s="13"/>
      <c r="B632" s="13"/>
      <c r="C632" s="13"/>
      <c r="D632" s="13"/>
      <c r="E632" s="13"/>
      <c r="F632" s="13"/>
      <c r="G632" s="13"/>
      <c r="H632" s="13"/>
      <c r="I632" s="13"/>
      <c r="J632" s="13"/>
    </row>
    <row r="633" spans="1:10" s="35" customFormat="1" ht="13.5" customHeight="1" x14ac:dyDescent="0.2">
      <c r="A633" s="340" t="s">
        <v>232</v>
      </c>
      <c r="B633" s="340"/>
      <c r="C633" s="340"/>
      <c r="D633" s="340"/>
      <c r="E633" s="340"/>
      <c r="F633" s="340"/>
      <c r="G633" s="340"/>
      <c r="H633" s="340"/>
      <c r="I633" s="340"/>
      <c r="J633" s="340"/>
    </row>
    <row r="634" spans="1:10" s="35" customFormat="1" ht="22.5" hidden="1" customHeight="1" x14ac:dyDescent="0.2">
      <c r="A634" s="383" t="s">
        <v>548</v>
      </c>
      <c r="B634" s="383"/>
      <c r="C634" s="383"/>
      <c r="D634" s="383"/>
      <c r="E634" s="383"/>
      <c r="F634" s="383"/>
      <c r="G634" s="383"/>
      <c r="H634" s="383"/>
      <c r="I634" s="383"/>
      <c r="J634" s="383"/>
    </row>
    <row r="635" spans="1:10" s="35" customFormat="1" ht="16.5" hidden="1" customHeight="1" x14ac:dyDescent="0.2">
      <c r="A635" s="383"/>
      <c r="B635" s="383"/>
      <c r="C635" s="383"/>
      <c r="D635" s="383"/>
      <c r="E635" s="383"/>
      <c r="F635" s="383"/>
      <c r="G635" s="383"/>
      <c r="H635" s="383"/>
      <c r="I635" s="383"/>
      <c r="J635" s="383"/>
    </row>
    <row r="636" spans="1:10" s="35" customFormat="1" ht="16.5" hidden="1" customHeight="1" x14ac:dyDescent="0.2">
      <c r="A636" s="383"/>
      <c r="B636" s="383"/>
      <c r="C636" s="383"/>
      <c r="D636" s="383"/>
      <c r="E636" s="383"/>
      <c r="F636" s="383"/>
      <c r="G636" s="383"/>
      <c r="H636" s="383"/>
      <c r="I636" s="383"/>
      <c r="J636" s="383"/>
    </row>
    <row r="637" spans="1:10" s="35" customFormat="1" ht="16.5" hidden="1" customHeight="1" x14ac:dyDescent="0.2">
      <c r="A637" s="383"/>
      <c r="B637" s="383"/>
      <c r="C637" s="383"/>
      <c r="D637" s="383"/>
      <c r="E637" s="383"/>
      <c r="F637" s="383"/>
      <c r="G637" s="383"/>
      <c r="H637" s="383"/>
      <c r="I637" s="383"/>
      <c r="J637" s="383"/>
    </row>
    <row r="638" spans="1:10" s="35" customFormat="1" hidden="1" x14ac:dyDescent="0.2">
      <c r="A638" s="383"/>
      <c r="B638" s="383"/>
      <c r="C638" s="383"/>
      <c r="D638" s="383"/>
      <c r="E638" s="383"/>
      <c r="F638" s="383"/>
      <c r="G638" s="383"/>
      <c r="H638" s="383"/>
      <c r="I638" s="383"/>
      <c r="J638" s="383"/>
    </row>
    <row r="639" spans="1:10" s="35" customFormat="1" ht="16.5" customHeight="1" x14ac:dyDescent="0.2">
      <c r="A639" s="383"/>
      <c r="B639" s="383"/>
      <c r="C639" s="383"/>
      <c r="D639" s="383"/>
      <c r="E639" s="383"/>
      <c r="F639" s="383"/>
      <c r="G639" s="383"/>
      <c r="H639" s="383"/>
      <c r="I639" s="383"/>
      <c r="J639" s="383"/>
    </row>
    <row r="640" spans="1:10" s="35" customFormat="1" ht="15.75" customHeight="1" x14ac:dyDescent="0.2">
      <c r="A640" s="383"/>
      <c r="B640" s="383"/>
      <c r="C640" s="383"/>
      <c r="D640" s="383"/>
      <c r="E640" s="383"/>
      <c r="F640" s="383"/>
      <c r="G640" s="383"/>
      <c r="H640" s="383"/>
      <c r="I640" s="383"/>
      <c r="J640" s="383"/>
    </row>
    <row r="641" spans="1:10" s="35" customFormat="1" ht="15.75" customHeight="1" x14ac:dyDescent="0.2">
      <c r="A641" s="383"/>
      <c r="B641" s="383"/>
      <c r="C641" s="383"/>
      <c r="D641" s="383"/>
      <c r="E641" s="383"/>
      <c r="F641" s="383"/>
      <c r="G641" s="383"/>
      <c r="H641" s="383"/>
      <c r="I641" s="383"/>
      <c r="J641" s="383"/>
    </row>
    <row r="642" spans="1:10" s="35" customFormat="1" ht="16.5" customHeight="1" x14ac:dyDescent="0.2">
      <c r="A642" s="383"/>
      <c r="B642" s="383"/>
      <c r="C642" s="383"/>
      <c r="D642" s="383"/>
      <c r="E642" s="383"/>
      <c r="F642" s="383"/>
      <c r="G642" s="383"/>
      <c r="H642" s="383"/>
      <c r="I642" s="383"/>
      <c r="J642" s="383"/>
    </row>
    <row r="643" spans="1:10" s="35" customFormat="1" ht="16.5" customHeight="1" x14ac:dyDescent="0.2">
      <c r="A643" s="182" t="s">
        <v>168</v>
      </c>
      <c r="B643" s="303" t="s">
        <v>176</v>
      </c>
      <c r="C643" s="303"/>
      <c r="D643" s="303"/>
      <c r="E643" s="303"/>
      <c r="F643" s="303"/>
      <c r="G643" s="303"/>
      <c r="H643" s="303"/>
      <c r="I643" s="303"/>
      <c r="J643" s="303"/>
    </row>
    <row r="644" spans="1:10" s="35" customFormat="1" ht="14.25" customHeight="1" thickBot="1" x14ac:dyDescent="0.25">
      <c r="A644" s="997" t="s">
        <v>35</v>
      </c>
      <c r="B644" s="997"/>
      <c r="C644" s="25"/>
      <c r="D644" s="25"/>
      <c r="E644" s="25"/>
      <c r="F644" s="25"/>
      <c r="G644" s="16"/>
      <c r="H644" s="16"/>
      <c r="I644" s="16"/>
      <c r="J644" s="16"/>
    </row>
    <row r="645" spans="1:10" s="35" customFormat="1" ht="16.5" customHeight="1" thickTop="1" thickBot="1" x14ac:dyDescent="0.25">
      <c r="A645" s="972" t="s">
        <v>177</v>
      </c>
      <c r="B645" s="968"/>
      <c r="C645" s="968"/>
      <c r="D645" s="968"/>
      <c r="E645" s="968" t="s">
        <v>178</v>
      </c>
      <c r="F645" s="969"/>
      <c r="G645" s="965" t="s">
        <v>179</v>
      </c>
      <c r="H645" s="966"/>
      <c r="I645" s="966"/>
      <c r="J645" s="967"/>
    </row>
    <row r="646" spans="1:10" s="35" customFormat="1" ht="16.5" customHeight="1" x14ac:dyDescent="0.2">
      <c r="A646" s="973"/>
      <c r="B646" s="970"/>
      <c r="C646" s="970"/>
      <c r="D646" s="970"/>
      <c r="E646" s="970"/>
      <c r="F646" s="971"/>
      <c r="G646" s="304" t="s">
        <v>52</v>
      </c>
      <c r="H646" s="306"/>
      <c r="I646" s="304" t="s">
        <v>53</v>
      </c>
      <c r="J646" s="305"/>
    </row>
    <row r="647" spans="1:10" s="35" customFormat="1" ht="16.5" customHeight="1" thickBot="1" x14ac:dyDescent="0.25">
      <c r="A647" s="963" t="s">
        <v>37</v>
      </c>
      <c r="B647" s="964"/>
      <c r="C647" s="964"/>
      <c r="D647" s="964"/>
      <c r="E647" s="964" t="s">
        <v>38</v>
      </c>
      <c r="F647" s="999"/>
      <c r="G647" s="998" t="s">
        <v>39</v>
      </c>
      <c r="H647" s="999"/>
      <c r="I647" s="998" t="s">
        <v>40</v>
      </c>
      <c r="J647" s="983"/>
    </row>
    <row r="648" spans="1:10" s="35" customFormat="1" ht="16.5" customHeight="1" thickTop="1" x14ac:dyDescent="0.2">
      <c r="A648" s="1000" t="s">
        <v>446</v>
      </c>
      <c r="B648" s="1001"/>
      <c r="C648" s="1001"/>
      <c r="D648" s="1001"/>
      <c r="E648" s="1002" t="s">
        <v>447</v>
      </c>
      <c r="F648" s="1003"/>
      <c r="G648" s="985">
        <v>59984</v>
      </c>
      <c r="H648" s="986"/>
      <c r="I648" s="985">
        <v>65765</v>
      </c>
      <c r="J648" s="987"/>
    </row>
    <row r="649" spans="1:10" s="35" customFormat="1" ht="16.5" customHeight="1" x14ac:dyDescent="0.2">
      <c r="A649" s="988"/>
      <c r="B649" s="989"/>
      <c r="C649" s="989"/>
      <c r="D649" s="989"/>
      <c r="E649" s="990" t="s">
        <v>448</v>
      </c>
      <c r="F649" s="991"/>
      <c r="G649" s="992">
        <v>14303</v>
      </c>
      <c r="H649" s="993"/>
      <c r="I649" s="992">
        <v>12077</v>
      </c>
      <c r="J649" s="994"/>
    </row>
    <row r="650" spans="1:10" s="35" customFormat="1" ht="16.5" customHeight="1" x14ac:dyDescent="0.2">
      <c r="A650" s="988" t="s">
        <v>449</v>
      </c>
      <c r="B650" s="989"/>
      <c r="C650" s="989"/>
      <c r="D650" s="989"/>
      <c r="E650" s="990" t="s">
        <v>447</v>
      </c>
      <c r="F650" s="991"/>
      <c r="G650" s="992"/>
      <c r="H650" s="993"/>
      <c r="I650" s="992">
        <v>130</v>
      </c>
      <c r="J650" s="994"/>
    </row>
    <row r="651" spans="1:10" s="35" customFormat="1" ht="16.5" customHeight="1" thickBot="1" x14ac:dyDescent="0.25">
      <c r="A651" s="974"/>
      <c r="B651" s="975"/>
      <c r="C651" s="975"/>
      <c r="D651" s="975"/>
      <c r="E651" s="976" t="s">
        <v>450</v>
      </c>
      <c r="F651" s="977"/>
      <c r="G651" s="978">
        <v>118</v>
      </c>
      <c r="H651" s="979"/>
      <c r="I651" s="978">
        <v>378</v>
      </c>
      <c r="J651" s="980"/>
    </row>
    <row r="652" spans="1:10" s="35" customFormat="1" ht="16.5" customHeight="1" thickTop="1" x14ac:dyDescent="0.2">
      <c r="A652" s="25"/>
      <c r="B652" s="25"/>
      <c r="C652" s="25"/>
      <c r="D652" s="25"/>
      <c r="E652" s="25"/>
      <c r="F652" s="25"/>
      <c r="G652" s="16"/>
      <c r="H652" s="16"/>
      <c r="I652" s="16"/>
      <c r="J652" s="16"/>
    </row>
    <row r="653" spans="1:10" s="35" customFormat="1" ht="16.5" customHeight="1" x14ac:dyDescent="0.2">
      <c r="A653" s="251"/>
      <c r="B653" s="251"/>
      <c r="C653" s="251"/>
      <c r="D653" s="251"/>
      <c r="E653" s="251"/>
      <c r="F653" s="251"/>
      <c r="G653" s="16"/>
      <c r="H653" s="16"/>
      <c r="I653" s="16"/>
      <c r="J653" s="16"/>
    </row>
    <row r="654" spans="1:10" s="35" customFormat="1" ht="16.5" customHeight="1" x14ac:dyDescent="0.2">
      <c r="A654" s="370" t="s">
        <v>451</v>
      </c>
      <c r="B654" s="370"/>
      <c r="C654" s="370"/>
      <c r="D654" s="370"/>
      <c r="E654" s="370"/>
      <c r="F654" s="370"/>
      <c r="G654" s="370"/>
      <c r="H654" s="370"/>
      <c r="I654" s="370"/>
      <c r="J654" s="370"/>
    </row>
    <row r="655" spans="1:10" s="35" customFormat="1" ht="16.5" customHeight="1" x14ac:dyDescent="0.2">
      <c r="A655" s="252" t="s">
        <v>452</v>
      </c>
      <c r="B655" s="252"/>
      <c r="C655" s="252"/>
      <c r="D655" s="252"/>
      <c r="E655" s="252"/>
      <c r="F655" s="252"/>
      <c r="G655" s="252"/>
      <c r="H655" s="252"/>
      <c r="I655" s="252"/>
      <c r="J655" s="252"/>
    </row>
    <row r="656" spans="1:10" s="35" customFormat="1" ht="16.5" customHeight="1" x14ac:dyDescent="0.2">
      <c r="A656" s="252" t="s">
        <v>453</v>
      </c>
      <c r="B656" s="252"/>
      <c r="C656" s="252"/>
      <c r="D656" s="252"/>
      <c r="E656" s="252"/>
      <c r="F656" s="252"/>
      <c r="G656" s="252"/>
      <c r="H656" s="252"/>
      <c r="I656" s="252"/>
      <c r="J656" s="252"/>
    </row>
    <row r="657" spans="1:24" s="35" customFormat="1" ht="16.5" customHeight="1" x14ac:dyDescent="0.2">
      <c r="A657" s="252" t="s">
        <v>454</v>
      </c>
      <c r="B657" s="252"/>
      <c r="C657" s="252"/>
      <c r="D657" s="252"/>
      <c r="E657" s="252"/>
      <c r="F657" s="252"/>
      <c r="G657" s="252"/>
      <c r="H657" s="252"/>
      <c r="I657" s="252"/>
      <c r="J657" s="252"/>
    </row>
    <row r="658" spans="1:24" s="35" customFormat="1" ht="16.5" customHeight="1" x14ac:dyDescent="0.2">
      <c r="A658" s="252" t="s">
        <v>455</v>
      </c>
      <c r="B658" s="252"/>
      <c r="C658" s="252"/>
      <c r="D658" s="252"/>
      <c r="E658" s="252"/>
      <c r="F658" s="252"/>
      <c r="G658" s="252"/>
      <c r="H658" s="252"/>
      <c r="I658" s="252"/>
      <c r="J658" s="252"/>
    </row>
    <row r="659" spans="1:24" s="35" customFormat="1" ht="16.5" customHeight="1" x14ac:dyDescent="0.2">
      <c r="A659" s="252" t="s">
        <v>456</v>
      </c>
      <c r="B659" s="252"/>
      <c r="C659" s="252"/>
      <c r="D659" s="252"/>
      <c r="E659" s="252"/>
      <c r="F659" s="252"/>
      <c r="G659" s="252"/>
      <c r="H659" s="252"/>
      <c r="I659" s="252"/>
      <c r="J659" s="252"/>
    </row>
    <row r="660" spans="1:24" s="35" customFormat="1" ht="16.5" customHeight="1" x14ac:dyDescent="0.2">
      <c r="A660" s="252" t="s">
        <v>549</v>
      </c>
      <c r="B660" s="252"/>
      <c r="C660" s="252"/>
      <c r="D660" s="252"/>
      <c r="E660" s="252"/>
      <c r="F660" s="252"/>
      <c r="G660" s="252"/>
      <c r="H660" s="252"/>
      <c r="I660" s="252"/>
      <c r="J660" s="252"/>
    </row>
    <row r="661" spans="1:24" s="35" customFormat="1" ht="15.75" customHeight="1" x14ac:dyDescent="0.2">
      <c r="A661" s="252" t="s">
        <v>457</v>
      </c>
      <c r="B661" s="252"/>
      <c r="C661" s="252"/>
      <c r="D661" s="252"/>
      <c r="E661" s="252"/>
      <c r="F661" s="252"/>
      <c r="G661" s="252"/>
      <c r="H661" s="252"/>
      <c r="I661" s="252"/>
      <c r="J661" s="252"/>
      <c r="O661" s="250"/>
      <c r="P661" s="250"/>
      <c r="Q661" s="250"/>
      <c r="R661" s="250"/>
      <c r="S661" s="250"/>
      <c r="T661" s="250"/>
      <c r="U661" s="250"/>
      <c r="V661" s="250"/>
      <c r="W661" s="250"/>
      <c r="X661" s="250"/>
    </row>
    <row r="662" spans="1:24" s="35" customFormat="1" ht="15.75" customHeight="1" x14ac:dyDescent="0.2">
      <c r="A662" s="284"/>
      <c r="B662" s="284"/>
      <c r="C662" s="284"/>
      <c r="D662" s="284"/>
      <c r="E662" s="284"/>
      <c r="F662" s="284"/>
      <c r="G662" s="284"/>
      <c r="H662" s="284"/>
      <c r="I662" s="284"/>
      <c r="J662" s="284"/>
      <c r="O662" s="283"/>
      <c r="P662" s="283"/>
      <c r="Q662" s="283"/>
      <c r="R662" s="283"/>
      <c r="S662" s="283"/>
      <c r="T662" s="283"/>
      <c r="U662" s="283"/>
      <c r="V662" s="283"/>
      <c r="W662" s="283"/>
      <c r="X662" s="283"/>
    </row>
    <row r="663" spans="1:24" s="35" customFormat="1" ht="15.75" customHeight="1" x14ac:dyDescent="0.2">
      <c r="A663" s="284"/>
      <c r="B663" s="284"/>
      <c r="C663" s="284"/>
      <c r="D663" s="284"/>
      <c r="E663" s="284"/>
      <c r="F663" s="284"/>
      <c r="G663" s="284"/>
      <c r="H663" s="284"/>
      <c r="I663" s="284"/>
      <c r="J663" s="284"/>
      <c r="O663" s="283"/>
      <c r="P663" s="283"/>
      <c r="Q663" s="283"/>
      <c r="R663" s="283"/>
      <c r="S663" s="283"/>
      <c r="T663" s="283"/>
      <c r="U663" s="283"/>
      <c r="V663" s="283"/>
      <c r="W663" s="283"/>
      <c r="X663" s="283"/>
    </row>
    <row r="664" spans="1:24" s="35" customFormat="1" ht="15.75" customHeight="1" x14ac:dyDescent="0.2">
      <c r="A664" s="252"/>
      <c r="B664" s="252"/>
      <c r="C664" s="252"/>
      <c r="D664" s="252"/>
      <c r="E664" s="252"/>
      <c r="F664" s="252"/>
      <c r="G664" s="252"/>
      <c r="H664" s="252"/>
      <c r="I664" s="252"/>
      <c r="J664" s="252"/>
      <c r="O664" s="250"/>
      <c r="P664" s="250"/>
      <c r="Q664" s="250"/>
      <c r="R664" s="250"/>
      <c r="S664" s="250"/>
      <c r="T664" s="250"/>
      <c r="U664" s="250"/>
      <c r="V664" s="250"/>
      <c r="W664" s="250"/>
      <c r="X664" s="250"/>
    </row>
    <row r="665" spans="1:24" s="35" customFormat="1" ht="16.5" customHeight="1" x14ac:dyDescent="0.2">
      <c r="A665" s="250"/>
      <c r="B665" s="250"/>
      <c r="C665" s="250"/>
      <c r="D665" s="250"/>
      <c r="E665" s="250"/>
      <c r="F665" s="250"/>
      <c r="G665" s="250"/>
      <c r="H665" s="250"/>
      <c r="I665" s="250"/>
      <c r="J665" s="250"/>
      <c r="O665" s="250"/>
      <c r="P665" s="250"/>
      <c r="Q665" s="250"/>
      <c r="R665" s="250"/>
      <c r="S665" s="250"/>
      <c r="T665" s="250"/>
      <c r="U665" s="250"/>
      <c r="V665" s="250"/>
      <c r="W665" s="250"/>
      <c r="X665" s="250"/>
    </row>
    <row r="666" spans="1:24" s="35" customFormat="1" ht="16.5" customHeight="1" thickBot="1" x14ac:dyDescent="0.25">
      <c r="A666" s="1006" t="s">
        <v>49</v>
      </c>
      <c r="B666" s="1006"/>
      <c r="C666" s="25"/>
      <c r="D666" s="25"/>
      <c r="E666" s="25"/>
      <c r="F666" s="25"/>
      <c r="G666" s="16"/>
      <c r="H666" s="16"/>
      <c r="I666" s="16"/>
      <c r="J666" s="16"/>
      <c r="O666" s="250"/>
      <c r="P666" s="250"/>
      <c r="Q666" s="250"/>
      <c r="R666" s="250"/>
      <c r="S666" s="250"/>
      <c r="T666" s="250"/>
      <c r="U666" s="250"/>
      <c r="V666" s="250"/>
      <c r="W666" s="250"/>
      <c r="X666" s="250"/>
    </row>
    <row r="667" spans="1:24" s="35" customFormat="1" ht="16.5" customHeight="1" thickTop="1" thickBot="1" x14ac:dyDescent="0.25">
      <c r="A667" s="972" t="s">
        <v>180</v>
      </c>
      <c r="B667" s="968"/>
      <c r="C667" s="968"/>
      <c r="D667" s="968"/>
      <c r="E667" s="968" t="s">
        <v>178</v>
      </c>
      <c r="F667" s="968"/>
      <c r="G667" s="966" t="s">
        <v>179</v>
      </c>
      <c r="H667" s="966"/>
      <c r="I667" s="966"/>
      <c r="J667" s="967"/>
    </row>
    <row r="668" spans="1:24" s="35" customFormat="1" ht="16.5" customHeight="1" x14ac:dyDescent="0.2">
      <c r="A668" s="973"/>
      <c r="B668" s="970"/>
      <c r="C668" s="970"/>
      <c r="D668" s="970"/>
      <c r="E668" s="970"/>
      <c r="F668" s="970"/>
      <c r="G668" s="1007" t="s">
        <v>52</v>
      </c>
      <c r="H668" s="1007"/>
      <c r="I668" s="1007" t="s">
        <v>53</v>
      </c>
      <c r="J668" s="305"/>
    </row>
    <row r="669" spans="1:24" s="35" customFormat="1" ht="16.5" customHeight="1" thickBot="1" x14ac:dyDescent="0.25">
      <c r="A669" s="963" t="s">
        <v>37</v>
      </c>
      <c r="B669" s="964"/>
      <c r="C669" s="964"/>
      <c r="D669" s="964"/>
      <c r="E669" s="964" t="s">
        <v>38</v>
      </c>
      <c r="F669" s="964"/>
      <c r="G669" s="964" t="s">
        <v>39</v>
      </c>
      <c r="H669" s="964"/>
      <c r="I669" s="964" t="s">
        <v>40</v>
      </c>
      <c r="J669" s="983"/>
    </row>
    <row r="670" spans="1:24" s="35" customFormat="1" ht="16.5" customHeight="1" thickTop="1" x14ac:dyDescent="0.2">
      <c r="A670" s="895" t="s">
        <v>404</v>
      </c>
      <c r="B670" s="984"/>
      <c r="C670" s="984"/>
      <c r="D670" s="984"/>
      <c r="E670" s="1009" t="s">
        <v>458</v>
      </c>
      <c r="F670" s="1009"/>
      <c r="G670" s="1004">
        <v>56175</v>
      </c>
      <c r="H670" s="1004"/>
      <c r="I670" s="1004">
        <v>62878</v>
      </c>
      <c r="J670" s="1005"/>
    </row>
    <row r="671" spans="1:24" s="35" customFormat="1" ht="16.5" customHeight="1" x14ac:dyDescent="0.2">
      <c r="A671" s="891"/>
      <c r="B671" s="1010"/>
      <c r="C671" s="1010"/>
      <c r="D671" s="1010"/>
      <c r="E671" s="1011" t="s">
        <v>448</v>
      </c>
      <c r="F671" s="1011"/>
      <c r="G671" s="1012">
        <v>48153</v>
      </c>
      <c r="H671" s="1012"/>
      <c r="I671" s="1012">
        <v>29465</v>
      </c>
      <c r="J671" s="1013"/>
    </row>
    <row r="672" spans="1:24" s="35" customFormat="1" ht="16.5" customHeight="1" x14ac:dyDescent="0.2">
      <c r="A672" s="891"/>
      <c r="B672" s="1010"/>
      <c r="C672" s="1010"/>
      <c r="D672" s="1010"/>
      <c r="E672" s="1010" t="s">
        <v>550</v>
      </c>
      <c r="F672" s="1010"/>
      <c r="G672" s="1012">
        <v>20315</v>
      </c>
      <c r="H672" s="1012"/>
      <c r="I672" s="1012"/>
      <c r="J672" s="1013"/>
    </row>
    <row r="673" spans="1:10" s="35" customFormat="1" x14ac:dyDescent="0.2">
      <c r="A673" s="891"/>
      <c r="B673" s="1010"/>
      <c r="C673" s="1010"/>
      <c r="D673" s="1010"/>
      <c r="E673" s="1010"/>
      <c r="F673" s="1010"/>
      <c r="G673" s="1012"/>
      <c r="H673" s="1012"/>
      <c r="I673" s="1012"/>
      <c r="J673" s="1013"/>
    </row>
    <row r="674" spans="1:10" s="35" customFormat="1" x14ac:dyDescent="0.2">
      <c r="A674" s="891"/>
      <c r="B674" s="1010"/>
      <c r="C674" s="1010"/>
      <c r="D674" s="1010"/>
      <c r="E674" s="1010"/>
      <c r="F674" s="1010"/>
      <c r="G674" s="1012"/>
      <c r="H674" s="1012"/>
      <c r="I674" s="1012"/>
      <c r="J674" s="1013"/>
    </row>
    <row r="675" spans="1:10" s="35" customFormat="1" ht="15" thickBot="1" x14ac:dyDescent="0.25">
      <c r="A675" s="1014"/>
      <c r="B675" s="1015"/>
      <c r="C675" s="1015"/>
      <c r="D675" s="1015"/>
      <c r="E675" s="1015"/>
      <c r="F675" s="1015"/>
      <c r="G675" s="995"/>
      <c r="H675" s="995"/>
      <c r="I675" s="995"/>
      <c r="J675" s="996"/>
    </row>
    <row r="676" spans="1:10" s="35" customFormat="1" ht="15" thickTop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s="35" customFormat="1" ht="15" x14ac:dyDescent="0.2">
      <c r="A677" s="340" t="s">
        <v>233</v>
      </c>
      <c r="B677" s="340"/>
      <c r="C677" s="340"/>
      <c r="D677" s="340"/>
      <c r="E677" s="340"/>
      <c r="F677" s="340"/>
      <c r="G677" s="340"/>
      <c r="H677" s="340"/>
      <c r="I677" s="340"/>
      <c r="J677" s="340"/>
    </row>
    <row r="678" spans="1:10" s="35" customFormat="1" x14ac:dyDescent="0.2">
      <c r="A678" s="383" t="s">
        <v>551</v>
      </c>
      <c r="B678" s="383"/>
      <c r="C678" s="383"/>
      <c r="D678" s="383"/>
      <c r="E678" s="383"/>
      <c r="F678" s="383"/>
      <c r="G678" s="383"/>
      <c r="H678" s="383"/>
      <c r="I678" s="383"/>
      <c r="J678" s="383"/>
    </row>
    <row r="679" spans="1:10" s="35" customFormat="1" x14ac:dyDescent="0.2">
      <c r="A679" s="383"/>
      <c r="B679" s="383"/>
      <c r="C679" s="383"/>
      <c r="D679" s="383"/>
      <c r="E679" s="383"/>
      <c r="F679" s="383"/>
      <c r="G679" s="383"/>
      <c r="H679" s="383"/>
      <c r="I679" s="383"/>
      <c r="J679" s="383"/>
    </row>
    <row r="680" spans="1:10" s="35" customFormat="1" x14ac:dyDescent="0.2">
      <c r="A680" s="383"/>
      <c r="B680" s="383"/>
      <c r="C680" s="383"/>
      <c r="D680" s="383"/>
      <c r="E680" s="383"/>
      <c r="F680" s="383"/>
      <c r="G680" s="383"/>
      <c r="H680" s="383"/>
      <c r="I680" s="383"/>
      <c r="J680" s="383"/>
    </row>
    <row r="681" spans="1:10" s="35" customFormat="1" x14ac:dyDescent="0.2">
      <c r="A681" s="383"/>
      <c r="B681" s="383"/>
      <c r="C681" s="383"/>
      <c r="D681" s="383"/>
      <c r="E681" s="383"/>
      <c r="F681" s="383"/>
      <c r="G681" s="383"/>
      <c r="H681" s="383"/>
      <c r="I681" s="383"/>
      <c r="J681" s="383"/>
    </row>
    <row r="682" spans="1:10" s="35" customFormat="1" x14ac:dyDescent="0.2">
      <c r="A682" s="383"/>
      <c r="B682" s="383"/>
      <c r="C682" s="383"/>
      <c r="D682" s="383"/>
      <c r="E682" s="383"/>
      <c r="F682" s="383"/>
      <c r="G682" s="383"/>
      <c r="H682" s="383"/>
      <c r="I682" s="383"/>
      <c r="J682" s="383"/>
    </row>
    <row r="683" spans="1:10" s="35" customFormat="1" x14ac:dyDescent="0.2">
      <c r="A683" s="383"/>
      <c r="B683" s="383"/>
      <c r="C683" s="383"/>
      <c r="D683" s="383"/>
      <c r="E683" s="383"/>
      <c r="F683" s="383"/>
      <c r="G683" s="383"/>
      <c r="H683" s="383"/>
      <c r="I683" s="383"/>
      <c r="J683" s="383"/>
    </row>
    <row r="684" spans="1:10" s="35" customFormat="1" x14ac:dyDescent="0.2">
      <c r="A684" s="383"/>
      <c r="B684" s="383"/>
      <c r="C684" s="383"/>
      <c r="D684" s="383"/>
      <c r="E684" s="383"/>
      <c r="F684" s="383"/>
      <c r="G684" s="383"/>
      <c r="H684" s="383"/>
      <c r="I684" s="383"/>
      <c r="J684" s="383"/>
    </row>
    <row r="685" spans="1:10" s="35" customFormat="1" x14ac:dyDescent="0.2">
      <c r="A685" s="383"/>
      <c r="B685" s="383"/>
      <c r="C685" s="383"/>
      <c r="D685" s="383"/>
      <c r="E685" s="383"/>
      <c r="F685" s="383"/>
      <c r="G685" s="383"/>
      <c r="H685" s="383"/>
      <c r="I685" s="383"/>
      <c r="J685" s="383"/>
    </row>
    <row r="686" spans="1:10" s="35" customFormat="1" x14ac:dyDescent="0.2">
      <c r="A686" s="383"/>
      <c r="B686" s="383"/>
      <c r="C686" s="383"/>
      <c r="D686" s="383"/>
      <c r="E686" s="383"/>
      <c r="F686" s="383"/>
      <c r="G686" s="383"/>
      <c r="H686" s="383"/>
      <c r="I686" s="383"/>
      <c r="J686" s="383"/>
    </row>
    <row r="687" spans="1:10" s="35" customFormat="1" x14ac:dyDescent="0.2">
      <c r="A687" s="383"/>
      <c r="B687" s="383"/>
      <c r="C687" s="383"/>
      <c r="D687" s="383"/>
      <c r="E687" s="383"/>
      <c r="F687" s="383"/>
      <c r="G687" s="383"/>
      <c r="H687" s="383"/>
      <c r="I687" s="383"/>
      <c r="J687" s="383"/>
    </row>
    <row r="688" spans="1:10" s="35" customFormat="1" ht="30" customHeight="1" x14ac:dyDescent="0.2">
      <c r="A688" s="383"/>
      <c r="B688" s="383"/>
      <c r="C688" s="383"/>
      <c r="D688" s="383"/>
      <c r="E688" s="383"/>
      <c r="F688" s="383"/>
      <c r="G688" s="383"/>
      <c r="H688" s="383"/>
      <c r="I688" s="383"/>
      <c r="J688" s="383"/>
    </row>
    <row r="689" spans="1:10" s="35" customFormat="1" ht="16.5" customHeight="1" x14ac:dyDescent="0.2">
      <c r="A689" s="383"/>
      <c r="B689" s="383"/>
      <c r="C689" s="383"/>
      <c r="D689" s="383"/>
      <c r="E689" s="383"/>
      <c r="F689" s="383"/>
      <c r="G689" s="383"/>
      <c r="H689" s="383"/>
      <c r="I689" s="383"/>
      <c r="J689" s="383"/>
    </row>
    <row r="690" spans="1:10" s="35" customFormat="1" ht="16.5" customHeight="1" x14ac:dyDescent="0.2">
      <c r="A690" s="383"/>
      <c r="B690" s="383"/>
      <c r="C690" s="383"/>
      <c r="D690" s="383"/>
      <c r="E690" s="383"/>
      <c r="F690" s="383"/>
      <c r="G690" s="383"/>
      <c r="H690" s="383"/>
      <c r="I690" s="383"/>
      <c r="J690" s="383"/>
    </row>
    <row r="691" spans="1:10" s="35" customFormat="1" ht="30" customHeight="1" x14ac:dyDescent="0.2">
      <c r="A691" s="384" t="s">
        <v>489</v>
      </c>
      <c r="B691" s="384"/>
      <c r="C691" s="384"/>
      <c r="D691" s="384"/>
      <c r="E691" s="384"/>
      <c r="F691" s="384"/>
      <c r="G691" s="384"/>
      <c r="H691" s="384"/>
      <c r="I691" s="384"/>
      <c r="J691" s="384"/>
    </row>
    <row r="692" spans="1:10" s="35" customFormat="1" ht="15.75" customHeight="1" x14ac:dyDescent="0.2">
      <c r="A692" s="383" t="s">
        <v>459</v>
      </c>
      <c r="B692" s="383"/>
      <c r="C692" s="383"/>
      <c r="D692" s="383"/>
      <c r="E692" s="383"/>
      <c r="F692" s="383"/>
      <c r="G692" s="383"/>
      <c r="H692" s="383"/>
      <c r="I692" s="383"/>
      <c r="J692" s="383"/>
    </row>
    <row r="693" spans="1:10" s="35" customFormat="1" ht="16.5" hidden="1" customHeight="1" x14ac:dyDescent="0.2">
      <c r="A693" s="383"/>
      <c r="B693" s="383"/>
      <c r="C693" s="383"/>
      <c r="D693" s="383"/>
      <c r="E693" s="383"/>
      <c r="F693" s="383"/>
      <c r="G693" s="383"/>
      <c r="H693" s="383"/>
      <c r="I693" s="383"/>
      <c r="J693" s="383"/>
    </row>
    <row r="694" spans="1:10" s="35" customFormat="1" ht="16.5" hidden="1" customHeight="1" x14ac:dyDescent="0.2">
      <c r="A694" s="383"/>
      <c r="B694" s="383"/>
      <c r="C694" s="383"/>
      <c r="D694" s="383"/>
      <c r="E694" s="383"/>
      <c r="F694" s="383"/>
      <c r="G694" s="383"/>
      <c r="H694" s="383"/>
      <c r="I694" s="383"/>
      <c r="J694" s="383"/>
    </row>
    <row r="695" spans="1:10" s="35" customFormat="1" ht="16.5" hidden="1" customHeight="1" x14ac:dyDescent="0.2">
      <c r="A695" s="383"/>
      <c r="B695" s="383"/>
      <c r="C695" s="383"/>
      <c r="D695" s="383"/>
      <c r="E695" s="383"/>
      <c r="F695" s="383"/>
      <c r="G695" s="383"/>
      <c r="H695" s="383"/>
      <c r="I695" s="383"/>
      <c r="J695" s="383"/>
    </row>
    <row r="696" spans="1:10" s="35" customFormat="1" ht="16.5" hidden="1" customHeight="1" x14ac:dyDescent="0.2">
      <c r="A696" s="383"/>
      <c r="B696" s="383"/>
      <c r="C696" s="383"/>
      <c r="D696" s="383"/>
      <c r="E696" s="383"/>
      <c r="F696" s="383"/>
      <c r="G696" s="383"/>
      <c r="H696" s="383"/>
      <c r="I696" s="383"/>
      <c r="J696" s="383"/>
    </row>
    <row r="697" spans="1:10" s="35" customFormat="1" ht="16.5" hidden="1" customHeight="1" x14ac:dyDescent="0.2">
      <c r="A697" s="383"/>
      <c r="B697" s="383"/>
      <c r="C697" s="383"/>
      <c r="D697" s="383"/>
      <c r="E697" s="383"/>
      <c r="F697" s="383"/>
      <c r="G697" s="383"/>
      <c r="H697" s="383"/>
      <c r="I697" s="383"/>
      <c r="J697" s="383"/>
    </row>
    <row r="698" spans="1:10" s="35" customFormat="1" ht="16.5" customHeight="1" x14ac:dyDescent="0.2">
      <c r="A698" s="383"/>
      <c r="B698" s="383"/>
      <c r="C698" s="383"/>
      <c r="D698" s="383"/>
      <c r="E698" s="383"/>
      <c r="F698" s="383"/>
      <c r="G698" s="383"/>
      <c r="H698" s="383"/>
      <c r="I698" s="383"/>
      <c r="J698" s="383"/>
    </row>
    <row r="699" spans="1:10" s="35" customFormat="1" ht="16.5" customHeight="1" x14ac:dyDescent="0.2">
      <c r="A699" s="383"/>
      <c r="B699" s="383"/>
      <c r="C699" s="383"/>
      <c r="D699" s="383"/>
      <c r="E699" s="383"/>
      <c r="F699" s="383"/>
      <c r="G699" s="383"/>
      <c r="H699" s="383"/>
      <c r="I699" s="383"/>
      <c r="J699" s="383"/>
    </row>
    <row r="700" spans="1:10" s="35" customFormat="1" ht="16.5" customHeight="1" x14ac:dyDescent="0.2">
      <c r="A700" s="383"/>
      <c r="B700" s="383"/>
      <c r="C700" s="383"/>
      <c r="D700" s="383"/>
      <c r="E700" s="383"/>
      <c r="F700" s="383"/>
      <c r="G700" s="383"/>
      <c r="H700" s="383"/>
      <c r="I700" s="383"/>
      <c r="J700" s="383"/>
    </row>
    <row r="701" spans="1:10" s="35" customFormat="1" ht="48" customHeight="1" x14ac:dyDescent="0.2">
      <c r="A701" s="183"/>
      <c r="B701" s="183"/>
      <c r="C701" s="183"/>
      <c r="D701" s="183"/>
      <c r="E701" s="183"/>
      <c r="F701" s="183"/>
      <c r="G701" s="183"/>
      <c r="H701" s="183"/>
      <c r="I701" s="183"/>
      <c r="J701" s="183"/>
    </row>
    <row r="702" spans="1:10" s="35" customFormat="1" ht="16.5" customHeight="1" x14ac:dyDescent="0.2">
      <c r="A702" s="182" t="s">
        <v>490</v>
      </c>
      <c r="B702" s="303" t="s">
        <v>460</v>
      </c>
      <c r="C702" s="303"/>
      <c r="D702" s="303"/>
      <c r="E702" s="303"/>
      <c r="F702" s="303"/>
      <c r="G702" s="303"/>
      <c r="H702" s="303"/>
      <c r="I702" s="303"/>
      <c r="J702" s="303"/>
    </row>
    <row r="703" spans="1:10" s="35" customFormat="1" ht="16.5" customHeight="1" x14ac:dyDescent="0.2">
      <c r="A703" s="183"/>
      <c r="B703" s="183"/>
      <c r="C703" s="183"/>
      <c r="D703" s="183"/>
      <c r="E703" s="183"/>
      <c r="F703" s="183"/>
      <c r="G703" s="183"/>
      <c r="H703" s="183"/>
      <c r="I703" s="183"/>
      <c r="J703" s="183"/>
    </row>
    <row r="704" spans="1:10" s="35" customFormat="1" ht="50.1" customHeight="1" x14ac:dyDescent="0.2">
      <c r="A704" s="1008" t="s">
        <v>461</v>
      </c>
      <c r="B704" s="1008"/>
      <c r="C704" s="1008"/>
      <c r="D704" s="1008"/>
      <c r="E704" s="1008"/>
      <c r="F704" s="1008"/>
      <c r="G704" s="1008"/>
      <c r="H704" s="1008"/>
      <c r="I704" s="1008"/>
      <c r="J704" s="1008"/>
    </row>
    <row r="705" spans="1:10" s="35" customFormat="1" ht="16.5" customHeight="1" x14ac:dyDescent="0.2">
      <c r="A705" s="383" t="s">
        <v>565</v>
      </c>
      <c r="B705" s="383"/>
      <c r="C705" s="383"/>
      <c r="D705" s="383"/>
      <c r="E705" s="383"/>
      <c r="F705" s="383"/>
      <c r="G705" s="383"/>
      <c r="H705" s="383"/>
      <c r="I705" s="383"/>
      <c r="J705" s="383"/>
    </row>
    <row r="706" spans="1:10" s="35" customFormat="1" ht="16.5" customHeight="1" x14ac:dyDescent="0.2">
      <c r="A706" s="383"/>
      <c r="B706" s="383"/>
      <c r="C706" s="383"/>
      <c r="D706" s="383"/>
      <c r="E706" s="383"/>
      <c r="F706" s="383"/>
      <c r="G706" s="383"/>
      <c r="H706" s="383"/>
      <c r="I706" s="383"/>
      <c r="J706" s="383"/>
    </row>
    <row r="707" spans="1:10" s="35" customFormat="1" ht="7.5" customHeight="1" x14ac:dyDescent="0.2">
      <c r="A707" s="383"/>
      <c r="B707" s="383"/>
      <c r="C707" s="383"/>
      <c r="D707" s="383"/>
      <c r="E707" s="383"/>
      <c r="F707" s="383"/>
      <c r="G707" s="383"/>
      <c r="H707" s="383"/>
      <c r="I707" s="383"/>
      <c r="J707" s="383"/>
    </row>
    <row r="708" spans="1:10" s="35" customFormat="1" ht="16.5" hidden="1" customHeight="1" x14ac:dyDescent="0.2">
      <c r="A708" s="383"/>
      <c r="B708" s="383"/>
      <c r="C708" s="383"/>
      <c r="D708" s="383"/>
      <c r="E708" s="383"/>
      <c r="F708" s="383"/>
      <c r="G708" s="383"/>
      <c r="H708" s="383"/>
      <c r="I708" s="383"/>
      <c r="J708" s="383"/>
    </row>
    <row r="709" spans="1:10" s="35" customFormat="1" ht="16.5" hidden="1" customHeight="1" x14ac:dyDescent="0.2">
      <c r="A709" s="383"/>
      <c r="B709" s="383"/>
      <c r="C709" s="383"/>
      <c r="D709" s="383"/>
      <c r="E709" s="383"/>
      <c r="F709" s="383"/>
      <c r="G709" s="383"/>
      <c r="H709" s="383"/>
      <c r="I709" s="383"/>
      <c r="J709" s="383"/>
    </row>
    <row r="710" spans="1:10" s="35" customFormat="1" ht="16.5" hidden="1" customHeight="1" x14ac:dyDescent="0.2">
      <c r="A710" s="383"/>
      <c r="B710" s="383"/>
      <c r="C710" s="383"/>
      <c r="D710" s="383"/>
      <c r="E710" s="383"/>
      <c r="F710" s="383"/>
      <c r="G710" s="383"/>
      <c r="H710" s="383"/>
      <c r="I710" s="383"/>
      <c r="J710" s="383"/>
    </row>
    <row r="711" spans="1:10" s="35" customFormat="1" ht="16.5" hidden="1" customHeight="1" x14ac:dyDescent="0.2">
      <c r="A711" s="383"/>
      <c r="B711" s="383"/>
      <c r="C711" s="383"/>
      <c r="D711" s="383"/>
      <c r="E711" s="383"/>
      <c r="F711" s="383"/>
      <c r="G711" s="383"/>
      <c r="H711" s="383"/>
      <c r="I711" s="383"/>
      <c r="J711" s="383"/>
    </row>
    <row r="712" spans="1:10" s="35" customFormat="1" ht="16.5" hidden="1" customHeight="1" x14ac:dyDescent="0.2">
      <c r="A712" s="383"/>
      <c r="B712" s="383"/>
      <c r="C712" s="383"/>
      <c r="D712" s="383"/>
      <c r="E712" s="383"/>
      <c r="F712" s="383"/>
      <c r="G712" s="383"/>
      <c r="H712" s="383"/>
      <c r="I712" s="383"/>
      <c r="J712" s="383"/>
    </row>
    <row r="713" spans="1:10" s="35" customFormat="1" ht="16.5" hidden="1" customHeight="1" x14ac:dyDescent="0.2">
      <c r="A713" s="383"/>
      <c r="B713" s="383"/>
      <c r="C713" s="383"/>
      <c r="D713" s="383"/>
      <c r="E713" s="383"/>
      <c r="F713" s="383"/>
      <c r="G713" s="383"/>
      <c r="H713" s="383"/>
      <c r="I713" s="383"/>
      <c r="J713" s="383"/>
    </row>
    <row r="714" spans="1:10" s="35" customFormat="1" ht="16.5" customHeight="1" x14ac:dyDescent="0.2">
      <c r="A714" s="383"/>
      <c r="B714" s="383"/>
      <c r="C714" s="383"/>
      <c r="D714" s="383"/>
      <c r="E714" s="383"/>
      <c r="F714" s="383"/>
      <c r="G714" s="383"/>
      <c r="H714" s="383"/>
      <c r="I714" s="383"/>
      <c r="J714" s="383"/>
    </row>
    <row r="715" spans="1:10" s="35" customFormat="1" ht="16.5" customHeight="1" x14ac:dyDescent="0.2">
      <c r="A715" s="383"/>
      <c r="B715" s="383"/>
      <c r="C715" s="383"/>
      <c r="D715" s="383"/>
      <c r="E715" s="383"/>
      <c r="F715" s="383"/>
      <c r="G715" s="383"/>
      <c r="H715" s="383"/>
      <c r="I715" s="383"/>
      <c r="J715" s="383"/>
    </row>
    <row r="716" spans="1:10" s="35" customFormat="1" ht="16.5" customHeight="1" x14ac:dyDescent="0.2">
      <c r="A716" s="383"/>
      <c r="B716" s="383"/>
      <c r="C716" s="383"/>
      <c r="D716" s="383"/>
      <c r="E716" s="383"/>
      <c r="F716" s="383"/>
      <c r="G716" s="383"/>
      <c r="H716" s="383"/>
      <c r="I716" s="383"/>
      <c r="J716" s="383"/>
    </row>
    <row r="717" spans="1:10" s="35" customFormat="1" ht="16.5" customHeight="1" x14ac:dyDescent="0.2">
      <c r="A717" s="267"/>
      <c r="B717" s="267"/>
      <c r="C717" s="267"/>
      <c r="D717" s="267"/>
      <c r="E717" s="267"/>
      <c r="F717" s="267"/>
      <c r="G717" s="267"/>
      <c r="H717" s="267"/>
      <c r="I717" s="267"/>
      <c r="J717" s="267"/>
    </row>
    <row r="718" spans="1:10" s="35" customFormat="1" ht="16.5" customHeight="1" x14ac:dyDescent="0.2">
      <c r="A718" s="255" t="s">
        <v>567</v>
      </c>
      <c r="B718" s="1"/>
      <c r="C718" s="1"/>
      <c r="D718" s="267"/>
      <c r="E718" s="267"/>
      <c r="F718" s="267"/>
      <c r="G718" s="267"/>
      <c r="H718" s="267"/>
      <c r="I718" s="267"/>
      <c r="J718" s="267"/>
    </row>
    <row r="719" spans="1:10" s="35" customFormat="1" ht="16.5" customHeight="1" x14ac:dyDescent="0.2">
      <c r="A719" s="267"/>
      <c r="B719" s="267"/>
      <c r="C719" s="267"/>
      <c r="D719" s="267"/>
      <c r="E719" s="267"/>
      <c r="F719" s="267"/>
      <c r="G719" s="267"/>
      <c r="H719" s="267"/>
      <c r="I719" s="267"/>
      <c r="J719" s="267"/>
    </row>
    <row r="720" spans="1:10" s="35" customFormat="1" ht="16.5" customHeight="1" x14ac:dyDescent="0.2">
      <c r="A720" s="267"/>
      <c r="B720" s="267"/>
      <c r="C720" s="267"/>
      <c r="D720" s="267"/>
      <c r="E720" s="267"/>
      <c r="F720" s="267"/>
      <c r="G720" s="267"/>
      <c r="H720" s="267"/>
      <c r="I720" s="267"/>
      <c r="J720" s="267"/>
    </row>
    <row r="721" spans="1:10" s="35" customFormat="1" ht="16.5" customHeight="1" x14ac:dyDescent="0.2">
      <c r="A721" s="267"/>
      <c r="B721" s="267"/>
      <c r="C721" s="267"/>
      <c r="D721" s="267"/>
      <c r="E721" s="267"/>
      <c r="F721" s="267"/>
      <c r="G721" s="267"/>
      <c r="H721" s="267"/>
      <c r="I721" s="267"/>
      <c r="J721" s="267"/>
    </row>
    <row r="722" spans="1:10" s="35" customFormat="1" ht="16.5" customHeight="1" x14ac:dyDescent="0.2">
      <c r="A722" s="267"/>
      <c r="B722" s="267"/>
      <c r="C722" s="267"/>
      <c r="D722" s="267"/>
      <c r="E722" s="267"/>
      <c r="F722" s="267"/>
      <c r="G722" s="267"/>
      <c r="H722" s="267"/>
      <c r="I722" s="267"/>
      <c r="J722" s="267"/>
    </row>
    <row r="723" spans="1:10" s="35" customFormat="1" ht="16.5" customHeight="1" x14ac:dyDescent="0.2">
      <c r="A723" s="267"/>
      <c r="B723" s="267"/>
      <c r="C723" s="267"/>
      <c r="D723" s="267"/>
      <c r="E723" s="267"/>
      <c r="F723" s="267"/>
      <c r="G723" s="267"/>
      <c r="H723" s="267"/>
      <c r="I723" s="267"/>
      <c r="J723" s="267"/>
    </row>
    <row r="724" spans="1:10" s="35" customFormat="1" ht="16.5" customHeight="1" x14ac:dyDescent="0.2">
      <c r="A724" s="1" t="s">
        <v>464</v>
      </c>
      <c r="B724" s="1"/>
      <c r="C724" s="1"/>
      <c r="D724" s="1"/>
      <c r="E724" s="1"/>
      <c r="F724" s="1"/>
      <c r="G724" s="1" t="s">
        <v>566</v>
      </c>
      <c r="H724" s="1" t="s">
        <v>568</v>
      </c>
      <c r="I724" s="1"/>
      <c r="J724" s="1"/>
    </row>
    <row r="725" spans="1:10" s="35" customFormat="1" ht="16.5" customHeight="1" x14ac:dyDescent="0.2">
      <c r="A725" s="255" t="s">
        <v>463</v>
      </c>
      <c r="B725" s="255"/>
      <c r="C725" s="255"/>
      <c r="D725" s="255"/>
      <c r="E725" s="255"/>
      <c r="F725" s="1"/>
      <c r="G725" s="1" t="s">
        <v>569</v>
      </c>
      <c r="H725" s="1"/>
      <c r="I725" s="1"/>
      <c r="J725" s="1"/>
    </row>
    <row r="726" spans="1:10" x14ac:dyDescent="0.2">
      <c r="A726" s="255" t="s">
        <v>462</v>
      </c>
    </row>
    <row r="727" spans="1:10" x14ac:dyDescent="0.2">
      <c r="A727" s="267"/>
      <c r="B727" s="267"/>
      <c r="C727" s="267"/>
      <c r="D727" s="267"/>
      <c r="E727" s="267"/>
      <c r="F727" s="267"/>
      <c r="G727" s="267"/>
      <c r="H727" s="267"/>
      <c r="I727" s="267"/>
      <c r="J727" s="267"/>
    </row>
    <row r="729" spans="1:10" x14ac:dyDescent="0.2">
      <c r="A729" s="255"/>
      <c r="B729" s="255"/>
      <c r="C729" s="255"/>
      <c r="D729" s="255"/>
      <c r="E729" s="255"/>
    </row>
    <row r="730" spans="1:10" x14ac:dyDescent="0.2">
      <c r="A730" s="255"/>
    </row>
    <row r="737" spans="1:5" x14ac:dyDescent="0.2">
      <c r="A737" s="255"/>
      <c r="B737" s="255"/>
      <c r="C737" s="255"/>
      <c r="D737" s="255"/>
      <c r="E737" s="255"/>
    </row>
    <row r="738" spans="1:5" x14ac:dyDescent="0.2">
      <c r="A738" s="255"/>
    </row>
  </sheetData>
  <dataConsolidate/>
  <mergeCells count="739">
    <mergeCell ref="IQ318:IV318"/>
    <mergeCell ref="IG318:IP318"/>
    <mergeCell ref="HC318:HL318"/>
    <mergeCell ref="FY318:GH318"/>
    <mergeCell ref="B371:J371"/>
    <mergeCell ref="A411:J411"/>
    <mergeCell ref="G413:H413"/>
    <mergeCell ref="G412:J412"/>
    <mergeCell ref="I459:J459"/>
    <mergeCell ref="A389:D389"/>
    <mergeCell ref="A365:D365"/>
    <mergeCell ref="E365:G365"/>
    <mergeCell ref="E368:G368"/>
    <mergeCell ref="H368:J368"/>
    <mergeCell ref="H366:J366"/>
    <mergeCell ref="A367:D367"/>
    <mergeCell ref="A362:B362"/>
    <mergeCell ref="A340:B340"/>
    <mergeCell ref="H385:J385"/>
    <mergeCell ref="E385:G385"/>
    <mergeCell ref="H363:J363"/>
    <mergeCell ref="A358:D358"/>
    <mergeCell ref="E358:F358"/>
    <mergeCell ref="E386:G386"/>
    <mergeCell ref="A692:J700"/>
    <mergeCell ref="A705:J716"/>
    <mergeCell ref="A704:J704"/>
    <mergeCell ref="E670:F670"/>
    <mergeCell ref="A671:D671"/>
    <mergeCell ref="E671:F671"/>
    <mergeCell ref="G671:H671"/>
    <mergeCell ref="I671:J671"/>
    <mergeCell ref="A672:D672"/>
    <mergeCell ref="E672:F672"/>
    <mergeCell ref="G672:H672"/>
    <mergeCell ref="I672:J672"/>
    <mergeCell ref="A673:D673"/>
    <mergeCell ref="E673:F673"/>
    <mergeCell ref="G673:H673"/>
    <mergeCell ref="I673:J673"/>
    <mergeCell ref="A678:J690"/>
    <mergeCell ref="A674:D674"/>
    <mergeCell ref="E674:F674"/>
    <mergeCell ref="G674:H674"/>
    <mergeCell ref="I674:J674"/>
    <mergeCell ref="A691:J691"/>
    <mergeCell ref="A675:D675"/>
    <mergeCell ref="E675:F675"/>
    <mergeCell ref="G675:H675"/>
    <mergeCell ref="I675:J675"/>
    <mergeCell ref="A677:J677"/>
    <mergeCell ref="B702:J702"/>
    <mergeCell ref="A644:B644"/>
    <mergeCell ref="A649:D649"/>
    <mergeCell ref="E649:F649"/>
    <mergeCell ref="G649:H649"/>
    <mergeCell ref="I649:J649"/>
    <mergeCell ref="G647:H647"/>
    <mergeCell ref="I647:J647"/>
    <mergeCell ref="A648:D648"/>
    <mergeCell ref="E648:F648"/>
    <mergeCell ref="G670:H670"/>
    <mergeCell ref="I670:J670"/>
    <mergeCell ref="A666:B666"/>
    <mergeCell ref="A667:D668"/>
    <mergeCell ref="E667:F668"/>
    <mergeCell ref="G667:J667"/>
    <mergeCell ref="G668:H668"/>
    <mergeCell ref="I668:J668"/>
    <mergeCell ref="E647:F647"/>
    <mergeCell ref="A669:D669"/>
    <mergeCell ref="E669:F669"/>
    <mergeCell ref="G669:H669"/>
    <mergeCell ref="I669:J669"/>
    <mergeCell ref="A670:D670"/>
    <mergeCell ref="G648:H648"/>
    <mergeCell ref="I648:J648"/>
    <mergeCell ref="A650:D650"/>
    <mergeCell ref="E650:F650"/>
    <mergeCell ref="G650:H650"/>
    <mergeCell ref="I650:J650"/>
    <mergeCell ref="A654:J654"/>
    <mergeCell ref="A647:D647"/>
    <mergeCell ref="G645:J645"/>
    <mergeCell ref="E645:F646"/>
    <mergeCell ref="A645:D646"/>
    <mergeCell ref="A651:D651"/>
    <mergeCell ref="E651:F651"/>
    <mergeCell ref="G651:H651"/>
    <mergeCell ref="I651:J651"/>
    <mergeCell ref="E622:G622"/>
    <mergeCell ref="H622:J622"/>
    <mergeCell ref="A625:D625"/>
    <mergeCell ref="A624:D624"/>
    <mergeCell ref="E625:G625"/>
    <mergeCell ref="H625:J625"/>
    <mergeCell ref="E626:G626"/>
    <mergeCell ref="H626:J626"/>
    <mergeCell ref="A627:D627"/>
    <mergeCell ref="A626:D626"/>
    <mergeCell ref="A628:D628"/>
    <mergeCell ref="E628:G628"/>
    <mergeCell ref="H629:J629"/>
    <mergeCell ref="A634:J642"/>
    <mergeCell ref="E627:G627"/>
    <mergeCell ref="H627:J627"/>
    <mergeCell ref="A604:D604"/>
    <mergeCell ref="H628:J628"/>
    <mergeCell ref="A629:D629"/>
    <mergeCell ref="E629:G629"/>
    <mergeCell ref="B618:J618"/>
    <mergeCell ref="H620:J620"/>
    <mergeCell ref="A606:D606"/>
    <mergeCell ref="E606:G606"/>
    <mergeCell ref="H606:J606"/>
    <mergeCell ref="A607:D607"/>
    <mergeCell ref="E607:G607"/>
    <mergeCell ref="E624:G624"/>
    <mergeCell ref="H624:J624"/>
    <mergeCell ref="A621:D621"/>
    <mergeCell ref="E621:G621"/>
    <mergeCell ref="H621:J621"/>
    <mergeCell ref="A622:D622"/>
    <mergeCell ref="A623:D623"/>
    <mergeCell ref="E623:G623"/>
    <mergeCell ref="E620:G620"/>
    <mergeCell ref="A620:D620"/>
    <mergeCell ref="E608:G608"/>
    <mergeCell ref="H605:J605"/>
    <mergeCell ref="B612:J612"/>
    <mergeCell ref="H602:J602"/>
    <mergeCell ref="A603:D603"/>
    <mergeCell ref="H599:J599"/>
    <mergeCell ref="A596:D596"/>
    <mergeCell ref="E596:G596"/>
    <mergeCell ref="H596:J596"/>
    <mergeCell ref="A597:D597"/>
    <mergeCell ref="E597:G597"/>
    <mergeCell ref="H597:J597"/>
    <mergeCell ref="A598:D598"/>
    <mergeCell ref="E598:G598"/>
    <mergeCell ref="H598:J598"/>
    <mergeCell ref="A600:D600"/>
    <mergeCell ref="B613:J613"/>
    <mergeCell ref="H608:J608"/>
    <mergeCell ref="A593:D593"/>
    <mergeCell ref="E593:G593"/>
    <mergeCell ref="H593:J593"/>
    <mergeCell ref="A594:D594"/>
    <mergeCell ref="E594:G594"/>
    <mergeCell ref="H594:J594"/>
    <mergeCell ref="A595:D595"/>
    <mergeCell ref="E595:G595"/>
    <mergeCell ref="H595:J595"/>
    <mergeCell ref="A601:D601"/>
    <mergeCell ref="E601:G601"/>
    <mergeCell ref="H601:J601"/>
    <mergeCell ref="E600:G600"/>
    <mergeCell ref="H600:J600"/>
    <mergeCell ref="A599:D599"/>
    <mergeCell ref="E599:G599"/>
    <mergeCell ref="E604:G604"/>
    <mergeCell ref="H604:J604"/>
    <mergeCell ref="A602:D602"/>
    <mergeCell ref="E602:G602"/>
    <mergeCell ref="A608:D608"/>
    <mergeCell ref="A605:D605"/>
    <mergeCell ref="E592:G592"/>
    <mergeCell ref="H592:J592"/>
    <mergeCell ref="A587:D587"/>
    <mergeCell ref="E587:G587"/>
    <mergeCell ref="H587:J587"/>
    <mergeCell ref="A588:D588"/>
    <mergeCell ref="E588:G588"/>
    <mergeCell ref="H588:J588"/>
    <mergeCell ref="A589:D589"/>
    <mergeCell ref="E589:G589"/>
    <mergeCell ref="H589:J589"/>
    <mergeCell ref="A590:D590"/>
    <mergeCell ref="E590:G590"/>
    <mergeCell ref="H590:J590"/>
    <mergeCell ref="E584:G584"/>
    <mergeCell ref="H584:J584"/>
    <mergeCell ref="B581:J581"/>
    <mergeCell ref="H582:J582"/>
    <mergeCell ref="E577:G577"/>
    <mergeCell ref="H577:J577"/>
    <mergeCell ref="I537:J537"/>
    <mergeCell ref="A578:D578"/>
    <mergeCell ref="E578:G578"/>
    <mergeCell ref="H578:J578"/>
    <mergeCell ref="G537:H537"/>
    <mergeCell ref="E537:F537"/>
    <mergeCell ref="C537:D537"/>
    <mergeCell ref="A537:B538"/>
    <mergeCell ref="A542:B542"/>
    <mergeCell ref="A539:B539"/>
    <mergeCell ref="A540:B540"/>
    <mergeCell ref="A541:B541"/>
    <mergeCell ref="A569:D569"/>
    <mergeCell ref="H559:I559"/>
    <mergeCell ref="H560:I560"/>
    <mergeCell ref="A563:D563"/>
    <mergeCell ref="H567:I567"/>
    <mergeCell ref="H569:I569"/>
    <mergeCell ref="H573:J573"/>
    <mergeCell ref="E573:G573"/>
    <mergeCell ref="A573:D573"/>
    <mergeCell ref="A575:D575"/>
    <mergeCell ref="E575:G575"/>
    <mergeCell ref="H434:J434"/>
    <mergeCell ref="I413:J413"/>
    <mergeCell ref="A564:D564"/>
    <mergeCell ref="A565:D565"/>
    <mergeCell ref="A566:D566"/>
    <mergeCell ref="A567:D567"/>
    <mergeCell ref="A568:D568"/>
    <mergeCell ref="A560:D560"/>
    <mergeCell ref="A561:D561"/>
    <mergeCell ref="A562:D562"/>
    <mergeCell ref="H561:I561"/>
    <mergeCell ref="H562:I562"/>
    <mergeCell ref="H563:I563"/>
    <mergeCell ref="H564:I564"/>
    <mergeCell ref="H565:I565"/>
    <mergeCell ref="H566:I566"/>
    <mergeCell ref="H568:I568"/>
    <mergeCell ref="F558:G558"/>
    <mergeCell ref="H558:J558"/>
    <mergeCell ref="A558:D559"/>
    <mergeCell ref="B535:J535"/>
    <mergeCell ref="A543:B543"/>
    <mergeCell ref="A544:B544"/>
    <mergeCell ref="B557:J557"/>
    <mergeCell ref="G421:H421"/>
    <mergeCell ref="I421:J421"/>
    <mergeCell ref="B407:J407"/>
    <mergeCell ref="B409:J409"/>
    <mergeCell ref="A410:J410"/>
    <mergeCell ref="B534:J534"/>
    <mergeCell ref="A536:J536"/>
    <mergeCell ref="G416:H416"/>
    <mergeCell ref="I416:J416"/>
    <mergeCell ref="A414:F414"/>
    <mergeCell ref="G414:H414"/>
    <mergeCell ref="A415:F415"/>
    <mergeCell ref="G415:H415"/>
    <mergeCell ref="I415:J415"/>
    <mergeCell ref="A430:G430"/>
    <mergeCell ref="H430:J430"/>
    <mergeCell ref="A431:G431"/>
    <mergeCell ref="H431:J431"/>
    <mergeCell ref="A432:G432"/>
    <mergeCell ref="H432:J432"/>
    <mergeCell ref="I414:J414"/>
    <mergeCell ref="A417:F417"/>
    <mergeCell ref="H433:J433"/>
    <mergeCell ref="A434:G434"/>
    <mergeCell ref="A416:F416"/>
    <mergeCell ref="A412:F413"/>
    <mergeCell ref="H374:J375"/>
    <mergeCell ref="H376:J376"/>
    <mergeCell ref="E376:G376"/>
    <mergeCell ref="E377:G377"/>
    <mergeCell ref="H377:J377"/>
    <mergeCell ref="A385:D385"/>
    <mergeCell ref="A373:D375"/>
    <mergeCell ref="E373:J373"/>
    <mergeCell ref="A377:D377"/>
    <mergeCell ref="B383:J383"/>
    <mergeCell ref="B397:J397"/>
    <mergeCell ref="A369:D369"/>
    <mergeCell ref="H367:J367"/>
    <mergeCell ref="A364:D364"/>
    <mergeCell ref="A386:D386"/>
    <mergeCell ref="E389:G389"/>
    <mergeCell ref="H389:J389"/>
    <mergeCell ref="A390:D390"/>
    <mergeCell ref="E390:G390"/>
    <mergeCell ref="H390:J390"/>
    <mergeCell ref="A388:D388"/>
    <mergeCell ref="E388:G388"/>
    <mergeCell ref="H388:J388"/>
    <mergeCell ref="A368:D368"/>
    <mergeCell ref="E369:G369"/>
    <mergeCell ref="H369:J369"/>
    <mergeCell ref="A366:D366"/>
    <mergeCell ref="E366:G366"/>
    <mergeCell ref="E364:G364"/>
    <mergeCell ref="H364:J364"/>
    <mergeCell ref="E367:G367"/>
    <mergeCell ref="H365:J365"/>
    <mergeCell ref="H386:J386"/>
    <mergeCell ref="A376:D376"/>
    <mergeCell ref="E374:G375"/>
    <mergeCell ref="G349:H349"/>
    <mergeCell ref="I356:J356"/>
    <mergeCell ref="A357:D357"/>
    <mergeCell ref="E357:F357"/>
    <mergeCell ref="G357:H357"/>
    <mergeCell ref="I357:J357"/>
    <mergeCell ref="A354:D354"/>
    <mergeCell ref="I354:J354"/>
    <mergeCell ref="A355:D355"/>
    <mergeCell ref="A352:D352"/>
    <mergeCell ref="E352:F352"/>
    <mergeCell ref="G352:H352"/>
    <mergeCell ref="I352:J352"/>
    <mergeCell ref="E356:F356"/>
    <mergeCell ref="G356:H356"/>
    <mergeCell ref="A353:D353"/>
    <mergeCell ref="E353:F353"/>
    <mergeCell ref="E355:F355"/>
    <mergeCell ref="A351:D351"/>
    <mergeCell ref="E351:F351"/>
    <mergeCell ref="G351:H351"/>
    <mergeCell ref="I351:J351"/>
    <mergeCell ref="G358:H358"/>
    <mergeCell ref="I358:J358"/>
    <mergeCell ref="G353:H353"/>
    <mergeCell ref="I353:J353"/>
    <mergeCell ref="A356:D356"/>
    <mergeCell ref="E354:F354"/>
    <mergeCell ref="G354:H354"/>
    <mergeCell ref="I355:J355"/>
    <mergeCell ref="A363:D363"/>
    <mergeCell ref="E363:G363"/>
    <mergeCell ref="FO318:FX318"/>
    <mergeCell ref="BI318:BR318"/>
    <mergeCell ref="BS318:CB318"/>
    <mergeCell ref="CC318:CL318"/>
    <mergeCell ref="CM318:CV318"/>
    <mergeCell ref="CW318:DF318"/>
    <mergeCell ref="DG318:DP318"/>
    <mergeCell ref="GI318:GR318"/>
    <mergeCell ref="GS318:HB318"/>
    <mergeCell ref="FE318:FN318"/>
    <mergeCell ref="G348:H348"/>
    <mergeCell ref="I348:J348"/>
    <mergeCell ref="A349:D349"/>
    <mergeCell ref="U318:AD318"/>
    <mergeCell ref="AE318:AN318"/>
    <mergeCell ref="AO318:AX318"/>
    <mergeCell ref="AY318:BH318"/>
    <mergeCell ref="A347:D347"/>
    <mergeCell ref="E347:F347"/>
    <mergeCell ref="G347:H347"/>
    <mergeCell ref="A348:D348"/>
    <mergeCell ref="E348:F348"/>
    <mergeCell ref="A342:D342"/>
    <mergeCell ref="E342:F342"/>
    <mergeCell ref="G342:H342"/>
    <mergeCell ref="I347:J347"/>
    <mergeCell ref="A345:D345"/>
    <mergeCell ref="E345:F345"/>
    <mergeCell ref="B338:J338"/>
    <mergeCell ref="G345:H345"/>
    <mergeCell ref="I345:J345"/>
    <mergeCell ref="A346:D346"/>
    <mergeCell ref="I342:J342"/>
    <mergeCell ref="E349:F349"/>
    <mergeCell ref="HM318:HV318"/>
    <mergeCell ref="HW318:IF318"/>
    <mergeCell ref="DQ318:DZ318"/>
    <mergeCell ref="EA318:EJ318"/>
    <mergeCell ref="EK318:ET318"/>
    <mergeCell ref="EU318:FD318"/>
    <mergeCell ref="A387:D387"/>
    <mergeCell ref="E387:G387"/>
    <mergeCell ref="H387:J387"/>
    <mergeCell ref="A343:J343"/>
    <mergeCell ref="I341:J341"/>
    <mergeCell ref="G341:H341"/>
    <mergeCell ref="E341:F341"/>
    <mergeCell ref="A341:D341"/>
    <mergeCell ref="A350:J350"/>
    <mergeCell ref="E346:F346"/>
    <mergeCell ref="G346:H346"/>
    <mergeCell ref="I346:J346"/>
    <mergeCell ref="A344:D344"/>
    <mergeCell ref="E344:F344"/>
    <mergeCell ref="G344:H344"/>
    <mergeCell ref="I344:J344"/>
    <mergeCell ref="I349:J349"/>
    <mergeCell ref="G355:H355"/>
    <mergeCell ref="E303:F303"/>
    <mergeCell ref="E304:F304"/>
    <mergeCell ref="I302:J302"/>
    <mergeCell ref="C305:D305"/>
    <mergeCell ref="I303:J303"/>
    <mergeCell ref="E299:F299"/>
    <mergeCell ref="E300:F300"/>
    <mergeCell ref="E301:F301"/>
    <mergeCell ref="E302:F302"/>
    <mergeCell ref="I305:J305"/>
    <mergeCell ref="E305:F305"/>
    <mergeCell ref="I306:J306"/>
    <mergeCell ref="I301:J301"/>
    <mergeCell ref="D250:D252"/>
    <mergeCell ref="A305:B305"/>
    <mergeCell ref="A306:B306"/>
    <mergeCell ref="C299:D299"/>
    <mergeCell ref="C300:D300"/>
    <mergeCell ref="C301:D301"/>
    <mergeCell ref="C302:D302"/>
    <mergeCell ref="C303:D303"/>
    <mergeCell ref="C304:D304"/>
    <mergeCell ref="E298:F298"/>
    <mergeCell ref="I296:J297"/>
    <mergeCell ref="I299:J299"/>
    <mergeCell ref="I300:J300"/>
    <mergeCell ref="C306:D306"/>
    <mergeCell ref="A300:B300"/>
    <mergeCell ref="A299:B299"/>
    <mergeCell ref="A301:B301"/>
    <mergeCell ref="A302:B302"/>
    <mergeCell ref="A303:B303"/>
    <mergeCell ref="A304:B304"/>
    <mergeCell ref="E306:F306"/>
    <mergeCell ref="I304:J304"/>
    <mergeCell ref="B226:B228"/>
    <mergeCell ref="A295:B297"/>
    <mergeCell ref="C295:J295"/>
    <mergeCell ref="C298:D298"/>
    <mergeCell ref="A298:B298"/>
    <mergeCell ref="I298:J298"/>
    <mergeCell ref="E296:F297"/>
    <mergeCell ref="G296:H296"/>
    <mergeCell ref="A248:B248"/>
    <mergeCell ref="C250:C252"/>
    <mergeCell ref="B293:J293"/>
    <mergeCell ref="C296:D297"/>
    <mergeCell ref="A294:B294"/>
    <mergeCell ref="I250:I252"/>
    <mergeCell ref="J250:J252"/>
    <mergeCell ref="A254:J254"/>
    <mergeCell ref="A260:J260"/>
    <mergeCell ref="A242:J242"/>
    <mergeCell ref="F226:F228"/>
    <mergeCell ref="G226:G228"/>
    <mergeCell ref="H226:H228"/>
    <mergeCell ref="A249:A252"/>
    <mergeCell ref="B249:J249"/>
    <mergeCell ref="E20:G20"/>
    <mergeCell ref="E21:G21"/>
    <mergeCell ref="E22:G22"/>
    <mergeCell ref="F36:G36"/>
    <mergeCell ref="H35:J35"/>
    <mergeCell ref="H20:J20"/>
    <mergeCell ref="H21:J21"/>
    <mergeCell ref="H22:J22"/>
    <mergeCell ref="B48:J48"/>
    <mergeCell ref="A36:C36"/>
    <mergeCell ref="D36:E36"/>
    <mergeCell ref="B26:J26"/>
    <mergeCell ref="A34:F34"/>
    <mergeCell ref="A32:B32"/>
    <mergeCell ref="B72:J72"/>
    <mergeCell ref="A1:C1"/>
    <mergeCell ref="E1:F1"/>
    <mergeCell ref="A2:J2"/>
    <mergeCell ref="B5:E5"/>
    <mergeCell ref="F5:J5"/>
    <mergeCell ref="B12:J12"/>
    <mergeCell ref="B7:C7"/>
    <mergeCell ref="H19:J19"/>
    <mergeCell ref="A19:D19"/>
    <mergeCell ref="B11:J11"/>
    <mergeCell ref="B13:J13"/>
    <mergeCell ref="D6:J6"/>
    <mergeCell ref="A20:D20"/>
    <mergeCell ref="A21:D21"/>
    <mergeCell ref="A22:D22"/>
    <mergeCell ref="B8:C8"/>
    <mergeCell ref="B18:J18"/>
    <mergeCell ref="F35:G35"/>
    <mergeCell ref="B15:J15"/>
    <mergeCell ref="B16:J16"/>
    <mergeCell ref="C32:D32"/>
    <mergeCell ref="B3:J3"/>
    <mergeCell ref="B30:J30"/>
    <mergeCell ref="B59:J59"/>
    <mergeCell ref="D105:E105"/>
    <mergeCell ref="B10:J10"/>
    <mergeCell ref="E19:G19"/>
    <mergeCell ref="D7:J7"/>
    <mergeCell ref="D8:J8"/>
    <mergeCell ref="B49:J49"/>
    <mergeCell ref="B14:J14"/>
    <mergeCell ref="B63:J63"/>
    <mergeCell ref="H36:J36"/>
    <mergeCell ref="A35:C35"/>
    <mergeCell ref="D35:E35"/>
    <mergeCell ref="F102:G102"/>
    <mergeCell ref="F103:G103"/>
    <mergeCell ref="F104:G104"/>
    <mergeCell ref="H104:J104"/>
    <mergeCell ref="H105:J105"/>
    <mergeCell ref="D103:E103"/>
    <mergeCell ref="A64:J64"/>
    <mergeCell ref="B100:J100"/>
    <mergeCell ref="A102:C102"/>
    <mergeCell ref="A101:C101"/>
    <mergeCell ref="H101:J101"/>
    <mergeCell ref="D101:E101"/>
    <mergeCell ref="F101:G101"/>
    <mergeCell ref="A103:C103"/>
    <mergeCell ref="A104:C104"/>
    <mergeCell ref="A105:C105"/>
    <mergeCell ref="H102:J102"/>
    <mergeCell ref="H103:J103"/>
    <mergeCell ref="D102:E102"/>
    <mergeCell ref="D184:E184"/>
    <mergeCell ref="D104:E104"/>
    <mergeCell ref="F105:G105"/>
    <mergeCell ref="A184:C184"/>
    <mergeCell ref="H184:J184"/>
    <mergeCell ref="F184:G184"/>
    <mergeCell ref="H208:J208"/>
    <mergeCell ref="H212:J212"/>
    <mergeCell ref="E207:G207"/>
    <mergeCell ref="H207:J207"/>
    <mergeCell ref="A213:D213"/>
    <mergeCell ref="E210:G210"/>
    <mergeCell ref="A209:D209"/>
    <mergeCell ref="E209:G209"/>
    <mergeCell ref="H209:J209"/>
    <mergeCell ref="H213:J213"/>
    <mergeCell ref="A210:D210"/>
    <mergeCell ref="H210:J210"/>
    <mergeCell ref="A207:D207"/>
    <mergeCell ref="A208:D208"/>
    <mergeCell ref="A435:G435"/>
    <mergeCell ref="H435:J435"/>
    <mergeCell ref="G417:H417"/>
    <mergeCell ref="I417:J417"/>
    <mergeCell ref="A419:F419"/>
    <mergeCell ref="G419:H419"/>
    <mergeCell ref="I419:J419"/>
    <mergeCell ref="H427:J427"/>
    <mergeCell ref="A427:G427"/>
    <mergeCell ref="A428:G428"/>
    <mergeCell ref="H428:J428"/>
    <mergeCell ref="A418:F418"/>
    <mergeCell ref="G418:H418"/>
    <mergeCell ref="I418:J418"/>
    <mergeCell ref="A422:F422"/>
    <mergeCell ref="G422:H422"/>
    <mergeCell ref="I422:J422"/>
    <mergeCell ref="A423:F423"/>
    <mergeCell ref="G423:H423"/>
    <mergeCell ref="I423:J423"/>
    <mergeCell ref="A420:F420"/>
    <mergeCell ref="G420:H420"/>
    <mergeCell ref="I420:J420"/>
    <mergeCell ref="A421:F421"/>
    <mergeCell ref="A456:C457"/>
    <mergeCell ref="D456:J456"/>
    <mergeCell ref="D457:E457"/>
    <mergeCell ref="I457:J457"/>
    <mergeCell ref="D451:E451"/>
    <mergeCell ref="D453:E453"/>
    <mergeCell ref="A453:C453"/>
    <mergeCell ref="A455:B455"/>
    <mergeCell ref="A429:G429"/>
    <mergeCell ref="H429:J429"/>
    <mergeCell ref="D448:E448"/>
    <mergeCell ref="I448:J448"/>
    <mergeCell ref="I452:J452"/>
    <mergeCell ref="A451:C451"/>
    <mergeCell ref="B443:J443"/>
    <mergeCell ref="I451:J451"/>
    <mergeCell ref="D447:E447"/>
    <mergeCell ref="I447:J447"/>
    <mergeCell ref="A445:B445"/>
    <mergeCell ref="A446:C447"/>
    <mergeCell ref="D446:J446"/>
    <mergeCell ref="A448:C448"/>
    <mergeCell ref="D449:E449"/>
    <mergeCell ref="A433:G433"/>
    <mergeCell ref="A450:C450"/>
    <mergeCell ref="A449:C449"/>
    <mergeCell ref="I450:J450"/>
    <mergeCell ref="I453:J453"/>
    <mergeCell ref="D450:E450"/>
    <mergeCell ref="I449:J449"/>
    <mergeCell ref="A436:G436"/>
    <mergeCell ref="H436:J436"/>
    <mergeCell ref="A437:G437"/>
    <mergeCell ref="H437:J437"/>
    <mergeCell ref="A438:G438"/>
    <mergeCell ref="H438:J438"/>
    <mergeCell ref="A452:C452"/>
    <mergeCell ref="D452:E452"/>
    <mergeCell ref="A485:J495"/>
    <mergeCell ref="B484:J484"/>
    <mergeCell ref="E475:G475"/>
    <mergeCell ref="H475:J475"/>
    <mergeCell ref="A476:D476"/>
    <mergeCell ref="E476:G476"/>
    <mergeCell ref="H476:J476"/>
    <mergeCell ref="A477:D477"/>
    <mergeCell ref="E477:G477"/>
    <mergeCell ref="H477:J477"/>
    <mergeCell ref="H474:J474"/>
    <mergeCell ref="A459:C459"/>
    <mergeCell ref="D459:E459"/>
    <mergeCell ref="H471:J471"/>
    <mergeCell ref="E471:G471"/>
    <mergeCell ref="A471:D471"/>
    <mergeCell ref="E474:G474"/>
    <mergeCell ref="A475:D475"/>
    <mergeCell ref="E472:G472"/>
    <mergeCell ref="H472:J472"/>
    <mergeCell ref="A473:D473"/>
    <mergeCell ref="E473:G473"/>
    <mergeCell ref="H473:J473"/>
    <mergeCell ref="A474:D474"/>
    <mergeCell ref="A472:D472"/>
    <mergeCell ref="B470:J470"/>
    <mergeCell ref="A458:C458"/>
    <mergeCell ref="I462:J462"/>
    <mergeCell ref="A463:C463"/>
    <mergeCell ref="D463:E463"/>
    <mergeCell ref="I463:J463"/>
    <mergeCell ref="A460:C460"/>
    <mergeCell ref="D460:E460"/>
    <mergeCell ref="I460:J460"/>
    <mergeCell ref="A461:C461"/>
    <mergeCell ref="D461:E461"/>
    <mergeCell ref="I461:J461"/>
    <mergeCell ref="A462:C462"/>
    <mergeCell ref="D462:E462"/>
    <mergeCell ref="D458:E458"/>
    <mergeCell ref="I458:J458"/>
    <mergeCell ref="B186:J186"/>
    <mergeCell ref="H250:H252"/>
    <mergeCell ref="D226:D228"/>
    <mergeCell ref="E226:E228"/>
    <mergeCell ref="I226:I228"/>
    <mergeCell ref="J226:J228"/>
    <mergeCell ref="C226:C228"/>
    <mergeCell ref="A266:J266"/>
    <mergeCell ref="A225:A228"/>
    <mergeCell ref="B250:B252"/>
    <mergeCell ref="E250:E252"/>
    <mergeCell ref="F250:F252"/>
    <mergeCell ref="G250:G252"/>
    <mergeCell ref="A236:J236"/>
    <mergeCell ref="A230:J230"/>
    <mergeCell ref="B225:J225"/>
    <mergeCell ref="B205:J205"/>
    <mergeCell ref="E208:G208"/>
    <mergeCell ref="A211:D211"/>
    <mergeCell ref="A212:D212"/>
    <mergeCell ref="E213:G213"/>
    <mergeCell ref="E211:G211"/>
    <mergeCell ref="E212:G212"/>
    <mergeCell ref="H211:J211"/>
    <mergeCell ref="B496:J496"/>
    <mergeCell ref="A506:J506"/>
    <mergeCell ref="A498:D498"/>
    <mergeCell ref="E498:G498"/>
    <mergeCell ref="H498:J498"/>
    <mergeCell ref="H497:J497"/>
    <mergeCell ref="E497:G497"/>
    <mergeCell ref="A497:D497"/>
    <mergeCell ref="A502:D502"/>
    <mergeCell ref="E502:G502"/>
    <mergeCell ref="H502:J502"/>
    <mergeCell ref="A503:D503"/>
    <mergeCell ref="A501:D501"/>
    <mergeCell ref="E501:G501"/>
    <mergeCell ref="H501:J501"/>
    <mergeCell ref="A499:D499"/>
    <mergeCell ref="E499:G499"/>
    <mergeCell ref="H499:J499"/>
    <mergeCell ref="A500:D500"/>
    <mergeCell ref="E500:G500"/>
    <mergeCell ref="H500:J500"/>
    <mergeCell ref="A520:J520"/>
    <mergeCell ref="B526:J526"/>
    <mergeCell ref="E503:G503"/>
    <mergeCell ref="H503:J503"/>
    <mergeCell ref="A504:D504"/>
    <mergeCell ref="E504:G504"/>
    <mergeCell ref="H504:J504"/>
    <mergeCell ref="A507:J508"/>
    <mergeCell ref="A528:J533"/>
    <mergeCell ref="A512:J512"/>
    <mergeCell ref="A513:J518"/>
    <mergeCell ref="A633:J633"/>
    <mergeCell ref="B571:J571"/>
    <mergeCell ref="A584:D584"/>
    <mergeCell ref="A585:D585"/>
    <mergeCell ref="E585:G585"/>
    <mergeCell ref="H585:J585"/>
    <mergeCell ref="E586:G586"/>
    <mergeCell ref="H586:J586"/>
    <mergeCell ref="H575:J575"/>
    <mergeCell ref="A580:D580"/>
    <mergeCell ref="E580:G580"/>
    <mergeCell ref="H580:J580"/>
    <mergeCell ref="A576:D576"/>
    <mergeCell ref="E576:G576"/>
    <mergeCell ref="H576:J576"/>
    <mergeCell ref="A574:D574"/>
    <mergeCell ref="E574:G574"/>
    <mergeCell ref="H574:J574"/>
    <mergeCell ref="A586:D586"/>
    <mergeCell ref="A577:D577"/>
    <mergeCell ref="A591:D591"/>
    <mergeCell ref="E591:G591"/>
    <mergeCell ref="H591:J591"/>
    <mergeCell ref="A592:D592"/>
    <mergeCell ref="O476:Q476"/>
    <mergeCell ref="B643:J643"/>
    <mergeCell ref="I646:J646"/>
    <mergeCell ref="G646:H646"/>
    <mergeCell ref="H623:J623"/>
    <mergeCell ref="M473:O473"/>
    <mergeCell ref="A583:D583"/>
    <mergeCell ref="E583:G583"/>
    <mergeCell ref="H583:J583"/>
    <mergeCell ref="A579:D579"/>
    <mergeCell ref="E579:G579"/>
    <mergeCell ref="H579:J579"/>
    <mergeCell ref="E582:G582"/>
    <mergeCell ref="A582:D582"/>
    <mergeCell ref="H607:J607"/>
    <mergeCell ref="A610:D610"/>
    <mergeCell ref="E610:G610"/>
    <mergeCell ref="H610:J610"/>
    <mergeCell ref="A609:D609"/>
    <mergeCell ref="E609:G609"/>
    <mergeCell ref="H609:J609"/>
    <mergeCell ref="E603:G603"/>
    <mergeCell ref="H603:J603"/>
    <mergeCell ref="E605:G605"/>
  </mergeCells>
  <dataValidations count="6">
    <dataValidation type="custom" allowBlank="1" showInputMessage="1" showErrorMessage="1" errorTitle="UPOZORNENIE" error="Pokúšate sa zmeniť bunku s automatickým výpočtom!" sqref="H569:J569 C544:J556 E580:J580 I344:J348 E349:J349 E366:J366 E369:J369 E358:J358 E390:J391 C306:J306 I299:J305 E502:J502 I460:J468 E583:J583 E472:J472 D459:H459 I450:J453 D449:H449 H438:J441 E590:J590 E606:J606 E601:J601 E595:J596 E504:J505 I351:J357">
      <formula1>"xy1"</formula1>
    </dataValidation>
    <dataValidation allowBlank="1" showInputMessage="1" showErrorMessage="1" errorTitle="UPOZORNENIE" error="Pokúšate sa zmeniť bunku s automatickým výpočtom!" sqref="I449:J449 I459:J459"/>
    <dataValidation type="custom" allowBlank="1" showInputMessage="1" showErrorMessage="1" sqref="E564:J564 E584:J584">
      <formula1>"xy1"</formula1>
    </dataValidation>
    <dataValidation type="custom" allowBlank="1" showInputMessage="1" showErrorMessage="1" errorTitle="Upozornenie" error="Pokúšate sa zmeniť bunku s automatickým výpočtom" sqref="B243:J244 B241:J241 J231:J234 B235:J235 B267:J268 J261:J264 B265:J265 J255:J258 B259:J259 J237:J240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231:I231 B237:I237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horizontalDpi="4294967295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8" sqref="B17: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Bahylova</cp:lastModifiedBy>
  <cp:lastPrinted>2017-06-21T07:00:53Z</cp:lastPrinted>
  <dcterms:created xsi:type="dcterms:W3CDTF">2015-02-04T07:45:17Z</dcterms:created>
  <dcterms:modified xsi:type="dcterms:W3CDTF">2017-06-22T11:57:27Z</dcterms:modified>
</cp:coreProperties>
</file>