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4519"/>
</workbook>
</file>

<file path=xl/calcChain.xml><?xml version="1.0" encoding="utf-8"?>
<calcChain xmlns="http://schemas.openxmlformats.org/spreadsheetml/2006/main">
  <c r="I478" i="1"/>
  <c r="I477"/>
  <c r="I476"/>
  <c r="I473"/>
  <c r="I463"/>
  <c r="I453"/>
  <c r="I452"/>
  <c r="I451"/>
  <c r="I448"/>
  <c r="I438"/>
  <c r="J414"/>
  <c r="G414"/>
  <c r="J380"/>
  <c r="G380"/>
  <c r="E335"/>
  <c r="D335"/>
  <c r="G323"/>
  <c r="G309"/>
  <c r="G302"/>
  <c r="G307" s="1"/>
  <c r="J290"/>
  <c r="J277"/>
  <c r="H255"/>
  <c r="F255"/>
  <c r="J254"/>
  <c r="J253"/>
  <c r="J248"/>
  <c r="J255" s="1"/>
  <c r="H232"/>
  <c r="G232"/>
  <c r="K231"/>
  <c r="K227"/>
  <c r="K232" s="1"/>
  <c r="H210"/>
  <c r="E210"/>
  <c r="I196"/>
  <c r="H196"/>
  <c r="G196"/>
  <c r="K189"/>
  <c r="K196" s="1"/>
  <c r="F178"/>
  <c r="K178" s="1"/>
  <c r="F168"/>
  <c r="K168" s="1"/>
  <c r="K167"/>
  <c r="K166"/>
  <c r="K164"/>
  <c r="F161"/>
  <c r="F180" s="1"/>
  <c r="K160"/>
  <c r="K159"/>
  <c r="K158"/>
  <c r="K156"/>
  <c r="F141"/>
  <c r="K141" s="1"/>
  <c r="F131"/>
  <c r="K131" s="1"/>
  <c r="K130"/>
  <c r="K129"/>
  <c r="K127"/>
  <c r="F124"/>
  <c r="F143" s="1"/>
  <c r="K123"/>
  <c r="K122"/>
  <c r="K121"/>
  <c r="K119"/>
  <c r="G63"/>
  <c r="F63"/>
  <c r="K124" l="1"/>
  <c r="K143" s="1"/>
  <c r="K161"/>
  <c r="K180" s="1"/>
</calcChain>
</file>

<file path=xl/sharedStrings.xml><?xml version="1.0" encoding="utf-8"?>
<sst xmlns="http://schemas.openxmlformats.org/spreadsheetml/2006/main" count="568" uniqueCount="316">
  <si>
    <t>Poznámky Úč POD 3-01</t>
  </si>
  <si>
    <t>IČO : 36303356</t>
  </si>
  <si>
    <t>DIČ : 2021396454</t>
  </si>
  <si>
    <t>A.</t>
  </si>
  <si>
    <t>Informácia o účtovnej jednotke</t>
  </si>
  <si>
    <t>Obchodné meno a sídlo spoločnosti :</t>
  </si>
  <si>
    <t>BETOMAX s.r.o., J. Matušku 1043,  957 01 Bánovce nad Bebravou od 23.12.2014</t>
  </si>
  <si>
    <t>Mirdan spol. s.r.o., J. Matušku 1043,  957 01 Bánovce nad Bebravou do 22.12.2014</t>
  </si>
  <si>
    <t>Deň založenia :</t>
  </si>
  <si>
    <t>05.03.1997</t>
  </si>
  <si>
    <t>Vznik účtovnej jednotky :</t>
  </si>
  <si>
    <t>Deň zápisu do obchodného registra : 05.03.1997</t>
  </si>
  <si>
    <t>zapísaná v obchodnom registri Okresného súdu Trenčín</t>
  </si>
  <si>
    <t>oddiel sro, vložka číslo 11026/R</t>
  </si>
  <si>
    <t>Opis hospodárskej činnosti :</t>
  </si>
  <si>
    <t>Stavebné práce</t>
  </si>
  <si>
    <t xml:space="preserve">Účtovná jednotka účtuje ako malá účtovná jednotka </t>
  </si>
  <si>
    <t>-</t>
  </si>
  <si>
    <t>Priemerný počet zamestnancov</t>
  </si>
  <si>
    <t>Informácie k časti A.písm.c/ prílohy č.3 o 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</si>
  <si>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</si>
  <si>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</si>
  <si>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</si>
  <si>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</si>
  <si>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účt.závierka, z toho :</t>
  </si>
  <si>
    <t>počet vedúcich zamestnancov</t>
  </si>
  <si>
    <t>Právny dôvod na zostavenie účtovnej závierky</t>
  </si>
  <si>
    <t xml:space="preserve">Účtovná závierka spoločnosti k 31.12.2017 je zostavená ako riadna účtovná závierka podľa § 17 ods.6 zákona č. 431/2002 Z.z. </t>
  </si>
  <si>
    <t>o účtovníctve v znení neskorších predpisov, a to za účtovné obdobie od 01.01.2017 do 31.12.2017.</t>
  </si>
  <si>
    <t xml:space="preserve">Dátum schválenia účtovnej závierky za predchádzajúce účtovne obdobie </t>
  </si>
  <si>
    <t>Účtovná závierka za rok 2016 bola schválená rozhodnutím valného zhromaždenia  dňa 08.06.2017</t>
  </si>
  <si>
    <t>B.</t>
  </si>
  <si>
    <t>Informácie o členoch orgánov účtovnej jednotky</t>
  </si>
  <si>
    <t>1.</t>
  </si>
  <si>
    <t>Obchodné meno spoločnosť MIRDAN s.r.o. - do 22.12.2014</t>
  </si>
  <si>
    <t>Obchodné meno spoločnosť BETOMAX s.r.o. - od 23.12.2014 spoločník Eva Hostačná Jamrichová</t>
  </si>
  <si>
    <t>Konateľ :</t>
  </si>
  <si>
    <t>Eva Hostačná Jamrichová</t>
  </si>
  <si>
    <t>Miroslav Hostačný</t>
  </si>
  <si>
    <t>2.</t>
  </si>
  <si>
    <t>Informácie k časti B. písm.b/ prílohy č. 3 o štruktúre spoločníkov, akcionárov ku dňu, ku ktorému</t>
  </si>
  <si>
    <t>sa zostavuje účtovná závierka a o štruktúre spoločníkov, akcionárov do dňa jej zmeny vzniknutej</t>
  </si>
  <si>
    <t>v priebehu účtovného obdobia</t>
  </si>
  <si>
    <t xml:space="preserve">Štruktúra spoločníkov </t>
  </si>
  <si>
    <t>Tabuľka č. 1</t>
  </si>
  <si>
    <t>Spoločník, akcionár</t>
  </si>
  <si>
    <t>Výška podielu na základnom imanií</t>
  </si>
  <si>
    <t>Podiel na hlasovacích právach v %</t>
  </si>
  <si>
    <t>Iný podiel na ostatných položkách VI ako na ZI v %</t>
  </si>
  <si>
    <t>absolútne</t>
  </si>
  <si>
    <t>v %</t>
  </si>
  <si>
    <t>a</t>
  </si>
  <si>
    <t>b</t>
  </si>
  <si>
    <t>c</t>
  </si>
  <si>
    <t>d</t>
  </si>
  <si>
    <t>e</t>
  </si>
  <si>
    <t>Eva Hostačná jamrichová</t>
  </si>
  <si>
    <t>x</t>
  </si>
  <si>
    <t>Spolu</t>
  </si>
  <si>
    <t>Tabuľka č. 2</t>
  </si>
  <si>
    <t>Spoločník, akcionár do dňa zmeny v štruktúre spoločníkov, akcionárov</t>
  </si>
  <si>
    <t>Dátum zmeny</t>
  </si>
  <si>
    <t>f</t>
  </si>
  <si>
    <t>E.</t>
  </si>
  <si>
    <t xml:space="preserve">Informácia o účtovných zásadách  a účtovných metódach </t>
  </si>
  <si>
    <t>Východiská pre zostavenie účtovnej závierky</t>
  </si>
  <si>
    <t>Účtovná závierka bola zostavená za predpokladu nepretržitého trvania spoločnosti. Účtovné metódy a všeobecné účtovné zásady</t>
  </si>
  <si>
    <t>boli počas účtovného obdobia dodržané.</t>
  </si>
  <si>
    <t>Dlhodobý nehmotný a dlhodobý hmotný majetok</t>
  </si>
  <si>
    <t xml:space="preserve">Odpisy dlhodobého nehmotného majetku sú stanovené vychádzajúc z predpokladanej doby jeho použivania. Majetok sa začína  </t>
  </si>
  <si>
    <t>odpisovať v mesiaci, kedy bol zaradený do užívania . O dlhodobom nehmotnom majetku, ktorého obstarávacia cena je 2 400 EUR</t>
  </si>
  <si>
    <t>a menej sa účtuje priamo do nákladov.</t>
  </si>
  <si>
    <t xml:space="preserve">Odpisy dlhodobého hmotného majetku sú stanovené vychádzajúc z predpokladanej doby jeho použivania a predpokladaného </t>
  </si>
  <si>
    <t>priebehu jeho opotrebenia</t>
  </si>
  <si>
    <t xml:space="preserve">Odpisovať sa začína prvým dňom mesiaca nasledujúceho po uvedení dlhodobého majetku do používania. O dlhodobom hmotnom </t>
  </si>
  <si>
    <t xml:space="preserve">majetku, ktorého obstarávacia cena je 1 700 EUR a menej, sa účtuje ako o zásobách. </t>
  </si>
  <si>
    <t>Pozemky sa neodpisujú.</t>
  </si>
  <si>
    <t>Spôsob oceňovania majetku</t>
  </si>
  <si>
    <t>Dlhodobý nehmotný majetok obstaraný kúpou sa oceňuje obstarávacou cenou</t>
  </si>
  <si>
    <t>Dlhodobý hmotný majetok obstaraný kúpou sa oceňuje obstarávacou cenou</t>
  </si>
  <si>
    <t>Zásoby</t>
  </si>
  <si>
    <t>Nakupované zásoby sú oceňované obstarávacou cenou, ktorá zahŕňa cenu zásob a náklady súvisiace s obstaraním /clo, preprava,</t>
  </si>
  <si>
    <t>poistné provízia, skonto/</t>
  </si>
  <si>
    <t>Nakupované zásoby sa pri úbytku oceňujú obstarávacími cenami.</t>
  </si>
  <si>
    <t>Pohľadávky</t>
  </si>
  <si>
    <t>Pohľadávky sa oceňujú ich menovitou hodnotou</t>
  </si>
  <si>
    <t>Peňažné prostriedky a ceniny</t>
  </si>
  <si>
    <t>Peňažné prostriedky a ceniny sa oceňujú ich menovitou hodnotou.</t>
  </si>
  <si>
    <t>Náklady budúcich období a príjmy budúcich období</t>
  </si>
  <si>
    <t>Náklady budúcich období a príjmy budúcich období sa vykazujú vo výške, ktorá je potrebná na dodržanie zásady vecnej a časovej</t>
  </si>
  <si>
    <t>súvisias účtovným obdobím.</t>
  </si>
  <si>
    <t>Záväzky</t>
  </si>
  <si>
    <t xml:space="preserve">Záväzky pri ich vzniku sa oceňujú menovitou hodnotou. Záväzky pri ich prevzatí sa oceňujú obstarávacou cenou. Ak sa </t>
  </si>
  <si>
    <t>pri inventarizácií zistí, že suma záväzkov je iná ako ich výška v účtovníctve, uvedú sa záväzky v účtovníctve a v účtovnej závierke</t>
  </si>
  <si>
    <t>Výnosy</t>
  </si>
  <si>
    <t>Tržby za vlastné výkony a tovar neobsahujú daň z pridanej hodnoty a sú znížené o zľavy a zrážky /rabay, bonusy, skontá,</t>
  </si>
  <si>
    <t>dobropisy a pod./</t>
  </si>
  <si>
    <t>F.</t>
  </si>
  <si>
    <t>Informácie o údajoch na strane aktív súvahy</t>
  </si>
  <si>
    <t>3.</t>
  </si>
  <si>
    <t>Informácie k časti F. písm. a/ prílohy č.3 o dlhodobom hmotnom majetku</t>
  </si>
  <si>
    <t>Dlhodobý hmotný majetok</t>
  </si>
  <si>
    <t>Pozemky</t>
  </si>
  <si>
    <t>Stavby</t>
  </si>
  <si>
    <t>Samostatné hnuteľné veci a súbory hnuteľných vecí</t>
  </si>
  <si>
    <t>Pestovateľské celky trvalých porastov</t>
  </si>
  <si>
    <t>Základné stádo a ťažné zvieratá</t>
  </si>
  <si>
    <t>Ostatný DHM</t>
  </si>
  <si>
    <t>Poskytnuté preddavky na DHM</t>
  </si>
  <si>
    <t>g</t>
  </si>
  <si>
    <t>h</t>
  </si>
  <si>
    <t>i</t>
  </si>
  <si>
    <t>Prvotné ocenenie</t>
  </si>
  <si>
    <t>Stav na začiatku účtovného obdobia</t>
  </si>
  <si>
    <t>Prírastky</t>
  </si>
  <si>
    <t>Ubytky</t>
  </si>
  <si>
    <t>Presuny</t>
  </si>
  <si>
    <t>Stav na konci účtovného obdobia</t>
  </si>
  <si>
    <t>Oprávky</t>
  </si>
  <si>
    <t>Opravné položky</t>
  </si>
  <si>
    <t>Zostatková hodnota</t>
  </si>
  <si>
    <t>Informácie k časti F. písm. o/ prílohy č.3 o opravných položkách k zásobám - stav zásob</t>
  </si>
  <si>
    <t>Stav OP na začiatku účtovného obdobia</t>
  </si>
  <si>
    <t>Úbytky</t>
  </si>
  <si>
    <t>Zučtovanie OP z dôvodu vyradenia majetku z účtovníctva</t>
  </si>
  <si>
    <t>Stav OP na konci účtovného obdobia</t>
  </si>
  <si>
    <t>Materiál</t>
  </si>
  <si>
    <t>Nedokončená výroba a polotovary vlastnej výroby</t>
  </si>
  <si>
    <t>Výrobky</t>
  </si>
  <si>
    <t>Zvieratá</t>
  </si>
  <si>
    <t>Tovar</t>
  </si>
  <si>
    <t>Nehnuteľnosť na predaj</t>
  </si>
  <si>
    <t>Poskytnuté preddavky na zásoby</t>
  </si>
  <si>
    <t>Zásoby spolu</t>
  </si>
  <si>
    <t>Finančné účty</t>
  </si>
  <si>
    <t>Ako finančné účty sú vykázané peniaze v pokladnici a účty v bankách. Účtami v bankách môže spoločnosť voľne disponovať.</t>
  </si>
  <si>
    <t>5.</t>
  </si>
  <si>
    <t>Informácie k časti F. písm. w/  prílohy č.3 o krátkodobom finančnom majetku</t>
  </si>
  <si>
    <t>Pokladnica ceniny</t>
  </si>
  <si>
    <t>Bežné bankové účty</t>
  </si>
  <si>
    <t>Bankové účty termínované</t>
  </si>
  <si>
    <t>Peniaze na ceste</t>
  </si>
  <si>
    <t>Informácie k časti F. písm. r/ prílohy č.3 o vývoji opravnej položky k pohľadávkam</t>
  </si>
  <si>
    <t>Tvorba OP</t>
  </si>
  <si>
    <t>Zučtovanie OP z dôvodu zániku opodstatnenosti</t>
  </si>
  <si>
    <t>Pohľadávky z obchodného styku</t>
  </si>
  <si>
    <t>Pohľadávky voči dcérskej účtovnej jednotke a materskej ÚJ</t>
  </si>
  <si>
    <t>Ostatné pohľadávky v rámci konsolidovaného celku</t>
  </si>
  <si>
    <t>Pohľadávky voči spoločníkom, členom a združeniu</t>
  </si>
  <si>
    <t>Iné pohľadávky</t>
  </si>
  <si>
    <t>Pohľadávky spolu</t>
  </si>
  <si>
    <t>Informácie k časti F. písm. s/ prílohy č.3 o vekovej štruktúre pohľadávok</t>
  </si>
  <si>
    <t>V lehote splatnosti</t>
  </si>
  <si>
    <t>Po lehote splatnosti</t>
  </si>
  <si>
    <t>Dlhodobé pohľadávky</t>
  </si>
  <si>
    <t>Pohľadávky voči dcérskej ÚJ a materskej ÚJ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</si>
  <si>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</si>
  <si>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</si>
  <si>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</si>
  <si>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</si>
  <si>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</si>
  <si>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G.</t>
  </si>
  <si>
    <t>Informácie o údajoch na strane pasív súvahy</t>
  </si>
  <si>
    <t>Vlastné imanie</t>
  </si>
  <si>
    <t>Informácie o vlastnom imanií sú uvedené v časti P.</t>
  </si>
  <si>
    <t>6.</t>
  </si>
  <si>
    <t>Informácie k časti G. písm. a/ tretiemu bodu prílohy č.3 o rozdelení účtovného zisku alebo o vysporadaní účtovnej straty</t>
  </si>
  <si>
    <t xml:space="preserve">Účtovný zisk 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</si>
  <si>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</si>
  <si>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</si>
  <si>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</si>
  <si>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</si>
  <si>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</si>
  <si>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</si>
  <si>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</si>
  <si>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</si>
  <si>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</si>
  <si>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Tabuľka č.2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</si>
  <si>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</si>
  <si>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</si>
  <si>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</si>
  <si>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</si>
  <si>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</si>
  <si>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</t>
  </si>
  <si>
    <t>Prevod do neuhradenej straty minulých rokov</t>
  </si>
  <si>
    <t>7.</t>
  </si>
  <si>
    <t>Informácie k časti G. písm. c/  prílohy č.3 o záväzkoch</t>
  </si>
  <si>
    <t>Záväzky z obchodného styku po lehote splatnosti</t>
  </si>
  <si>
    <t>Záväzky so zostatkovou dobou splatnosti do jedného roka vrátane</t>
  </si>
  <si>
    <t>Záväzky so zostatkovou dobou splatnosti jeden rok až päť rokov</t>
  </si>
  <si>
    <t>Záväzky so zostatkovou dobou splatnosti nad päť rokov</t>
  </si>
  <si>
    <t>Záväzky prijaté zálohy</t>
  </si>
  <si>
    <t xml:space="preserve">Záväzky z obchodného styku spolu </t>
  </si>
  <si>
    <t>Záväzky voči spoločníkom, členom a združeniu</t>
  </si>
  <si>
    <t>Záväzky  zo sociálneho poistenia</t>
  </si>
  <si>
    <t>Daňové záväzky</t>
  </si>
  <si>
    <t>Iné záväzky</t>
  </si>
  <si>
    <t>Krátkodobé záväzky spolu</t>
  </si>
  <si>
    <t>Záväzky zo sociálneho fondu</t>
  </si>
  <si>
    <t>Dlhodobé záväzky spolu</t>
  </si>
  <si>
    <t>Sociálny fond</t>
  </si>
  <si>
    <t>Tvorba a čerpanie sociálneho fondu v priebehu účtovného obdobia sú znázornené v nasledujúcom prehľade.</t>
  </si>
  <si>
    <t>8.</t>
  </si>
  <si>
    <t>Informácie k časti G. písm. g/  prílohy č.3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</si>
  <si>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</si>
  <si>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</si>
  <si>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</si>
  <si>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</si>
  <si>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</si>
  <si>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</si>
  <si>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</si>
  <si>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H.</t>
  </si>
  <si>
    <t>Informácie o výnosoch</t>
  </si>
  <si>
    <t>Tržby za vlastné výkony a tovar</t>
  </si>
  <si>
    <t>9.</t>
  </si>
  <si>
    <t>Informácie k časti H. písm. a/  prílohy č.3 o tržbách</t>
  </si>
  <si>
    <t>Oblasť odbytu</t>
  </si>
  <si>
    <t>Typ výrobkov, tovarov, služieb /napríklad A/</t>
  </si>
  <si>
    <t>Typ výrobkov, tovarov, služieb /napríklad B/</t>
  </si>
  <si>
    <t>Typ výrobkov, tovarov, služieb /napríklad C/</t>
  </si>
  <si>
    <t>Slovensko</t>
  </si>
  <si>
    <t>10.</t>
  </si>
  <si>
    <t>Informácie k časti H. písm. b/  prílohy č.3 o zmene stavu vnútroorganizačných zásob</t>
  </si>
  <si>
    <t>Zmena stavu vnútroorganizačných zásob</t>
  </si>
  <si>
    <t>Konečný zostatok</t>
  </si>
  <si>
    <t>Začiatočný stav</t>
  </si>
  <si>
    <t>Nedokončená výroba</t>
  </si>
  <si>
    <t>Manká a škody</t>
  </si>
  <si>
    <t>Reprezentačné</t>
  </si>
  <si>
    <t>Dary</t>
  </si>
  <si>
    <t xml:space="preserve">Iné </t>
  </si>
  <si>
    <t>Zmena stavu vnutroorganizačných zásob vo výkaze ziskov a strát</t>
  </si>
  <si>
    <t>11.</t>
  </si>
  <si>
    <t>Informácie k časti H. písm. c/  až f/ prílohy č.3 o výnosoch pri aktivácii nákladov a o výnosoch z hospodárskej činnosti, finančnej činnosti</t>
  </si>
  <si>
    <t>a mimoriadnej činnosti</t>
  </si>
  <si>
    <t>Významné položky pri aktivácii nákladov, z toho :</t>
  </si>
  <si>
    <t>Ostatné významné položky z hospodárskej činnosti, z toho :</t>
  </si>
  <si>
    <t>tržby za služby</t>
  </si>
  <si>
    <t>tržby za tovar</t>
  </si>
  <si>
    <t>ostatné výnosy</t>
  </si>
  <si>
    <t>Finančné výnosy, z toho :</t>
  </si>
  <si>
    <t>Kurzové zisky, z toho :</t>
  </si>
  <si>
    <t>kurzové zisky ku dňu, ku ktorému sa zostavuje účtovná závierka</t>
  </si>
  <si>
    <t>Ostatné významné položky finančných výnosov, z toho :</t>
  </si>
  <si>
    <t>vha</t>
  </si>
  <si>
    <t>Mimoriadne výnosy, z toho :</t>
  </si>
  <si>
    <t>12.</t>
  </si>
  <si>
    <t>Informácie k časti H. písm. g/  prílohy č.3 o čistom obrate</t>
  </si>
  <si>
    <t>Tržby za vlastné výrobky</t>
  </si>
  <si>
    <t>Tržby z predaja služieb</t>
  </si>
  <si>
    <t>Tržby za tovar</t>
  </si>
  <si>
    <t>Výnosy zo zákazky</t>
  </si>
  <si>
    <t>Výnosy z nehnuteľnosti za predaj</t>
  </si>
  <si>
    <t>Iné výnosy súvisiace s bežnou činnosťou</t>
  </si>
  <si>
    <t>Čistý obrat celkom</t>
  </si>
  <si>
    <t>Náklady na poskytnuté služby</t>
  </si>
  <si>
    <t>13.</t>
  </si>
  <si>
    <t>Informácie k časti I.  prílohy č.3 o nákladoch</t>
  </si>
  <si>
    <t>Náklady za poskytnuté služby, z toho :</t>
  </si>
  <si>
    <t>Náklady voči audítorovi, audítorskej spoločnosti, z toho :</t>
  </si>
  <si>
    <t>náklady za overenie individuálnej účtovnej závierky</t>
  </si>
  <si>
    <t>iné uisťovacie auditorské služby</t>
  </si>
  <si>
    <t>súvisiace auditorské služby</t>
  </si>
  <si>
    <t>daňové poradenstvo</t>
  </si>
  <si>
    <t>ostatné neaudítorské služby</t>
  </si>
  <si>
    <t>Ostatné významné položky nákladov za poskytnuté služby, z toho :</t>
  </si>
  <si>
    <t>opravy a udržiavanie</t>
  </si>
  <si>
    <t>ostatné služby</t>
  </si>
  <si>
    <t xml:space="preserve">Ostatné významné položky nákladov z hospod.činnosti, z toho </t>
  </si>
  <si>
    <t>materiál, energia, plyn</t>
  </si>
  <si>
    <t>tovar</t>
  </si>
  <si>
    <t>mzdové náklady</t>
  </si>
  <si>
    <t>odvody</t>
  </si>
  <si>
    <t>zákonné sociálne náklady</t>
  </si>
  <si>
    <t>ostatné sociálne zabezpečenie</t>
  </si>
  <si>
    <t>ostatné dane</t>
  </si>
  <si>
    <t>ostatné prevádzkové náklady</t>
  </si>
  <si>
    <t>odpisy</t>
  </si>
  <si>
    <t>Finančné náklady, z toho :</t>
  </si>
  <si>
    <t>úroky</t>
  </si>
  <si>
    <t>Kurzové straty, z toho :</t>
  </si>
  <si>
    <t>kurzové straty ku dňu ku ktorému sa zostavuje účtovná závierka</t>
  </si>
  <si>
    <t>Ostatné významné položky finančných nákladov, z toho :</t>
  </si>
  <si>
    <t>bankové poplatky</t>
  </si>
  <si>
    <t>ostatné finančné náklady</t>
  </si>
  <si>
    <t>Mimoriadne náklady, z toho :</t>
  </si>
  <si>
    <t>SPOLU :</t>
  </si>
  <si>
    <t>P.</t>
  </si>
  <si>
    <t>Informácie o vlastnom imaní</t>
  </si>
  <si>
    <t>14.</t>
  </si>
  <si>
    <t>Informácie k časti P. prílohy č. 3 o zmenách vlastného imania</t>
  </si>
  <si>
    <t>Položka vlastného imania</t>
  </si>
  <si>
    <t>Základné imanie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</si>
  <si>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</si>
  <si>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</si>
  <si>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</si>
  <si>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</si>
  <si>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</si>
  <si>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rezervný fond /nedeliteľný fond /    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</si>
  <si>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</si>
  <si>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</si>
  <si>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</si>
  <si>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</si>
  <si>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</si>
  <si>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</si>
  <si>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</si>
  <si>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</si>
  <si>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z bežného účtovného obdobia</t>
  </si>
  <si>
    <t>Vyplatené dividendy</t>
  </si>
  <si>
    <t>Ostatné položky vlastného imania</t>
  </si>
  <si>
    <t>Účet 491 - Vlastné imanie fyzickej osoby - podnikateľa</t>
  </si>
  <si>
    <t>Zostavené :</t>
  </si>
  <si>
    <t>23.03.2018</t>
  </si>
  <si>
    <t>podpis štatutárneho orgánu</t>
  </si>
  <si>
    <t>Schválené :</t>
  </si>
  <si>
    <t>26.03.2018</t>
  </si>
</sst>
</file>

<file path=xl/styles.xml><?xml version="1.0" encoding="utf-8"?>
<styleSheet xmlns="http://schemas.openxmlformats.org/spreadsheetml/2006/main">
  <numFmts count="4">
    <numFmt numFmtId="41" formatCode="_-* #,##0\ _€_-;\-* #,##0\ _€_-;_-* &quot;-&quot;\ _€_-;_-@_-"/>
    <numFmt numFmtId="43" formatCode="_-* #,##0.00\ _€_-;\-* #,##0.00\ _€_-;_-* &quot;-&quot;??\ _€_-;_-@_-"/>
    <numFmt numFmtId="164" formatCode="000,000"/>
    <numFmt numFmtId="165" formatCode="dd/mm/yy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name val="Arial Black"/>
      <family val="2"/>
      <charset val="238"/>
    </font>
    <font>
      <b/>
      <sz val="12"/>
      <name val="Arial Black"/>
      <family val="2"/>
    </font>
    <font>
      <b/>
      <sz val="8"/>
      <name val="Arial CE"/>
      <family val="2"/>
      <charset val="238"/>
    </font>
    <font>
      <b/>
      <sz val="8"/>
      <name val="Calibri"/>
      <family val="2"/>
      <charset val="238"/>
      <scheme val="minor"/>
    </font>
    <font>
      <b/>
      <sz val="8"/>
      <name val="Arial CE"/>
      <charset val="238"/>
    </font>
    <font>
      <b/>
      <sz val="11"/>
      <name val="Arial Black"/>
      <family val="2"/>
      <charset val="238"/>
    </font>
    <font>
      <b/>
      <sz val="10"/>
      <name val="Haettenschweiler"/>
      <family val="2"/>
    </font>
    <font>
      <b/>
      <sz val="12"/>
      <name val="Arial Black"/>
      <family val="2"/>
      <charset val="238"/>
    </font>
    <font>
      <b/>
      <sz val="8"/>
      <name val="Verdana"/>
      <family val="2"/>
    </font>
    <font>
      <b/>
      <sz val="11"/>
      <name val="Haettenschweiler"/>
      <family val="2"/>
    </font>
    <font>
      <b/>
      <sz val="11"/>
      <name val="Arial CE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MS Sans Serif"/>
      <family val="2"/>
      <charset val="238"/>
    </font>
    <font>
      <b/>
      <sz val="12"/>
      <name val="Arial CE"/>
      <family val="2"/>
      <charset val="238"/>
    </font>
    <font>
      <b/>
      <sz val="10"/>
      <name val="Arial Black"/>
      <family val="2"/>
      <charset val="238"/>
    </font>
    <font>
      <b/>
      <sz val="16"/>
      <name val="Arial Black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50">
    <xf numFmtId="0" fontId="0" fillId="0" borderId="0" xfId="0"/>
    <xf numFmtId="0" fontId="3" fillId="0" borderId="0" xfId="0" applyFont="1" applyFill="1"/>
    <xf numFmtId="0" fontId="0" fillId="0" borderId="0" xfId="0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49" fontId="5" fillId="0" borderId="0" xfId="0" applyNumberFormat="1" applyFont="1" applyFill="1"/>
    <xf numFmtId="14" fontId="7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8" fillId="0" borderId="0" xfId="0" applyFont="1" applyFill="1" applyAlignment="1">
      <alignment horizontal="center"/>
    </xf>
    <xf numFmtId="0" fontId="8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/>
    </xf>
    <xf numFmtId="0" fontId="9" fillId="0" borderId="0" xfId="0" applyFont="1" applyFill="1"/>
    <xf numFmtId="0" fontId="10" fillId="0" borderId="0" xfId="0" applyFont="1" applyFill="1" applyAlignment="1">
      <alignment horizontal="center"/>
    </xf>
    <xf numFmtId="0" fontId="10" fillId="0" borderId="0" xfId="0" applyFont="1" applyFill="1"/>
    <xf numFmtId="0" fontId="11" fillId="0" borderId="0" xfId="0" applyFont="1" applyFill="1"/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4" fontId="5" fillId="0" borderId="10" xfId="0" applyNumberFormat="1" applyFont="1" applyFill="1" applyBorder="1" applyAlignment="1">
      <alignment horizontal="center"/>
    </xf>
    <xf numFmtId="3" fontId="5" fillId="0" borderId="10" xfId="0" applyNumberFormat="1" applyFont="1" applyFill="1" applyBorder="1" applyAlignment="1">
      <alignment horizontal="center"/>
    </xf>
    <xf numFmtId="3" fontId="5" fillId="0" borderId="1" xfId="0" applyNumberFormat="1" applyFont="1" applyFill="1" applyBorder="1" applyAlignment="1">
      <alignment horizontal="center"/>
    </xf>
    <xf numFmtId="3" fontId="5" fillId="0" borderId="3" xfId="0" applyNumberFormat="1" applyFont="1" applyFill="1" applyBorder="1" applyAlignment="1">
      <alignment horizontal="center"/>
    </xf>
    <xf numFmtId="0" fontId="5" fillId="0" borderId="0" xfId="0" applyFont="1" applyFill="1" applyAlignment="1"/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/>
    </xf>
    <xf numFmtId="0" fontId="5" fillId="0" borderId="10" xfId="0" applyFont="1" applyFill="1" applyBorder="1"/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Font="1" applyFill="1"/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4" fontId="5" fillId="0" borderId="19" xfId="0" applyNumberFormat="1" applyFont="1" applyFill="1" applyBorder="1"/>
    <xf numFmtId="4" fontId="5" fillId="0" borderId="5" xfId="0" applyNumberFormat="1" applyFont="1" applyFill="1" applyBorder="1"/>
    <xf numFmtId="4" fontId="5" fillId="0" borderId="1" xfId="0" applyNumberFormat="1" applyFont="1" applyFill="1" applyBorder="1" applyAlignment="1">
      <alignment horizontal="center"/>
    </xf>
    <xf numFmtId="4" fontId="5" fillId="0" borderId="2" xfId="0" applyNumberFormat="1" applyFont="1" applyFill="1" applyBorder="1" applyAlignment="1">
      <alignment horizontal="center"/>
    </xf>
    <xf numFmtId="4" fontId="5" fillId="0" borderId="20" xfId="0" applyNumberFormat="1" applyFont="1" applyFill="1" applyBorder="1" applyAlignment="1">
      <alignment horizontal="center"/>
    </xf>
    <xf numFmtId="4" fontId="5" fillId="0" borderId="11" xfId="0" applyNumberFormat="1" applyFont="1" applyFill="1" applyBorder="1" applyAlignment="1">
      <alignment horizontal="left" vertical="center" wrapText="1"/>
    </xf>
    <xf numFmtId="4" fontId="5" fillId="0" borderId="21" xfId="0" applyNumberFormat="1" applyFont="1" applyFill="1" applyBorder="1" applyAlignment="1">
      <alignment horizontal="left" vertical="center" wrapText="1"/>
    </xf>
    <xf numFmtId="4" fontId="5" fillId="0" borderId="5" xfId="0" applyNumberFormat="1" applyFont="1" applyFill="1" applyBorder="1" applyAlignment="1">
      <alignment horizontal="center" vertical="center"/>
    </xf>
    <xf numFmtId="4" fontId="5" fillId="0" borderId="22" xfId="0" applyNumberFormat="1" applyFont="1" applyFill="1" applyBorder="1" applyAlignment="1">
      <alignment horizontal="center" vertical="center"/>
    </xf>
    <xf numFmtId="4" fontId="5" fillId="0" borderId="23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Alignment="1">
      <alignment horizontal="right"/>
    </xf>
    <xf numFmtId="164" fontId="5" fillId="0" borderId="0" xfId="2" applyNumberFormat="1" applyFont="1" applyFill="1" applyAlignment="1">
      <alignment horizontal="center"/>
    </xf>
    <xf numFmtId="4" fontId="5" fillId="0" borderId="0" xfId="0" applyNumberFormat="1" applyFont="1" applyFill="1" applyAlignment="1">
      <alignment horizontal="right" vertical="center" wrapText="1"/>
    </xf>
    <xf numFmtId="4" fontId="5" fillId="0" borderId="24" xfId="0" applyNumberFormat="1" applyFont="1" applyFill="1" applyBorder="1" applyAlignment="1">
      <alignment horizontal="left" vertical="center" wrapText="1"/>
    </xf>
    <xf numFmtId="4" fontId="5" fillId="0" borderId="25" xfId="0" applyNumberFormat="1" applyFont="1" applyFill="1" applyBorder="1" applyAlignment="1">
      <alignment horizontal="left" vertical="center" wrapText="1"/>
    </xf>
    <xf numFmtId="4" fontId="5" fillId="0" borderId="9" xfId="0" applyNumberFormat="1" applyFont="1" applyFill="1" applyBorder="1" applyAlignment="1">
      <alignment horizontal="center" vertical="center"/>
    </xf>
    <xf numFmtId="4" fontId="5" fillId="0" borderId="26" xfId="0" applyNumberFormat="1" applyFont="1" applyFill="1" applyBorder="1" applyAlignment="1">
      <alignment horizontal="center" vertical="center"/>
    </xf>
    <xf numFmtId="4" fontId="5" fillId="0" borderId="27" xfId="0" applyNumberFormat="1" applyFont="1" applyFill="1" applyBorder="1" applyAlignment="1">
      <alignment horizontal="center" vertical="center"/>
    </xf>
    <xf numFmtId="4" fontId="5" fillId="0" borderId="0" xfId="1" applyNumberFormat="1" applyFont="1" applyFill="1" applyAlignment="1">
      <alignment horizontal="right"/>
    </xf>
    <xf numFmtId="4" fontId="5" fillId="0" borderId="16" xfId="0" applyNumberFormat="1" applyFont="1" applyFill="1" applyBorder="1" applyAlignment="1">
      <alignment horizontal="left"/>
    </xf>
    <xf numFmtId="4" fontId="5" fillId="0" borderId="9" xfId="0" applyNumberFormat="1" applyFont="1" applyFill="1" applyBorder="1" applyAlignment="1">
      <alignment horizontal="left"/>
    </xf>
    <xf numFmtId="4" fontId="5" fillId="0" borderId="10" xfId="0" applyNumberFormat="1" applyFont="1" applyFill="1" applyBorder="1" applyAlignment="1">
      <alignment horizontal="center" vertical="center"/>
    </xf>
    <xf numFmtId="4" fontId="5" fillId="0" borderId="17" xfId="0" applyNumberFormat="1" applyFont="1" applyFill="1" applyBorder="1" applyAlignment="1">
      <alignment horizontal="center" vertical="center"/>
    </xf>
    <xf numFmtId="4" fontId="5" fillId="0" borderId="0" xfId="0" applyNumberFormat="1" applyFont="1" applyFill="1"/>
    <xf numFmtId="164" fontId="5" fillId="0" borderId="0" xfId="0" applyNumberFormat="1" applyFont="1" applyFill="1" applyAlignment="1">
      <alignment horizontal="center"/>
    </xf>
    <xf numFmtId="4" fontId="5" fillId="0" borderId="18" xfId="0" applyNumberFormat="1" applyFont="1" applyFill="1" applyBorder="1" applyAlignment="1">
      <alignment horizontal="left"/>
    </xf>
    <xf numFmtId="4" fontId="5" fillId="0" borderId="3" xfId="0" applyNumberFormat="1" applyFont="1" applyFill="1" applyBorder="1" applyAlignment="1">
      <alignment horizontal="left"/>
    </xf>
    <xf numFmtId="4" fontId="5" fillId="0" borderId="19" xfId="0" applyNumberFormat="1" applyFont="1" applyFill="1" applyBorder="1" applyAlignment="1">
      <alignment horizontal="left"/>
    </xf>
    <xf numFmtId="4" fontId="5" fillId="0" borderId="5" xfId="0" applyNumberFormat="1" applyFont="1" applyFill="1" applyBorder="1" applyAlignment="1">
      <alignment horizontal="left"/>
    </xf>
    <xf numFmtId="4" fontId="5" fillId="0" borderId="28" xfId="0" applyNumberFormat="1" applyFont="1" applyFill="1" applyBorder="1" applyAlignment="1">
      <alignment horizontal="left"/>
    </xf>
    <xf numFmtId="4" fontId="5" fillId="0" borderId="7" xfId="0" applyNumberFormat="1" applyFont="1" applyFill="1" applyBorder="1" applyAlignment="1">
      <alignment horizontal="left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20" xfId="0" applyNumberFormat="1" applyFont="1" applyFill="1" applyBorder="1" applyAlignment="1">
      <alignment horizontal="center" vertical="center"/>
    </xf>
    <xf numFmtId="49" fontId="5" fillId="0" borderId="0" xfId="2" applyNumberFormat="1" applyFont="1" applyFill="1" applyAlignment="1">
      <alignment horizontal="center"/>
    </xf>
    <xf numFmtId="49" fontId="5" fillId="0" borderId="0" xfId="0" applyNumberFormat="1" applyFont="1" applyFill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4" fontId="5" fillId="0" borderId="2" xfId="0" applyNumberFormat="1" applyFont="1" applyFill="1" applyBorder="1" applyAlignment="1">
      <alignment horizontal="left"/>
    </xf>
    <xf numFmtId="4" fontId="5" fillId="0" borderId="20" xfId="0" applyNumberFormat="1" applyFont="1" applyFill="1" applyBorder="1" applyAlignment="1">
      <alignment horizontal="left"/>
    </xf>
    <xf numFmtId="4" fontId="5" fillId="0" borderId="5" xfId="0" applyNumberFormat="1" applyFont="1" applyFill="1" applyBorder="1" applyAlignment="1"/>
    <xf numFmtId="4" fontId="5" fillId="0" borderId="22" xfId="0" applyNumberFormat="1" applyFont="1" applyFill="1" applyBorder="1" applyAlignment="1"/>
    <xf numFmtId="4" fontId="5" fillId="0" borderId="23" xfId="0" applyNumberFormat="1" applyFont="1" applyFill="1" applyBorder="1" applyAlignment="1"/>
    <xf numFmtId="4" fontId="5" fillId="0" borderId="9" xfId="0" applyNumberFormat="1" applyFont="1" applyFill="1" applyBorder="1" applyAlignment="1"/>
    <xf numFmtId="4" fontId="5" fillId="0" borderId="26" xfId="0" applyNumberFormat="1" applyFont="1" applyFill="1" applyBorder="1" applyAlignment="1"/>
    <xf numFmtId="4" fontId="5" fillId="0" borderId="27" xfId="0" applyNumberFormat="1" applyFont="1" applyFill="1" applyBorder="1" applyAlignment="1"/>
    <xf numFmtId="4" fontId="5" fillId="0" borderId="10" xfId="0" applyNumberFormat="1" applyFont="1" applyFill="1" applyBorder="1"/>
    <xf numFmtId="4" fontId="5" fillId="0" borderId="17" xfId="0" applyNumberFormat="1" applyFont="1" applyFill="1" applyBorder="1"/>
    <xf numFmtId="4" fontId="3" fillId="0" borderId="1" xfId="0" applyNumberFormat="1" applyFont="1" applyFill="1" applyBorder="1" applyAlignment="1">
      <alignment horizontal="left"/>
    </xf>
    <xf numFmtId="4" fontId="3" fillId="0" borderId="2" xfId="0" applyNumberFormat="1" applyFont="1" applyFill="1" applyBorder="1" applyAlignment="1">
      <alignment horizontal="left"/>
    </xf>
    <xf numFmtId="4" fontId="3" fillId="0" borderId="3" xfId="0" applyNumberFormat="1" applyFont="1" applyFill="1" applyBorder="1" applyAlignment="1">
      <alignment horizontal="left"/>
    </xf>
    <xf numFmtId="4" fontId="5" fillId="0" borderId="0" xfId="0" applyNumberFormat="1" applyFont="1" applyFill="1" applyBorder="1" applyAlignment="1">
      <alignment horizontal="right"/>
    </xf>
    <xf numFmtId="4" fontId="6" fillId="0" borderId="4" xfId="0" applyNumberFormat="1" applyFont="1" applyFill="1" applyBorder="1" applyAlignment="1">
      <alignment horizontal="left" vertical="center" wrapText="1"/>
    </xf>
    <xf numFmtId="4" fontId="6" fillId="0" borderId="5" xfId="0" applyNumberFormat="1" applyFont="1" applyFill="1" applyBorder="1" applyAlignment="1">
      <alignment horizontal="left" vertical="center" wrapText="1"/>
    </xf>
    <xf numFmtId="4" fontId="6" fillId="0" borderId="8" xfId="0" applyNumberFormat="1" applyFont="1" applyFill="1" applyBorder="1" applyAlignment="1">
      <alignment horizontal="left" vertical="center" wrapText="1"/>
    </xf>
    <xf numFmtId="4" fontId="6" fillId="0" borderId="9" xfId="0" applyNumberFormat="1" applyFont="1" applyFill="1" applyBorder="1" applyAlignment="1">
      <alignment horizontal="left" vertical="center" wrapText="1"/>
    </xf>
    <xf numFmtId="4" fontId="5" fillId="0" borderId="0" xfId="0" applyNumberFormat="1" applyFont="1" applyFill="1" applyBorder="1" applyAlignment="1"/>
    <xf numFmtId="4" fontId="6" fillId="0" borderId="0" xfId="0" applyNumberFormat="1" applyFont="1" applyFill="1" applyBorder="1" applyAlignment="1">
      <alignment horizontal="left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/>
    </xf>
    <xf numFmtId="0" fontId="13" fillId="0" borderId="0" xfId="0" applyFont="1" applyFill="1" applyAlignment="1">
      <alignment horizontal="center"/>
    </xf>
    <xf numFmtId="3" fontId="14" fillId="0" borderId="0" xfId="0" applyNumberFormat="1" applyFont="1" applyAlignment="1">
      <alignment horizontal="center" vertical="center" wrapText="1"/>
    </xf>
    <xf numFmtId="4" fontId="14" fillId="0" borderId="0" xfId="0" applyNumberFormat="1" applyFont="1" applyFill="1" applyAlignment="1">
      <alignment horizontal="righ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4" fontId="5" fillId="0" borderId="3" xfId="0" applyNumberFormat="1" applyFont="1" applyFill="1" applyBorder="1" applyAlignment="1">
      <alignment horizontal="center" vertical="center"/>
    </xf>
    <xf numFmtId="3" fontId="14" fillId="0" borderId="0" xfId="0" applyNumberFormat="1" applyFont="1" applyFill="1" applyAlignment="1">
      <alignment horizontal="center" wrapText="1"/>
    </xf>
    <xf numFmtId="4" fontId="14" fillId="0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0" fontId="15" fillId="0" borderId="2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3" fontId="14" fillId="0" borderId="0" xfId="0" applyNumberFormat="1" applyFont="1" applyBorder="1" applyAlignment="1">
      <alignment horizontal="center" wrapText="1"/>
    </xf>
    <xf numFmtId="164" fontId="14" fillId="0" borderId="0" xfId="2" applyNumberFormat="1" applyFont="1" applyFill="1" applyAlignment="1">
      <alignment horizontal="center"/>
    </xf>
    <xf numFmtId="3" fontId="14" fillId="0" borderId="0" xfId="0" applyNumberFormat="1" applyFont="1" applyAlignment="1">
      <alignment horizont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4" fontId="5" fillId="0" borderId="10" xfId="0" applyNumberFormat="1" applyFont="1" applyFill="1" applyBorder="1" applyAlignment="1">
      <alignment horizontal="right"/>
    </xf>
    <xf numFmtId="4" fontId="5" fillId="0" borderId="10" xfId="0" applyNumberFormat="1" applyFont="1" applyFill="1" applyBorder="1" applyAlignment="1"/>
    <xf numFmtId="0" fontId="6" fillId="0" borderId="4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 vertical="center"/>
    </xf>
    <xf numFmtId="1" fontId="5" fillId="0" borderId="0" xfId="2" applyNumberFormat="1" applyFont="1" applyFill="1" applyBorder="1" applyAlignment="1">
      <alignment horizontal="center" vertical="center"/>
    </xf>
    <xf numFmtId="3" fontId="5" fillId="0" borderId="0" xfId="2" applyNumberFormat="1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right"/>
    </xf>
    <xf numFmtId="4" fontId="5" fillId="0" borderId="0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1" fontId="5" fillId="0" borderId="0" xfId="2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center"/>
    </xf>
    <xf numFmtId="4" fontId="14" fillId="0" borderId="3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5" fillId="0" borderId="2" xfId="0" applyFont="1" applyFill="1" applyBorder="1" applyAlignment="1">
      <alignment horizontal="center"/>
    </xf>
    <xf numFmtId="0" fontId="5" fillId="0" borderId="0" xfId="0" applyFont="1" applyFill="1" applyBorder="1"/>
    <xf numFmtId="4" fontId="15" fillId="0" borderId="2" xfId="0" applyNumberFormat="1" applyFont="1" applyFill="1" applyBorder="1" applyAlignment="1">
      <alignment horizontal="center" vertical="center"/>
    </xf>
    <xf numFmtId="4" fontId="15" fillId="0" borderId="3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4" fontId="5" fillId="0" borderId="0" xfId="0" applyNumberFormat="1" applyFont="1" applyFill="1" applyBorder="1" applyAlignment="1">
      <alignment vertical="center"/>
    </xf>
    <xf numFmtId="4" fontId="15" fillId="0" borderId="0" xfId="0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7" fillId="0" borderId="0" xfId="0" applyFont="1"/>
    <xf numFmtId="4" fontId="7" fillId="0" borderId="0" xfId="1" applyNumberFormat="1" applyFont="1"/>
    <xf numFmtId="0" fontId="5" fillId="0" borderId="1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 wrapTex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4" fontId="5" fillId="0" borderId="1" xfId="0" applyNumberFormat="1" applyFont="1" applyFill="1" applyBorder="1" applyAlignment="1">
      <alignment horizontal="right" vertical="center"/>
    </xf>
    <xf numFmtId="4" fontId="15" fillId="0" borderId="2" xfId="0" applyNumberFormat="1" applyFont="1" applyFill="1" applyBorder="1" applyAlignment="1">
      <alignment horizontal="right" vertical="center"/>
    </xf>
    <xf numFmtId="4" fontId="15" fillId="0" borderId="3" xfId="0" applyNumberFormat="1" applyFont="1" applyFill="1" applyBorder="1" applyAlignment="1">
      <alignment horizontal="right" vertical="center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/>
    </xf>
    <xf numFmtId="4" fontId="5" fillId="0" borderId="3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 wrapText="1"/>
    </xf>
    <xf numFmtId="4" fontId="5" fillId="0" borderId="0" xfId="0" applyNumberFormat="1" applyFont="1" applyFill="1" applyBorder="1" applyAlignment="1">
      <alignment horizontal="right" vertical="center"/>
    </xf>
    <xf numFmtId="4" fontId="15" fillId="0" borderId="0" xfId="0" applyNumberFormat="1" applyFont="1" applyFill="1" applyBorder="1" applyAlignment="1">
      <alignment horizontal="right" vertical="center"/>
    </xf>
    <xf numFmtId="38" fontId="7" fillId="0" borderId="0" xfId="2" applyNumberFormat="1" applyFont="1" applyAlignment="1">
      <alignment horizontal="left"/>
    </xf>
    <xf numFmtId="38" fontId="7" fillId="0" borderId="0" xfId="2" applyNumberFormat="1" applyFont="1" applyAlignment="1">
      <alignment horizontal="center"/>
    </xf>
    <xf numFmtId="0" fontId="5" fillId="0" borderId="0" xfId="0" applyFont="1" applyFill="1" applyAlignment="1">
      <alignment horizontal="right"/>
    </xf>
    <xf numFmtId="0" fontId="7" fillId="0" borderId="0" xfId="0" applyFont="1" applyAlignment="1">
      <alignment horizontal="center"/>
    </xf>
    <xf numFmtId="3" fontId="5" fillId="0" borderId="0" xfId="2" applyNumberFormat="1" applyFont="1" applyFill="1" applyAlignment="1">
      <alignment horizontal="center"/>
    </xf>
    <xf numFmtId="4" fontId="5" fillId="0" borderId="1" xfId="0" applyNumberFormat="1" applyFont="1" applyFill="1" applyBorder="1" applyAlignment="1">
      <alignment vertical="center"/>
    </xf>
    <xf numFmtId="4" fontId="15" fillId="0" borderId="2" xfId="0" applyNumberFormat="1" applyFont="1" applyFill="1" applyBorder="1" applyAlignment="1">
      <alignment vertical="center"/>
    </xf>
    <xf numFmtId="4" fontId="15" fillId="0" borderId="3" xfId="0" applyNumberFormat="1" applyFont="1" applyFill="1" applyBorder="1" applyAlignment="1">
      <alignment vertical="center"/>
    </xf>
    <xf numFmtId="4" fontId="14" fillId="0" borderId="0" xfId="0" applyNumberFormat="1" applyFont="1" applyFill="1" applyAlignment="1">
      <alignment horizontal="right" vertical="center" wrapText="1"/>
    </xf>
    <xf numFmtId="4" fontId="5" fillId="0" borderId="2" xfId="0" applyNumberFormat="1" applyFont="1" applyFill="1" applyBorder="1" applyAlignment="1">
      <alignment vertical="center"/>
    </xf>
    <xf numFmtId="4" fontId="5" fillId="0" borderId="3" xfId="0" applyNumberFormat="1" applyFont="1" applyFill="1" applyBorder="1" applyAlignment="1">
      <alignment vertical="center"/>
    </xf>
    <xf numFmtId="49" fontId="5" fillId="0" borderId="0" xfId="2" applyNumberFormat="1" applyFont="1" applyAlignment="1">
      <alignment horizontal="center"/>
    </xf>
    <xf numFmtId="4" fontId="14" fillId="0" borderId="0" xfId="0" applyNumberFormat="1" applyFont="1" applyFill="1" applyAlignment="1">
      <alignment vertical="center" wrapText="1"/>
    </xf>
    <xf numFmtId="4" fontId="5" fillId="0" borderId="0" xfId="2" applyNumberFormat="1" applyFont="1" applyFill="1" applyAlignment="1">
      <alignment horizontal="right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49" fontId="5" fillId="0" borderId="0" xfId="2" applyNumberFormat="1" applyFont="1" applyAlignment="1">
      <alignment horizontal="center" vertical="center"/>
    </xf>
    <xf numFmtId="4" fontId="14" fillId="0" borderId="0" xfId="0" applyNumberFormat="1" applyFont="1" applyFill="1" applyAlignment="1">
      <alignment vertical="center"/>
    </xf>
    <xf numFmtId="0" fontId="5" fillId="0" borderId="2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0" fillId="0" borderId="2" xfId="0" applyFont="1" applyFill="1" applyBorder="1"/>
    <xf numFmtId="0" fontId="0" fillId="0" borderId="3" xfId="0" applyFont="1" applyFill="1" applyBorder="1"/>
    <xf numFmtId="4" fontId="5" fillId="0" borderId="10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Fill="1" applyAlignment="1">
      <alignment horizontal="center"/>
    </xf>
    <xf numFmtId="38" fontId="5" fillId="0" borderId="0" xfId="2" applyNumberFormat="1" applyFont="1" applyFill="1" applyAlignment="1">
      <alignment horizontal="left" vertical="center"/>
    </xf>
    <xf numFmtId="0" fontId="5" fillId="0" borderId="0" xfId="0" applyFont="1" applyFill="1" applyBorder="1" applyAlignment="1"/>
    <xf numFmtId="49" fontId="5" fillId="0" borderId="0" xfId="0" applyNumberFormat="1" applyFont="1" applyFill="1" applyAlignment="1">
      <alignment horizontal="right"/>
    </xf>
  </cellXfs>
  <cellStyles count="3">
    <cellStyle name="čárky" xfId="1" builtinId="3"/>
    <cellStyle name="čárky bez des. míst" xfId="2" builtinId="6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89"/>
  <sheetViews>
    <sheetView tabSelected="1" workbookViewId="0">
      <selection activeCell="R19" sqref="R19"/>
    </sheetView>
  </sheetViews>
  <sheetFormatPr defaultRowHeight="15"/>
  <cols>
    <col min="1" max="1" width="3.7109375" style="2" customWidth="1"/>
    <col min="2" max="2" width="10.28515625" style="2" customWidth="1"/>
    <col min="3" max="3" width="9.85546875" style="2" customWidth="1"/>
    <col min="4" max="4" width="14.7109375" style="2" customWidth="1"/>
    <col min="5" max="6" width="9.140625" style="2"/>
    <col min="7" max="7" width="10.42578125" style="2" customWidth="1"/>
    <col min="8" max="8" width="8.28515625" style="2" customWidth="1"/>
    <col min="9" max="9" width="13.85546875" style="2" customWidth="1"/>
    <col min="10" max="10" width="8.85546875" style="2" customWidth="1"/>
    <col min="11" max="11" width="10.7109375" style="2" customWidth="1"/>
    <col min="12" max="12" width="1.85546875" customWidth="1"/>
    <col min="13" max="13" width="6.5703125" customWidth="1"/>
    <col min="14" max="14" width="4.85546875" customWidth="1"/>
    <col min="15" max="15" width="6.28515625" customWidth="1"/>
    <col min="18" max="18" width="9.28515625" bestFit="1" customWidth="1"/>
  </cols>
  <sheetData>
    <row r="1" spans="1:10">
      <c r="A1" s="1" t="s">
        <v>0</v>
      </c>
      <c r="H1" s="1" t="s">
        <v>1</v>
      </c>
      <c r="J1" s="1" t="s">
        <v>2</v>
      </c>
    </row>
    <row r="2" spans="1:10" s="5" customFormat="1" ht="19.5">
      <c r="A2" s="3" t="s">
        <v>3</v>
      </c>
      <c r="B2" s="4" t="s">
        <v>4</v>
      </c>
    </row>
    <row r="3" spans="1:10" s="5" customFormat="1" ht="11.25"/>
    <row r="4" spans="1:10" s="5" customFormat="1" ht="11.25">
      <c r="B4" s="6" t="s">
        <v>5</v>
      </c>
      <c r="E4" s="5" t="s">
        <v>6</v>
      </c>
    </row>
    <row r="5" spans="1:10" s="5" customFormat="1" ht="11.25">
      <c r="B5" s="6"/>
      <c r="E5" s="5" t="s">
        <v>7</v>
      </c>
    </row>
    <row r="6" spans="1:10" s="5" customFormat="1" ht="11.25">
      <c r="B6" s="6"/>
    </row>
    <row r="7" spans="1:10" s="5" customFormat="1" ht="11.25">
      <c r="B7" s="6" t="s">
        <v>8</v>
      </c>
      <c r="E7" s="7" t="s">
        <v>9</v>
      </c>
    </row>
    <row r="8" spans="1:10" s="5" customFormat="1" ht="11.25">
      <c r="B8" s="6"/>
      <c r="I8" s="8"/>
    </row>
    <row r="9" spans="1:10" s="5" customFormat="1" ht="11.25">
      <c r="B9" s="6" t="s">
        <v>10</v>
      </c>
      <c r="E9" s="5" t="s">
        <v>11</v>
      </c>
    </row>
    <row r="10" spans="1:10" s="5" customFormat="1" ht="11.25">
      <c r="B10" s="6"/>
      <c r="E10" s="5" t="s">
        <v>12</v>
      </c>
    </row>
    <row r="11" spans="1:10" s="5" customFormat="1" ht="11.25">
      <c r="B11" s="6"/>
      <c r="E11" s="5" t="s">
        <v>13</v>
      </c>
    </row>
    <row r="12" spans="1:10" s="5" customFormat="1" ht="11.25">
      <c r="B12" s="6"/>
    </row>
    <row r="13" spans="1:10" s="5" customFormat="1" ht="11.25">
      <c r="B13" s="6" t="s">
        <v>14</v>
      </c>
      <c r="E13" s="5" t="s">
        <v>15</v>
      </c>
    </row>
    <row r="14" spans="1:10" s="5" customFormat="1" ht="11.25">
      <c r="I14" s="9"/>
    </row>
    <row r="15" spans="1:10" s="5" customFormat="1" ht="12.75">
      <c r="B15" s="1" t="s">
        <v>16</v>
      </c>
      <c r="C15" s="1"/>
      <c r="D15" s="1"/>
      <c r="E15" s="1"/>
      <c r="F15" s="1"/>
      <c r="G15" s="1"/>
      <c r="I15" s="9"/>
    </row>
    <row r="16" spans="1:10" s="5" customFormat="1" ht="12.75">
      <c r="B16" s="1"/>
      <c r="C16" s="1"/>
      <c r="D16" s="1"/>
      <c r="E16" s="1"/>
      <c r="F16" s="1"/>
      <c r="G16" s="1"/>
      <c r="I16" s="9"/>
    </row>
    <row r="17" spans="1:10" s="5" customFormat="1" ht="18.75">
      <c r="A17" s="10" t="s">
        <v>17</v>
      </c>
      <c r="B17" s="11" t="s">
        <v>18</v>
      </c>
    </row>
    <row r="18" spans="1:10" s="5" customFormat="1" ht="11.25">
      <c r="A18" s="12"/>
    </row>
    <row r="19" spans="1:10" s="5" customFormat="1" ht="11.25">
      <c r="A19" s="12"/>
      <c r="B19" s="5" t="s">
        <v>19</v>
      </c>
    </row>
    <row r="20" spans="1:10" s="5" customFormat="1" ht="11.25">
      <c r="A20" s="12"/>
    </row>
    <row r="21" spans="1:10" s="5" customFormat="1" ht="11.25">
      <c r="B21" s="13" t="s">
        <v>20</v>
      </c>
      <c r="C21" s="14"/>
      <c r="D21" s="15"/>
      <c r="E21" s="13" t="s">
        <v>21</v>
      </c>
      <c r="F21" s="14"/>
      <c r="G21" s="15"/>
      <c r="H21" s="13" t="s">
        <v>22</v>
      </c>
      <c r="I21" s="14"/>
      <c r="J21" s="15"/>
    </row>
    <row r="22" spans="1:10" s="5" customFormat="1">
      <c r="B22" s="16" t="s">
        <v>23</v>
      </c>
      <c r="C22" s="17"/>
      <c r="D22" s="18"/>
      <c r="E22" s="19">
        <v>1</v>
      </c>
      <c r="F22" s="20"/>
      <c r="G22" s="21"/>
      <c r="H22" s="19">
        <v>1</v>
      </c>
      <c r="I22" s="20"/>
      <c r="J22" s="21"/>
    </row>
    <row r="23" spans="1:10" s="5" customFormat="1">
      <c r="B23" s="16" t="s">
        <v>24</v>
      </c>
      <c r="C23" s="22"/>
      <c r="D23" s="23"/>
      <c r="E23" s="19">
        <v>1</v>
      </c>
      <c r="F23" s="20"/>
      <c r="G23" s="21"/>
      <c r="H23" s="19">
        <v>1</v>
      </c>
      <c r="I23" s="20"/>
      <c r="J23" s="21"/>
    </row>
    <row r="24" spans="1:10" s="5" customFormat="1">
      <c r="B24" s="16" t="s">
        <v>25</v>
      </c>
      <c r="C24" s="22"/>
      <c r="D24" s="23"/>
      <c r="E24" s="19">
        <v>1</v>
      </c>
      <c r="F24" s="20"/>
      <c r="G24" s="21"/>
      <c r="H24" s="19">
        <v>1</v>
      </c>
      <c r="I24" s="20"/>
      <c r="J24" s="21"/>
    </row>
    <row r="25" spans="1:10" s="5" customFormat="1" ht="12.75">
      <c r="A25" s="24" t="s">
        <v>17</v>
      </c>
      <c r="B25" s="25" t="s">
        <v>26</v>
      </c>
    </row>
    <row r="26" spans="1:10" s="5" customFormat="1" ht="11.25"/>
    <row r="27" spans="1:10" s="5" customFormat="1" ht="11.25">
      <c r="B27" s="5" t="s">
        <v>27</v>
      </c>
    </row>
    <row r="28" spans="1:10" s="5" customFormat="1" ht="11.25">
      <c r="B28" s="5" t="s">
        <v>28</v>
      </c>
    </row>
    <row r="29" spans="1:10" s="5" customFormat="1" ht="11.25"/>
    <row r="30" spans="1:10" s="5" customFormat="1" ht="11.25">
      <c r="B30" s="5" t="s">
        <v>29</v>
      </c>
    </row>
    <row r="31" spans="1:10" s="5" customFormat="1" ht="11.25">
      <c r="B31" s="5" t="s">
        <v>30</v>
      </c>
    </row>
    <row r="32" spans="1:10" s="5" customFormat="1" ht="11.25"/>
    <row r="33" spans="1:11" s="5" customFormat="1" ht="19.5">
      <c r="A33" s="26" t="s">
        <v>31</v>
      </c>
      <c r="B33" s="27" t="s">
        <v>32</v>
      </c>
    </row>
    <row r="34" spans="1:11" s="5" customFormat="1" ht="11.25"/>
    <row r="35" spans="1:11" s="5" customFormat="1" ht="11.25">
      <c r="A35" s="12" t="s">
        <v>33</v>
      </c>
      <c r="B35" s="5" t="s">
        <v>34</v>
      </c>
    </row>
    <row r="36" spans="1:11" s="5" customFormat="1" ht="11.25">
      <c r="B36" s="5" t="s">
        <v>35</v>
      </c>
    </row>
    <row r="37" spans="1:11" s="5" customFormat="1" ht="11.25">
      <c r="B37" s="5" t="s">
        <v>36</v>
      </c>
      <c r="C37" s="5" t="s">
        <v>37</v>
      </c>
    </row>
    <row r="38" spans="1:11" s="5" customFormat="1" ht="11.25">
      <c r="C38" s="5" t="s">
        <v>38</v>
      </c>
    </row>
    <row r="39" spans="1:11" s="5" customFormat="1" ht="11.25"/>
    <row r="40" spans="1:11" s="5" customFormat="1" ht="11.25">
      <c r="A40" s="12" t="s">
        <v>39</v>
      </c>
      <c r="B40" s="5" t="s">
        <v>40</v>
      </c>
      <c r="K40" s="28"/>
    </row>
    <row r="41" spans="1:11" s="5" customFormat="1" ht="11.25">
      <c r="B41" s="5" t="s">
        <v>41</v>
      </c>
    </row>
    <row r="42" spans="1:11" s="5" customFormat="1" ht="11.25">
      <c r="B42" s="5" t="s">
        <v>42</v>
      </c>
    </row>
    <row r="43" spans="1:11" s="5" customFormat="1" ht="11.25"/>
    <row r="44" spans="1:11" s="5" customFormat="1" ht="18.75">
      <c r="B44" s="11" t="s">
        <v>43</v>
      </c>
    </row>
    <row r="45" spans="1:11" s="5" customFormat="1" ht="11.25"/>
    <row r="46" spans="1:11" s="5" customFormat="1" ht="11.25">
      <c r="B46" s="5" t="s">
        <v>44</v>
      </c>
    </row>
    <row r="47" spans="1:11" s="5" customFormat="1" ht="11.25">
      <c r="B47" s="29" t="s">
        <v>45</v>
      </c>
      <c r="C47" s="30"/>
      <c r="D47" s="31" t="s">
        <v>46</v>
      </c>
      <c r="E47" s="32"/>
      <c r="F47" s="29" t="s">
        <v>47</v>
      </c>
      <c r="G47" s="30"/>
      <c r="H47" s="29" t="s">
        <v>48</v>
      </c>
      <c r="I47" s="30"/>
    </row>
    <row r="48" spans="1:11" s="5" customFormat="1" ht="11.25">
      <c r="B48" s="33"/>
      <c r="C48" s="34"/>
      <c r="D48" s="35"/>
      <c r="E48" s="36"/>
      <c r="F48" s="33"/>
      <c r="G48" s="34"/>
      <c r="H48" s="33"/>
      <c r="I48" s="34"/>
    </row>
    <row r="49" spans="2:11" s="5" customFormat="1" ht="11.25">
      <c r="B49" s="37"/>
      <c r="C49" s="38"/>
      <c r="D49" s="39" t="s">
        <v>49</v>
      </c>
      <c r="E49" s="39" t="s">
        <v>50</v>
      </c>
      <c r="F49" s="37"/>
      <c r="G49" s="38"/>
      <c r="H49" s="37"/>
      <c r="I49" s="38"/>
    </row>
    <row r="50" spans="2:11" s="5" customFormat="1" ht="11.25">
      <c r="B50" s="40" t="s">
        <v>51</v>
      </c>
      <c r="C50" s="41"/>
      <c r="D50" s="39" t="s">
        <v>52</v>
      </c>
      <c r="E50" s="39" t="s">
        <v>53</v>
      </c>
      <c r="F50" s="40" t="s">
        <v>54</v>
      </c>
      <c r="G50" s="41"/>
      <c r="H50" s="40" t="s">
        <v>55</v>
      </c>
      <c r="I50" s="41"/>
    </row>
    <row r="51" spans="2:11" s="5" customFormat="1" ht="11.25">
      <c r="B51" s="42" t="s">
        <v>56</v>
      </c>
      <c r="C51" s="43"/>
      <c r="D51" s="44">
        <v>6700</v>
      </c>
      <c r="E51" s="45">
        <v>100</v>
      </c>
      <c r="F51" s="46">
        <v>100</v>
      </c>
      <c r="G51" s="47"/>
      <c r="H51" s="46" t="s">
        <v>57</v>
      </c>
      <c r="I51" s="47"/>
    </row>
    <row r="52" spans="2:11" s="5" customFormat="1" ht="11.25">
      <c r="B52" s="42"/>
      <c r="C52" s="43"/>
      <c r="D52" s="44"/>
      <c r="E52" s="45"/>
      <c r="F52" s="46"/>
      <c r="G52" s="47"/>
      <c r="H52" s="46"/>
      <c r="I52" s="47"/>
    </row>
    <row r="53" spans="2:11" s="5" customFormat="1" ht="11.25">
      <c r="B53" s="42"/>
      <c r="C53" s="43"/>
      <c r="D53" s="44"/>
      <c r="E53" s="45"/>
      <c r="F53" s="46"/>
      <c r="G53" s="47"/>
      <c r="H53" s="46"/>
      <c r="I53" s="47"/>
    </row>
    <row r="54" spans="2:11" s="5" customFormat="1" ht="11.25">
      <c r="B54" s="42" t="s">
        <v>58</v>
      </c>
      <c r="C54" s="43"/>
      <c r="D54" s="44">
        <v>6700</v>
      </c>
      <c r="E54" s="45">
        <v>100</v>
      </c>
      <c r="F54" s="46">
        <v>100</v>
      </c>
      <c r="G54" s="47"/>
      <c r="H54" s="46" t="s">
        <v>57</v>
      </c>
      <c r="I54" s="47"/>
    </row>
    <row r="55" spans="2:11" s="5" customFormat="1" ht="11.25">
      <c r="J55" s="48"/>
      <c r="K55" s="48"/>
    </row>
    <row r="56" spans="2:11" s="5" customFormat="1" ht="11.25">
      <c r="B56" s="5" t="s">
        <v>59</v>
      </c>
      <c r="J56" s="48"/>
      <c r="K56" s="48"/>
    </row>
    <row r="57" spans="2:11" s="5" customFormat="1" ht="11.25">
      <c r="B57" s="13" t="s">
        <v>60</v>
      </c>
      <c r="C57" s="14"/>
      <c r="D57" s="14"/>
      <c r="E57" s="15"/>
      <c r="F57" s="29" t="s">
        <v>46</v>
      </c>
      <c r="G57" s="30"/>
      <c r="H57" s="29" t="s">
        <v>47</v>
      </c>
      <c r="I57" s="30"/>
      <c r="J57" s="29" t="s">
        <v>48</v>
      </c>
      <c r="K57" s="30"/>
    </row>
    <row r="58" spans="2:11" s="5" customFormat="1" ht="11.25">
      <c r="B58" s="49" t="s">
        <v>45</v>
      </c>
      <c r="C58" s="50"/>
      <c r="D58" s="49" t="s">
        <v>61</v>
      </c>
      <c r="E58" s="50"/>
      <c r="F58" s="37"/>
      <c r="G58" s="38"/>
      <c r="H58" s="33"/>
      <c r="I58" s="34"/>
      <c r="J58" s="33"/>
      <c r="K58" s="34"/>
    </row>
    <row r="59" spans="2:11" s="5" customFormat="1" ht="11.25">
      <c r="B59" s="51"/>
      <c r="C59" s="52"/>
      <c r="D59" s="51"/>
      <c r="E59" s="52"/>
      <c r="F59" s="39" t="s">
        <v>49</v>
      </c>
      <c r="G59" s="39" t="s">
        <v>50</v>
      </c>
      <c r="H59" s="37"/>
      <c r="I59" s="38"/>
      <c r="J59" s="37"/>
      <c r="K59" s="38"/>
    </row>
    <row r="60" spans="2:11" s="5" customFormat="1" ht="11.25">
      <c r="B60" s="40" t="s">
        <v>51</v>
      </c>
      <c r="C60" s="41"/>
      <c r="D60" s="40" t="s">
        <v>52</v>
      </c>
      <c r="E60" s="41"/>
      <c r="F60" s="39" t="s">
        <v>53</v>
      </c>
      <c r="G60" s="39" t="s">
        <v>54</v>
      </c>
      <c r="H60" s="40" t="s">
        <v>55</v>
      </c>
      <c r="I60" s="41"/>
      <c r="J60" s="40" t="s">
        <v>62</v>
      </c>
      <c r="K60" s="41"/>
    </row>
    <row r="61" spans="2:11" s="5" customFormat="1" ht="11.25">
      <c r="B61" s="42" t="s">
        <v>56</v>
      </c>
      <c r="C61" s="43"/>
      <c r="D61" s="53">
        <v>41996</v>
      </c>
      <c r="E61" s="41"/>
      <c r="F61" s="54">
        <v>6700</v>
      </c>
      <c r="G61" s="54">
        <v>100</v>
      </c>
      <c r="H61" s="40"/>
      <c r="I61" s="41"/>
      <c r="J61" s="40"/>
      <c r="K61" s="41"/>
    </row>
    <row r="62" spans="2:11" s="5" customFormat="1" ht="11.25">
      <c r="B62" s="42"/>
      <c r="C62" s="43"/>
      <c r="D62" s="40"/>
      <c r="E62" s="41"/>
      <c r="F62" s="54"/>
      <c r="G62" s="54"/>
      <c r="H62" s="40"/>
      <c r="I62" s="41"/>
      <c r="J62" s="40"/>
      <c r="K62" s="41"/>
    </row>
    <row r="63" spans="2:11" s="5" customFormat="1" ht="11.25">
      <c r="B63" s="42" t="s">
        <v>58</v>
      </c>
      <c r="C63" s="43"/>
      <c r="D63" s="40"/>
      <c r="E63" s="41"/>
      <c r="F63" s="54">
        <f>SUM(F61:F62)</f>
        <v>6700</v>
      </c>
      <c r="G63" s="54">
        <f>SUM(G61:G62)</f>
        <v>100</v>
      </c>
      <c r="H63" s="40"/>
      <c r="I63" s="41"/>
      <c r="J63" s="40"/>
      <c r="K63" s="41"/>
    </row>
    <row r="64" spans="2:11" s="5" customFormat="1" ht="11.25"/>
    <row r="65" spans="1:2" s="5" customFormat="1" ht="19.5">
      <c r="A65" s="3" t="s">
        <v>63</v>
      </c>
      <c r="B65" s="4" t="s">
        <v>64</v>
      </c>
    </row>
    <row r="66" spans="1:2" s="5" customFormat="1" ht="11.25"/>
    <row r="67" spans="1:2" s="5" customFormat="1" ht="11.25">
      <c r="A67" s="12" t="s">
        <v>17</v>
      </c>
      <c r="B67" s="5" t="s">
        <v>65</v>
      </c>
    </row>
    <row r="68" spans="1:2" s="5" customFormat="1" ht="11.25">
      <c r="B68" s="5" t="s">
        <v>66</v>
      </c>
    </row>
    <row r="69" spans="1:2" s="5" customFormat="1" ht="11.25">
      <c r="B69" s="5" t="s">
        <v>67</v>
      </c>
    </row>
    <row r="70" spans="1:2" s="5" customFormat="1" ht="11.25"/>
    <row r="71" spans="1:2" s="5" customFormat="1" ht="11.25">
      <c r="A71" s="12" t="s">
        <v>17</v>
      </c>
      <c r="B71" s="5" t="s">
        <v>68</v>
      </c>
    </row>
    <row r="72" spans="1:2" s="5" customFormat="1" ht="11.25">
      <c r="B72" s="5" t="s">
        <v>69</v>
      </c>
    </row>
    <row r="73" spans="1:2" s="5" customFormat="1" ht="11.25">
      <c r="B73" s="5" t="s">
        <v>70</v>
      </c>
    </row>
    <row r="74" spans="1:2" s="5" customFormat="1" ht="11.25">
      <c r="B74" s="5" t="s">
        <v>71</v>
      </c>
    </row>
    <row r="75" spans="1:2" s="5" customFormat="1" ht="11.25">
      <c r="B75" s="5" t="s">
        <v>72</v>
      </c>
    </row>
    <row r="76" spans="1:2" s="5" customFormat="1" ht="11.25">
      <c r="B76" s="5" t="s">
        <v>73</v>
      </c>
    </row>
    <row r="77" spans="1:2" s="5" customFormat="1" ht="11.25"/>
    <row r="78" spans="1:2" s="5" customFormat="1" ht="11.25">
      <c r="B78" s="5" t="s">
        <v>74</v>
      </c>
    </row>
    <row r="79" spans="1:2" s="5" customFormat="1" ht="11.25">
      <c r="B79" s="5" t="s">
        <v>75</v>
      </c>
    </row>
    <row r="80" spans="1:2" s="5" customFormat="1" ht="11.25">
      <c r="B80" s="5" t="s">
        <v>76</v>
      </c>
    </row>
    <row r="81" spans="1:2" s="57" customFormat="1" ht="18.75">
      <c r="A81" s="55" t="s">
        <v>17</v>
      </c>
      <c r="B81" s="56" t="s">
        <v>77</v>
      </c>
    </row>
    <row r="82" spans="1:2" s="5" customFormat="1">
      <c r="A82" s="12"/>
      <c r="B82" s="58"/>
    </row>
    <row r="83" spans="1:2" s="5" customFormat="1" ht="11.25">
      <c r="A83" s="12" t="s">
        <v>17</v>
      </c>
      <c r="B83" s="5" t="s">
        <v>78</v>
      </c>
    </row>
    <row r="84" spans="1:2" s="5" customFormat="1" ht="11.25">
      <c r="A84" s="12"/>
    </row>
    <row r="85" spans="1:2" s="5" customFormat="1" ht="11.25">
      <c r="A85" s="12" t="s">
        <v>17</v>
      </c>
      <c r="B85" s="5" t="s">
        <v>79</v>
      </c>
    </row>
    <row r="86" spans="1:2" s="5" customFormat="1" ht="11.25"/>
    <row r="87" spans="1:2" s="5" customFormat="1" ht="11.25">
      <c r="A87" s="12" t="s">
        <v>17</v>
      </c>
      <c r="B87" s="5" t="s">
        <v>80</v>
      </c>
    </row>
    <row r="88" spans="1:2" s="5" customFormat="1" ht="11.25">
      <c r="A88" s="12"/>
      <c r="B88" s="5" t="s">
        <v>81</v>
      </c>
    </row>
    <row r="89" spans="1:2" s="5" customFormat="1" ht="11.25">
      <c r="A89" s="12"/>
      <c r="B89" s="5" t="s">
        <v>82</v>
      </c>
    </row>
    <row r="90" spans="1:2" s="5" customFormat="1" ht="11.25">
      <c r="A90" s="12"/>
      <c r="B90" s="5" t="s">
        <v>83</v>
      </c>
    </row>
    <row r="91" spans="1:2" s="5" customFormat="1" ht="11.25">
      <c r="A91" s="12"/>
    </row>
    <row r="92" spans="1:2" s="5" customFormat="1" ht="11.25">
      <c r="A92" s="12" t="s">
        <v>17</v>
      </c>
      <c r="B92" s="5" t="s">
        <v>84</v>
      </c>
    </row>
    <row r="93" spans="1:2" s="5" customFormat="1" ht="11.25">
      <c r="A93" s="12"/>
      <c r="B93" s="5" t="s">
        <v>85</v>
      </c>
    </row>
    <row r="94" spans="1:2" s="5" customFormat="1" ht="11.25">
      <c r="A94" s="12"/>
    </row>
    <row r="95" spans="1:2" s="5" customFormat="1" ht="11.25">
      <c r="A95" s="12" t="s">
        <v>17</v>
      </c>
      <c r="B95" s="5" t="s">
        <v>86</v>
      </c>
    </row>
    <row r="96" spans="1:2" s="5" customFormat="1" ht="11.25">
      <c r="A96" s="12"/>
      <c r="B96" s="5" t="s">
        <v>87</v>
      </c>
    </row>
    <row r="97" spans="1:2" s="5" customFormat="1" ht="11.25">
      <c r="A97" s="12"/>
    </row>
    <row r="98" spans="1:2" s="5" customFormat="1" ht="11.25">
      <c r="A98" s="12" t="s">
        <v>17</v>
      </c>
      <c r="B98" s="5" t="s">
        <v>88</v>
      </c>
    </row>
    <row r="99" spans="1:2" s="5" customFormat="1" ht="11.25">
      <c r="A99" s="12"/>
      <c r="B99" s="5" t="s">
        <v>89</v>
      </c>
    </row>
    <row r="100" spans="1:2" s="5" customFormat="1" ht="11.25">
      <c r="A100" s="12"/>
      <c r="B100" s="5" t="s">
        <v>90</v>
      </c>
    </row>
    <row r="101" spans="1:2" s="5" customFormat="1" ht="11.25">
      <c r="A101" s="12"/>
    </row>
    <row r="102" spans="1:2" s="5" customFormat="1" ht="11.25">
      <c r="A102" s="12" t="s">
        <v>17</v>
      </c>
      <c r="B102" s="5" t="s">
        <v>91</v>
      </c>
    </row>
    <row r="103" spans="1:2" s="5" customFormat="1" ht="11.25">
      <c r="A103" s="12"/>
      <c r="B103" s="5" t="s">
        <v>92</v>
      </c>
    </row>
    <row r="104" spans="1:2" s="5" customFormat="1" ht="11.25">
      <c r="A104" s="12"/>
      <c r="B104" s="5" t="s">
        <v>93</v>
      </c>
    </row>
    <row r="105" spans="1:2" s="5" customFormat="1" ht="11.25">
      <c r="A105" s="12"/>
    </row>
    <row r="106" spans="1:2" s="5" customFormat="1" ht="11.25">
      <c r="A106" s="12" t="s">
        <v>17</v>
      </c>
      <c r="B106" s="5" t="s">
        <v>94</v>
      </c>
    </row>
    <row r="107" spans="1:2" s="5" customFormat="1" ht="11.25">
      <c r="A107" s="12"/>
      <c r="B107" s="5" t="s">
        <v>95</v>
      </c>
    </row>
    <row r="108" spans="1:2" s="5" customFormat="1" ht="11.25">
      <c r="A108" s="12"/>
      <c r="B108" s="5" t="s">
        <v>96</v>
      </c>
    </row>
    <row r="110" spans="1:2" s="5" customFormat="1" ht="19.5">
      <c r="A110" s="26" t="s">
        <v>97</v>
      </c>
      <c r="B110" s="27" t="s">
        <v>98</v>
      </c>
    </row>
    <row r="111" spans="1:2" s="5" customFormat="1" ht="19.5">
      <c r="A111" s="26"/>
      <c r="B111" s="27"/>
    </row>
    <row r="112" spans="1:2" s="5" customFormat="1" ht="11.25">
      <c r="A112" s="12" t="s">
        <v>99</v>
      </c>
      <c r="B112" s="5" t="s">
        <v>100</v>
      </c>
    </row>
    <row r="113" spans="1:15" s="5" customFormat="1" ht="11.25">
      <c r="A113" s="12"/>
    </row>
    <row r="114" spans="1:15" s="5" customFormat="1" ht="12" thickBot="1">
      <c r="B114" s="5" t="s">
        <v>44</v>
      </c>
    </row>
    <row r="115" spans="1:15" s="5" customFormat="1" ht="11.25">
      <c r="B115" s="59" t="s">
        <v>101</v>
      </c>
      <c r="C115" s="60"/>
      <c r="D115" s="61" t="s">
        <v>21</v>
      </c>
      <c r="E115" s="62"/>
      <c r="F115" s="62"/>
      <c r="G115" s="62"/>
      <c r="H115" s="62"/>
      <c r="I115" s="62"/>
      <c r="J115" s="62"/>
      <c r="K115" s="63"/>
    </row>
    <row r="116" spans="1:15" s="5" customFormat="1" ht="67.5">
      <c r="B116" s="64"/>
      <c r="C116" s="65"/>
      <c r="D116" s="66" t="s">
        <v>102</v>
      </c>
      <c r="E116" s="66" t="s">
        <v>103</v>
      </c>
      <c r="F116" s="66" t="s">
        <v>104</v>
      </c>
      <c r="G116" s="66" t="s">
        <v>105</v>
      </c>
      <c r="H116" s="66" t="s">
        <v>106</v>
      </c>
      <c r="I116" s="66" t="s">
        <v>107</v>
      </c>
      <c r="J116" s="66" t="s">
        <v>108</v>
      </c>
      <c r="K116" s="67" t="s">
        <v>58</v>
      </c>
    </row>
    <row r="117" spans="1:15" s="5" customFormat="1" ht="11.25">
      <c r="B117" s="68" t="s">
        <v>51</v>
      </c>
      <c r="C117" s="41"/>
      <c r="D117" s="39" t="s">
        <v>52</v>
      </c>
      <c r="E117" s="39" t="s">
        <v>53</v>
      </c>
      <c r="F117" s="39" t="s">
        <v>54</v>
      </c>
      <c r="G117" s="39" t="s">
        <v>55</v>
      </c>
      <c r="H117" s="39" t="s">
        <v>62</v>
      </c>
      <c r="I117" s="39" t="s">
        <v>109</v>
      </c>
      <c r="J117" s="39" t="s">
        <v>110</v>
      </c>
      <c r="K117" s="69" t="s">
        <v>111</v>
      </c>
    </row>
    <row r="118" spans="1:15" s="5" customFormat="1" ht="12" thickBot="1">
      <c r="B118" s="70" t="s">
        <v>112</v>
      </c>
      <c r="C118" s="71"/>
      <c r="D118" s="72"/>
      <c r="E118" s="73"/>
      <c r="F118" s="73"/>
      <c r="G118" s="73"/>
      <c r="H118" s="73"/>
      <c r="I118" s="73"/>
      <c r="J118" s="73"/>
      <c r="K118" s="74"/>
    </row>
    <row r="119" spans="1:15" s="5" customFormat="1" ht="11.25">
      <c r="B119" s="75" t="s">
        <v>113</v>
      </c>
      <c r="C119" s="76"/>
      <c r="D119" s="77"/>
      <c r="E119" s="78"/>
      <c r="F119" s="78">
        <v>15200</v>
      </c>
      <c r="G119" s="78"/>
      <c r="H119" s="78"/>
      <c r="I119" s="78"/>
      <c r="J119" s="78"/>
      <c r="K119" s="79">
        <f>SUM(E119:J120)</f>
        <v>15200</v>
      </c>
      <c r="L119" s="80"/>
      <c r="M119" s="81"/>
      <c r="N119" s="82"/>
      <c r="O119" s="82"/>
    </row>
    <row r="120" spans="1:15" s="5" customFormat="1" ht="12" thickBot="1">
      <c r="B120" s="83"/>
      <c r="C120" s="84"/>
      <c r="D120" s="85"/>
      <c r="E120" s="86"/>
      <c r="F120" s="86"/>
      <c r="G120" s="86"/>
      <c r="H120" s="86"/>
      <c r="I120" s="86"/>
      <c r="J120" s="86"/>
      <c r="K120" s="87"/>
      <c r="M120" s="81"/>
      <c r="N120" s="88"/>
      <c r="O120" s="82"/>
    </row>
    <row r="121" spans="1:15" s="5" customFormat="1" ht="11.25">
      <c r="B121" s="89" t="s">
        <v>114</v>
      </c>
      <c r="C121" s="90"/>
      <c r="D121" s="91"/>
      <c r="E121" s="91"/>
      <c r="F121" s="91">
        <v>13668</v>
      </c>
      <c r="G121" s="91"/>
      <c r="H121" s="91"/>
      <c r="I121" s="91"/>
      <c r="J121" s="91"/>
      <c r="K121" s="92">
        <f>SUM(F121:J121)</f>
        <v>13668</v>
      </c>
      <c r="L121" s="93"/>
      <c r="M121" s="94"/>
      <c r="N121" s="82"/>
      <c r="O121" s="88"/>
    </row>
    <row r="122" spans="1:15" s="5" customFormat="1" ht="11.25">
      <c r="B122" s="95" t="s">
        <v>115</v>
      </c>
      <c r="C122" s="96"/>
      <c r="D122" s="91"/>
      <c r="E122" s="91"/>
      <c r="F122" s="91"/>
      <c r="G122" s="91"/>
      <c r="H122" s="91"/>
      <c r="I122" s="91"/>
      <c r="J122" s="91"/>
      <c r="K122" s="92">
        <f>SUM(F122:J122)</f>
        <v>0</v>
      </c>
      <c r="M122" s="94"/>
      <c r="N122" s="82"/>
      <c r="O122" s="82"/>
    </row>
    <row r="123" spans="1:15" s="5" customFormat="1" ht="12" thickBot="1">
      <c r="B123" s="97" t="s">
        <v>116</v>
      </c>
      <c r="C123" s="98"/>
      <c r="D123" s="91"/>
      <c r="E123" s="91"/>
      <c r="F123" s="91"/>
      <c r="G123" s="91"/>
      <c r="H123" s="91"/>
      <c r="I123" s="91"/>
      <c r="J123" s="91"/>
      <c r="K123" s="92">
        <f>SUM(F123:J123)</f>
        <v>0</v>
      </c>
      <c r="M123" s="81"/>
      <c r="N123" s="82"/>
      <c r="O123" s="82"/>
    </row>
    <row r="124" spans="1:15" s="5" customFormat="1" ht="11.25">
      <c r="B124" s="75" t="s">
        <v>117</v>
      </c>
      <c r="C124" s="76"/>
      <c r="D124" s="77"/>
      <c r="E124" s="78"/>
      <c r="F124" s="78">
        <f>F119+F121-F122</f>
        <v>28868</v>
      </c>
      <c r="G124" s="78"/>
      <c r="H124" s="78"/>
      <c r="I124" s="78"/>
      <c r="J124" s="78"/>
      <c r="K124" s="79">
        <f>SUM(E124:J125)</f>
        <v>28868</v>
      </c>
      <c r="M124" s="81"/>
      <c r="N124" s="93"/>
      <c r="O124" s="93"/>
    </row>
    <row r="125" spans="1:15" s="5" customFormat="1" ht="12" thickBot="1">
      <c r="B125" s="83"/>
      <c r="C125" s="84"/>
      <c r="D125" s="85"/>
      <c r="E125" s="86"/>
      <c r="F125" s="86"/>
      <c r="G125" s="86"/>
      <c r="H125" s="86"/>
      <c r="I125" s="86"/>
      <c r="J125" s="86"/>
      <c r="K125" s="87"/>
      <c r="M125" s="81"/>
      <c r="N125" s="93"/>
      <c r="O125" s="93"/>
    </row>
    <row r="126" spans="1:15" s="5" customFormat="1" ht="12" thickBot="1">
      <c r="B126" s="99" t="s">
        <v>118</v>
      </c>
      <c r="C126" s="100"/>
      <c r="D126" s="101"/>
      <c r="E126" s="102"/>
      <c r="F126" s="102"/>
      <c r="G126" s="102"/>
      <c r="H126" s="102"/>
      <c r="I126" s="102"/>
      <c r="J126" s="102"/>
      <c r="K126" s="103"/>
      <c r="M126" s="104"/>
      <c r="N126" s="88"/>
      <c r="O126" s="80"/>
    </row>
    <row r="127" spans="1:15" s="5" customFormat="1" ht="11.25">
      <c r="B127" s="75" t="s">
        <v>113</v>
      </c>
      <c r="C127" s="76"/>
      <c r="D127" s="77"/>
      <c r="E127" s="78"/>
      <c r="F127" s="78">
        <v>2943</v>
      </c>
      <c r="G127" s="78"/>
      <c r="H127" s="78"/>
      <c r="I127" s="78"/>
      <c r="J127" s="78"/>
      <c r="K127" s="79">
        <f>SUM(E127:J128)</f>
        <v>2943</v>
      </c>
      <c r="M127" s="104"/>
      <c r="N127" s="88"/>
      <c r="O127" s="80"/>
    </row>
    <row r="128" spans="1:15" s="5" customFormat="1" ht="12" thickBot="1">
      <c r="B128" s="83"/>
      <c r="C128" s="84"/>
      <c r="D128" s="85"/>
      <c r="E128" s="86"/>
      <c r="F128" s="86"/>
      <c r="G128" s="86"/>
      <c r="H128" s="86"/>
      <c r="I128" s="86"/>
      <c r="J128" s="86"/>
      <c r="K128" s="87"/>
      <c r="M128" s="105"/>
      <c r="N128" s="88"/>
      <c r="O128" s="80"/>
    </row>
    <row r="129" spans="2:15" s="5" customFormat="1" ht="11.25">
      <c r="B129" s="89" t="s">
        <v>114</v>
      </c>
      <c r="C129" s="90"/>
      <c r="D129" s="91"/>
      <c r="E129" s="91"/>
      <c r="F129" s="91">
        <v>3566</v>
      </c>
      <c r="G129" s="91"/>
      <c r="H129" s="91"/>
      <c r="I129" s="91"/>
      <c r="J129" s="91"/>
      <c r="K129" s="92">
        <f>SUM(F129:J129)</f>
        <v>3566</v>
      </c>
      <c r="M129" s="105"/>
      <c r="N129" s="88"/>
      <c r="O129" s="93"/>
    </row>
    <row r="130" spans="2:15" s="5" customFormat="1" ht="12" thickBot="1">
      <c r="B130" s="97" t="s">
        <v>115</v>
      </c>
      <c r="C130" s="98"/>
      <c r="D130" s="91"/>
      <c r="E130" s="91"/>
      <c r="F130" s="91"/>
      <c r="G130" s="91"/>
      <c r="H130" s="91"/>
      <c r="I130" s="91"/>
      <c r="J130" s="91"/>
      <c r="K130" s="92">
        <f>SUM(F130:J130)</f>
        <v>0</v>
      </c>
      <c r="M130" s="81"/>
      <c r="N130" s="80"/>
      <c r="O130" s="80"/>
    </row>
    <row r="131" spans="2:15" s="5" customFormat="1" ht="11.25">
      <c r="B131" s="75" t="s">
        <v>117</v>
      </c>
      <c r="C131" s="76"/>
      <c r="D131" s="77"/>
      <c r="E131" s="78"/>
      <c r="F131" s="78">
        <f>SUM(F127:F130)</f>
        <v>6509</v>
      </c>
      <c r="G131" s="78"/>
      <c r="H131" s="78"/>
      <c r="I131" s="78"/>
      <c r="J131" s="78"/>
      <c r="K131" s="79">
        <f>SUM(E131:J132)</f>
        <v>6509</v>
      </c>
      <c r="M131" s="81"/>
      <c r="N131" s="80"/>
      <c r="O131" s="80"/>
    </row>
    <row r="132" spans="2:15" s="5" customFormat="1" ht="12" thickBot="1">
      <c r="B132" s="83"/>
      <c r="C132" s="84"/>
      <c r="D132" s="85"/>
      <c r="E132" s="86"/>
      <c r="F132" s="86"/>
      <c r="G132" s="86"/>
      <c r="H132" s="86"/>
      <c r="I132" s="86"/>
      <c r="J132" s="86"/>
      <c r="K132" s="87"/>
      <c r="M132" s="81"/>
      <c r="N132" s="80"/>
      <c r="O132" s="80"/>
    </row>
    <row r="133" spans="2:15" s="5" customFormat="1" ht="12" thickBot="1">
      <c r="B133" s="99" t="s">
        <v>119</v>
      </c>
      <c r="C133" s="106"/>
      <c r="D133" s="107"/>
      <c r="E133" s="107"/>
      <c r="F133" s="107"/>
      <c r="G133" s="107"/>
      <c r="H133" s="107"/>
      <c r="I133" s="107"/>
      <c r="J133" s="107"/>
      <c r="K133" s="108"/>
      <c r="M133" s="81"/>
      <c r="N133" s="82"/>
      <c r="O133" s="82"/>
    </row>
    <row r="134" spans="2:15" s="5" customFormat="1" ht="11.25">
      <c r="B134" s="75" t="s">
        <v>113</v>
      </c>
      <c r="C134" s="76"/>
      <c r="D134" s="109"/>
      <c r="E134" s="110"/>
      <c r="F134" s="110"/>
      <c r="G134" s="110"/>
      <c r="H134" s="110"/>
      <c r="I134" s="110"/>
      <c r="J134" s="110"/>
      <c r="K134" s="111"/>
      <c r="M134" s="81"/>
      <c r="N134" s="88"/>
      <c r="O134" s="88"/>
    </row>
    <row r="135" spans="2:15" s="5" customFormat="1" ht="12" thickBot="1">
      <c r="B135" s="83"/>
      <c r="C135" s="84"/>
      <c r="D135" s="112"/>
      <c r="E135" s="113"/>
      <c r="F135" s="113"/>
      <c r="G135" s="113"/>
      <c r="H135" s="113"/>
      <c r="I135" s="113"/>
      <c r="J135" s="113"/>
      <c r="K135" s="114"/>
      <c r="L135" s="93"/>
      <c r="M135" s="94"/>
      <c r="N135" s="88"/>
    </row>
    <row r="136" spans="2:15" s="5" customFormat="1" ht="11.25">
      <c r="B136" s="89" t="s">
        <v>114</v>
      </c>
      <c r="C136" s="90"/>
      <c r="D136" s="115"/>
      <c r="E136" s="115"/>
      <c r="F136" s="115"/>
      <c r="G136" s="115"/>
      <c r="H136" s="115"/>
      <c r="I136" s="115"/>
      <c r="J136" s="115"/>
      <c r="K136" s="116"/>
      <c r="L136" s="93"/>
      <c r="M136" s="94"/>
      <c r="N136" s="88"/>
    </row>
    <row r="137" spans="2:15" s="5" customFormat="1" ht="12" thickBot="1">
      <c r="B137" s="97" t="s">
        <v>115</v>
      </c>
      <c r="C137" s="98"/>
      <c r="D137" s="115"/>
      <c r="E137" s="115"/>
      <c r="F137" s="115"/>
      <c r="G137" s="115"/>
      <c r="H137" s="115"/>
      <c r="I137" s="115"/>
      <c r="J137" s="115"/>
      <c r="K137" s="116"/>
      <c r="M137" s="94"/>
      <c r="N137" s="88"/>
    </row>
    <row r="138" spans="2:15" s="5" customFormat="1" ht="11.25">
      <c r="B138" s="75" t="s">
        <v>117</v>
      </c>
      <c r="C138" s="76"/>
      <c r="D138" s="109"/>
      <c r="E138" s="110"/>
      <c r="F138" s="110"/>
      <c r="G138" s="110"/>
      <c r="H138" s="110"/>
      <c r="I138" s="110"/>
      <c r="J138" s="110"/>
      <c r="K138" s="111"/>
      <c r="M138" s="94"/>
      <c r="N138" s="82"/>
    </row>
    <row r="139" spans="2:15" s="5" customFormat="1" ht="12" thickBot="1">
      <c r="B139" s="83"/>
      <c r="C139" s="84"/>
      <c r="D139" s="112"/>
      <c r="E139" s="113"/>
      <c r="F139" s="113"/>
      <c r="G139" s="113"/>
      <c r="H139" s="113"/>
      <c r="I139" s="113"/>
      <c r="J139" s="113"/>
      <c r="K139" s="114"/>
      <c r="M139" s="94"/>
      <c r="N139" s="82"/>
    </row>
    <row r="140" spans="2:15" s="5" customFormat="1" ht="12.75">
      <c r="B140" s="117" t="s">
        <v>120</v>
      </c>
      <c r="C140" s="118"/>
      <c r="D140" s="118"/>
      <c r="E140" s="118"/>
      <c r="F140" s="118"/>
      <c r="G140" s="118"/>
      <c r="H140" s="118"/>
      <c r="I140" s="118"/>
      <c r="J140" s="118"/>
      <c r="K140" s="119"/>
      <c r="M140" s="81"/>
      <c r="N140" s="120"/>
    </row>
    <row r="141" spans="2:15" s="5" customFormat="1" ht="11.25">
      <c r="B141" s="121" t="s">
        <v>113</v>
      </c>
      <c r="C141" s="122"/>
      <c r="D141" s="78"/>
      <c r="E141" s="78"/>
      <c r="F141" s="78">
        <f>F119-F127</f>
        <v>12257</v>
      </c>
      <c r="G141" s="78"/>
      <c r="H141" s="78"/>
      <c r="I141" s="78"/>
      <c r="J141" s="78"/>
      <c r="K141" s="78">
        <f>SUM(F141:J142)</f>
        <v>12257</v>
      </c>
      <c r="M141" s="81"/>
      <c r="N141" s="120"/>
    </row>
    <row r="142" spans="2:15" s="93" customFormat="1" ht="11.25">
      <c r="B142" s="123"/>
      <c r="C142" s="124"/>
      <c r="D142" s="86"/>
      <c r="E142" s="86"/>
      <c r="F142" s="86"/>
      <c r="G142" s="86"/>
      <c r="H142" s="86"/>
      <c r="I142" s="86"/>
      <c r="J142" s="86"/>
      <c r="K142" s="86"/>
    </row>
    <row r="143" spans="2:15" s="93" customFormat="1" ht="11.25">
      <c r="B143" s="121" t="s">
        <v>117</v>
      </c>
      <c r="C143" s="122"/>
      <c r="D143" s="78"/>
      <c r="E143" s="78"/>
      <c r="F143" s="78">
        <f>F124-F131</f>
        <v>22359</v>
      </c>
      <c r="G143" s="78"/>
      <c r="H143" s="78"/>
      <c r="I143" s="78"/>
      <c r="J143" s="78"/>
      <c r="K143" s="78">
        <f>K124-K131</f>
        <v>22359</v>
      </c>
    </row>
    <row r="144" spans="2:15" s="93" customFormat="1" ht="11.25">
      <c r="B144" s="123"/>
      <c r="C144" s="124"/>
      <c r="D144" s="86"/>
      <c r="E144" s="86"/>
      <c r="F144" s="86"/>
      <c r="G144" s="86"/>
      <c r="H144" s="86"/>
      <c r="I144" s="86"/>
      <c r="J144" s="86"/>
      <c r="K144" s="86"/>
    </row>
    <row r="145" spans="2:15" s="5" customFormat="1" ht="11.25"/>
    <row r="146" spans="2:15" s="5" customFormat="1" ht="11.25"/>
    <row r="147" spans="2:15" s="5" customFormat="1" ht="11.25"/>
    <row r="148" spans="2:15" s="5" customFormat="1" ht="11.25"/>
    <row r="149" spans="2:15" s="5" customFormat="1" ht="11.25"/>
    <row r="150" spans="2:15" s="5" customFormat="1" ht="11.25"/>
    <row r="151" spans="2:15" s="5" customFormat="1" ht="12" thickBot="1">
      <c r="B151" s="5" t="s">
        <v>59</v>
      </c>
    </row>
    <row r="152" spans="2:15" s="5" customFormat="1" ht="11.25">
      <c r="B152" s="59" t="s">
        <v>101</v>
      </c>
      <c r="C152" s="60"/>
      <c r="D152" s="61" t="s">
        <v>22</v>
      </c>
      <c r="E152" s="62"/>
      <c r="F152" s="62"/>
      <c r="G152" s="62"/>
      <c r="H152" s="62"/>
      <c r="I152" s="62"/>
      <c r="J152" s="62"/>
      <c r="K152" s="63"/>
    </row>
    <row r="153" spans="2:15" s="5" customFormat="1" ht="67.5">
      <c r="B153" s="64"/>
      <c r="C153" s="65"/>
      <c r="D153" s="66" t="s">
        <v>102</v>
      </c>
      <c r="E153" s="66" t="s">
        <v>103</v>
      </c>
      <c r="F153" s="66" t="s">
        <v>104</v>
      </c>
      <c r="G153" s="66" t="s">
        <v>105</v>
      </c>
      <c r="H153" s="66" t="s">
        <v>106</v>
      </c>
      <c r="I153" s="66" t="s">
        <v>107</v>
      </c>
      <c r="J153" s="66" t="s">
        <v>108</v>
      </c>
      <c r="K153" s="67" t="s">
        <v>58</v>
      </c>
    </row>
    <row r="154" spans="2:15" s="5" customFormat="1" ht="11.25">
      <c r="B154" s="68" t="s">
        <v>51</v>
      </c>
      <c r="C154" s="41"/>
      <c r="D154" s="39" t="s">
        <v>52</v>
      </c>
      <c r="E154" s="39" t="s">
        <v>53</v>
      </c>
      <c r="F154" s="39" t="s">
        <v>54</v>
      </c>
      <c r="G154" s="39" t="s">
        <v>55</v>
      </c>
      <c r="H154" s="39" t="s">
        <v>62</v>
      </c>
      <c r="I154" s="39" t="s">
        <v>109</v>
      </c>
      <c r="J154" s="39" t="s">
        <v>110</v>
      </c>
      <c r="K154" s="69" t="s">
        <v>111</v>
      </c>
    </row>
    <row r="155" spans="2:15" s="5" customFormat="1" ht="12" thickBot="1">
      <c r="B155" s="70" t="s">
        <v>112</v>
      </c>
      <c r="C155" s="71"/>
      <c r="D155" s="72"/>
      <c r="E155" s="73"/>
      <c r="F155" s="73"/>
      <c r="G155" s="73"/>
      <c r="H155" s="73"/>
      <c r="I155" s="73"/>
      <c r="J155" s="73"/>
      <c r="K155" s="74"/>
    </row>
    <row r="156" spans="2:15" s="5" customFormat="1" ht="11.25">
      <c r="B156" s="75" t="s">
        <v>113</v>
      </c>
      <c r="C156" s="76"/>
      <c r="D156" s="77"/>
      <c r="E156" s="78"/>
      <c r="F156" s="78">
        <v>8500</v>
      </c>
      <c r="G156" s="78"/>
      <c r="H156" s="78"/>
      <c r="I156" s="78"/>
      <c r="J156" s="78"/>
      <c r="K156" s="79">
        <f>SUM(E156:J157)</f>
        <v>8500</v>
      </c>
      <c r="L156" s="80"/>
      <c r="M156" s="81"/>
      <c r="N156" s="82"/>
      <c r="O156" s="82"/>
    </row>
    <row r="157" spans="2:15" s="5" customFormat="1" ht="12" thickBot="1">
      <c r="B157" s="83"/>
      <c r="C157" s="84"/>
      <c r="D157" s="85"/>
      <c r="E157" s="86"/>
      <c r="F157" s="86"/>
      <c r="G157" s="86"/>
      <c r="H157" s="86"/>
      <c r="I157" s="86"/>
      <c r="J157" s="86"/>
      <c r="K157" s="87"/>
      <c r="M157" s="81"/>
      <c r="N157" s="88"/>
      <c r="O157" s="82"/>
    </row>
    <row r="158" spans="2:15" s="5" customFormat="1" ht="11.25">
      <c r="B158" s="89" t="s">
        <v>114</v>
      </c>
      <c r="C158" s="90"/>
      <c r="D158" s="91"/>
      <c r="E158" s="91"/>
      <c r="F158" s="91">
        <v>6700</v>
      </c>
      <c r="G158" s="91"/>
      <c r="H158" s="91"/>
      <c r="I158" s="91"/>
      <c r="J158" s="91"/>
      <c r="K158" s="92">
        <f>SUM(F158:J158)</f>
        <v>6700</v>
      </c>
      <c r="L158" s="93"/>
      <c r="M158" s="94"/>
      <c r="N158" s="82"/>
      <c r="O158" s="88"/>
    </row>
    <row r="159" spans="2:15" s="5" customFormat="1" ht="11.25">
      <c r="B159" s="95" t="s">
        <v>115</v>
      </c>
      <c r="C159" s="96"/>
      <c r="D159" s="91"/>
      <c r="E159" s="91"/>
      <c r="F159" s="91"/>
      <c r="G159" s="91"/>
      <c r="H159" s="91"/>
      <c r="I159" s="91"/>
      <c r="J159" s="91"/>
      <c r="K159" s="92">
        <f>SUM(F159:J159)</f>
        <v>0</v>
      </c>
      <c r="M159" s="94"/>
      <c r="N159" s="82"/>
      <c r="O159" s="82"/>
    </row>
    <row r="160" spans="2:15" s="5" customFormat="1" ht="12" thickBot="1">
      <c r="B160" s="97" t="s">
        <v>116</v>
      </c>
      <c r="C160" s="98"/>
      <c r="D160" s="91"/>
      <c r="E160" s="91"/>
      <c r="F160" s="91"/>
      <c r="G160" s="91"/>
      <c r="H160" s="91"/>
      <c r="I160" s="91"/>
      <c r="J160" s="91"/>
      <c r="K160" s="92">
        <f>SUM(F160:J160)</f>
        <v>0</v>
      </c>
      <c r="M160" s="81"/>
      <c r="N160" s="82"/>
      <c r="O160" s="82"/>
    </row>
    <row r="161" spans="2:15" s="5" customFormat="1" ht="11.25">
      <c r="B161" s="75" t="s">
        <v>117</v>
      </c>
      <c r="C161" s="76"/>
      <c r="D161" s="77"/>
      <c r="E161" s="78"/>
      <c r="F161" s="78">
        <f>F156+F158-F159</f>
        <v>15200</v>
      </c>
      <c r="G161" s="78"/>
      <c r="H161" s="78"/>
      <c r="I161" s="78"/>
      <c r="J161" s="78"/>
      <c r="K161" s="79">
        <f>SUM(E161:J162)</f>
        <v>15200</v>
      </c>
      <c r="M161" s="81"/>
      <c r="N161" s="93"/>
      <c r="O161" s="93"/>
    </row>
    <row r="162" spans="2:15" s="5" customFormat="1" ht="12" thickBot="1">
      <c r="B162" s="83"/>
      <c r="C162" s="84"/>
      <c r="D162" s="85"/>
      <c r="E162" s="86"/>
      <c r="F162" s="86"/>
      <c r="G162" s="86"/>
      <c r="H162" s="86"/>
      <c r="I162" s="86"/>
      <c r="J162" s="86"/>
      <c r="K162" s="87"/>
      <c r="M162" s="81"/>
      <c r="N162" s="93"/>
      <c r="O162" s="93"/>
    </row>
    <row r="163" spans="2:15" s="5" customFormat="1" ht="12" thickBot="1">
      <c r="B163" s="99" t="s">
        <v>118</v>
      </c>
      <c r="C163" s="100"/>
      <c r="D163" s="101"/>
      <c r="E163" s="102"/>
      <c r="F163" s="102"/>
      <c r="G163" s="102"/>
      <c r="H163" s="102"/>
      <c r="I163" s="102"/>
      <c r="J163" s="102"/>
      <c r="K163" s="103"/>
      <c r="M163" s="104"/>
      <c r="N163" s="88"/>
      <c r="O163" s="80"/>
    </row>
    <row r="164" spans="2:15" s="5" customFormat="1" ht="11.25">
      <c r="B164" s="75" t="s">
        <v>113</v>
      </c>
      <c r="C164" s="76"/>
      <c r="D164" s="77"/>
      <c r="E164" s="78"/>
      <c r="F164" s="78">
        <v>354</v>
      </c>
      <c r="G164" s="78"/>
      <c r="H164" s="78"/>
      <c r="I164" s="78"/>
      <c r="J164" s="78"/>
      <c r="K164" s="79">
        <f>SUM(E164:J165)</f>
        <v>354</v>
      </c>
      <c r="M164" s="104"/>
      <c r="N164" s="88"/>
      <c r="O164" s="80"/>
    </row>
    <row r="165" spans="2:15" s="5" customFormat="1" ht="12" thickBot="1">
      <c r="B165" s="83"/>
      <c r="C165" s="84"/>
      <c r="D165" s="85"/>
      <c r="E165" s="86"/>
      <c r="F165" s="86"/>
      <c r="G165" s="86"/>
      <c r="H165" s="86"/>
      <c r="I165" s="86"/>
      <c r="J165" s="86"/>
      <c r="K165" s="87"/>
      <c r="M165" s="105"/>
      <c r="N165" s="88"/>
      <c r="O165" s="80"/>
    </row>
    <row r="166" spans="2:15" s="5" customFormat="1" ht="11.25">
      <c r="B166" s="89" t="s">
        <v>114</v>
      </c>
      <c r="C166" s="90"/>
      <c r="D166" s="91"/>
      <c r="E166" s="91"/>
      <c r="F166" s="91">
        <v>2589</v>
      </c>
      <c r="G166" s="91"/>
      <c r="H166" s="91"/>
      <c r="I166" s="91"/>
      <c r="J166" s="91"/>
      <c r="K166" s="92">
        <f>SUM(F166:J166)</f>
        <v>2589</v>
      </c>
      <c r="M166" s="105"/>
      <c r="N166" s="88"/>
      <c r="O166" s="93"/>
    </row>
    <row r="167" spans="2:15" s="5" customFormat="1" ht="12" thickBot="1">
      <c r="B167" s="97" t="s">
        <v>115</v>
      </c>
      <c r="C167" s="98"/>
      <c r="D167" s="91"/>
      <c r="E167" s="91"/>
      <c r="F167" s="91"/>
      <c r="G167" s="91"/>
      <c r="H167" s="91"/>
      <c r="I167" s="91"/>
      <c r="J167" s="91"/>
      <c r="K167" s="92">
        <f>SUM(F167:J167)</f>
        <v>0</v>
      </c>
      <c r="M167" s="81"/>
      <c r="N167" s="80"/>
      <c r="O167" s="80"/>
    </row>
    <row r="168" spans="2:15" s="5" customFormat="1" ht="11.25">
      <c r="B168" s="75" t="s">
        <v>117</v>
      </c>
      <c r="C168" s="76"/>
      <c r="D168" s="77"/>
      <c r="E168" s="78"/>
      <c r="F168" s="78">
        <f>SUM(F164:F167)</f>
        <v>2943</v>
      </c>
      <c r="G168" s="78"/>
      <c r="H168" s="78"/>
      <c r="I168" s="78"/>
      <c r="J168" s="78"/>
      <c r="K168" s="79">
        <f>SUM(E168:J169)</f>
        <v>2943</v>
      </c>
      <c r="M168" s="81"/>
      <c r="N168" s="80"/>
      <c r="O168" s="80"/>
    </row>
    <row r="169" spans="2:15" s="5" customFormat="1" ht="12" thickBot="1">
      <c r="B169" s="83"/>
      <c r="C169" s="84"/>
      <c r="D169" s="85"/>
      <c r="E169" s="86"/>
      <c r="F169" s="86"/>
      <c r="G169" s="86"/>
      <c r="H169" s="86"/>
      <c r="I169" s="86"/>
      <c r="J169" s="86"/>
      <c r="K169" s="87"/>
      <c r="M169" s="81"/>
      <c r="N169" s="80"/>
      <c r="O169" s="80"/>
    </row>
    <row r="170" spans="2:15" s="5" customFormat="1" ht="12" thickBot="1">
      <c r="B170" s="99" t="s">
        <v>119</v>
      </c>
      <c r="C170" s="106"/>
      <c r="D170" s="107"/>
      <c r="E170" s="107"/>
      <c r="F170" s="107"/>
      <c r="G170" s="107"/>
      <c r="H170" s="107"/>
      <c r="I170" s="107"/>
      <c r="J170" s="107"/>
      <c r="K170" s="108"/>
      <c r="M170" s="81"/>
      <c r="N170" s="82"/>
      <c r="O170" s="82"/>
    </row>
    <row r="171" spans="2:15" s="5" customFormat="1" ht="11.25">
      <c r="B171" s="75" t="s">
        <v>113</v>
      </c>
      <c r="C171" s="76"/>
      <c r="D171" s="109"/>
      <c r="E171" s="110"/>
      <c r="F171" s="110"/>
      <c r="G171" s="110"/>
      <c r="H171" s="110"/>
      <c r="I171" s="110"/>
      <c r="J171" s="110"/>
      <c r="K171" s="111"/>
      <c r="M171" s="81"/>
      <c r="N171" s="88"/>
      <c r="O171" s="88"/>
    </row>
    <row r="172" spans="2:15" s="5" customFormat="1" ht="12" thickBot="1">
      <c r="B172" s="83"/>
      <c r="C172" s="84"/>
      <c r="D172" s="112"/>
      <c r="E172" s="113"/>
      <c r="F172" s="113"/>
      <c r="G172" s="113"/>
      <c r="H172" s="113"/>
      <c r="I172" s="113"/>
      <c r="J172" s="113"/>
      <c r="K172" s="114"/>
      <c r="L172" s="93"/>
      <c r="M172" s="94"/>
      <c r="N172" s="88"/>
    </row>
    <row r="173" spans="2:15" s="5" customFormat="1" ht="11.25">
      <c r="B173" s="89" t="s">
        <v>114</v>
      </c>
      <c r="C173" s="90"/>
      <c r="D173" s="115"/>
      <c r="E173" s="115"/>
      <c r="F173" s="115"/>
      <c r="G173" s="115"/>
      <c r="H173" s="115"/>
      <c r="I173" s="115"/>
      <c r="J173" s="115"/>
      <c r="K173" s="116"/>
      <c r="L173" s="93"/>
      <c r="M173" s="94"/>
      <c r="N173" s="88"/>
    </row>
    <row r="174" spans="2:15" s="5" customFormat="1" ht="12" thickBot="1">
      <c r="B174" s="97" t="s">
        <v>115</v>
      </c>
      <c r="C174" s="98"/>
      <c r="D174" s="115"/>
      <c r="E174" s="115"/>
      <c r="F174" s="115"/>
      <c r="G174" s="115"/>
      <c r="H174" s="115"/>
      <c r="I174" s="115"/>
      <c r="J174" s="115"/>
      <c r="K174" s="116"/>
      <c r="M174" s="94"/>
      <c r="N174" s="88"/>
    </row>
    <row r="175" spans="2:15" s="5" customFormat="1" ht="11.25">
      <c r="B175" s="75" t="s">
        <v>117</v>
      </c>
      <c r="C175" s="76"/>
      <c r="D175" s="109"/>
      <c r="E175" s="110"/>
      <c r="F175" s="110"/>
      <c r="G175" s="110"/>
      <c r="H175" s="110"/>
      <c r="I175" s="110"/>
      <c r="J175" s="110"/>
      <c r="K175" s="111"/>
      <c r="M175" s="94"/>
      <c r="N175" s="82"/>
    </row>
    <row r="176" spans="2:15" s="5" customFormat="1" ht="12" thickBot="1">
      <c r="B176" s="83"/>
      <c r="C176" s="84"/>
      <c r="D176" s="112"/>
      <c r="E176" s="113"/>
      <c r="F176" s="113"/>
      <c r="G176" s="113"/>
      <c r="H176" s="113"/>
      <c r="I176" s="113"/>
      <c r="J176" s="113"/>
      <c r="K176" s="114"/>
      <c r="M176" s="94"/>
      <c r="N176" s="82"/>
    </row>
    <row r="177" spans="1:14" s="5" customFormat="1" ht="12.75">
      <c r="B177" s="117" t="s">
        <v>120</v>
      </c>
      <c r="C177" s="118"/>
      <c r="D177" s="118"/>
      <c r="E177" s="118"/>
      <c r="F177" s="118"/>
      <c r="G177" s="118"/>
      <c r="H177" s="118"/>
      <c r="I177" s="118"/>
      <c r="J177" s="118"/>
      <c r="K177" s="119"/>
      <c r="M177" s="81"/>
      <c r="N177" s="125"/>
    </row>
    <row r="178" spans="1:14" s="5" customFormat="1" ht="11.25">
      <c r="B178" s="121" t="s">
        <v>113</v>
      </c>
      <c r="C178" s="122"/>
      <c r="D178" s="78"/>
      <c r="E178" s="78"/>
      <c r="F178" s="78">
        <f>F156-F164</f>
        <v>8146</v>
      </c>
      <c r="G178" s="78"/>
      <c r="H178" s="78"/>
      <c r="I178" s="78"/>
      <c r="J178" s="78"/>
      <c r="K178" s="78">
        <f>SUM(F178:J179)</f>
        <v>8146</v>
      </c>
      <c r="M178" s="81"/>
      <c r="N178" s="125"/>
    </row>
    <row r="179" spans="1:14" s="5" customFormat="1" ht="11.25">
      <c r="B179" s="123"/>
      <c r="C179" s="124"/>
      <c r="D179" s="86"/>
      <c r="E179" s="86"/>
      <c r="F179" s="86"/>
      <c r="G179" s="86"/>
      <c r="H179" s="86"/>
      <c r="I179" s="86"/>
      <c r="J179" s="86"/>
      <c r="K179" s="86"/>
      <c r="M179" s="81"/>
      <c r="N179" s="120"/>
    </row>
    <row r="180" spans="1:14" s="5" customFormat="1" ht="11.25">
      <c r="B180" s="121" t="s">
        <v>117</v>
      </c>
      <c r="C180" s="122"/>
      <c r="D180" s="78"/>
      <c r="E180" s="78"/>
      <c r="F180" s="78">
        <f>F161-F168</f>
        <v>12257</v>
      </c>
      <c r="G180" s="78"/>
      <c r="H180" s="78"/>
      <c r="I180" s="78"/>
      <c r="J180" s="78"/>
      <c r="K180" s="78">
        <f>K161-K168</f>
        <v>12257</v>
      </c>
      <c r="M180" s="81"/>
      <c r="N180" s="120"/>
    </row>
    <row r="181" spans="1:14" s="5" customFormat="1" ht="11.25">
      <c r="B181" s="123"/>
      <c r="C181" s="124"/>
      <c r="D181" s="86"/>
      <c r="E181" s="86"/>
      <c r="F181" s="86"/>
      <c r="G181" s="86"/>
      <c r="H181" s="86"/>
      <c r="I181" s="86"/>
      <c r="J181" s="86"/>
      <c r="K181" s="86"/>
      <c r="M181" s="81"/>
      <c r="N181" s="120"/>
    </row>
    <row r="182" spans="1:14" s="93" customFormat="1" ht="11.25">
      <c r="B182" s="126"/>
      <c r="C182" s="126"/>
      <c r="D182" s="127"/>
      <c r="E182" s="127"/>
      <c r="F182" s="127"/>
      <c r="G182" s="127"/>
      <c r="H182" s="127"/>
      <c r="I182" s="127"/>
      <c r="J182" s="127"/>
      <c r="K182" s="127"/>
    </row>
    <row r="183" spans="1:14" s="5" customFormat="1" ht="18.75">
      <c r="A183" s="10" t="s">
        <v>17</v>
      </c>
      <c r="B183" s="11" t="s">
        <v>80</v>
      </c>
    </row>
    <row r="184" spans="1:14" s="5" customFormat="1">
      <c r="A184" s="128"/>
      <c r="B184" s="58"/>
    </row>
    <row r="185" spans="1:14" s="5" customFormat="1" ht="11.25">
      <c r="A185" s="12"/>
      <c r="B185" s="5" t="s">
        <v>121</v>
      </c>
    </row>
    <row r="186" spans="1:14" s="5" customFormat="1" ht="11.25">
      <c r="B186" s="5" t="s">
        <v>44</v>
      </c>
    </row>
    <row r="187" spans="1:14" s="5" customFormat="1" ht="67.5">
      <c r="B187" s="19" t="s">
        <v>80</v>
      </c>
      <c r="C187" s="129"/>
      <c r="D187" s="129"/>
      <c r="E187" s="129"/>
      <c r="F187" s="130"/>
      <c r="G187" s="66" t="s">
        <v>122</v>
      </c>
      <c r="H187" s="66" t="s">
        <v>114</v>
      </c>
      <c r="I187" s="66" t="s">
        <v>123</v>
      </c>
      <c r="J187" s="66" t="s">
        <v>124</v>
      </c>
      <c r="K187" s="66" t="s">
        <v>125</v>
      </c>
    </row>
    <row r="188" spans="1:14" s="5" customFormat="1" ht="11.25">
      <c r="B188" s="131" t="s">
        <v>51</v>
      </c>
      <c r="C188" s="132"/>
      <c r="D188" s="132"/>
      <c r="E188" s="132"/>
      <c r="F188" s="133"/>
      <c r="G188" s="39" t="s">
        <v>52</v>
      </c>
      <c r="H188" s="39" t="s">
        <v>53</v>
      </c>
      <c r="I188" s="39" t="s">
        <v>54</v>
      </c>
      <c r="J188" s="39" t="s">
        <v>55</v>
      </c>
      <c r="K188" s="39" t="s">
        <v>62</v>
      </c>
    </row>
    <row r="189" spans="1:14" s="5" customFormat="1" ht="11.25">
      <c r="B189" s="42" t="s">
        <v>126</v>
      </c>
      <c r="C189" s="134"/>
      <c r="D189" s="134"/>
      <c r="E189" s="134"/>
      <c r="F189" s="43"/>
      <c r="G189" s="91">
        <v>761</v>
      </c>
      <c r="H189" s="91">
        <v>70</v>
      </c>
      <c r="I189" s="91">
        <v>58</v>
      </c>
      <c r="J189" s="91"/>
      <c r="K189" s="91">
        <f>G189+H189-I189</f>
        <v>773</v>
      </c>
    </row>
    <row r="190" spans="1:14" s="5" customFormat="1" ht="11.25">
      <c r="B190" s="42" t="s">
        <v>127</v>
      </c>
      <c r="C190" s="134"/>
      <c r="D190" s="134"/>
      <c r="E190" s="134"/>
      <c r="F190" s="43"/>
      <c r="G190" s="91"/>
      <c r="H190" s="91"/>
      <c r="I190" s="91"/>
      <c r="J190" s="91"/>
      <c r="K190" s="91"/>
    </row>
    <row r="191" spans="1:14" s="5" customFormat="1" ht="11.25">
      <c r="B191" s="42" t="s">
        <v>128</v>
      </c>
      <c r="C191" s="134"/>
      <c r="D191" s="134"/>
      <c r="E191" s="134"/>
      <c r="F191" s="43"/>
      <c r="G191" s="91"/>
      <c r="H191" s="91"/>
      <c r="I191" s="91"/>
      <c r="J191" s="91"/>
      <c r="K191" s="91"/>
    </row>
    <row r="192" spans="1:14" s="5" customFormat="1" ht="11.25">
      <c r="B192" s="42" t="s">
        <v>129</v>
      </c>
      <c r="C192" s="134"/>
      <c r="D192" s="134"/>
      <c r="E192" s="134"/>
      <c r="F192" s="43"/>
      <c r="G192" s="91"/>
      <c r="H192" s="91"/>
      <c r="I192" s="91"/>
      <c r="J192" s="91"/>
      <c r="K192" s="91"/>
    </row>
    <row r="193" spans="1:18" s="5" customFormat="1" ht="11.25">
      <c r="B193" s="42" t="s">
        <v>130</v>
      </c>
      <c r="C193" s="134"/>
      <c r="D193" s="134"/>
      <c r="E193" s="134"/>
      <c r="F193" s="43"/>
      <c r="G193" s="91"/>
      <c r="H193" s="91"/>
      <c r="I193" s="91"/>
      <c r="J193" s="91"/>
      <c r="K193" s="91"/>
    </row>
    <row r="194" spans="1:18" s="5" customFormat="1" ht="11.25">
      <c r="B194" s="42" t="s">
        <v>131</v>
      </c>
      <c r="C194" s="134"/>
      <c r="D194" s="134"/>
      <c r="E194" s="134"/>
      <c r="F194" s="43"/>
      <c r="G194" s="91"/>
      <c r="H194" s="91"/>
      <c r="I194" s="91"/>
      <c r="J194" s="91"/>
      <c r="K194" s="91"/>
    </row>
    <row r="195" spans="1:18" s="5" customFormat="1" ht="11.25">
      <c r="B195" s="42" t="s">
        <v>132</v>
      </c>
      <c r="C195" s="134"/>
      <c r="D195" s="134"/>
      <c r="E195" s="134"/>
      <c r="F195" s="43"/>
      <c r="G195" s="91"/>
      <c r="H195" s="91"/>
      <c r="I195" s="91"/>
      <c r="J195" s="91"/>
      <c r="K195" s="91"/>
    </row>
    <row r="196" spans="1:18" s="5" customFormat="1" ht="11.25">
      <c r="B196" s="42" t="s">
        <v>133</v>
      </c>
      <c r="C196" s="134"/>
      <c r="D196" s="134"/>
      <c r="E196" s="134"/>
      <c r="F196" s="43"/>
      <c r="G196" s="91">
        <f>SUM(G189:G195)</f>
        <v>761</v>
      </c>
      <c r="H196" s="91">
        <f t="shared" ref="H196:I196" si="0">SUM(H189:H195)</f>
        <v>70</v>
      </c>
      <c r="I196" s="91">
        <f t="shared" si="0"/>
        <v>58</v>
      </c>
      <c r="J196" s="91"/>
      <c r="K196" s="91">
        <f>SUM(K189:K195)</f>
        <v>773</v>
      </c>
    </row>
    <row r="197" spans="1:18" s="5" customFormat="1" ht="11.25"/>
    <row r="198" spans="1:18" s="5" customFormat="1">
      <c r="A198" s="135" t="s">
        <v>17</v>
      </c>
      <c r="B198" s="58" t="s">
        <v>134</v>
      </c>
    </row>
    <row r="199" spans="1:18" s="5" customFormat="1" ht="11.25">
      <c r="A199" s="12"/>
    </row>
    <row r="200" spans="1:18" s="5" customFormat="1" ht="11.25">
      <c r="A200" s="12"/>
      <c r="B200" s="5" t="s">
        <v>135</v>
      </c>
    </row>
    <row r="201" spans="1:18" s="5" customFormat="1" ht="11.25">
      <c r="A201" s="12"/>
    </row>
    <row r="202" spans="1:18" s="5" customFormat="1" ht="11.25">
      <c r="A202" s="12" t="s">
        <v>136</v>
      </c>
      <c r="B202" s="5" t="s">
        <v>137</v>
      </c>
    </row>
    <row r="203" spans="1:18" s="5" customFormat="1" ht="11.25">
      <c r="B203" s="5" t="s">
        <v>44</v>
      </c>
    </row>
    <row r="204" spans="1:18" s="5" customFormat="1" ht="11.25">
      <c r="B204" s="13" t="s">
        <v>20</v>
      </c>
      <c r="C204" s="14"/>
      <c r="D204" s="15"/>
      <c r="E204" s="13" t="s">
        <v>21</v>
      </c>
      <c r="F204" s="14"/>
      <c r="G204" s="15"/>
      <c r="H204" s="13" t="s">
        <v>22</v>
      </c>
      <c r="I204" s="14"/>
      <c r="J204" s="15"/>
    </row>
    <row r="205" spans="1:18" s="5" customFormat="1" ht="11.25">
      <c r="B205" s="13" t="s">
        <v>51</v>
      </c>
      <c r="C205" s="14"/>
      <c r="D205" s="15"/>
      <c r="E205" s="13" t="s">
        <v>52</v>
      </c>
      <c r="F205" s="14"/>
      <c r="G205" s="15"/>
      <c r="H205" s="13" t="s">
        <v>53</v>
      </c>
      <c r="I205" s="14"/>
      <c r="J205" s="15"/>
      <c r="P205" s="136"/>
      <c r="Q205" s="137"/>
    </row>
    <row r="206" spans="1:18" s="5" customFormat="1" ht="11.25">
      <c r="B206" s="138" t="s">
        <v>138</v>
      </c>
      <c r="C206" s="139"/>
      <c r="D206" s="140"/>
      <c r="E206" s="101">
        <v>5660</v>
      </c>
      <c r="F206" s="102"/>
      <c r="G206" s="141"/>
      <c r="H206" s="101">
        <v>12211</v>
      </c>
      <c r="I206" s="102"/>
      <c r="J206" s="141"/>
      <c r="M206" s="142"/>
      <c r="N206" s="143"/>
      <c r="O206" s="144"/>
      <c r="P206" s="136"/>
      <c r="Q206" s="142"/>
      <c r="R206" s="143"/>
    </row>
    <row r="207" spans="1:18" s="5" customFormat="1">
      <c r="B207" s="138" t="s">
        <v>139</v>
      </c>
      <c r="C207" s="145"/>
      <c r="D207" s="146"/>
      <c r="E207" s="101">
        <v>7389</v>
      </c>
      <c r="F207" s="102"/>
      <c r="G207" s="141"/>
      <c r="H207" s="101">
        <v>1862.2</v>
      </c>
      <c r="I207" s="102"/>
      <c r="J207" s="141"/>
      <c r="M207" s="147"/>
      <c r="N207" s="143"/>
      <c r="O207" s="144"/>
      <c r="P207" s="136"/>
      <c r="Q207" s="147"/>
      <c r="R207" s="143"/>
    </row>
    <row r="208" spans="1:18" s="5" customFormat="1">
      <c r="B208" s="138" t="s">
        <v>140</v>
      </c>
      <c r="C208" s="145"/>
      <c r="D208" s="146"/>
      <c r="E208" s="101"/>
      <c r="F208" s="102"/>
      <c r="G208" s="141"/>
      <c r="H208" s="101"/>
      <c r="I208" s="102"/>
      <c r="J208" s="141"/>
      <c r="M208" s="148"/>
      <c r="N208" s="143"/>
      <c r="P208" s="136"/>
      <c r="Q208" s="148"/>
      <c r="R208" s="143"/>
    </row>
    <row r="209" spans="1:18" s="5" customFormat="1">
      <c r="B209" s="138" t="s">
        <v>141</v>
      </c>
      <c r="C209" s="145"/>
      <c r="D209" s="146"/>
      <c r="E209" s="101">
        <v>-850</v>
      </c>
      <c r="F209" s="102"/>
      <c r="G209" s="141"/>
      <c r="H209" s="101">
        <v>-1500</v>
      </c>
      <c r="I209" s="102"/>
      <c r="J209" s="141"/>
      <c r="M209" s="149"/>
      <c r="N209" s="143"/>
      <c r="P209" s="136"/>
      <c r="Q209" s="149"/>
      <c r="R209" s="143"/>
    </row>
    <row r="210" spans="1:18" s="5" customFormat="1" ht="12.75">
      <c r="B210" s="138" t="s">
        <v>58</v>
      </c>
      <c r="C210" s="150"/>
      <c r="D210" s="151"/>
      <c r="E210" s="101">
        <f>SUM(E206:G209)</f>
        <v>12199</v>
      </c>
      <c r="F210" s="102"/>
      <c r="G210" s="141"/>
      <c r="H210" s="101">
        <f>SUM(H206:J209)</f>
        <v>12573.2</v>
      </c>
      <c r="I210" s="102"/>
      <c r="J210" s="141"/>
    </row>
    <row r="211" spans="1:18" s="5" customFormat="1" ht="11.25"/>
    <row r="212" spans="1:18" s="5" customFormat="1" ht="11.25"/>
    <row r="213" spans="1:18" s="5" customFormat="1" ht="11.25"/>
    <row r="214" spans="1:18" s="5" customFormat="1" ht="11.25"/>
    <row r="215" spans="1:18" s="5" customFormat="1" ht="11.25"/>
    <row r="216" spans="1:18" s="5" customFormat="1" ht="11.25"/>
    <row r="217" spans="1:18" s="5" customFormat="1" ht="11.25"/>
    <row r="218" spans="1:18" s="5" customFormat="1" ht="11.25"/>
    <row r="219" spans="1:18" s="5" customFormat="1" ht="11.25"/>
    <row r="220" spans="1:18" s="5" customFormat="1" ht="11.25"/>
    <row r="221" spans="1:18" s="5" customFormat="1" ht="11.25"/>
    <row r="222" spans="1:18" s="5" customFormat="1" ht="18.75">
      <c r="A222" s="10" t="s">
        <v>17</v>
      </c>
      <c r="B222" s="11" t="s">
        <v>84</v>
      </c>
    </row>
    <row r="223" spans="1:18" s="5" customFormat="1">
      <c r="A223" s="128"/>
      <c r="B223" s="58"/>
    </row>
    <row r="224" spans="1:18" s="5" customFormat="1" ht="11.25">
      <c r="A224" s="12"/>
      <c r="B224" s="5" t="s">
        <v>142</v>
      </c>
    </row>
    <row r="225" spans="1:17" s="5" customFormat="1" ht="67.5">
      <c r="B225" s="131" t="s">
        <v>84</v>
      </c>
      <c r="C225" s="132"/>
      <c r="D225" s="132"/>
      <c r="E225" s="132"/>
      <c r="F225" s="133"/>
      <c r="G225" s="66" t="s">
        <v>122</v>
      </c>
      <c r="H225" s="66" t="s">
        <v>143</v>
      </c>
      <c r="I225" s="66" t="s">
        <v>144</v>
      </c>
      <c r="J225" s="66" t="s">
        <v>124</v>
      </c>
      <c r="K225" s="66" t="s">
        <v>125</v>
      </c>
    </row>
    <row r="226" spans="1:17" s="5" customFormat="1" ht="11.25">
      <c r="B226" s="131" t="s">
        <v>51</v>
      </c>
      <c r="C226" s="132"/>
      <c r="D226" s="132"/>
      <c r="E226" s="132"/>
      <c r="F226" s="133"/>
      <c r="G226" s="39" t="s">
        <v>52</v>
      </c>
      <c r="H226" s="39" t="s">
        <v>53</v>
      </c>
      <c r="I226" s="39" t="s">
        <v>54</v>
      </c>
      <c r="J226" s="39" t="s">
        <v>55</v>
      </c>
      <c r="K226" s="39" t="s">
        <v>62</v>
      </c>
    </row>
    <row r="227" spans="1:17" s="5" customFormat="1" ht="11.25">
      <c r="B227" s="16" t="s">
        <v>145</v>
      </c>
      <c r="C227" s="17"/>
      <c r="D227" s="17"/>
      <c r="E227" s="17"/>
      <c r="F227" s="18"/>
      <c r="G227" s="152">
        <v>30063</v>
      </c>
      <c r="H227" s="152">
        <v>45680</v>
      </c>
      <c r="I227" s="44"/>
      <c r="J227" s="44"/>
      <c r="K227" s="153">
        <f>SUM(G227:J227)</f>
        <v>75743</v>
      </c>
    </row>
    <row r="228" spans="1:17" s="5" customFormat="1" ht="11.25">
      <c r="B228" s="16" t="s">
        <v>146</v>
      </c>
      <c r="C228" s="17"/>
      <c r="D228" s="17"/>
      <c r="E228" s="17"/>
      <c r="F228" s="18"/>
      <c r="G228" s="152"/>
      <c r="H228" s="152"/>
      <c r="I228" s="115"/>
      <c r="J228" s="115"/>
      <c r="K228" s="153"/>
    </row>
    <row r="229" spans="1:17" s="5" customFormat="1" ht="11.25">
      <c r="B229" s="16" t="s">
        <v>147</v>
      </c>
      <c r="C229" s="17"/>
      <c r="D229" s="17"/>
      <c r="E229" s="17"/>
      <c r="F229" s="18"/>
      <c r="G229" s="152"/>
      <c r="H229" s="152"/>
      <c r="I229" s="115"/>
      <c r="J229" s="115"/>
      <c r="K229" s="153"/>
    </row>
    <row r="230" spans="1:17" s="5" customFormat="1" ht="11.25">
      <c r="B230" s="16" t="s">
        <v>148</v>
      </c>
      <c r="C230" s="17"/>
      <c r="D230" s="17"/>
      <c r="E230" s="17"/>
      <c r="F230" s="18"/>
      <c r="G230" s="152"/>
      <c r="H230" s="152"/>
      <c r="I230" s="115"/>
      <c r="J230" s="115"/>
      <c r="K230" s="153"/>
    </row>
    <row r="231" spans="1:17" s="5" customFormat="1" ht="11.25">
      <c r="B231" s="16" t="s">
        <v>149</v>
      </c>
      <c r="C231" s="17"/>
      <c r="D231" s="17"/>
      <c r="E231" s="17"/>
      <c r="F231" s="18"/>
      <c r="G231" s="152">
        <v>3571</v>
      </c>
      <c r="H231" s="152">
        <v>2091</v>
      </c>
      <c r="I231" s="115"/>
      <c r="J231" s="115"/>
      <c r="K231" s="153">
        <f>SUM(G231:J231)</f>
        <v>5662</v>
      </c>
      <c r="P231" s="147"/>
      <c r="Q231" s="137"/>
    </row>
    <row r="232" spans="1:17" s="5" customFormat="1" ht="11.25">
      <c r="B232" s="16" t="s">
        <v>150</v>
      </c>
      <c r="C232" s="17"/>
      <c r="D232" s="17"/>
      <c r="E232" s="17"/>
      <c r="F232" s="18"/>
      <c r="G232" s="152">
        <f>SUM(G227:G231)</f>
        <v>33634</v>
      </c>
      <c r="H232" s="152">
        <f>SUM(H227:H231)</f>
        <v>47771</v>
      </c>
      <c r="I232" s="115"/>
      <c r="J232" s="115"/>
      <c r="K232" s="153">
        <f>SUM(K227:K231)</f>
        <v>81405</v>
      </c>
      <c r="P232" s="149"/>
      <c r="Q232" s="137"/>
    </row>
    <row r="233" spans="1:17" s="5" customFormat="1" ht="11.25">
      <c r="P233" s="147"/>
      <c r="Q233" s="137"/>
    </row>
    <row r="234" spans="1:17" s="5" customFormat="1" ht="11.25"/>
    <row r="235" spans="1:17" s="5" customFormat="1" ht="11.25">
      <c r="A235" s="12"/>
      <c r="B235" s="5" t="s">
        <v>151</v>
      </c>
    </row>
    <row r="236" spans="1:17" s="5" customFormat="1" ht="11.25">
      <c r="A236" s="12"/>
      <c r="B236" s="5" t="s">
        <v>44</v>
      </c>
    </row>
    <row r="237" spans="1:17" s="5" customFormat="1" ht="11.25">
      <c r="B237" s="154" t="s">
        <v>20</v>
      </c>
      <c r="C237" s="155"/>
      <c r="D237" s="155"/>
      <c r="E237" s="156"/>
      <c r="F237" s="154" t="s">
        <v>152</v>
      </c>
      <c r="G237" s="156"/>
      <c r="H237" s="154" t="s">
        <v>153</v>
      </c>
      <c r="I237" s="156"/>
      <c r="J237" s="154" t="s">
        <v>150</v>
      </c>
      <c r="K237" s="156"/>
    </row>
    <row r="238" spans="1:17" s="5" customFormat="1" ht="11.25">
      <c r="B238" s="157"/>
      <c r="C238" s="158"/>
      <c r="D238" s="158"/>
      <c r="E238" s="159"/>
      <c r="F238" s="157"/>
      <c r="G238" s="159"/>
      <c r="H238" s="157"/>
      <c r="I238" s="159"/>
      <c r="J238" s="157"/>
      <c r="K238" s="159"/>
    </row>
    <row r="239" spans="1:17" s="5" customFormat="1" ht="11.25">
      <c r="B239" s="131" t="s">
        <v>51</v>
      </c>
      <c r="C239" s="132"/>
      <c r="D239" s="132"/>
      <c r="E239" s="133"/>
      <c r="F239" s="131" t="s">
        <v>52</v>
      </c>
      <c r="G239" s="133"/>
      <c r="H239" s="131" t="s">
        <v>53</v>
      </c>
      <c r="I239" s="133"/>
      <c r="J239" s="131" t="s">
        <v>54</v>
      </c>
      <c r="K239" s="133"/>
    </row>
    <row r="240" spans="1:17" s="5" customFormat="1" ht="11.25">
      <c r="B240" s="160" t="s">
        <v>154</v>
      </c>
      <c r="C240" s="161"/>
      <c r="D240" s="161"/>
      <c r="E240" s="161"/>
      <c r="F240" s="161"/>
      <c r="G240" s="161"/>
      <c r="H240" s="161"/>
      <c r="I240" s="161"/>
      <c r="J240" s="161"/>
      <c r="K240" s="162"/>
    </row>
    <row r="241" spans="2:21" s="5" customFormat="1" ht="11.25">
      <c r="B241" s="160" t="s">
        <v>145</v>
      </c>
      <c r="C241" s="161"/>
      <c r="D241" s="161"/>
      <c r="E241" s="162"/>
      <c r="F241" s="163"/>
      <c r="G241" s="164"/>
      <c r="H241" s="163"/>
      <c r="I241" s="164"/>
      <c r="J241" s="163"/>
      <c r="K241" s="164"/>
      <c r="P241" s="165"/>
      <c r="Q241" s="166"/>
      <c r="R241" s="167"/>
    </row>
    <row r="242" spans="2:21" s="5" customFormat="1" ht="11.25">
      <c r="B242" s="160" t="s">
        <v>155</v>
      </c>
      <c r="C242" s="161"/>
      <c r="D242" s="161"/>
      <c r="E242" s="162"/>
      <c r="F242" s="163"/>
      <c r="G242" s="164"/>
      <c r="H242" s="163"/>
      <c r="I242" s="164"/>
      <c r="J242" s="163"/>
      <c r="K242" s="164"/>
      <c r="M242" s="168"/>
      <c r="N242" s="169"/>
      <c r="P242" s="165"/>
      <c r="Q242" s="166"/>
      <c r="R242" s="167"/>
    </row>
    <row r="243" spans="2:21" s="5" customFormat="1" ht="11.25">
      <c r="B243" s="160" t="s">
        <v>147</v>
      </c>
      <c r="C243" s="161"/>
      <c r="D243" s="161"/>
      <c r="E243" s="162"/>
      <c r="F243" s="163"/>
      <c r="G243" s="164"/>
      <c r="H243" s="163"/>
      <c r="I243" s="164"/>
      <c r="J243" s="163"/>
      <c r="K243" s="164"/>
      <c r="M243" s="168"/>
      <c r="N243" s="169"/>
      <c r="P243" s="170"/>
      <c r="Q243" s="170"/>
      <c r="R243" s="171"/>
      <c r="S243" s="172"/>
      <c r="T243" s="173"/>
      <c r="U243" s="174"/>
    </row>
    <row r="244" spans="2:21" s="5" customFormat="1" ht="11.25">
      <c r="B244" s="160" t="s">
        <v>148</v>
      </c>
      <c r="C244" s="161"/>
      <c r="D244" s="161"/>
      <c r="E244" s="162"/>
      <c r="F244" s="163"/>
      <c r="G244" s="164"/>
      <c r="H244" s="163"/>
      <c r="I244" s="164"/>
      <c r="J244" s="163"/>
      <c r="K244" s="164"/>
      <c r="M244" s="168"/>
      <c r="N244" s="169"/>
      <c r="P244" s="170"/>
      <c r="Q244" s="170"/>
      <c r="R244" s="171"/>
      <c r="S244" s="172"/>
      <c r="T244" s="173"/>
      <c r="U244" s="174"/>
    </row>
    <row r="245" spans="2:21" s="5" customFormat="1" ht="11.25">
      <c r="B245" s="160" t="s">
        <v>149</v>
      </c>
      <c r="C245" s="161"/>
      <c r="D245" s="161"/>
      <c r="E245" s="162"/>
      <c r="F245" s="163"/>
      <c r="G245" s="164"/>
      <c r="H245" s="163"/>
      <c r="I245" s="164"/>
      <c r="J245" s="163"/>
      <c r="K245" s="164"/>
      <c r="M245" s="168"/>
      <c r="N245" s="169"/>
      <c r="P245" s="170"/>
      <c r="Q245" s="170"/>
      <c r="R245" s="171"/>
      <c r="S245" s="172"/>
      <c r="T245" s="173"/>
      <c r="U245" s="174"/>
    </row>
    <row r="246" spans="2:21" s="5" customFormat="1" ht="11.25">
      <c r="B246" s="160" t="s">
        <v>156</v>
      </c>
      <c r="C246" s="161"/>
      <c r="D246" s="161"/>
      <c r="E246" s="162"/>
      <c r="F246" s="163"/>
      <c r="G246" s="164"/>
      <c r="H246" s="163"/>
      <c r="I246" s="164"/>
      <c r="J246" s="163"/>
      <c r="K246" s="164"/>
      <c r="P246" s="170"/>
      <c r="Q246" s="170"/>
      <c r="R246" s="171"/>
      <c r="S246" s="172"/>
      <c r="T246" s="173"/>
      <c r="U246" s="174"/>
    </row>
    <row r="247" spans="2:21" s="5" customFormat="1" ht="11.25">
      <c r="B247" s="160" t="s">
        <v>157</v>
      </c>
      <c r="C247" s="161"/>
      <c r="D247" s="161"/>
      <c r="E247" s="161"/>
      <c r="F247" s="161"/>
      <c r="G247" s="161"/>
      <c r="H247" s="161"/>
      <c r="I247" s="161"/>
      <c r="J247" s="161"/>
      <c r="K247" s="162"/>
    </row>
    <row r="248" spans="2:21" s="5" customFormat="1" ht="11.25">
      <c r="B248" s="160" t="s">
        <v>145</v>
      </c>
      <c r="C248" s="161"/>
      <c r="D248" s="161"/>
      <c r="E248" s="162"/>
      <c r="F248" s="175">
        <v>9661</v>
      </c>
      <c r="G248" s="176"/>
      <c r="H248" s="175">
        <v>66082</v>
      </c>
      <c r="I248" s="176"/>
      <c r="J248" s="175">
        <f>SUM(F248:I248)</f>
        <v>75743</v>
      </c>
      <c r="K248" s="176"/>
    </row>
    <row r="249" spans="2:21" s="5" customFormat="1" ht="11.25">
      <c r="B249" s="160" t="s">
        <v>155</v>
      </c>
      <c r="C249" s="161"/>
      <c r="D249" s="161"/>
      <c r="E249" s="162"/>
      <c r="F249" s="175"/>
      <c r="G249" s="176"/>
      <c r="H249" s="175"/>
      <c r="I249" s="176"/>
      <c r="J249" s="175"/>
      <c r="K249" s="176"/>
    </row>
    <row r="250" spans="2:21" s="5" customFormat="1" ht="11.25">
      <c r="B250" s="160" t="s">
        <v>147</v>
      </c>
      <c r="C250" s="161"/>
      <c r="D250" s="161"/>
      <c r="E250" s="162"/>
      <c r="F250" s="175"/>
      <c r="G250" s="176"/>
      <c r="H250" s="175"/>
      <c r="I250" s="176"/>
      <c r="J250" s="175"/>
      <c r="K250" s="176"/>
    </row>
    <row r="251" spans="2:21" s="5" customFormat="1" ht="11.25">
      <c r="B251" s="160" t="s">
        <v>148</v>
      </c>
      <c r="C251" s="161"/>
      <c r="D251" s="161"/>
      <c r="E251" s="162"/>
      <c r="F251" s="175"/>
      <c r="G251" s="176"/>
      <c r="H251" s="175"/>
      <c r="I251" s="176"/>
      <c r="J251" s="175"/>
      <c r="K251" s="176"/>
    </row>
    <row r="252" spans="2:21" s="5" customFormat="1" ht="11.25">
      <c r="B252" s="177" t="s">
        <v>158</v>
      </c>
      <c r="C252" s="178"/>
      <c r="D252" s="178"/>
      <c r="E252" s="179"/>
      <c r="F252" s="175"/>
      <c r="G252" s="176"/>
      <c r="H252" s="175"/>
      <c r="I252" s="176"/>
      <c r="J252" s="175"/>
      <c r="K252" s="176"/>
    </row>
    <row r="253" spans="2:21" s="5" customFormat="1" ht="11.25">
      <c r="B253" s="160" t="s">
        <v>159</v>
      </c>
      <c r="C253" s="161"/>
      <c r="D253" s="161"/>
      <c r="E253" s="162"/>
      <c r="F253" s="175">
        <v>2593</v>
      </c>
      <c r="G253" s="176"/>
      <c r="H253" s="175"/>
      <c r="I253" s="176"/>
      <c r="J253" s="175">
        <f>SUM(F253:I253)</f>
        <v>2593</v>
      </c>
      <c r="K253" s="176"/>
    </row>
    <row r="254" spans="2:21" s="5" customFormat="1" ht="11.25">
      <c r="B254" s="177" t="s">
        <v>149</v>
      </c>
      <c r="C254" s="178"/>
      <c r="D254" s="178"/>
      <c r="E254" s="179"/>
      <c r="F254" s="175"/>
      <c r="G254" s="176"/>
      <c r="H254" s="175">
        <v>5662</v>
      </c>
      <c r="I254" s="176"/>
      <c r="J254" s="175">
        <f>SUM(F254:I254)</f>
        <v>5662</v>
      </c>
      <c r="K254" s="176"/>
    </row>
    <row r="255" spans="2:21" s="5" customFormat="1" ht="11.25">
      <c r="B255" s="160" t="s">
        <v>160</v>
      </c>
      <c r="C255" s="161"/>
      <c r="D255" s="161"/>
      <c r="E255" s="162"/>
      <c r="F255" s="175">
        <f>SUM(F248:G254)</f>
        <v>12254</v>
      </c>
      <c r="G255" s="176"/>
      <c r="H255" s="175">
        <f t="shared" ref="H255" si="1">SUM(H248:I254)</f>
        <v>71744</v>
      </c>
      <c r="I255" s="176"/>
      <c r="J255" s="175">
        <f t="shared" ref="J255" si="2">SUM(J248:K254)</f>
        <v>83998</v>
      </c>
      <c r="K255" s="176"/>
    </row>
    <row r="256" spans="2:21" s="5" customFormat="1" ht="11.25"/>
    <row r="257" spans="1:12" s="5" customFormat="1" ht="19.5">
      <c r="A257" s="26" t="s">
        <v>161</v>
      </c>
      <c r="B257" s="27" t="s">
        <v>162</v>
      </c>
    </row>
    <row r="258" spans="1:12" s="5" customFormat="1" ht="15.75">
      <c r="A258" s="180"/>
      <c r="B258" s="181"/>
    </row>
    <row r="259" spans="1:12" s="5" customFormat="1">
      <c r="A259" s="135" t="s">
        <v>17</v>
      </c>
      <c r="B259" s="58" t="s">
        <v>163</v>
      </c>
    </row>
    <row r="260" spans="1:12" s="5" customFormat="1" ht="11.25">
      <c r="A260" s="12"/>
    </row>
    <row r="261" spans="1:12" s="5" customFormat="1" ht="11.25">
      <c r="A261" s="12"/>
      <c r="B261" s="5" t="s">
        <v>164</v>
      </c>
    </row>
    <row r="262" spans="1:12" s="5" customFormat="1" ht="11.25">
      <c r="A262" s="12"/>
    </row>
    <row r="263" spans="1:12" s="5" customFormat="1" ht="11.25">
      <c r="A263" s="12" t="s">
        <v>165</v>
      </c>
      <c r="B263" s="5" t="s">
        <v>166</v>
      </c>
    </row>
    <row r="264" spans="1:12" s="5" customFormat="1" ht="11.25">
      <c r="A264" s="12"/>
      <c r="B264" s="5" t="s">
        <v>44</v>
      </c>
    </row>
    <row r="265" spans="1:12" s="5" customFormat="1" ht="11.25">
      <c r="B265" s="131" t="s">
        <v>20</v>
      </c>
      <c r="C265" s="132"/>
      <c r="D265" s="132"/>
      <c r="E265" s="132"/>
      <c r="F265" s="132"/>
      <c r="G265" s="132"/>
      <c r="H265" s="132"/>
      <c r="I265" s="133"/>
      <c r="J265" s="13" t="s">
        <v>22</v>
      </c>
      <c r="K265" s="14"/>
      <c r="L265" s="15"/>
    </row>
    <row r="266" spans="1:12" s="5" customFormat="1" ht="11.25">
      <c r="B266" s="40" t="s">
        <v>51</v>
      </c>
      <c r="C266" s="182"/>
      <c r="D266" s="182"/>
      <c r="E266" s="182"/>
      <c r="F266" s="182"/>
      <c r="G266" s="182"/>
      <c r="H266" s="182"/>
      <c r="I266" s="41"/>
      <c r="J266" s="13" t="s">
        <v>52</v>
      </c>
      <c r="K266" s="14"/>
      <c r="L266" s="15"/>
    </row>
    <row r="267" spans="1:12" s="5" customFormat="1" ht="11.25">
      <c r="B267" s="138" t="s">
        <v>167</v>
      </c>
      <c r="C267" s="139"/>
      <c r="D267" s="139"/>
      <c r="E267" s="139"/>
      <c r="F267" s="139"/>
      <c r="G267" s="139"/>
      <c r="H267" s="139"/>
      <c r="I267" s="140"/>
      <c r="J267" s="101">
        <v>21120</v>
      </c>
      <c r="K267" s="102"/>
      <c r="L267" s="141"/>
    </row>
    <row r="268" spans="1:12" s="5" customFormat="1" ht="11.25">
      <c r="B268" s="138" t="s">
        <v>168</v>
      </c>
      <c r="C268" s="139"/>
      <c r="D268" s="139"/>
      <c r="E268" s="139"/>
      <c r="F268" s="139"/>
      <c r="G268" s="139"/>
      <c r="H268" s="139"/>
      <c r="I268" s="140"/>
      <c r="J268" s="131" t="s">
        <v>21</v>
      </c>
      <c r="K268" s="132"/>
      <c r="L268" s="133"/>
    </row>
    <row r="269" spans="1:12" s="5" customFormat="1" ht="11.25">
      <c r="B269" s="138" t="s">
        <v>169</v>
      </c>
      <c r="C269" s="139"/>
      <c r="D269" s="139"/>
      <c r="E269" s="139"/>
      <c r="F269" s="139"/>
      <c r="G269" s="139"/>
      <c r="H269" s="139"/>
      <c r="I269" s="140"/>
      <c r="J269" s="101">
        <v>1056</v>
      </c>
      <c r="K269" s="102"/>
      <c r="L269" s="141"/>
    </row>
    <row r="270" spans="1:12" s="5" customFormat="1" ht="11.25">
      <c r="B270" s="138" t="s">
        <v>170</v>
      </c>
      <c r="C270" s="139"/>
      <c r="D270" s="139"/>
      <c r="E270" s="139"/>
      <c r="F270" s="139"/>
      <c r="G270" s="139"/>
      <c r="H270" s="139"/>
      <c r="I270" s="140"/>
      <c r="J270" s="131"/>
      <c r="K270" s="132"/>
      <c r="L270" s="133"/>
    </row>
    <row r="271" spans="1:12" s="5" customFormat="1" ht="11.25">
      <c r="B271" s="138" t="s">
        <v>171</v>
      </c>
      <c r="C271" s="139"/>
      <c r="D271" s="139"/>
      <c r="E271" s="139"/>
      <c r="F271" s="139"/>
      <c r="G271" s="139"/>
      <c r="H271" s="139"/>
      <c r="I271" s="140"/>
      <c r="J271" s="131"/>
      <c r="K271" s="132"/>
      <c r="L271" s="133"/>
    </row>
    <row r="272" spans="1:12" s="5" customFormat="1" ht="11.25">
      <c r="B272" s="138" t="s">
        <v>172</v>
      </c>
      <c r="C272" s="139"/>
      <c r="D272" s="139"/>
      <c r="E272" s="139"/>
      <c r="F272" s="139"/>
      <c r="G272" s="139"/>
      <c r="H272" s="139"/>
      <c r="I272" s="140"/>
      <c r="J272" s="131"/>
      <c r="K272" s="132"/>
      <c r="L272" s="133"/>
    </row>
    <row r="273" spans="2:12" s="5" customFormat="1" ht="11.25">
      <c r="B273" s="138" t="s">
        <v>173</v>
      </c>
      <c r="C273" s="139"/>
      <c r="D273" s="139"/>
      <c r="E273" s="139"/>
      <c r="F273" s="139"/>
      <c r="G273" s="139"/>
      <c r="H273" s="139"/>
      <c r="I273" s="140"/>
      <c r="J273" s="101">
        <v>20064</v>
      </c>
      <c r="K273" s="102"/>
      <c r="L273" s="141"/>
    </row>
    <row r="274" spans="2:12" s="5" customFormat="1" ht="11.25">
      <c r="B274" s="138" t="s">
        <v>174</v>
      </c>
      <c r="C274" s="139"/>
      <c r="D274" s="139"/>
      <c r="E274" s="139"/>
      <c r="F274" s="139"/>
      <c r="G274" s="139"/>
      <c r="H274" s="139"/>
      <c r="I274" s="140"/>
      <c r="J274" s="131"/>
      <c r="K274" s="132"/>
      <c r="L274" s="133"/>
    </row>
    <row r="275" spans="2:12" s="5" customFormat="1" ht="11.25">
      <c r="B275" s="138" t="s">
        <v>175</v>
      </c>
      <c r="C275" s="139"/>
      <c r="D275" s="139"/>
      <c r="E275" s="139"/>
      <c r="F275" s="139"/>
      <c r="G275" s="139"/>
      <c r="H275" s="139"/>
      <c r="I275" s="140"/>
      <c r="J275" s="131"/>
      <c r="K275" s="132"/>
      <c r="L275" s="133"/>
    </row>
    <row r="276" spans="2:12" s="5" customFormat="1" ht="11.25">
      <c r="B276" s="138" t="s">
        <v>176</v>
      </c>
      <c r="C276" s="139"/>
      <c r="D276" s="139"/>
      <c r="E276" s="139"/>
      <c r="F276" s="139"/>
      <c r="G276" s="139"/>
      <c r="H276" s="139"/>
      <c r="I276" s="140"/>
      <c r="J276" s="131"/>
      <c r="K276" s="132"/>
      <c r="L276" s="133"/>
    </row>
    <row r="277" spans="2:12" s="5" customFormat="1" ht="11.25">
      <c r="B277" s="138" t="s">
        <v>58</v>
      </c>
      <c r="C277" s="139"/>
      <c r="D277" s="139"/>
      <c r="E277" s="139"/>
      <c r="F277" s="139"/>
      <c r="G277" s="139"/>
      <c r="H277" s="139"/>
      <c r="I277" s="140"/>
      <c r="J277" s="101">
        <f>SUM(J269:L276)</f>
        <v>21120</v>
      </c>
      <c r="K277" s="132"/>
      <c r="L277" s="133"/>
    </row>
    <row r="278" spans="2:12" s="5" customFormat="1" ht="11.25"/>
    <row r="279" spans="2:12" s="5" customFormat="1" ht="11.25">
      <c r="B279" s="5" t="s">
        <v>177</v>
      </c>
    </row>
    <row r="280" spans="2:12" s="5" customFormat="1" ht="11.25">
      <c r="B280" s="131" t="s">
        <v>20</v>
      </c>
      <c r="C280" s="132"/>
      <c r="D280" s="132"/>
      <c r="E280" s="132"/>
      <c r="F280" s="132"/>
      <c r="G280" s="132"/>
      <c r="H280" s="132"/>
      <c r="I280" s="133"/>
      <c r="J280" s="13" t="s">
        <v>22</v>
      </c>
      <c r="K280" s="14"/>
      <c r="L280" s="15"/>
    </row>
    <row r="281" spans="2:12" s="5" customFormat="1" ht="11.25">
      <c r="B281" s="40" t="s">
        <v>51</v>
      </c>
      <c r="C281" s="182"/>
      <c r="D281" s="182"/>
      <c r="E281" s="182"/>
      <c r="F281" s="182"/>
      <c r="G281" s="182"/>
      <c r="H281" s="182"/>
      <c r="I281" s="41"/>
      <c r="J281" s="13" t="s">
        <v>52</v>
      </c>
      <c r="K281" s="14"/>
      <c r="L281" s="15"/>
    </row>
    <row r="282" spans="2:12" s="5" customFormat="1" ht="11.25">
      <c r="B282" s="138" t="s">
        <v>178</v>
      </c>
      <c r="C282" s="139"/>
      <c r="D282" s="139"/>
      <c r="E282" s="139"/>
      <c r="F282" s="139"/>
      <c r="G282" s="139"/>
      <c r="H282" s="139"/>
      <c r="I282" s="140"/>
      <c r="J282" s="101"/>
      <c r="K282" s="102"/>
      <c r="L282" s="141"/>
    </row>
    <row r="283" spans="2:12" s="5" customFormat="1" ht="11.25">
      <c r="B283" s="138" t="s">
        <v>179</v>
      </c>
      <c r="C283" s="139"/>
      <c r="D283" s="139"/>
      <c r="E283" s="139"/>
      <c r="F283" s="139"/>
      <c r="G283" s="139"/>
      <c r="H283" s="139"/>
      <c r="I283" s="140"/>
      <c r="J283" s="101" t="s">
        <v>21</v>
      </c>
      <c r="K283" s="102"/>
      <c r="L283" s="141"/>
    </row>
    <row r="284" spans="2:12" s="5" customFormat="1" ht="11.25">
      <c r="B284" s="138" t="s">
        <v>180</v>
      </c>
      <c r="C284" s="139"/>
      <c r="D284" s="139"/>
      <c r="E284" s="139"/>
      <c r="F284" s="139"/>
      <c r="G284" s="139"/>
      <c r="H284" s="139"/>
      <c r="I284" s="140"/>
      <c r="J284" s="101"/>
      <c r="K284" s="102"/>
      <c r="L284" s="141"/>
    </row>
    <row r="285" spans="2:12" s="5" customFormat="1" ht="11.25">
      <c r="B285" s="138" t="s">
        <v>181</v>
      </c>
      <c r="C285" s="139"/>
      <c r="D285" s="139"/>
      <c r="E285" s="139"/>
      <c r="F285" s="139"/>
      <c r="G285" s="139"/>
      <c r="H285" s="139"/>
      <c r="I285" s="140"/>
      <c r="J285" s="101"/>
      <c r="K285" s="102"/>
      <c r="L285" s="141"/>
    </row>
    <row r="286" spans="2:12" s="5" customFormat="1" ht="11.25">
      <c r="B286" s="138" t="s">
        <v>182</v>
      </c>
      <c r="C286" s="139"/>
      <c r="D286" s="139"/>
      <c r="E286" s="139"/>
      <c r="F286" s="139"/>
      <c r="G286" s="139"/>
      <c r="H286" s="139"/>
      <c r="I286" s="140"/>
      <c r="J286" s="101"/>
      <c r="K286" s="102"/>
      <c r="L286" s="141"/>
    </row>
    <row r="287" spans="2:12" s="5" customFormat="1" ht="11.25">
      <c r="B287" s="138" t="s">
        <v>183</v>
      </c>
      <c r="C287" s="139"/>
      <c r="D287" s="139"/>
      <c r="E287" s="139"/>
      <c r="F287" s="139"/>
      <c r="G287" s="139"/>
      <c r="H287" s="139"/>
      <c r="I287" s="140"/>
      <c r="J287" s="101"/>
      <c r="K287" s="102"/>
      <c r="L287" s="141"/>
    </row>
    <row r="288" spans="2:12" s="5" customFormat="1" ht="11.25">
      <c r="B288" s="138" t="s">
        <v>184</v>
      </c>
      <c r="C288" s="139"/>
      <c r="D288" s="139"/>
      <c r="E288" s="139"/>
      <c r="F288" s="139"/>
      <c r="G288" s="139"/>
      <c r="H288" s="139"/>
      <c r="I288" s="140"/>
      <c r="J288" s="101"/>
      <c r="K288" s="102"/>
      <c r="L288" s="141"/>
    </row>
    <row r="289" spans="1:22" s="5" customFormat="1" ht="11.25">
      <c r="B289" s="138" t="s">
        <v>176</v>
      </c>
      <c r="C289" s="139"/>
      <c r="D289" s="139"/>
      <c r="E289" s="139"/>
      <c r="F289" s="139"/>
      <c r="G289" s="139"/>
      <c r="H289" s="139"/>
      <c r="I289" s="140"/>
      <c r="J289" s="101"/>
      <c r="K289" s="102"/>
      <c r="L289" s="141"/>
    </row>
    <row r="290" spans="1:22" s="5" customFormat="1" ht="11.25">
      <c r="B290" s="138" t="s">
        <v>58</v>
      </c>
      <c r="C290" s="139"/>
      <c r="D290" s="139"/>
      <c r="E290" s="139"/>
      <c r="F290" s="139"/>
      <c r="G290" s="139"/>
      <c r="H290" s="139"/>
      <c r="I290" s="140"/>
      <c r="J290" s="101">
        <f>SUM(J284:L289)</f>
        <v>0</v>
      </c>
      <c r="K290" s="102"/>
      <c r="L290" s="141"/>
    </row>
    <row r="291" spans="1:22" s="5" customFormat="1" ht="11.25"/>
    <row r="292" spans="1:22" s="5" customFormat="1" ht="11.25"/>
    <row r="293" spans="1:22" s="5" customFormat="1" ht="18.75">
      <c r="A293" s="10" t="s">
        <v>17</v>
      </c>
      <c r="B293" s="11" t="s">
        <v>91</v>
      </c>
    </row>
    <row r="294" spans="1:22" s="5" customFormat="1" ht="11.25"/>
    <row r="295" spans="1:22" s="5" customFormat="1" ht="11.25">
      <c r="A295" s="12" t="s">
        <v>185</v>
      </c>
      <c r="B295" s="5" t="s">
        <v>186</v>
      </c>
    </row>
    <row r="296" spans="1:22" s="5" customFormat="1" ht="43.5" customHeight="1">
      <c r="B296" s="131" t="s">
        <v>20</v>
      </c>
      <c r="C296" s="132"/>
      <c r="D296" s="132"/>
      <c r="E296" s="132"/>
      <c r="F296" s="133"/>
      <c r="G296" s="13" t="s">
        <v>21</v>
      </c>
      <c r="H296" s="14"/>
      <c r="I296" s="15"/>
      <c r="J296" s="13" t="s">
        <v>22</v>
      </c>
      <c r="K296" s="14"/>
      <c r="L296" s="15"/>
      <c r="O296" s="183"/>
      <c r="P296" s="183"/>
      <c r="Q296" s="183"/>
      <c r="R296" s="183"/>
      <c r="S296" s="183"/>
      <c r="T296" s="183"/>
      <c r="U296" s="183"/>
      <c r="V296" s="183"/>
    </row>
    <row r="297" spans="1:22" s="5" customFormat="1" ht="15" customHeight="1">
      <c r="B297" s="138" t="s">
        <v>187</v>
      </c>
      <c r="C297" s="139"/>
      <c r="D297" s="139"/>
      <c r="E297" s="139"/>
      <c r="F297" s="140"/>
      <c r="G297" s="101">
        <v>28464</v>
      </c>
      <c r="H297" s="184"/>
      <c r="I297" s="185"/>
      <c r="J297" s="101">
        <v>53170</v>
      </c>
      <c r="K297" s="184"/>
      <c r="L297" s="185"/>
      <c r="O297" s="186"/>
      <c r="P297" s="186"/>
      <c r="Q297" s="186"/>
      <c r="R297" s="186"/>
      <c r="S297" s="186"/>
      <c r="T297" s="187"/>
      <c r="U297" s="188"/>
      <c r="V297" s="188"/>
    </row>
    <row r="298" spans="1:22" s="5" customFormat="1" ht="15" customHeight="1">
      <c r="B298" s="138" t="s">
        <v>188</v>
      </c>
      <c r="C298" s="139"/>
      <c r="D298" s="139"/>
      <c r="E298" s="139"/>
      <c r="F298" s="140"/>
      <c r="G298" s="101">
        <v>24920</v>
      </c>
      <c r="H298" s="184"/>
      <c r="I298" s="185"/>
      <c r="J298" s="101">
        <v>33601</v>
      </c>
      <c r="K298" s="184"/>
      <c r="L298" s="185"/>
      <c r="O298" s="186"/>
      <c r="P298" s="186"/>
      <c r="Q298" s="186"/>
      <c r="R298" s="186"/>
      <c r="S298" s="186"/>
      <c r="T298" s="187"/>
      <c r="U298" s="188"/>
      <c r="V298" s="188"/>
    </row>
    <row r="299" spans="1:22" s="5" customFormat="1" ht="15" customHeight="1">
      <c r="B299" s="138" t="s">
        <v>189</v>
      </c>
      <c r="C299" s="139"/>
      <c r="D299" s="139"/>
      <c r="E299" s="139"/>
      <c r="F299" s="140"/>
      <c r="G299" s="101">
        <v>10678</v>
      </c>
      <c r="H299" s="184"/>
      <c r="I299" s="185"/>
      <c r="J299" s="101"/>
      <c r="K299" s="102"/>
      <c r="L299" s="141"/>
      <c r="O299" s="186"/>
      <c r="P299" s="186"/>
      <c r="Q299" s="186"/>
      <c r="R299" s="186"/>
      <c r="S299" s="186"/>
      <c r="T299" s="187"/>
      <c r="U299" s="188"/>
      <c r="V299" s="188"/>
    </row>
    <row r="300" spans="1:22" s="5" customFormat="1" ht="15" customHeight="1">
      <c r="B300" s="138" t="s">
        <v>190</v>
      </c>
      <c r="C300" s="139"/>
      <c r="D300" s="139"/>
      <c r="E300" s="139"/>
      <c r="F300" s="140"/>
      <c r="G300" s="101"/>
      <c r="H300" s="184"/>
      <c r="I300" s="185"/>
      <c r="J300" s="101"/>
      <c r="K300" s="102"/>
      <c r="L300" s="141"/>
      <c r="O300" s="186"/>
      <c r="P300" s="186"/>
      <c r="Q300" s="186"/>
      <c r="R300" s="186"/>
      <c r="S300" s="186"/>
      <c r="T300" s="187"/>
      <c r="U300" s="188"/>
      <c r="V300" s="188"/>
    </row>
    <row r="301" spans="1:22" s="5" customFormat="1" ht="15" customHeight="1">
      <c r="B301" s="138" t="s">
        <v>191</v>
      </c>
      <c r="C301" s="139"/>
      <c r="D301" s="139"/>
      <c r="E301" s="139"/>
      <c r="F301" s="140"/>
      <c r="G301" s="101">
        <v>14000</v>
      </c>
      <c r="H301" s="184"/>
      <c r="I301" s="185"/>
      <c r="J301" s="101"/>
      <c r="K301" s="184"/>
      <c r="L301" s="185"/>
      <c r="O301" s="186"/>
      <c r="P301" s="186"/>
      <c r="Q301" s="186"/>
      <c r="R301" s="186"/>
      <c r="S301" s="186"/>
      <c r="T301" s="187"/>
      <c r="U301" s="188"/>
      <c r="V301" s="188"/>
    </row>
    <row r="302" spans="1:22" s="5" customFormat="1" ht="15" customHeight="1">
      <c r="B302" s="138" t="s">
        <v>192</v>
      </c>
      <c r="C302" s="139"/>
      <c r="D302" s="139"/>
      <c r="E302" s="139"/>
      <c r="F302" s="140"/>
      <c r="G302" s="101">
        <f>SUM(G298:I301)</f>
        <v>49598</v>
      </c>
      <c r="H302" s="184"/>
      <c r="I302" s="185"/>
      <c r="J302" s="101"/>
      <c r="K302" s="184"/>
      <c r="L302" s="185"/>
      <c r="O302" s="186"/>
      <c r="P302" s="186"/>
      <c r="Q302" s="186"/>
      <c r="R302" s="186"/>
      <c r="S302" s="186"/>
      <c r="T302" s="187"/>
      <c r="U302" s="188"/>
      <c r="V302" s="188"/>
    </row>
    <row r="303" spans="1:22" s="5" customFormat="1">
      <c r="B303" s="138" t="s">
        <v>193</v>
      </c>
      <c r="C303" s="139"/>
      <c r="D303" s="139"/>
      <c r="E303" s="139"/>
      <c r="F303" s="140"/>
      <c r="G303" s="101">
        <v>57227</v>
      </c>
      <c r="H303" s="184"/>
      <c r="I303" s="185"/>
      <c r="J303" s="101"/>
      <c r="K303" s="184"/>
      <c r="L303" s="185"/>
    </row>
    <row r="304" spans="1:22" s="5" customFormat="1" ht="15" customHeight="1">
      <c r="B304" s="138" t="s">
        <v>194</v>
      </c>
      <c r="C304" s="139"/>
      <c r="D304" s="139"/>
      <c r="E304" s="139"/>
      <c r="F304" s="140"/>
      <c r="G304" s="101">
        <v>321</v>
      </c>
      <c r="H304" s="184"/>
      <c r="I304" s="185"/>
      <c r="J304" s="101"/>
      <c r="K304" s="184"/>
      <c r="L304" s="185"/>
    </row>
    <row r="305" spans="1:12" s="5" customFormat="1">
      <c r="B305" s="138" t="s">
        <v>195</v>
      </c>
      <c r="C305" s="139"/>
      <c r="D305" s="139"/>
      <c r="E305" s="139"/>
      <c r="F305" s="140"/>
      <c r="G305" s="101">
        <v>2606</v>
      </c>
      <c r="H305" s="184"/>
      <c r="I305" s="185"/>
      <c r="J305" s="101"/>
      <c r="K305" s="184"/>
      <c r="L305" s="185"/>
    </row>
    <row r="306" spans="1:12" s="5" customFormat="1">
      <c r="B306" s="138" t="s">
        <v>196</v>
      </c>
      <c r="C306" s="139"/>
      <c r="D306" s="139"/>
      <c r="E306" s="139"/>
      <c r="F306" s="140"/>
      <c r="G306" s="101">
        <v>9880</v>
      </c>
      <c r="H306" s="184"/>
      <c r="I306" s="185"/>
      <c r="J306" s="101"/>
      <c r="K306" s="184"/>
      <c r="L306" s="185"/>
    </row>
    <row r="307" spans="1:12" s="5" customFormat="1">
      <c r="B307" s="138" t="s">
        <v>197</v>
      </c>
      <c r="C307" s="139"/>
      <c r="D307" s="139"/>
      <c r="E307" s="139"/>
      <c r="F307" s="140"/>
      <c r="G307" s="101">
        <f>SUM(G302:I306)</f>
        <v>119632</v>
      </c>
      <c r="H307" s="184"/>
      <c r="I307" s="185"/>
      <c r="J307" s="101">
        <v>86771</v>
      </c>
      <c r="K307" s="184"/>
      <c r="L307" s="185"/>
    </row>
    <row r="308" spans="1:12" s="5" customFormat="1" ht="11.25">
      <c r="B308" s="138" t="s">
        <v>198</v>
      </c>
      <c r="C308" s="139"/>
      <c r="D308" s="139"/>
      <c r="E308" s="139"/>
      <c r="F308" s="140"/>
      <c r="G308" s="101">
        <v>781</v>
      </c>
      <c r="H308" s="102"/>
      <c r="I308" s="141"/>
      <c r="J308" s="101">
        <v>755</v>
      </c>
      <c r="K308" s="102"/>
      <c r="L308" s="141"/>
    </row>
    <row r="309" spans="1:12" s="5" customFormat="1">
      <c r="B309" s="138" t="s">
        <v>199</v>
      </c>
      <c r="C309" s="139"/>
      <c r="D309" s="139"/>
      <c r="E309" s="139"/>
      <c r="F309" s="140"/>
      <c r="G309" s="101">
        <f>SUM(G308)</f>
        <v>781</v>
      </c>
      <c r="H309" s="184"/>
      <c r="I309" s="185"/>
      <c r="J309" s="101">
        <v>755</v>
      </c>
      <c r="K309" s="184"/>
      <c r="L309" s="185"/>
    </row>
    <row r="310" spans="1:12" s="5" customFormat="1" ht="11.25"/>
    <row r="311" spans="1:12" s="5" customFormat="1" ht="18.75">
      <c r="A311" s="10" t="s">
        <v>17</v>
      </c>
      <c r="B311" s="11" t="s">
        <v>200</v>
      </c>
    </row>
    <row r="312" spans="1:12" s="5" customFormat="1" ht="11.25">
      <c r="A312" s="12"/>
    </row>
    <row r="313" spans="1:12" s="5" customFormat="1" ht="11.25">
      <c r="A313" s="12"/>
      <c r="B313" s="5" t="s">
        <v>201</v>
      </c>
    </row>
    <row r="314" spans="1:12" s="5" customFormat="1" ht="11.25">
      <c r="A314" s="12"/>
    </row>
    <row r="315" spans="1:12" s="5" customFormat="1" ht="11.25">
      <c r="A315" s="12" t="s">
        <v>202</v>
      </c>
      <c r="B315" s="5" t="s">
        <v>203</v>
      </c>
    </row>
    <row r="316" spans="1:12" s="5" customFormat="1" ht="11.25">
      <c r="B316" s="131" t="s">
        <v>20</v>
      </c>
      <c r="C316" s="132"/>
      <c r="D316" s="132"/>
      <c r="E316" s="132"/>
      <c r="F316" s="133"/>
      <c r="G316" s="13" t="s">
        <v>21</v>
      </c>
      <c r="H316" s="14"/>
      <c r="I316" s="15"/>
      <c r="J316" s="13" t="s">
        <v>22</v>
      </c>
      <c r="K316" s="14"/>
      <c r="L316" s="15"/>
    </row>
    <row r="317" spans="1:12" s="5" customFormat="1">
      <c r="B317" s="138" t="s">
        <v>204</v>
      </c>
      <c r="C317" s="139"/>
      <c r="D317" s="139"/>
      <c r="E317" s="139"/>
      <c r="F317" s="140"/>
      <c r="G317" s="101">
        <v>755</v>
      </c>
      <c r="H317" s="184"/>
      <c r="I317" s="185"/>
      <c r="J317" s="101">
        <v>750</v>
      </c>
      <c r="K317" s="184"/>
      <c r="L317" s="185"/>
    </row>
    <row r="318" spans="1:12" s="5" customFormat="1">
      <c r="B318" s="138" t="s">
        <v>205</v>
      </c>
      <c r="C318" s="139"/>
      <c r="D318" s="139"/>
      <c r="E318" s="139"/>
      <c r="F318" s="140"/>
      <c r="G318" s="101">
        <v>26</v>
      </c>
      <c r="H318" s="184"/>
      <c r="I318" s="185"/>
      <c r="J318" s="101">
        <v>5</v>
      </c>
      <c r="K318" s="184"/>
      <c r="L318" s="185"/>
    </row>
    <row r="319" spans="1:12" s="5" customFormat="1">
      <c r="B319" s="138" t="s">
        <v>206</v>
      </c>
      <c r="C319" s="139"/>
      <c r="D319" s="139"/>
      <c r="E319" s="139"/>
      <c r="F319" s="140"/>
      <c r="G319" s="101"/>
      <c r="H319" s="184"/>
      <c r="I319" s="185"/>
      <c r="J319" s="101"/>
      <c r="K319" s="184"/>
      <c r="L319" s="185"/>
    </row>
    <row r="320" spans="1:12" s="5" customFormat="1">
      <c r="B320" s="138" t="s">
        <v>207</v>
      </c>
      <c r="C320" s="139"/>
      <c r="D320" s="139"/>
      <c r="E320" s="139"/>
      <c r="F320" s="140"/>
      <c r="G320" s="101"/>
      <c r="H320" s="184"/>
      <c r="I320" s="185"/>
      <c r="J320" s="101"/>
      <c r="K320" s="184"/>
      <c r="L320" s="185"/>
    </row>
    <row r="321" spans="1:19" s="5" customFormat="1">
      <c r="B321" s="138" t="s">
        <v>208</v>
      </c>
      <c r="C321" s="139"/>
      <c r="D321" s="139"/>
      <c r="E321" s="139"/>
      <c r="F321" s="140"/>
      <c r="G321" s="101">
        <v>26</v>
      </c>
      <c r="H321" s="184"/>
      <c r="I321" s="185"/>
      <c r="J321" s="101">
        <v>5</v>
      </c>
      <c r="K321" s="184"/>
      <c r="L321" s="185"/>
    </row>
    <row r="322" spans="1:19" s="5" customFormat="1" ht="11.25">
      <c r="B322" s="138" t="s">
        <v>209</v>
      </c>
      <c r="C322" s="139"/>
      <c r="D322" s="139"/>
      <c r="E322" s="139"/>
      <c r="F322" s="140"/>
      <c r="G322" s="101">
        <v>0</v>
      </c>
      <c r="H322" s="102"/>
      <c r="I322" s="141"/>
      <c r="J322" s="101">
        <v>0</v>
      </c>
      <c r="K322" s="102"/>
      <c r="L322" s="141"/>
      <c r="R322" s="149"/>
      <c r="S322" s="137"/>
    </row>
    <row r="323" spans="1:19" s="5" customFormat="1" ht="11.25">
      <c r="B323" s="138" t="s">
        <v>210</v>
      </c>
      <c r="C323" s="139"/>
      <c r="D323" s="139"/>
      <c r="E323" s="139"/>
      <c r="F323" s="140"/>
      <c r="G323" s="101">
        <f>SUM(G317:I318)</f>
        <v>781</v>
      </c>
      <c r="H323" s="102"/>
      <c r="I323" s="141"/>
      <c r="J323" s="101">
        <v>755</v>
      </c>
      <c r="K323" s="102"/>
      <c r="L323" s="141"/>
      <c r="R323" s="147"/>
      <c r="S323" s="137"/>
    </row>
    <row r="324" spans="1:19" s="5" customFormat="1" ht="11.25"/>
    <row r="325" spans="1:19" s="5" customFormat="1" ht="19.5">
      <c r="A325" s="26" t="s">
        <v>211</v>
      </c>
      <c r="B325" s="27" t="s">
        <v>212</v>
      </c>
      <c r="C325" s="1"/>
      <c r="D325" s="1"/>
    </row>
    <row r="326" spans="1:19" s="5" customFormat="1" ht="19.5">
      <c r="A326" s="180"/>
      <c r="B326" s="4"/>
    </row>
    <row r="327" spans="1:19" s="5" customFormat="1" ht="18.75">
      <c r="A327" s="10" t="s">
        <v>17</v>
      </c>
      <c r="B327" s="11" t="s">
        <v>213</v>
      </c>
    </row>
    <row r="328" spans="1:19" s="5" customFormat="1" ht="11.25"/>
    <row r="329" spans="1:19" s="5" customFormat="1" ht="11.25">
      <c r="A329" s="12" t="s">
        <v>214</v>
      </c>
      <c r="B329" s="5" t="s">
        <v>215</v>
      </c>
    </row>
    <row r="330" spans="1:19" s="5" customFormat="1">
      <c r="B330" s="189" t="s">
        <v>216</v>
      </c>
      <c r="C330" s="190"/>
      <c r="D330" s="191" t="s">
        <v>217</v>
      </c>
      <c r="E330" s="192"/>
      <c r="F330" s="191" t="s">
        <v>218</v>
      </c>
      <c r="G330" s="192"/>
      <c r="H330" s="191" t="s">
        <v>219</v>
      </c>
      <c r="I330" s="192"/>
    </row>
    <row r="331" spans="1:19" s="5" customFormat="1" ht="56.25">
      <c r="B331" s="193"/>
      <c r="C331" s="65"/>
      <c r="D331" s="66" t="s">
        <v>21</v>
      </c>
      <c r="E331" s="66" t="s">
        <v>22</v>
      </c>
      <c r="F331" s="66" t="s">
        <v>21</v>
      </c>
      <c r="G331" s="66" t="s">
        <v>22</v>
      </c>
      <c r="H331" s="66" t="s">
        <v>21</v>
      </c>
      <c r="I331" s="66" t="s">
        <v>22</v>
      </c>
    </row>
    <row r="332" spans="1:19" s="12" customFormat="1" ht="11.25">
      <c r="B332" s="194" t="s">
        <v>51</v>
      </c>
      <c r="C332" s="194"/>
      <c r="D332" s="39" t="s">
        <v>52</v>
      </c>
      <c r="E332" s="39" t="s">
        <v>53</v>
      </c>
      <c r="F332" s="39" t="s">
        <v>54</v>
      </c>
      <c r="G332" s="39" t="s">
        <v>55</v>
      </c>
      <c r="H332" s="39" t="s">
        <v>62</v>
      </c>
      <c r="I332" s="39" t="s">
        <v>109</v>
      </c>
    </row>
    <row r="333" spans="1:19" s="5" customFormat="1" ht="11.25">
      <c r="B333" s="195" t="s">
        <v>220</v>
      </c>
      <c r="C333" s="195"/>
      <c r="D333" s="115">
        <v>208296</v>
      </c>
      <c r="E333" s="115">
        <v>215687</v>
      </c>
      <c r="F333" s="115"/>
      <c r="G333" s="115"/>
      <c r="H333" s="115"/>
      <c r="I333" s="115"/>
    </row>
    <row r="334" spans="1:19" s="5" customFormat="1" ht="11.25">
      <c r="B334" s="40"/>
      <c r="C334" s="41"/>
      <c r="D334" s="115"/>
      <c r="E334" s="115"/>
      <c r="F334" s="115"/>
      <c r="G334" s="115"/>
      <c r="H334" s="115"/>
      <c r="I334" s="115"/>
    </row>
    <row r="335" spans="1:19" s="5" customFormat="1" ht="11.25">
      <c r="B335" s="195" t="s">
        <v>58</v>
      </c>
      <c r="C335" s="195"/>
      <c r="D335" s="115">
        <f>SUM(D333:D334)</f>
        <v>208296</v>
      </c>
      <c r="E335" s="115">
        <f>SUM(E333:E334)</f>
        <v>215687</v>
      </c>
      <c r="F335" s="115"/>
      <c r="G335" s="115"/>
      <c r="H335" s="115"/>
      <c r="I335" s="115"/>
    </row>
    <row r="336" spans="1:19" s="5" customFormat="1" ht="11.25"/>
    <row r="337" spans="1:18" s="5" customFormat="1" ht="11.25"/>
    <row r="338" spans="1:18" s="5" customFormat="1" ht="11.25">
      <c r="A338" s="12" t="s">
        <v>221</v>
      </c>
      <c r="B338" s="5" t="s">
        <v>222</v>
      </c>
    </row>
    <row r="339" spans="1:18" s="5" customFormat="1">
      <c r="B339" s="29" t="s">
        <v>20</v>
      </c>
      <c r="C339" s="30"/>
      <c r="D339" s="131" t="s">
        <v>21</v>
      </c>
      <c r="E339" s="133"/>
      <c r="F339" s="196" t="s">
        <v>22</v>
      </c>
      <c r="G339" s="197"/>
      <c r="H339" s="196" t="s">
        <v>223</v>
      </c>
      <c r="I339" s="197"/>
    </row>
    <row r="340" spans="1:18" s="5" customFormat="1" ht="11.25">
      <c r="B340" s="33"/>
      <c r="C340" s="34"/>
      <c r="D340" s="49" t="s">
        <v>224</v>
      </c>
      <c r="E340" s="50"/>
      <c r="F340" s="198" t="s">
        <v>224</v>
      </c>
      <c r="G340" s="198" t="s">
        <v>225</v>
      </c>
      <c r="H340" s="198" t="s">
        <v>21</v>
      </c>
      <c r="I340" s="198" t="s">
        <v>22</v>
      </c>
      <c r="Q340" s="136"/>
      <c r="R340" s="137"/>
    </row>
    <row r="341" spans="1:18" s="5" customFormat="1" ht="11.25">
      <c r="B341" s="33"/>
      <c r="C341" s="34"/>
      <c r="D341" s="199"/>
      <c r="E341" s="200"/>
      <c r="F341" s="201"/>
      <c r="G341" s="201"/>
      <c r="H341" s="201"/>
      <c r="I341" s="201"/>
      <c r="Q341" s="136"/>
      <c r="R341" s="137"/>
    </row>
    <row r="342" spans="1:18" s="5" customFormat="1" ht="11.25">
      <c r="B342" s="37"/>
      <c r="C342" s="38"/>
      <c r="D342" s="51"/>
      <c r="E342" s="52"/>
      <c r="F342" s="202"/>
      <c r="G342" s="202"/>
      <c r="H342" s="202"/>
      <c r="I342" s="202"/>
      <c r="Q342" s="203"/>
      <c r="R342" s="204"/>
    </row>
    <row r="343" spans="1:18" s="5" customFormat="1" ht="11.25">
      <c r="B343" s="194" t="s">
        <v>51</v>
      </c>
      <c r="C343" s="194"/>
      <c r="D343" s="195"/>
      <c r="E343" s="195"/>
      <c r="F343" s="54"/>
      <c r="G343" s="54"/>
      <c r="H343" s="54"/>
      <c r="I343" s="54"/>
    </row>
    <row r="344" spans="1:18" s="5" customFormat="1" ht="11.25">
      <c r="B344" s="195" t="s">
        <v>226</v>
      </c>
      <c r="C344" s="195"/>
      <c r="D344" s="195"/>
      <c r="E344" s="195"/>
      <c r="F344" s="54"/>
      <c r="G344" s="54"/>
      <c r="H344" s="54"/>
      <c r="I344" s="54"/>
    </row>
    <row r="345" spans="1:18" s="5" customFormat="1" ht="11.25">
      <c r="B345" s="195" t="s">
        <v>128</v>
      </c>
      <c r="C345" s="195"/>
      <c r="D345" s="195"/>
      <c r="E345" s="195"/>
      <c r="F345" s="54"/>
      <c r="G345" s="54"/>
      <c r="H345" s="54"/>
      <c r="I345" s="54"/>
      <c r="Q345" s="149"/>
      <c r="R345" s="137"/>
    </row>
    <row r="346" spans="1:18" s="5" customFormat="1" ht="11.25">
      <c r="B346" s="195" t="s">
        <v>129</v>
      </c>
      <c r="C346" s="195"/>
      <c r="D346" s="195"/>
      <c r="E346" s="195"/>
      <c r="F346" s="54"/>
      <c r="G346" s="54"/>
      <c r="H346" s="54"/>
      <c r="I346" s="54"/>
      <c r="Q346" s="149"/>
      <c r="R346" s="137"/>
    </row>
    <row r="347" spans="1:18" s="5" customFormat="1" ht="11.25">
      <c r="B347" s="195" t="s">
        <v>58</v>
      </c>
      <c r="C347" s="195"/>
      <c r="D347" s="40"/>
      <c r="E347" s="41"/>
      <c r="F347" s="54"/>
      <c r="G347" s="54"/>
      <c r="H347" s="54"/>
      <c r="I347" s="54"/>
      <c r="R347" s="93"/>
    </row>
    <row r="348" spans="1:18" s="5" customFormat="1" ht="11.25">
      <c r="B348" s="195" t="s">
        <v>227</v>
      </c>
      <c r="C348" s="195"/>
      <c r="D348" s="40" t="s">
        <v>57</v>
      </c>
      <c r="E348" s="41"/>
      <c r="F348" s="39" t="s">
        <v>57</v>
      </c>
      <c r="G348" s="39" t="s">
        <v>57</v>
      </c>
      <c r="H348" s="54"/>
      <c r="I348" s="54"/>
    </row>
    <row r="349" spans="1:18" s="5" customFormat="1" ht="11.25">
      <c r="B349" s="195" t="s">
        <v>228</v>
      </c>
      <c r="C349" s="195"/>
      <c r="D349" s="40" t="s">
        <v>57</v>
      </c>
      <c r="E349" s="41"/>
      <c r="F349" s="39" t="s">
        <v>57</v>
      </c>
      <c r="G349" s="39" t="s">
        <v>57</v>
      </c>
      <c r="H349" s="54"/>
      <c r="I349" s="54"/>
    </row>
    <row r="350" spans="1:18" s="5" customFormat="1" ht="11.25">
      <c r="B350" s="195" t="s">
        <v>229</v>
      </c>
      <c r="C350" s="195"/>
      <c r="D350" s="40" t="s">
        <v>57</v>
      </c>
      <c r="E350" s="41"/>
      <c r="F350" s="39" t="s">
        <v>57</v>
      </c>
      <c r="G350" s="39" t="s">
        <v>57</v>
      </c>
      <c r="H350" s="54"/>
      <c r="I350" s="54"/>
    </row>
    <row r="351" spans="1:18" s="5" customFormat="1" ht="11.25">
      <c r="B351" s="195" t="s">
        <v>230</v>
      </c>
      <c r="C351" s="195"/>
      <c r="D351" s="40" t="s">
        <v>57</v>
      </c>
      <c r="E351" s="41"/>
      <c r="F351" s="39" t="s">
        <v>57</v>
      </c>
      <c r="G351" s="39" t="s">
        <v>57</v>
      </c>
      <c r="H351" s="54"/>
      <c r="I351" s="54"/>
    </row>
    <row r="352" spans="1:18" s="5" customFormat="1" ht="11.25">
      <c r="B352" s="205" t="s">
        <v>231</v>
      </c>
      <c r="C352" s="206"/>
      <c r="D352" s="40" t="s">
        <v>57</v>
      </c>
      <c r="E352" s="41"/>
      <c r="F352" s="39" t="s">
        <v>57</v>
      </c>
      <c r="G352" s="39" t="s">
        <v>57</v>
      </c>
      <c r="H352" s="54"/>
      <c r="I352" s="54"/>
    </row>
    <row r="353" spans="1:17" s="5" customFormat="1" ht="24.75">
      <c r="P353" s="207"/>
      <c r="Q353" s="208"/>
    </row>
    <row r="354" spans="1:17" s="5" customFormat="1" ht="24.75">
      <c r="P354" s="207"/>
      <c r="Q354" s="208"/>
    </row>
    <row r="355" spans="1:17" s="5" customFormat="1" ht="11.25">
      <c r="A355" s="12" t="s">
        <v>232</v>
      </c>
      <c r="B355" s="5" t="s">
        <v>233</v>
      </c>
    </row>
    <row r="356" spans="1:17" s="5" customFormat="1" ht="11.25">
      <c r="B356" s="5" t="s">
        <v>234</v>
      </c>
    </row>
    <row r="357" spans="1:17" s="5" customFormat="1" ht="11.25">
      <c r="B357" s="131" t="s">
        <v>20</v>
      </c>
      <c r="C357" s="132"/>
      <c r="D357" s="132"/>
      <c r="E357" s="132"/>
      <c r="F357" s="133"/>
      <c r="G357" s="13" t="s">
        <v>21</v>
      </c>
      <c r="H357" s="14"/>
      <c r="I357" s="15"/>
      <c r="J357" s="13" t="s">
        <v>22</v>
      </c>
      <c r="K357" s="14"/>
      <c r="L357" s="15"/>
      <c r="P357" s="203"/>
    </row>
    <row r="358" spans="1:17" s="5" customFormat="1">
      <c r="B358" s="138" t="s">
        <v>235</v>
      </c>
      <c r="C358" s="139"/>
      <c r="D358" s="139"/>
      <c r="E358" s="139"/>
      <c r="F358" s="140"/>
      <c r="G358" s="209"/>
      <c r="H358" s="210"/>
      <c r="I358" s="211"/>
      <c r="J358" s="209"/>
      <c r="K358" s="210"/>
      <c r="L358" s="211"/>
    </row>
    <row r="359" spans="1:17" s="5" customFormat="1">
      <c r="B359" s="138"/>
      <c r="C359" s="139"/>
      <c r="D359" s="139"/>
      <c r="E359" s="139"/>
      <c r="F359" s="140"/>
      <c r="G359" s="209"/>
      <c r="H359" s="210"/>
      <c r="I359" s="211"/>
      <c r="J359" s="209"/>
      <c r="K359" s="210"/>
      <c r="L359" s="211"/>
    </row>
    <row r="360" spans="1:17" s="5" customFormat="1">
      <c r="B360" s="138" t="s">
        <v>236</v>
      </c>
      <c r="C360" s="139"/>
      <c r="D360" s="139"/>
      <c r="E360" s="139"/>
      <c r="F360" s="140"/>
      <c r="G360" s="209"/>
      <c r="H360" s="210"/>
      <c r="I360" s="211"/>
      <c r="J360" s="209"/>
      <c r="K360" s="210"/>
      <c r="L360" s="211"/>
    </row>
    <row r="361" spans="1:17" s="5" customFormat="1">
      <c r="B361" s="138" t="s">
        <v>237</v>
      </c>
      <c r="C361" s="139"/>
      <c r="D361" s="139"/>
      <c r="E361" s="139"/>
      <c r="F361" s="140"/>
      <c r="G361" s="209">
        <v>208296</v>
      </c>
      <c r="H361" s="210"/>
      <c r="I361" s="211"/>
      <c r="J361" s="209">
        <v>215687</v>
      </c>
      <c r="K361" s="210"/>
      <c r="L361" s="211"/>
    </row>
    <row r="362" spans="1:17" s="5" customFormat="1">
      <c r="B362" s="138" t="s">
        <v>238</v>
      </c>
      <c r="C362" s="139"/>
      <c r="D362" s="139"/>
      <c r="E362" s="139"/>
      <c r="F362" s="140"/>
      <c r="G362" s="209"/>
      <c r="H362" s="210"/>
      <c r="I362" s="211"/>
      <c r="J362" s="209"/>
      <c r="K362" s="210"/>
      <c r="L362" s="211"/>
    </row>
    <row r="363" spans="1:17" s="5" customFormat="1">
      <c r="B363" s="138" t="s">
        <v>239</v>
      </c>
      <c r="C363" s="212"/>
      <c r="D363" s="212"/>
      <c r="E363" s="212"/>
      <c r="F363" s="213"/>
      <c r="G363" s="209"/>
      <c r="H363" s="214"/>
      <c r="I363" s="215"/>
      <c r="J363" s="209"/>
      <c r="K363" s="214"/>
      <c r="L363" s="215"/>
    </row>
    <row r="364" spans="1:17" s="5" customFormat="1">
      <c r="B364" s="138" t="s">
        <v>240</v>
      </c>
      <c r="C364" s="139"/>
      <c r="D364" s="139"/>
      <c r="E364" s="139"/>
      <c r="F364" s="140"/>
      <c r="G364" s="209"/>
      <c r="H364" s="210"/>
      <c r="I364" s="211"/>
      <c r="J364" s="209"/>
      <c r="K364" s="210"/>
      <c r="L364" s="211"/>
    </row>
    <row r="365" spans="1:17" s="5" customFormat="1">
      <c r="B365" s="138" t="s">
        <v>241</v>
      </c>
      <c r="C365" s="139"/>
      <c r="D365" s="139"/>
      <c r="E365" s="139"/>
      <c r="F365" s="140"/>
      <c r="G365" s="209"/>
      <c r="H365" s="210"/>
      <c r="I365" s="211"/>
      <c r="J365" s="209"/>
      <c r="K365" s="210"/>
      <c r="L365" s="211"/>
    </row>
    <row r="366" spans="1:17" s="5" customFormat="1" ht="11.25">
      <c r="B366" s="138" t="s">
        <v>242</v>
      </c>
      <c r="C366" s="139"/>
      <c r="D366" s="139"/>
      <c r="E366" s="139"/>
      <c r="F366" s="140"/>
      <c r="G366" s="209"/>
      <c r="H366" s="214"/>
      <c r="I366" s="215"/>
      <c r="J366" s="209"/>
      <c r="K366" s="214"/>
      <c r="L366" s="215"/>
    </row>
    <row r="367" spans="1:17" s="5" customFormat="1">
      <c r="B367" s="138" t="s">
        <v>243</v>
      </c>
      <c r="C367" s="139"/>
      <c r="D367" s="139"/>
      <c r="E367" s="139"/>
      <c r="F367" s="140"/>
      <c r="G367" s="209"/>
      <c r="H367" s="210"/>
      <c r="I367" s="211"/>
      <c r="J367" s="209"/>
      <c r="K367" s="210"/>
      <c r="L367" s="211"/>
    </row>
    <row r="368" spans="1:17" s="5" customFormat="1">
      <c r="B368" s="138" t="s">
        <v>244</v>
      </c>
      <c r="C368" s="139"/>
      <c r="D368" s="139"/>
      <c r="E368" s="139"/>
      <c r="F368" s="140"/>
      <c r="G368" s="209"/>
      <c r="H368" s="210"/>
      <c r="I368" s="211"/>
      <c r="J368" s="209"/>
      <c r="K368" s="210"/>
      <c r="L368" s="211"/>
    </row>
    <row r="369" spans="1:18" s="5" customFormat="1">
      <c r="B369" s="138" t="s">
        <v>245</v>
      </c>
      <c r="C369" s="139"/>
      <c r="D369" s="139"/>
      <c r="E369" s="139"/>
      <c r="F369" s="140"/>
      <c r="G369" s="209"/>
      <c r="H369" s="210"/>
      <c r="I369" s="211"/>
      <c r="J369" s="209"/>
      <c r="K369" s="210"/>
      <c r="L369" s="211"/>
    </row>
    <row r="370" spans="1:18" s="5" customFormat="1">
      <c r="B370" s="138"/>
      <c r="C370" s="139"/>
      <c r="D370" s="139"/>
      <c r="E370" s="139"/>
      <c r="F370" s="140"/>
      <c r="G370" s="209"/>
      <c r="H370" s="210"/>
      <c r="I370" s="211"/>
      <c r="J370" s="209"/>
      <c r="K370" s="210"/>
      <c r="L370" s="211"/>
    </row>
    <row r="371" spans="1:18" s="5" customFormat="1">
      <c r="B371" s="216"/>
      <c r="C371" s="216"/>
      <c r="D371" s="216"/>
      <c r="E371" s="216"/>
      <c r="F371" s="216"/>
      <c r="G371" s="217"/>
      <c r="H371" s="218"/>
      <c r="I371" s="218"/>
      <c r="J371" s="217"/>
      <c r="K371" s="217"/>
      <c r="L371" s="217"/>
      <c r="P371" s="219"/>
      <c r="Q371" s="220"/>
      <c r="R371" s="204"/>
    </row>
    <row r="372" spans="1:18" s="5" customFormat="1" ht="24.75">
      <c r="A372" s="12" t="s">
        <v>246</v>
      </c>
      <c r="B372" s="5" t="s">
        <v>247</v>
      </c>
      <c r="G372" s="221"/>
      <c r="H372" s="221"/>
      <c r="I372" s="221"/>
      <c r="J372" s="221"/>
      <c r="K372" s="221"/>
      <c r="L372" s="221"/>
      <c r="P372" s="208"/>
      <c r="Q372" s="207"/>
      <c r="R372" s="208"/>
    </row>
    <row r="373" spans="1:18" s="5" customFormat="1" ht="11.25">
      <c r="B373" s="131" t="s">
        <v>20</v>
      </c>
      <c r="C373" s="132"/>
      <c r="D373" s="132"/>
      <c r="E373" s="132"/>
      <c r="F373" s="133"/>
      <c r="G373" s="13" t="s">
        <v>21</v>
      </c>
      <c r="H373" s="14"/>
      <c r="I373" s="15"/>
      <c r="J373" s="13" t="s">
        <v>22</v>
      </c>
      <c r="K373" s="14"/>
      <c r="L373" s="15"/>
      <c r="P373" s="222"/>
      <c r="Q373" s="149"/>
      <c r="R373" s="137"/>
    </row>
    <row r="374" spans="1:18" s="5" customFormat="1">
      <c r="B374" s="138" t="s">
        <v>248</v>
      </c>
      <c r="C374" s="139"/>
      <c r="D374" s="139"/>
      <c r="E374" s="139"/>
      <c r="F374" s="140"/>
      <c r="G374" s="209"/>
      <c r="H374" s="210"/>
      <c r="I374" s="211"/>
      <c r="J374" s="209"/>
      <c r="K374" s="214"/>
      <c r="L374" s="215"/>
      <c r="P374" s="222"/>
      <c r="Q374" s="149"/>
      <c r="R374" s="137"/>
    </row>
    <row r="375" spans="1:18" s="5" customFormat="1">
      <c r="B375" s="138" t="s">
        <v>249</v>
      </c>
      <c r="C375" s="139"/>
      <c r="D375" s="139"/>
      <c r="E375" s="139"/>
      <c r="F375" s="140"/>
      <c r="G375" s="209">
        <v>208296</v>
      </c>
      <c r="H375" s="210"/>
      <c r="I375" s="211"/>
      <c r="J375" s="209">
        <v>215687</v>
      </c>
      <c r="K375" s="210"/>
      <c r="L375" s="211"/>
      <c r="M375" s="223"/>
      <c r="N375" s="88"/>
      <c r="P375" s="222"/>
      <c r="Q375" s="147"/>
      <c r="R375" s="137"/>
    </row>
    <row r="376" spans="1:18" s="5" customFormat="1" ht="11.25">
      <c r="B376" s="138" t="s">
        <v>250</v>
      </c>
      <c r="C376" s="139"/>
      <c r="D376" s="139"/>
      <c r="E376" s="139"/>
      <c r="F376" s="140"/>
      <c r="G376" s="209"/>
      <c r="H376" s="214"/>
      <c r="I376" s="215"/>
      <c r="J376" s="209"/>
      <c r="K376" s="214"/>
      <c r="L376" s="215"/>
      <c r="M376" s="223"/>
      <c r="N376" s="88"/>
      <c r="P376" s="219"/>
      <c r="Q376" s="203"/>
      <c r="R376" s="204"/>
    </row>
    <row r="377" spans="1:18" s="5" customFormat="1">
      <c r="B377" s="138" t="s">
        <v>251</v>
      </c>
      <c r="C377" s="139"/>
      <c r="D377" s="139"/>
      <c r="E377" s="139"/>
      <c r="F377" s="140"/>
      <c r="G377" s="209"/>
      <c r="H377" s="210"/>
      <c r="I377" s="211"/>
      <c r="J377" s="209"/>
      <c r="K377" s="214"/>
      <c r="L377" s="215"/>
      <c r="M377" s="223"/>
      <c r="N377" s="80"/>
    </row>
    <row r="378" spans="1:18" s="5" customFormat="1">
      <c r="B378" s="138" t="s">
        <v>252</v>
      </c>
      <c r="C378" s="139"/>
      <c r="D378" s="139"/>
      <c r="E378" s="139"/>
      <c r="F378" s="140"/>
      <c r="G378" s="209"/>
      <c r="H378" s="210"/>
      <c r="I378" s="211"/>
      <c r="J378" s="209"/>
      <c r="K378" s="214"/>
      <c r="L378" s="215"/>
      <c r="M378" s="223"/>
      <c r="N378" s="80"/>
    </row>
    <row r="379" spans="1:18" s="5" customFormat="1">
      <c r="B379" s="138" t="s">
        <v>253</v>
      </c>
      <c r="C379" s="139"/>
      <c r="D379" s="139"/>
      <c r="E379" s="139"/>
      <c r="F379" s="140"/>
      <c r="G379" s="209"/>
      <c r="H379" s="210"/>
      <c r="I379" s="211"/>
      <c r="J379" s="209">
        <v>0</v>
      </c>
      <c r="K379" s="214"/>
      <c r="L379" s="215"/>
      <c r="M379" s="223"/>
      <c r="N379" s="80"/>
    </row>
    <row r="380" spans="1:18" s="5" customFormat="1" ht="11.25">
      <c r="B380" s="138" t="s">
        <v>254</v>
      </c>
      <c r="C380" s="139"/>
      <c r="D380" s="139"/>
      <c r="E380" s="139"/>
      <c r="F380" s="140"/>
      <c r="G380" s="209">
        <f>SUM(G375:I379)</f>
        <v>208296</v>
      </c>
      <c r="H380" s="214"/>
      <c r="I380" s="215"/>
      <c r="J380" s="209">
        <f>SUM(J375:L379)</f>
        <v>215687</v>
      </c>
      <c r="K380" s="214"/>
      <c r="L380" s="215"/>
      <c r="M380" s="223"/>
      <c r="N380" s="80"/>
    </row>
    <row r="381" spans="1:18" s="5" customFormat="1" ht="11.25">
      <c r="M381" s="223"/>
      <c r="N381" s="80"/>
    </row>
    <row r="382" spans="1:18" s="5" customFormat="1" ht="18.75">
      <c r="A382" s="10" t="s">
        <v>17</v>
      </c>
      <c r="B382" s="11" t="s">
        <v>255</v>
      </c>
      <c r="C382" s="1"/>
      <c r="D382" s="1"/>
      <c r="E382" s="1"/>
    </row>
    <row r="383" spans="1:18" s="5" customFormat="1">
      <c r="A383" s="135"/>
      <c r="B383" s="58"/>
    </row>
    <row r="384" spans="1:18" s="5" customFormat="1" ht="11.25">
      <c r="A384" s="12" t="s">
        <v>256</v>
      </c>
      <c r="B384" s="5" t="s">
        <v>257</v>
      </c>
    </row>
    <row r="385" spans="2:17" s="5" customFormat="1" ht="11.25">
      <c r="B385" s="19" t="s">
        <v>20</v>
      </c>
      <c r="C385" s="129"/>
      <c r="D385" s="129"/>
      <c r="E385" s="129"/>
      <c r="F385" s="130"/>
      <c r="G385" s="13" t="s">
        <v>21</v>
      </c>
      <c r="H385" s="14"/>
      <c r="I385" s="15"/>
      <c r="J385" s="13" t="s">
        <v>22</v>
      </c>
      <c r="K385" s="14"/>
      <c r="L385" s="15"/>
    </row>
    <row r="386" spans="2:17" s="5" customFormat="1">
      <c r="B386" s="16" t="s">
        <v>258</v>
      </c>
      <c r="C386" s="17"/>
      <c r="D386" s="17"/>
      <c r="E386" s="17"/>
      <c r="F386" s="18"/>
      <c r="G386" s="224"/>
      <c r="H386" s="225"/>
      <c r="I386" s="226"/>
      <c r="J386" s="224"/>
      <c r="K386" s="225"/>
      <c r="L386" s="226"/>
    </row>
    <row r="387" spans="2:17" s="5" customFormat="1">
      <c r="B387" s="16" t="s">
        <v>259</v>
      </c>
      <c r="C387" s="17"/>
      <c r="D387" s="17"/>
      <c r="E387" s="17"/>
      <c r="F387" s="18"/>
      <c r="G387" s="224"/>
      <c r="H387" s="225"/>
      <c r="I387" s="226"/>
      <c r="J387" s="224"/>
      <c r="K387" s="225"/>
      <c r="L387" s="226"/>
      <c r="P387" s="222"/>
    </row>
    <row r="388" spans="2:17" s="5" customFormat="1">
      <c r="B388" s="16" t="s">
        <v>260</v>
      </c>
      <c r="C388" s="17"/>
      <c r="D388" s="17"/>
      <c r="E388" s="17"/>
      <c r="F388" s="18"/>
      <c r="G388" s="224"/>
      <c r="H388" s="225"/>
      <c r="I388" s="226"/>
      <c r="J388" s="224"/>
      <c r="K388" s="225"/>
      <c r="L388" s="226"/>
      <c r="P388" s="149"/>
      <c r="Q388" s="137"/>
    </row>
    <row r="389" spans="2:17" s="5" customFormat="1">
      <c r="B389" s="16" t="s">
        <v>261</v>
      </c>
      <c r="C389" s="17"/>
      <c r="D389" s="17"/>
      <c r="E389" s="17"/>
      <c r="F389" s="18"/>
      <c r="G389" s="224"/>
      <c r="H389" s="225"/>
      <c r="I389" s="226"/>
      <c r="J389" s="224"/>
      <c r="K389" s="225"/>
      <c r="L389" s="226"/>
      <c r="P389" s="147"/>
      <c r="Q389" s="137"/>
    </row>
    <row r="390" spans="2:17" s="5" customFormat="1">
      <c r="B390" s="16" t="s">
        <v>262</v>
      </c>
      <c r="C390" s="17"/>
      <c r="D390" s="17"/>
      <c r="E390" s="17"/>
      <c r="F390" s="18"/>
      <c r="G390" s="224"/>
      <c r="H390" s="225"/>
      <c r="I390" s="226"/>
      <c r="J390" s="224"/>
      <c r="K390" s="225"/>
      <c r="L390" s="226"/>
      <c r="O390" s="149"/>
      <c r="P390" s="227"/>
      <c r="Q390" s="137"/>
    </row>
    <row r="391" spans="2:17" s="5" customFormat="1">
      <c r="B391" s="16" t="s">
        <v>263</v>
      </c>
      <c r="C391" s="17"/>
      <c r="D391" s="17"/>
      <c r="E391" s="17"/>
      <c r="F391" s="18"/>
      <c r="G391" s="224"/>
      <c r="H391" s="225"/>
      <c r="I391" s="226"/>
      <c r="J391" s="224"/>
      <c r="K391" s="225"/>
      <c r="L391" s="226"/>
      <c r="O391" s="149"/>
      <c r="P391" s="227"/>
      <c r="Q391" s="137"/>
    </row>
    <row r="392" spans="2:17" s="5" customFormat="1" ht="11.25">
      <c r="B392" s="16" t="s">
        <v>264</v>
      </c>
      <c r="C392" s="17"/>
      <c r="D392" s="17"/>
      <c r="E392" s="17"/>
      <c r="F392" s="18"/>
      <c r="G392" s="224"/>
      <c r="H392" s="228"/>
      <c r="I392" s="229"/>
      <c r="J392" s="224"/>
      <c r="K392" s="228"/>
      <c r="L392" s="229"/>
      <c r="O392" s="230"/>
      <c r="P392" s="169"/>
      <c r="Q392" s="169"/>
    </row>
    <row r="393" spans="2:17" s="5" customFormat="1" ht="11.25">
      <c r="B393" s="16" t="s">
        <v>265</v>
      </c>
      <c r="C393" s="17"/>
      <c r="D393" s="17"/>
      <c r="E393" s="17"/>
      <c r="F393" s="18"/>
      <c r="G393" s="224"/>
      <c r="H393" s="228"/>
      <c r="I393" s="229"/>
      <c r="J393" s="224"/>
      <c r="K393" s="228"/>
      <c r="L393" s="229"/>
      <c r="O393" s="230"/>
      <c r="P393" s="231"/>
      <c r="Q393" s="231"/>
    </row>
    <row r="394" spans="2:17" s="5" customFormat="1" ht="11.25">
      <c r="B394" s="16" t="s">
        <v>266</v>
      </c>
      <c r="C394" s="17"/>
      <c r="D394" s="17"/>
      <c r="E394" s="17"/>
      <c r="F394" s="18"/>
      <c r="G394" s="224">
        <v>1862</v>
      </c>
      <c r="H394" s="228"/>
      <c r="I394" s="229"/>
      <c r="J394" s="224"/>
      <c r="K394" s="228"/>
      <c r="L394" s="229"/>
      <c r="O394" s="230"/>
      <c r="P394" s="231"/>
      <c r="Q394" s="231"/>
    </row>
    <row r="395" spans="2:17" s="5" customFormat="1" ht="11.25">
      <c r="B395" s="16" t="s">
        <v>267</v>
      </c>
      <c r="C395" s="17"/>
      <c r="D395" s="17"/>
      <c r="E395" s="17"/>
      <c r="F395" s="18"/>
      <c r="G395" s="224">
        <v>72820</v>
      </c>
      <c r="H395" s="228"/>
      <c r="I395" s="229"/>
      <c r="J395" s="224">
        <v>76699</v>
      </c>
      <c r="K395" s="228"/>
      <c r="L395" s="229"/>
      <c r="M395" s="80"/>
      <c r="N395" s="93"/>
      <c r="O395" s="230"/>
      <c r="P395" s="227"/>
      <c r="Q395" s="227"/>
    </row>
    <row r="396" spans="2:17" s="5" customFormat="1" ht="11.25">
      <c r="B396" s="16" t="s">
        <v>268</v>
      </c>
      <c r="C396" s="17"/>
      <c r="D396" s="17"/>
      <c r="E396" s="17"/>
      <c r="F396" s="18"/>
      <c r="G396" s="224"/>
      <c r="H396" s="228"/>
      <c r="I396" s="229"/>
      <c r="J396" s="224"/>
      <c r="K396" s="228"/>
      <c r="L396" s="229"/>
      <c r="M396" s="80"/>
      <c r="N396" s="93"/>
      <c r="O396" s="230"/>
      <c r="P396" s="169"/>
      <c r="Q396" s="169"/>
    </row>
    <row r="397" spans="2:17" s="5" customFormat="1" ht="11.25">
      <c r="B397" s="16" t="s">
        <v>269</v>
      </c>
      <c r="C397" s="17"/>
      <c r="D397" s="17"/>
      <c r="E397" s="17"/>
      <c r="F397" s="18"/>
      <c r="G397" s="224">
        <v>85124</v>
      </c>
      <c r="H397" s="228"/>
      <c r="I397" s="229"/>
      <c r="J397" s="224">
        <v>107099</v>
      </c>
      <c r="K397" s="228"/>
      <c r="L397" s="229"/>
      <c r="M397" s="80"/>
      <c r="N397" s="93"/>
      <c r="O397" s="230"/>
      <c r="P397" s="137"/>
      <c r="Q397" s="137"/>
    </row>
    <row r="398" spans="2:17" s="5" customFormat="1" ht="11.25">
      <c r="B398" s="16" t="s">
        <v>270</v>
      </c>
      <c r="C398" s="17"/>
      <c r="D398" s="17"/>
      <c r="E398" s="17"/>
      <c r="F398" s="18"/>
      <c r="G398" s="224"/>
      <c r="H398" s="228"/>
      <c r="I398" s="229"/>
      <c r="J398" s="224"/>
      <c r="K398" s="228"/>
      <c r="L398" s="229"/>
      <c r="M398" s="232"/>
      <c r="N398" s="93"/>
      <c r="O398" s="230"/>
      <c r="P398" s="137"/>
      <c r="Q398" s="137"/>
    </row>
    <row r="399" spans="2:17" s="5" customFormat="1" ht="11.25">
      <c r="B399" s="16" t="s">
        <v>271</v>
      </c>
      <c r="C399" s="17"/>
      <c r="D399" s="17"/>
      <c r="E399" s="17"/>
      <c r="F399" s="18"/>
      <c r="G399" s="224">
        <v>5457</v>
      </c>
      <c r="H399" s="228"/>
      <c r="I399" s="229"/>
      <c r="J399" s="224">
        <v>1133</v>
      </c>
      <c r="K399" s="228"/>
      <c r="L399" s="229"/>
      <c r="M399" s="232"/>
      <c r="N399" s="93"/>
      <c r="O399" s="230"/>
      <c r="P399" s="137"/>
      <c r="Q399" s="137"/>
    </row>
    <row r="400" spans="2:17" s="5" customFormat="1" ht="11.25">
      <c r="B400" s="16" t="s">
        <v>272</v>
      </c>
      <c r="C400" s="17"/>
      <c r="D400" s="17"/>
      <c r="E400" s="17"/>
      <c r="F400" s="18"/>
      <c r="G400" s="224">
        <v>1783</v>
      </c>
      <c r="H400" s="228"/>
      <c r="I400" s="229"/>
      <c r="J400" s="224">
        <v>393</v>
      </c>
      <c r="K400" s="228"/>
      <c r="L400" s="229"/>
      <c r="M400" s="232"/>
      <c r="N400" s="93"/>
      <c r="O400" s="230"/>
      <c r="P400" s="137"/>
      <c r="Q400" s="137"/>
    </row>
    <row r="401" spans="2:19" s="5" customFormat="1" ht="11.25">
      <c r="B401" s="16" t="s">
        <v>273</v>
      </c>
      <c r="C401" s="17"/>
      <c r="D401" s="17"/>
      <c r="E401" s="17"/>
      <c r="F401" s="18"/>
      <c r="G401" s="224">
        <v>26</v>
      </c>
      <c r="H401" s="228"/>
      <c r="I401" s="229"/>
      <c r="J401" s="224">
        <v>5</v>
      </c>
      <c r="K401" s="228"/>
      <c r="L401" s="229"/>
      <c r="M401" s="232"/>
      <c r="N401" s="104"/>
      <c r="O401" s="230"/>
      <c r="P401" s="137"/>
      <c r="Q401" s="137"/>
      <c r="R401" s="227"/>
      <c r="S401" s="93"/>
    </row>
    <row r="402" spans="2:19" s="5" customFormat="1" ht="11.25">
      <c r="B402" s="233" t="s">
        <v>274</v>
      </c>
      <c r="C402" s="234"/>
      <c r="D402" s="234"/>
      <c r="E402" s="234"/>
      <c r="F402" s="235"/>
      <c r="G402" s="209"/>
      <c r="H402" s="214"/>
      <c r="I402" s="215"/>
      <c r="J402" s="209"/>
      <c r="K402" s="214"/>
      <c r="L402" s="215"/>
      <c r="M402" s="232"/>
      <c r="N402" s="104"/>
      <c r="O402" s="230"/>
      <c r="P402" s="137"/>
      <c r="Q402" s="137"/>
      <c r="R402" s="227"/>
    </row>
    <row r="403" spans="2:19" s="5" customFormat="1" ht="11.25">
      <c r="B403" s="16" t="s">
        <v>275</v>
      </c>
      <c r="C403" s="17"/>
      <c r="D403" s="17"/>
      <c r="E403" s="17"/>
      <c r="F403" s="18"/>
      <c r="G403" s="224">
        <v>466</v>
      </c>
      <c r="H403" s="228"/>
      <c r="I403" s="229"/>
      <c r="J403" s="224">
        <v>456</v>
      </c>
      <c r="K403" s="228"/>
      <c r="L403" s="229"/>
      <c r="M403" s="232"/>
      <c r="N403" s="104"/>
      <c r="O403" s="230"/>
      <c r="P403" s="137"/>
      <c r="Q403" s="137"/>
      <c r="R403" s="227"/>
    </row>
    <row r="404" spans="2:19" s="5" customFormat="1" ht="11.25">
      <c r="B404" s="16" t="s">
        <v>276</v>
      </c>
      <c r="C404" s="17"/>
      <c r="D404" s="17"/>
      <c r="E404" s="17"/>
      <c r="F404" s="18"/>
      <c r="G404" s="209">
        <v>141</v>
      </c>
      <c r="H404" s="214"/>
      <c r="I404" s="215"/>
      <c r="J404" s="209">
        <v>409</v>
      </c>
      <c r="K404" s="214"/>
      <c r="L404" s="215"/>
      <c r="M404" s="232"/>
      <c r="N404" s="104"/>
      <c r="O404" s="230"/>
      <c r="P404" s="137"/>
      <c r="Q404" s="137"/>
      <c r="R404" s="137"/>
    </row>
    <row r="405" spans="2:19" s="5" customFormat="1" ht="11.25">
      <c r="B405" s="16" t="s">
        <v>277</v>
      </c>
      <c r="C405" s="17"/>
      <c r="D405" s="17"/>
      <c r="E405" s="17"/>
      <c r="F405" s="18"/>
      <c r="G405" s="209">
        <v>3566</v>
      </c>
      <c r="H405" s="214"/>
      <c r="I405" s="215"/>
      <c r="J405" s="209">
        <v>2589</v>
      </c>
      <c r="K405" s="214"/>
      <c r="L405" s="215"/>
      <c r="M405" s="232"/>
      <c r="N405" s="104"/>
      <c r="O405" s="236"/>
      <c r="P405" s="137"/>
      <c r="Q405" s="137"/>
      <c r="R405" s="137"/>
    </row>
    <row r="406" spans="2:19" s="5" customFormat="1" ht="11.25">
      <c r="B406" s="16" t="s">
        <v>278</v>
      </c>
      <c r="C406" s="17"/>
      <c r="D406" s="17"/>
      <c r="E406" s="17"/>
      <c r="F406" s="18"/>
      <c r="G406" s="224"/>
      <c r="H406" s="228"/>
      <c r="I406" s="229"/>
      <c r="J406" s="224"/>
      <c r="K406" s="228"/>
      <c r="L406" s="229"/>
      <c r="M406" s="232"/>
      <c r="N406" s="104"/>
      <c r="O406" s="236"/>
      <c r="P406" s="237"/>
      <c r="Q406" s="237"/>
      <c r="R406" s="137"/>
    </row>
    <row r="407" spans="2:19" s="5" customFormat="1" ht="11.25">
      <c r="B407" s="16" t="s">
        <v>279</v>
      </c>
      <c r="C407" s="17"/>
      <c r="D407" s="17"/>
      <c r="E407" s="17"/>
      <c r="F407" s="18"/>
      <c r="G407" s="224">
        <v>48</v>
      </c>
      <c r="H407" s="228"/>
      <c r="I407" s="229"/>
      <c r="J407" s="224"/>
      <c r="K407" s="228"/>
      <c r="L407" s="229"/>
      <c r="M407" s="232"/>
      <c r="N407" s="104"/>
      <c r="O407" s="236"/>
      <c r="P407" s="237"/>
      <c r="Q407" s="237"/>
      <c r="R407" s="137"/>
    </row>
    <row r="408" spans="2:19" s="5" customFormat="1" ht="11.25">
      <c r="B408" s="16" t="s">
        <v>280</v>
      </c>
      <c r="C408" s="17"/>
      <c r="D408" s="17"/>
      <c r="E408" s="17"/>
      <c r="F408" s="18"/>
      <c r="G408" s="224"/>
      <c r="H408" s="228"/>
      <c r="I408" s="229"/>
      <c r="J408" s="224"/>
      <c r="K408" s="228"/>
      <c r="L408" s="229"/>
      <c r="M408" s="232"/>
      <c r="N408" s="93"/>
      <c r="O408" s="236"/>
      <c r="P408" s="237"/>
      <c r="Q408" s="237"/>
      <c r="R408" s="137"/>
    </row>
    <row r="409" spans="2:19" s="5" customFormat="1" ht="11.25">
      <c r="B409" s="16" t="s">
        <v>281</v>
      </c>
      <c r="C409" s="17"/>
      <c r="D409" s="17"/>
      <c r="E409" s="17"/>
      <c r="F409" s="18"/>
      <c r="G409" s="224"/>
      <c r="H409" s="228"/>
      <c r="I409" s="229"/>
      <c r="J409" s="224"/>
      <c r="K409" s="228"/>
      <c r="L409" s="229"/>
      <c r="M409" s="232"/>
      <c r="N409" s="93"/>
      <c r="O409" s="147"/>
      <c r="P409" s="137"/>
      <c r="Q409" s="136"/>
      <c r="R409" s="137"/>
    </row>
    <row r="410" spans="2:19" s="5" customFormat="1" ht="11.25">
      <c r="B410" s="16" t="s">
        <v>282</v>
      </c>
      <c r="C410" s="17"/>
      <c r="D410" s="17"/>
      <c r="E410" s="17"/>
      <c r="F410" s="18"/>
      <c r="G410" s="224"/>
      <c r="H410" s="228"/>
      <c r="I410" s="229"/>
      <c r="J410" s="224"/>
      <c r="K410" s="228"/>
      <c r="L410" s="229"/>
      <c r="M410" s="232"/>
      <c r="N410" s="93"/>
      <c r="O410" s="149"/>
      <c r="P410" s="137"/>
      <c r="Q410" s="136"/>
      <c r="R410" s="137"/>
    </row>
    <row r="411" spans="2:19" s="5" customFormat="1" ht="11.25">
      <c r="B411" s="16" t="s">
        <v>283</v>
      </c>
      <c r="C411" s="17"/>
      <c r="D411" s="17"/>
      <c r="E411" s="17"/>
      <c r="F411" s="18"/>
      <c r="G411" s="224">
        <v>557</v>
      </c>
      <c r="H411" s="228"/>
      <c r="I411" s="229"/>
      <c r="J411" s="224">
        <v>441</v>
      </c>
      <c r="K411" s="228"/>
      <c r="L411" s="229"/>
      <c r="M411" s="232"/>
      <c r="N411" s="93"/>
      <c r="O411" s="147"/>
      <c r="P411" s="137"/>
      <c r="Q411" s="136"/>
      <c r="R411" s="137"/>
    </row>
    <row r="412" spans="2:19" s="5" customFormat="1" ht="11.25">
      <c r="B412" s="16" t="s">
        <v>284</v>
      </c>
      <c r="C412" s="17"/>
      <c r="D412" s="17"/>
      <c r="E412" s="17"/>
      <c r="F412" s="18"/>
      <c r="G412" s="224"/>
      <c r="H412" s="228"/>
      <c r="I412" s="229"/>
      <c r="J412" s="224"/>
      <c r="K412" s="228"/>
      <c r="L412" s="229"/>
      <c r="M412" s="232"/>
      <c r="N412" s="93"/>
      <c r="O412" s="149"/>
      <c r="P412" s="137"/>
      <c r="Q412" s="136"/>
      <c r="R412" s="137"/>
    </row>
    <row r="413" spans="2:19" s="5" customFormat="1" ht="11.25">
      <c r="B413" s="16" t="s">
        <v>285</v>
      </c>
      <c r="C413" s="17"/>
      <c r="D413" s="17"/>
      <c r="E413" s="17"/>
      <c r="F413" s="18"/>
      <c r="G413" s="224"/>
      <c r="H413" s="228"/>
      <c r="I413" s="229"/>
      <c r="J413" s="224"/>
      <c r="K413" s="228"/>
      <c r="L413" s="229"/>
      <c r="M413" s="104"/>
      <c r="N413" s="88"/>
      <c r="O413" s="147"/>
      <c r="P413" s="137"/>
      <c r="Q413" s="136"/>
      <c r="R413" s="137"/>
    </row>
    <row r="414" spans="2:19" s="5" customFormat="1" ht="11.25">
      <c r="B414" s="16" t="s">
        <v>286</v>
      </c>
      <c r="C414" s="17"/>
      <c r="D414" s="17"/>
      <c r="E414" s="17"/>
      <c r="F414" s="18"/>
      <c r="G414" s="224">
        <f>SUM(G386:I413)</f>
        <v>171850</v>
      </c>
      <c r="H414" s="228"/>
      <c r="I414" s="229"/>
      <c r="J414" s="224">
        <f>SUM(J386:L413)</f>
        <v>189224</v>
      </c>
      <c r="K414" s="228"/>
      <c r="L414" s="229"/>
      <c r="M414" s="104"/>
      <c r="N414" s="80"/>
      <c r="O414" s="149"/>
      <c r="P414" s="137"/>
      <c r="Q414" s="136"/>
      <c r="R414" s="137"/>
    </row>
    <row r="415" spans="2:19" s="5" customFormat="1" ht="11.25">
      <c r="O415" s="147"/>
      <c r="P415" s="137"/>
      <c r="Q415" s="136"/>
      <c r="R415" s="137"/>
    </row>
    <row r="416" spans="2:19" s="5" customFormat="1" ht="11.25">
      <c r="O416" s="149"/>
      <c r="P416" s="137"/>
      <c r="Q416" s="136"/>
      <c r="R416" s="137"/>
    </row>
    <row r="417" spans="1:18" s="5" customFormat="1" ht="11.25">
      <c r="O417" s="149"/>
      <c r="P417" s="137"/>
      <c r="Q417" s="136"/>
      <c r="R417" s="137"/>
    </row>
    <row r="418" spans="1:18" s="5" customFormat="1" ht="11.25">
      <c r="O418" s="149"/>
      <c r="P418" s="137"/>
      <c r="Q418" s="136"/>
      <c r="R418" s="137"/>
    </row>
    <row r="419" spans="1:18" s="5" customFormat="1" ht="11.25">
      <c r="O419" s="147"/>
      <c r="P419" s="137"/>
      <c r="Q419" s="136"/>
      <c r="R419" s="137"/>
    </row>
    <row r="420" spans="1:18" s="5" customFormat="1" ht="11.25">
      <c r="O420" s="147"/>
      <c r="P420" s="137"/>
      <c r="Q420" s="137"/>
      <c r="R420" s="137"/>
    </row>
    <row r="421" spans="1:18" s="5" customFormat="1" ht="11.25">
      <c r="O421" s="149"/>
      <c r="P421" s="137"/>
      <c r="Q421" s="136"/>
      <c r="R421" s="137"/>
    </row>
    <row r="422" spans="1:18" s="5" customFormat="1" ht="11.25">
      <c r="O422" s="220"/>
      <c r="P422" s="204"/>
      <c r="Q422" s="136"/>
      <c r="R422" s="137"/>
    </row>
    <row r="423" spans="1:18" s="5" customFormat="1" ht="11.25">
      <c r="Q423" s="136"/>
      <c r="R423" s="137"/>
    </row>
    <row r="424" spans="1:18" s="5" customFormat="1" ht="11.25">
      <c r="Q424" s="136"/>
      <c r="R424" s="137"/>
    </row>
    <row r="425" spans="1:18" s="5" customFormat="1" ht="11.25">
      <c r="Q425" s="136"/>
      <c r="R425" s="137"/>
    </row>
    <row r="426" spans="1:18" s="5" customFormat="1" ht="11.25">
      <c r="Q426" s="136"/>
      <c r="R426" s="137"/>
    </row>
    <row r="427" spans="1:18" s="5" customFormat="1" ht="11.25">
      <c r="Q427" s="136"/>
      <c r="R427" s="137"/>
    </row>
    <row r="428" spans="1:18" s="5" customFormat="1" ht="11.25">
      <c r="Q428" s="136"/>
      <c r="R428" s="137"/>
    </row>
    <row r="429" spans="1:18" s="5" customFormat="1" ht="19.5">
      <c r="A429" s="26" t="s">
        <v>287</v>
      </c>
      <c r="B429" s="27" t="s">
        <v>288</v>
      </c>
      <c r="C429" s="1"/>
      <c r="D429" s="1"/>
      <c r="E429" s="1"/>
    </row>
    <row r="430" spans="1:18" s="5" customFormat="1" ht="11.25"/>
    <row r="431" spans="1:18" s="5" customFormat="1" ht="11.25">
      <c r="A431" s="12" t="s">
        <v>289</v>
      </c>
      <c r="B431" s="5" t="s">
        <v>290</v>
      </c>
    </row>
    <row r="432" spans="1:18" s="5" customFormat="1" ht="11.25">
      <c r="A432" s="12"/>
    </row>
    <row r="433" spans="2:14" s="5" customFormat="1" ht="11.25">
      <c r="B433" s="5" t="s">
        <v>44</v>
      </c>
    </row>
    <row r="434" spans="2:14" s="5" customFormat="1" ht="11.25">
      <c r="B434" s="29" t="s">
        <v>291</v>
      </c>
      <c r="C434" s="238"/>
      <c r="D434" s="30"/>
      <c r="E434" s="239" t="s">
        <v>21</v>
      </c>
      <c r="F434" s="239"/>
      <c r="G434" s="239"/>
      <c r="H434" s="239"/>
      <c r="I434" s="239"/>
    </row>
    <row r="435" spans="2:14" s="5" customFormat="1" ht="11.25">
      <c r="B435" s="33"/>
      <c r="C435" s="240"/>
      <c r="D435" s="34"/>
      <c r="E435" s="198" t="s">
        <v>113</v>
      </c>
      <c r="F435" s="198" t="s">
        <v>114</v>
      </c>
      <c r="G435" s="198" t="s">
        <v>123</v>
      </c>
      <c r="H435" s="198" t="s">
        <v>116</v>
      </c>
      <c r="I435" s="198" t="s">
        <v>117</v>
      </c>
    </row>
    <row r="436" spans="2:14" s="5" customFormat="1" ht="11.25">
      <c r="B436" s="37"/>
      <c r="C436" s="241"/>
      <c r="D436" s="38"/>
      <c r="E436" s="202"/>
      <c r="F436" s="202"/>
      <c r="G436" s="202"/>
      <c r="H436" s="202"/>
      <c r="I436" s="202"/>
    </row>
    <row r="437" spans="2:14" s="5" customFormat="1" ht="11.25">
      <c r="B437" s="40" t="s">
        <v>51</v>
      </c>
      <c r="C437" s="182"/>
      <c r="D437" s="41"/>
      <c r="E437" s="39" t="s">
        <v>52</v>
      </c>
      <c r="F437" s="39" t="s">
        <v>53</v>
      </c>
      <c r="G437" s="39" t="s">
        <v>54</v>
      </c>
      <c r="H437" s="39" t="s">
        <v>55</v>
      </c>
      <c r="I437" s="39" t="s">
        <v>62</v>
      </c>
    </row>
    <row r="438" spans="2:14" s="5" customFormat="1">
      <c r="B438" s="233" t="s">
        <v>292</v>
      </c>
      <c r="C438" s="242"/>
      <c r="D438" s="243"/>
      <c r="E438" s="244">
        <v>6700</v>
      </c>
      <c r="F438" s="244"/>
      <c r="G438" s="244"/>
      <c r="H438" s="244"/>
      <c r="I438" s="244">
        <f>SUM(E438:H438)</f>
        <v>6700</v>
      </c>
    </row>
    <row r="439" spans="2:14" s="5" customFormat="1">
      <c r="B439" s="233" t="s">
        <v>293</v>
      </c>
      <c r="C439" s="242"/>
      <c r="D439" s="243"/>
      <c r="E439" s="244"/>
      <c r="F439" s="244"/>
      <c r="G439" s="244"/>
      <c r="H439" s="244"/>
      <c r="I439" s="244"/>
    </row>
    <row r="440" spans="2:14" s="5" customFormat="1">
      <c r="B440" s="233" t="s">
        <v>294</v>
      </c>
      <c r="C440" s="242"/>
      <c r="D440" s="243"/>
      <c r="E440" s="244"/>
      <c r="F440" s="244"/>
      <c r="G440" s="244"/>
      <c r="H440" s="244"/>
      <c r="I440" s="244"/>
      <c r="K440" s="245"/>
      <c r="L440" s="88"/>
      <c r="M440" s="246"/>
      <c r="N440" s="247"/>
    </row>
    <row r="441" spans="2:14" s="5" customFormat="1">
      <c r="B441" s="233" t="s">
        <v>295</v>
      </c>
      <c r="C441" s="242"/>
      <c r="D441" s="243"/>
      <c r="E441" s="244"/>
      <c r="F441" s="244"/>
      <c r="G441" s="244"/>
      <c r="H441" s="244"/>
      <c r="I441" s="244"/>
      <c r="L441" s="80"/>
      <c r="M441" s="246"/>
      <c r="N441" s="247"/>
    </row>
    <row r="442" spans="2:14" s="5" customFormat="1">
      <c r="B442" s="233" t="s">
        <v>296</v>
      </c>
      <c r="C442" s="242"/>
      <c r="D442" s="243"/>
      <c r="E442" s="244"/>
      <c r="F442" s="244"/>
      <c r="G442" s="244"/>
      <c r="H442" s="244"/>
      <c r="I442" s="244"/>
      <c r="L442" s="80"/>
      <c r="M442" s="246"/>
      <c r="N442" s="247"/>
    </row>
    <row r="443" spans="2:14" s="5" customFormat="1">
      <c r="B443" s="233" t="s">
        <v>297</v>
      </c>
      <c r="C443" s="242"/>
      <c r="D443" s="243"/>
      <c r="E443" s="244"/>
      <c r="F443" s="244"/>
      <c r="G443" s="244"/>
      <c r="H443" s="244"/>
      <c r="I443" s="244"/>
      <c r="L443" s="248"/>
      <c r="M443" s="246"/>
      <c r="N443" s="247"/>
    </row>
    <row r="444" spans="2:14" s="5" customFormat="1">
      <c r="B444" s="16" t="s">
        <v>298</v>
      </c>
      <c r="C444" s="242"/>
      <c r="D444" s="243"/>
      <c r="E444" s="244"/>
      <c r="F444" s="244"/>
      <c r="G444" s="244"/>
      <c r="H444" s="244"/>
      <c r="I444" s="244"/>
      <c r="L444" s="248"/>
      <c r="M444" s="246"/>
      <c r="N444" s="247"/>
    </row>
    <row r="445" spans="2:14" s="5" customFormat="1">
      <c r="B445" s="16" t="s">
        <v>299</v>
      </c>
      <c r="C445" s="242"/>
      <c r="D445" s="243"/>
      <c r="E445" s="244"/>
      <c r="F445" s="244"/>
      <c r="G445" s="244"/>
      <c r="H445" s="244"/>
      <c r="I445" s="244"/>
      <c r="L445" s="80"/>
      <c r="M445" s="246"/>
      <c r="N445" s="247"/>
    </row>
    <row r="446" spans="2:14" s="5" customFormat="1">
      <c r="B446" s="16" t="s">
        <v>300</v>
      </c>
      <c r="C446" s="242"/>
      <c r="D446" s="243"/>
      <c r="E446" s="244"/>
      <c r="F446" s="244"/>
      <c r="G446" s="244"/>
      <c r="H446" s="244"/>
      <c r="I446" s="244"/>
    </row>
    <row r="447" spans="2:14" s="5" customFormat="1">
      <c r="B447" s="16" t="s">
        <v>301</v>
      </c>
      <c r="C447" s="242"/>
      <c r="D447" s="243"/>
      <c r="E447" s="244"/>
      <c r="F447" s="244"/>
      <c r="G447" s="244"/>
      <c r="H447" s="244"/>
      <c r="I447" s="244"/>
    </row>
    <row r="448" spans="2:14" s="5" customFormat="1">
      <c r="B448" s="16" t="s">
        <v>302</v>
      </c>
      <c r="C448" s="242"/>
      <c r="D448" s="243"/>
      <c r="E448" s="244">
        <v>641</v>
      </c>
      <c r="F448" s="244">
        <v>1056</v>
      </c>
      <c r="G448" s="244"/>
      <c r="H448" s="244"/>
      <c r="I448" s="244">
        <f>SUM(E448:H448)</f>
        <v>1697</v>
      </c>
    </row>
    <row r="449" spans="2:12" s="5" customFormat="1">
      <c r="B449" s="16" t="s">
        <v>303</v>
      </c>
      <c r="C449" s="242"/>
      <c r="D449" s="243"/>
      <c r="E449" s="244"/>
      <c r="F449" s="244"/>
      <c r="G449" s="244"/>
      <c r="H449" s="244"/>
      <c r="I449" s="244"/>
    </row>
    <row r="450" spans="2:12" s="5" customFormat="1">
      <c r="B450" s="16" t="s">
        <v>304</v>
      </c>
      <c r="C450" s="242"/>
      <c r="D450" s="243"/>
      <c r="E450" s="244"/>
      <c r="F450" s="244"/>
      <c r="G450" s="244"/>
      <c r="H450" s="244"/>
      <c r="I450" s="244"/>
    </row>
    <row r="451" spans="2:12" s="5" customFormat="1">
      <c r="B451" s="16" t="s">
        <v>305</v>
      </c>
      <c r="C451" s="242"/>
      <c r="D451" s="243"/>
      <c r="E451" s="244"/>
      <c r="F451" s="244"/>
      <c r="G451" s="244"/>
      <c r="H451" s="244"/>
      <c r="I451" s="244">
        <f>SUM(E451:H451)</f>
        <v>0</v>
      </c>
    </row>
    <row r="452" spans="2:12" s="5" customFormat="1">
      <c r="B452" s="16" t="s">
        <v>306</v>
      </c>
      <c r="C452" s="242"/>
      <c r="D452" s="243"/>
      <c r="E452" s="244">
        <v>-56579</v>
      </c>
      <c r="F452" s="244">
        <v>20064</v>
      </c>
      <c r="G452" s="244"/>
      <c r="H452" s="244"/>
      <c r="I452" s="244">
        <f>SUM(E452:H452)</f>
        <v>-36515</v>
      </c>
    </row>
    <row r="453" spans="2:12" s="5" customFormat="1">
      <c r="B453" s="16" t="s">
        <v>307</v>
      </c>
      <c r="C453" s="242"/>
      <c r="D453" s="243"/>
      <c r="E453" s="244">
        <v>21120</v>
      </c>
      <c r="F453" s="244">
        <v>8088</v>
      </c>
      <c r="G453" s="244"/>
      <c r="H453" s="244"/>
      <c r="I453" s="244">
        <f>SUM(E453:H453)</f>
        <v>29208</v>
      </c>
    </row>
    <row r="454" spans="2:12" s="5" customFormat="1">
      <c r="B454" s="16" t="s">
        <v>308</v>
      </c>
      <c r="C454" s="242"/>
      <c r="D454" s="243"/>
      <c r="E454" s="244"/>
      <c r="F454" s="244"/>
      <c r="G454" s="244"/>
      <c r="H454" s="244"/>
      <c r="I454" s="244"/>
    </row>
    <row r="455" spans="2:12" s="5" customFormat="1">
      <c r="B455" s="16" t="s">
        <v>309</v>
      </c>
      <c r="C455" s="242"/>
      <c r="D455" s="243"/>
      <c r="E455" s="244"/>
      <c r="F455" s="244"/>
      <c r="G455" s="244"/>
      <c r="H455" s="244"/>
      <c r="I455" s="244"/>
      <c r="K455" s="245"/>
      <c r="L455" s="125"/>
    </row>
    <row r="456" spans="2:12" s="5" customFormat="1">
      <c r="B456" s="16" t="s">
        <v>310</v>
      </c>
      <c r="C456" s="242"/>
      <c r="D456" s="243"/>
      <c r="E456" s="244"/>
      <c r="F456" s="244"/>
      <c r="G456" s="244"/>
      <c r="H456" s="244"/>
      <c r="I456" s="244"/>
      <c r="K456" s="245"/>
      <c r="L456" s="125"/>
    </row>
    <row r="457" spans="2:12" s="5" customFormat="1" ht="11.25"/>
    <row r="458" spans="2:12" s="5" customFormat="1" ht="11.25">
      <c r="B458" s="5" t="s">
        <v>59</v>
      </c>
    </row>
    <row r="459" spans="2:12" s="5" customFormat="1" ht="11.25">
      <c r="B459" s="29" t="s">
        <v>291</v>
      </c>
      <c r="C459" s="238"/>
      <c r="D459" s="30"/>
      <c r="E459" s="239" t="s">
        <v>22</v>
      </c>
      <c r="F459" s="239"/>
      <c r="G459" s="239"/>
      <c r="H459" s="239"/>
      <c r="I459" s="239"/>
    </row>
    <row r="460" spans="2:12" s="5" customFormat="1" ht="11.25">
      <c r="B460" s="33"/>
      <c r="C460" s="240"/>
      <c r="D460" s="34"/>
      <c r="E460" s="198" t="s">
        <v>113</v>
      </c>
      <c r="F460" s="198" t="s">
        <v>114</v>
      </c>
      <c r="G460" s="198" t="s">
        <v>123</v>
      </c>
      <c r="H460" s="198" t="s">
        <v>116</v>
      </c>
      <c r="I460" s="198" t="s">
        <v>117</v>
      </c>
    </row>
    <row r="461" spans="2:12" s="5" customFormat="1" ht="11.25">
      <c r="B461" s="37"/>
      <c r="C461" s="241"/>
      <c r="D461" s="38"/>
      <c r="E461" s="202"/>
      <c r="F461" s="202"/>
      <c r="G461" s="202"/>
      <c r="H461" s="202"/>
      <c r="I461" s="202"/>
    </row>
    <row r="462" spans="2:12" s="5" customFormat="1" ht="11.25">
      <c r="B462" s="40" t="s">
        <v>51</v>
      </c>
      <c r="C462" s="182"/>
      <c r="D462" s="41"/>
      <c r="E462" s="39" t="s">
        <v>52</v>
      </c>
      <c r="F462" s="39" t="s">
        <v>53</v>
      </c>
      <c r="G462" s="39" t="s">
        <v>54</v>
      </c>
      <c r="H462" s="39" t="s">
        <v>55</v>
      </c>
      <c r="I462" s="39" t="s">
        <v>62</v>
      </c>
    </row>
    <row r="463" spans="2:12" s="5" customFormat="1">
      <c r="B463" s="233" t="s">
        <v>292</v>
      </c>
      <c r="C463" s="242"/>
      <c r="D463" s="243"/>
      <c r="E463" s="244">
        <v>6700</v>
      </c>
      <c r="F463" s="244"/>
      <c r="G463" s="244"/>
      <c r="H463" s="244"/>
      <c r="I463" s="244">
        <f>SUM(E463:H463)</f>
        <v>6700</v>
      </c>
    </row>
    <row r="464" spans="2:12" s="5" customFormat="1">
      <c r="B464" s="233" t="s">
        <v>293</v>
      </c>
      <c r="C464" s="242"/>
      <c r="D464" s="243"/>
      <c r="E464" s="244"/>
      <c r="F464" s="244"/>
      <c r="G464" s="244"/>
      <c r="H464" s="244"/>
      <c r="I464" s="244"/>
    </row>
    <row r="465" spans="2:14" s="5" customFormat="1">
      <c r="B465" s="233" t="s">
        <v>294</v>
      </c>
      <c r="C465" s="242"/>
      <c r="D465" s="243"/>
      <c r="E465" s="244"/>
      <c r="F465" s="244"/>
      <c r="G465" s="244"/>
      <c r="H465" s="244"/>
      <c r="I465" s="244"/>
      <c r="K465" s="245"/>
      <c r="L465" s="88"/>
      <c r="M465" s="246"/>
      <c r="N465" s="247"/>
    </row>
    <row r="466" spans="2:14" s="5" customFormat="1">
      <c r="B466" s="233" t="s">
        <v>295</v>
      </c>
      <c r="C466" s="242"/>
      <c r="D466" s="243"/>
      <c r="E466" s="244"/>
      <c r="F466" s="244"/>
      <c r="G466" s="244"/>
      <c r="H466" s="244"/>
      <c r="I466" s="244"/>
      <c r="L466" s="80"/>
      <c r="M466" s="246"/>
      <c r="N466" s="247"/>
    </row>
    <row r="467" spans="2:14" s="5" customFormat="1">
      <c r="B467" s="233" t="s">
        <v>296</v>
      </c>
      <c r="C467" s="242"/>
      <c r="D467" s="243"/>
      <c r="E467" s="244"/>
      <c r="F467" s="244"/>
      <c r="G467" s="244"/>
      <c r="H467" s="244"/>
      <c r="I467" s="244"/>
      <c r="L467" s="80"/>
      <c r="M467" s="246"/>
      <c r="N467" s="247"/>
    </row>
    <row r="468" spans="2:14" s="5" customFormat="1">
      <c r="B468" s="233" t="s">
        <v>297</v>
      </c>
      <c r="C468" s="242"/>
      <c r="D468" s="243"/>
      <c r="E468" s="244"/>
      <c r="F468" s="244"/>
      <c r="G468" s="244"/>
      <c r="H468" s="244"/>
      <c r="I468" s="244"/>
      <c r="L468" s="248"/>
      <c r="M468" s="246"/>
      <c r="N468" s="247"/>
    </row>
    <row r="469" spans="2:14" s="5" customFormat="1">
      <c r="B469" s="16" t="s">
        <v>298</v>
      </c>
      <c r="C469" s="242"/>
      <c r="D469" s="243"/>
      <c r="E469" s="244"/>
      <c r="F469" s="244"/>
      <c r="G469" s="244"/>
      <c r="H469" s="244"/>
      <c r="I469" s="244"/>
      <c r="L469" s="248"/>
      <c r="M469" s="246"/>
      <c r="N469" s="247"/>
    </row>
    <row r="470" spans="2:14" s="5" customFormat="1">
      <c r="B470" s="16" t="s">
        <v>299</v>
      </c>
      <c r="C470" s="242"/>
      <c r="D470" s="243"/>
      <c r="E470" s="244"/>
      <c r="F470" s="244"/>
      <c r="G470" s="244"/>
      <c r="H470" s="244"/>
      <c r="I470" s="244"/>
      <c r="L470" s="80"/>
      <c r="M470" s="246"/>
      <c r="N470" s="247"/>
    </row>
    <row r="471" spans="2:14" s="5" customFormat="1">
      <c r="B471" s="16" t="s">
        <v>300</v>
      </c>
      <c r="C471" s="242"/>
      <c r="D471" s="243"/>
      <c r="E471" s="244"/>
      <c r="F471" s="244"/>
      <c r="G471" s="244"/>
      <c r="H471" s="244"/>
      <c r="I471" s="244"/>
    </row>
    <row r="472" spans="2:14" s="5" customFormat="1">
      <c r="B472" s="16" t="s">
        <v>301</v>
      </c>
      <c r="C472" s="242"/>
      <c r="D472" s="243"/>
      <c r="E472" s="244"/>
      <c r="F472" s="244"/>
      <c r="G472" s="244"/>
      <c r="H472" s="244"/>
      <c r="I472" s="244"/>
    </row>
    <row r="473" spans="2:14" s="5" customFormat="1">
      <c r="B473" s="16" t="s">
        <v>302</v>
      </c>
      <c r="C473" s="242"/>
      <c r="D473" s="243"/>
      <c r="E473" s="244">
        <v>47</v>
      </c>
      <c r="F473" s="244">
        <v>594</v>
      </c>
      <c r="G473" s="244"/>
      <c r="H473" s="244"/>
      <c r="I473" s="244">
        <f>SUM(E473:H473)</f>
        <v>641</v>
      </c>
    </row>
    <row r="474" spans="2:14" s="5" customFormat="1">
      <c r="B474" s="16" t="s">
        <v>303</v>
      </c>
      <c r="C474" s="242"/>
      <c r="D474" s="243"/>
      <c r="E474" s="244"/>
      <c r="F474" s="244"/>
      <c r="G474" s="244"/>
      <c r="H474" s="244"/>
      <c r="I474" s="244"/>
    </row>
    <row r="475" spans="2:14" s="5" customFormat="1">
      <c r="B475" s="16" t="s">
        <v>304</v>
      </c>
      <c r="C475" s="242"/>
      <c r="D475" s="243"/>
      <c r="E475" s="244"/>
      <c r="F475" s="244"/>
      <c r="G475" s="244"/>
      <c r="H475" s="244"/>
      <c r="I475" s="244"/>
    </row>
    <row r="476" spans="2:14" s="5" customFormat="1">
      <c r="B476" s="16" t="s">
        <v>305</v>
      </c>
      <c r="C476" s="242"/>
      <c r="D476" s="243"/>
      <c r="E476" s="244"/>
      <c r="F476" s="244"/>
      <c r="G476" s="244"/>
      <c r="H476" s="244"/>
      <c r="I476" s="244">
        <f>SUM(E476:H476)</f>
        <v>0</v>
      </c>
    </row>
    <row r="477" spans="2:14" s="5" customFormat="1">
      <c r="B477" s="16" t="s">
        <v>306</v>
      </c>
      <c r="C477" s="242"/>
      <c r="D477" s="243"/>
      <c r="E477" s="244">
        <v>-67850</v>
      </c>
      <c r="F477" s="244">
        <v>11272</v>
      </c>
      <c r="G477" s="244"/>
      <c r="H477" s="244"/>
      <c r="I477" s="244">
        <f>SUM(E477:H477)</f>
        <v>-56578</v>
      </c>
    </row>
    <row r="478" spans="2:14" s="5" customFormat="1">
      <c r="B478" s="16" t="s">
        <v>307</v>
      </c>
      <c r="C478" s="242"/>
      <c r="D478" s="243"/>
      <c r="E478" s="244">
        <v>11865</v>
      </c>
      <c r="F478" s="244">
        <v>9259</v>
      </c>
      <c r="G478" s="244"/>
      <c r="H478" s="244"/>
      <c r="I478" s="244">
        <f>SUM(E478:H478)</f>
        <v>21124</v>
      </c>
    </row>
    <row r="479" spans="2:14" s="5" customFormat="1">
      <c r="B479" s="16" t="s">
        <v>308</v>
      </c>
      <c r="C479" s="242"/>
      <c r="D479" s="243"/>
      <c r="E479" s="244"/>
      <c r="F479" s="244"/>
      <c r="G479" s="244"/>
      <c r="H479" s="244"/>
      <c r="I479" s="244"/>
    </row>
    <row r="480" spans="2:14" s="5" customFormat="1">
      <c r="B480" s="16" t="s">
        <v>309</v>
      </c>
      <c r="C480" s="242"/>
      <c r="D480" s="243"/>
      <c r="E480" s="244"/>
      <c r="F480" s="244"/>
      <c r="G480" s="244"/>
      <c r="H480" s="244"/>
      <c r="I480" s="244"/>
      <c r="K480" s="245"/>
      <c r="L480" s="125"/>
    </row>
    <row r="481" spans="2:12" s="5" customFormat="1">
      <c r="B481" s="16" t="s">
        <v>310</v>
      </c>
      <c r="C481" s="242"/>
      <c r="D481" s="243"/>
      <c r="E481" s="244"/>
      <c r="F481" s="244"/>
      <c r="G481" s="244"/>
      <c r="H481" s="244"/>
      <c r="I481" s="244"/>
      <c r="K481" s="245"/>
      <c r="L481" s="125"/>
    </row>
    <row r="482" spans="2:12" s="5" customFormat="1" ht="11.25"/>
    <row r="483" spans="2:12" s="5" customFormat="1" ht="11.25">
      <c r="B483" s="5" t="s">
        <v>311</v>
      </c>
      <c r="C483" s="249" t="s">
        <v>312</v>
      </c>
      <c r="H483" s="5" t="s">
        <v>313</v>
      </c>
    </row>
    <row r="484" spans="2:12" s="5" customFormat="1" ht="11.25">
      <c r="B484" s="5" t="s">
        <v>314</v>
      </c>
      <c r="C484" s="249" t="s">
        <v>315</v>
      </c>
    </row>
    <row r="485" spans="2:12" s="5" customFormat="1" ht="11.25"/>
    <row r="486" spans="2:12" s="5" customFormat="1" ht="11.25"/>
    <row r="487" spans="2:12" s="5" customFormat="1" ht="11.25"/>
    <row r="488" spans="2:12" s="5" customFormat="1" ht="11.25"/>
    <row r="489" spans="2:12" s="5" customFormat="1" ht="11.25"/>
  </sheetData>
  <mergeCells count="689">
    <mergeCell ref="B480:D480"/>
    <mergeCell ref="B481:D481"/>
    <mergeCell ref="B474:D474"/>
    <mergeCell ref="B475:D475"/>
    <mergeCell ref="B476:D476"/>
    <mergeCell ref="B477:D477"/>
    <mergeCell ref="B478:D478"/>
    <mergeCell ref="B479:D479"/>
    <mergeCell ref="B468:D468"/>
    <mergeCell ref="B469:D469"/>
    <mergeCell ref="B470:D470"/>
    <mergeCell ref="B471:D471"/>
    <mergeCell ref="B472:D472"/>
    <mergeCell ref="B473:D473"/>
    <mergeCell ref="B462:D462"/>
    <mergeCell ref="B463:D463"/>
    <mergeCell ref="B464:D464"/>
    <mergeCell ref="B465:D465"/>
    <mergeCell ref="B466:D466"/>
    <mergeCell ref="B467:D467"/>
    <mergeCell ref="B455:D455"/>
    <mergeCell ref="B456:D456"/>
    <mergeCell ref="B459:D461"/>
    <mergeCell ref="E459:I459"/>
    <mergeCell ref="E460:E461"/>
    <mergeCell ref="F460:F461"/>
    <mergeCell ref="G460:G461"/>
    <mergeCell ref="H460:H461"/>
    <mergeCell ref="I460:I461"/>
    <mergeCell ref="B449:D449"/>
    <mergeCell ref="B450:D450"/>
    <mergeCell ref="B451:D451"/>
    <mergeCell ref="B452:D452"/>
    <mergeCell ref="B453:D453"/>
    <mergeCell ref="B454:D454"/>
    <mergeCell ref="B443:D443"/>
    <mergeCell ref="B444:D444"/>
    <mergeCell ref="B445:D445"/>
    <mergeCell ref="B446:D446"/>
    <mergeCell ref="B447:D447"/>
    <mergeCell ref="B448:D448"/>
    <mergeCell ref="B437:D437"/>
    <mergeCell ref="B438:D438"/>
    <mergeCell ref="B439:D439"/>
    <mergeCell ref="B440:D440"/>
    <mergeCell ref="B441:D441"/>
    <mergeCell ref="B442:D442"/>
    <mergeCell ref="B434:D436"/>
    <mergeCell ref="E434:I434"/>
    <mergeCell ref="E435:E436"/>
    <mergeCell ref="F435:F436"/>
    <mergeCell ref="G435:G436"/>
    <mergeCell ref="H435:H436"/>
    <mergeCell ref="I435:I436"/>
    <mergeCell ref="B413:F413"/>
    <mergeCell ref="G413:I413"/>
    <mergeCell ref="J413:L413"/>
    <mergeCell ref="B414:F414"/>
    <mergeCell ref="G414:I414"/>
    <mergeCell ref="J414:L414"/>
    <mergeCell ref="B411:F411"/>
    <mergeCell ref="G411:I411"/>
    <mergeCell ref="J411:L411"/>
    <mergeCell ref="B412:F412"/>
    <mergeCell ref="G412:I412"/>
    <mergeCell ref="J412:L412"/>
    <mergeCell ref="B409:F409"/>
    <mergeCell ref="G409:I409"/>
    <mergeCell ref="J409:L409"/>
    <mergeCell ref="B410:F410"/>
    <mergeCell ref="G410:I410"/>
    <mergeCell ref="J410:L410"/>
    <mergeCell ref="B407:F407"/>
    <mergeCell ref="G407:I407"/>
    <mergeCell ref="J407:L407"/>
    <mergeCell ref="B408:F408"/>
    <mergeCell ref="G408:I408"/>
    <mergeCell ref="J408:L408"/>
    <mergeCell ref="B405:F405"/>
    <mergeCell ref="G405:I405"/>
    <mergeCell ref="J405:L405"/>
    <mergeCell ref="B406:F406"/>
    <mergeCell ref="G406:I406"/>
    <mergeCell ref="J406:L406"/>
    <mergeCell ref="B403:F403"/>
    <mergeCell ref="G403:I403"/>
    <mergeCell ref="J403:L403"/>
    <mergeCell ref="B404:F404"/>
    <mergeCell ref="G404:I404"/>
    <mergeCell ref="J404:L404"/>
    <mergeCell ref="B401:F401"/>
    <mergeCell ref="G401:I401"/>
    <mergeCell ref="J401:L401"/>
    <mergeCell ref="B402:F402"/>
    <mergeCell ref="G402:I402"/>
    <mergeCell ref="J402:L402"/>
    <mergeCell ref="B399:F399"/>
    <mergeCell ref="G399:I399"/>
    <mergeCell ref="J399:L399"/>
    <mergeCell ref="B400:F400"/>
    <mergeCell ref="G400:I400"/>
    <mergeCell ref="J400:L400"/>
    <mergeCell ref="B397:F397"/>
    <mergeCell ref="G397:I397"/>
    <mergeCell ref="J397:L397"/>
    <mergeCell ref="B398:F398"/>
    <mergeCell ref="G398:I398"/>
    <mergeCell ref="J398:L398"/>
    <mergeCell ref="B395:F395"/>
    <mergeCell ref="G395:I395"/>
    <mergeCell ref="J395:L395"/>
    <mergeCell ref="B396:F396"/>
    <mergeCell ref="G396:I396"/>
    <mergeCell ref="J396:L396"/>
    <mergeCell ref="B393:F393"/>
    <mergeCell ref="G393:I393"/>
    <mergeCell ref="J393:L393"/>
    <mergeCell ref="B394:F394"/>
    <mergeCell ref="G394:I394"/>
    <mergeCell ref="J394:L394"/>
    <mergeCell ref="B391:F391"/>
    <mergeCell ref="G391:I391"/>
    <mergeCell ref="J391:L391"/>
    <mergeCell ref="B392:F392"/>
    <mergeCell ref="G392:I392"/>
    <mergeCell ref="J392:L392"/>
    <mergeCell ref="B389:F389"/>
    <mergeCell ref="G389:I389"/>
    <mergeCell ref="J389:L389"/>
    <mergeCell ref="B390:F390"/>
    <mergeCell ref="G390:I390"/>
    <mergeCell ref="J390:L390"/>
    <mergeCell ref="B387:F387"/>
    <mergeCell ref="G387:I387"/>
    <mergeCell ref="J387:L387"/>
    <mergeCell ref="B388:F388"/>
    <mergeCell ref="G388:I388"/>
    <mergeCell ref="J388:L388"/>
    <mergeCell ref="B385:F385"/>
    <mergeCell ref="G385:I385"/>
    <mergeCell ref="J385:L385"/>
    <mergeCell ref="B386:F386"/>
    <mergeCell ref="G386:I386"/>
    <mergeCell ref="J386:L386"/>
    <mergeCell ref="B379:F379"/>
    <mergeCell ref="G379:I379"/>
    <mergeCell ref="J379:L379"/>
    <mergeCell ref="B380:F380"/>
    <mergeCell ref="G380:I380"/>
    <mergeCell ref="J380:L380"/>
    <mergeCell ref="B377:F377"/>
    <mergeCell ref="G377:I377"/>
    <mergeCell ref="J377:L377"/>
    <mergeCell ref="B378:F378"/>
    <mergeCell ref="G378:I378"/>
    <mergeCell ref="J378:L378"/>
    <mergeCell ref="B375:F375"/>
    <mergeCell ref="G375:I375"/>
    <mergeCell ref="J375:L375"/>
    <mergeCell ref="B376:F376"/>
    <mergeCell ref="G376:I376"/>
    <mergeCell ref="J376:L376"/>
    <mergeCell ref="B373:F373"/>
    <mergeCell ref="G373:I373"/>
    <mergeCell ref="J373:L373"/>
    <mergeCell ref="B374:F374"/>
    <mergeCell ref="G374:I374"/>
    <mergeCell ref="J374:L374"/>
    <mergeCell ref="B369:F369"/>
    <mergeCell ref="G369:I369"/>
    <mergeCell ref="J369:L369"/>
    <mergeCell ref="B370:F370"/>
    <mergeCell ref="G370:I370"/>
    <mergeCell ref="J370:L370"/>
    <mergeCell ref="B367:F367"/>
    <mergeCell ref="G367:I367"/>
    <mergeCell ref="J367:L367"/>
    <mergeCell ref="B368:F368"/>
    <mergeCell ref="G368:I368"/>
    <mergeCell ref="J368:L368"/>
    <mergeCell ref="B365:F365"/>
    <mergeCell ref="G365:I365"/>
    <mergeCell ref="J365:L365"/>
    <mergeCell ref="B366:F366"/>
    <mergeCell ref="G366:I366"/>
    <mergeCell ref="J366:L366"/>
    <mergeCell ref="B363:F363"/>
    <mergeCell ref="G363:I363"/>
    <mergeCell ref="J363:L363"/>
    <mergeCell ref="B364:F364"/>
    <mergeCell ref="G364:I364"/>
    <mergeCell ref="J364:L364"/>
    <mergeCell ref="B361:F361"/>
    <mergeCell ref="G361:I361"/>
    <mergeCell ref="J361:L361"/>
    <mergeCell ref="B362:F362"/>
    <mergeCell ref="G362:I362"/>
    <mergeCell ref="J362:L362"/>
    <mergeCell ref="B359:F359"/>
    <mergeCell ref="G359:I359"/>
    <mergeCell ref="J359:L359"/>
    <mergeCell ref="B360:F360"/>
    <mergeCell ref="G360:I360"/>
    <mergeCell ref="J360:L360"/>
    <mergeCell ref="B352:C352"/>
    <mergeCell ref="D352:E352"/>
    <mergeCell ref="B357:F357"/>
    <mergeCell ref="G357:I357"/>
    <mergeCell ref="J357:L357"/>
    <mergeCell ref="B358:F358"/>
    <mergeCell ref="G358:I358"/>
    <mergeCell ref="J358:L358"/>
    <mergeCell ref="B349:C349"/>
    <mergeCell ref="D349:E349"/>
    <mergeCell ref="B350:C350"/>
    <mergeCell ref="D350:E350"/>
    <mergeCell ref="B351:C351"/>
    <mergeCell ref="D351:E351"/>
    <mergeCell ref="B346:C346"/>
    <mergeCell ref="D346:E346"/>
    <mergeCell ref="B347:C347"/>
    <mergeCell ref="D347:E347"/>
    <mergeCell ref="B348:C348"/>
    <mergeCell ref="D348:E348"/>
    <mergeCell ref="I340:I342"/>
    <mergeCell ref="B343:C343"/>
    <mergeCell ref="D343:E343"/>
    <mergeCell ref="B344:C344"/>
    <mergeCell ref="D344:E344"/>
    <mergeCell ref="B345:C345"/>
    <mergeCell ref="D345:E345"/>
    <mergeCell ref="B334:C334"/>
    <mergeCell ref="B335:C335"/>
    <mergeCell ref="B339:C342"/>
    <mergeCell ref="D339:E339"/>
    <mergeCell ref="F339:G339"/>
    <mergeCell ref="H339:I339"/>
    <mergeCell ref="D340:E342"/>
    <mergeCell ref="F340:F342"/>
    <mergeCell ref="G340:G342"/>
    <mergeCell ref="H340:H342"/>
    <mergeCell ref="B330:C331"/>
    <mergeCell ref="D330:E330"/>
    <mergeCell ref="F330:G330"/>
    <mergeCell ref="H330:I330"/>
    <mergeCell ref="B332:C332"/>
    <mergeCell ref="B333:C333"/>
    <mergeCell ref="B322:F322"/>
    <mergeCell ref="G322:I322"/>
    <mergeCell ref="J322:L322"/>
    <mergeCell ref="B323:F323"/>
    <mergeCell ref="G323:I323"/>
    <mergeCell ref="J323:L323"/>
    <mergeCell ref="B320:F320"/>
    <mergeCell ref="G320:I320"/>
    <mergeCell ref="J320:L320"/>
    <mergeCell ref="B321:F321"/>
    <mergeCell ref="G321:I321"/>
    <mergeCell ref="J321:L321"/>
    <mergeCell ref="B318:F318"/>
    <mergeCell ref="G318:I318"/>
    <mergeCell ref="J318:L318"/>
    <mergeCell ref="B319:F319"/>
    <mergeCell ref="G319:I319"/>
    <mergeCell ref="J319:L319"/>
    <mergeCell ref="B316:F316"/>
    <mergeCell ref="G316:I316"/>
    <mergeCell ref="J316:L316"/>
    <mergeCell ref="B317:F317"/>
    <mergeCell ref="G317:I317"/>
    <mergeCell ref="J317:L317"/>
    <mergeCell ref="B308:F308"/>
    <mergeCell ref="G308:I308"/>
    <mergeCell ref="J308:L308"/>
    <mergeCell ref="B309:F309"/>
    <mergeCell ref="G309:I309"/>
    <mergeCell ref="J309:L309"/>
    <mergeCell ref="B306:F306"/>
    <mergeCell ref="G306:I306"/>
    <mergeCell ref="J306:L306"/>
    <mergeCell ref="B307:F307"/>
    <mergeCell ref="G307:I307"/>
    <mergeCell ref="J307:L307"/>
    <mergeCell ref="B304:F304"/>
    <mergeCell ref="G304:I304"/>
    <mergeCell ref="J304:L304"/>
    <mergeCell ref="B305:F305"/>
    <mergeCell ref="G305:I305"/>
    <mergeCell ref="J305:L305"/>
    <mergeCell ref="B302:F302"/>
    <mergeCell ref="G302:I302"/>
    <mergeCell ref="J302:L302"/>
    <mergeCell ref="B303:F303"/>
    <mergeCell ref="G303:I303"/>
    <mergeCell ref="J303:L303"/>
    <mergeCell ref="B300:F300"/>
    <mergeCell ref="G300:I300"/>
    <mergeCell ref="J300:L300"/>
    <mergeCell ref="B301:F301"/>
    <mergeCell ref="G301:I301"/>
    <mergeCell ref="J301:L301"/>
    <mergeCell ref="B298:F298"/>
    <mergeCell ref="G298:I298"/>
    <mergeCell ref="J298:L298"/>
    <mergeCell ref="B299:F299"/>
    <mergeCell ref="G299:I299"/>
    <mergeCell ref="J299:L299"/>
    <mergeCell ref="B296:F296"/>
    <mergeCell ref="G296:I296"/>
    <mergeCell ref="J296:L296"/>
    <mergeCell ref="B297:F297"/>
    <mergeCell ref="G297:I297"/>
    <mergeCell ref="J297:L297"/>
    <mergeCell ref="B288:I288"/>
    <mergeCell ref="J288:L288"/>
    <mergeCell ref="B289:I289"/>
    <mergeCell ref="J289:L289"/>
    <mergeCell ref="B290:I290"/>
    <mergeCell ref="J290:L290"/>
    <mergeCell ref="B285:I285"/>
    <mergeCell ref="J285:L285"/>
    <mergeCell ref="B286:I286"/>
    <mergeCell ref="J286:L286"/>
    <mergeCell ref="B287:I287"/>
    <mergeCell ref="J287:L287"/>
    <mergeCell ref="B282:I282"/>
    <mergeCell ref="J282:L282"/>
    <mergeCell ref="B283:I283"/>
    <mergeCell ref="J283:L283"/>
    <mergeCell ref="B284:I284"/>
    <mergeCell ref="J284:L284"/>
    <mergeCell ref="B277:I277"/>
    <mergeCell ref="J277:L277"/>
    <mergeCell ref="B280:I280"/>
    <mergeCell ref="J280:L280"/>
    <mergeCell ref="B281:I281"/>
    <mergeCell ref="J281:L281"/>
    <mergeCell ref="B274:I274"/>
    <mergeCell ref="J274:L274"/>
    <mergeCell ref="B275:I275"/>
    <mergeCell ref="J275:L275"/>
    <mergeCell ref="B276:I276"/>
    <mergeCell ref="J276:L276"/>
    <mergeCell ref="B271:I271"/>
    <mergeCell ref="J271:L271"/>
    <mergeCell ref="B272:I272"/>
    <mergeCell ref="J272:L272"/>
    <mergeCell ref="B273:I273"/>
    <mergeCell ref="J273:L273"/>
    <mergeCell ref="B268:I268"/>
    <mergeCell ref="J268:L268"/>
    <mergeCell ref="B269:I269"/>
    <mergeCell ref="J269:L269"/>
    <mergeCell ref="B270:I270"/>
    <mergeCell ref="J270:L270"/>
    <mergeCell ref="B265:I265"/>
    <mergeCell ref="J265:L265"/>
    <mergeCell ref="B266:I266"/>
    <mergeCell ref="J266:L266"/>
    <mergeCell ref="B267:I267"/>
    <mergeCell ref="J267:L267"/>
    <mergeCell ref="F254:G254"/>
    <mergeCell ref="H254:I254"/>
    <mergeCell ref="J254:K254"/>
    <mergeCell ref="B255:E255"/>
    <mergeCell ref="F255:G255"/>
    <mergeCell ref="H255:I255"/>
    <mergeCell ref="J255:K255"/>
    <mergeCell ref="F252:G252"/>
    <mergeCell ref="H252:I252"/>
    <mergeCell ref="J252:K252"/>
    <mergeCell ref="B253:E253"/>
    <mergeCell ref="F253:G253"/>
    <mergeCell ref="H253:I253"/>
    <mergeCell ref="J253:K253"/>
    <mergeCell ref="B250:E250"/>
    <mergeCell ref="F250:G250"/>
    <mergeCell ref="H250:I250"/>
    <mergeCell ref="J250:K250"/>
    <mergeCell ref="B251:E251"/>
    <mergeCell ref="F251:G251"/>
    <mergeCell ref="H251:I251"/>
    <mergeCell ref="J251:K251"/>
    <mergeCell ref="B247:K247"/>
    <mergeCell ref="B248:E248"/>
    <mergeCell ref="F248:G248"/>
    <mergeCell ref="H248:I248"/>
    <mergeCell ref="J248:K248"/>
    <mergeCell ref="B249:E249"/>
    <mergeCell ref="F249:G249"/>
    <mergeCell ref="H249:I249"/>
    <mergeCell ref="J249:K249"/>
    <mergeCell ref="B245:E245"/>
    <mergeCell ref="F245:G245"/>
    <mergeCell ref="H245:I245"/>
    <mergeCell ref="J245:K245"/>
    <mergeCell ref="B246:E246"/>
    <mergeCell ref="F246:G246"/>
    <mergeCell ref="H246:I246"/>
    <mergeCell ref="J246:K246"/>
    <mergeCell ref="B243:E243"/>
    <mergeCell ref="F243:G243"/>
    <mergeCell ref="H243:I243"/>
    <mergeCell ref="J243:K243"/>
    <mergeCell ref="B244:E244"/>
    <mergeCell ref="F244:G244"/>
    <mergeCell ref="H244:I244"/>
    <mergeCell ref="J244:K244"/>
    <mergeCell ref="B240:K240"/>
    <mergeCell ref="B241:E241"/>
    <mergeCell ref="F241:G241"/>
    <mergeCell ref="H241:I241"/>
    <mergeCell ref="J241:K241"/>
    <mergeCell ref="B242:E242"/>
    <mergeCell ref="F242:G242"/>
    <mergeCell ref="H242:I242"/>
    <mergeCell ref="J242:K242"/>
    <mergeCell ref="H237:I238"/>
    <mergeCell ref="J237:K238"/>
    <mergeCell ref="B239:E239"/>
    <mergeCell ref="F239:G239"/>
    <mergeCell ref="H239:I239"/>
    <mergeCell ref="J239:K239"/>
    <mergeCell ref="B228:F228"/>
    <mergeCell ref="B229:F229"/>
    <mergeCell ref="B230:F230"/>
    <mergeCell ref="B231:F231"/>
    <mergeCell ref="B232:F232"/>
    <mergeCell ref="B237:E238"/>
    <mergeCell ref="F237:G238"/>
    <mergeCell ref="B210:D210"/>
    <mergeCell ref="E210:G210"/>
    <mergeCell ref="H210:J210"/>
    <mergeCell ref="B225:F225"/>
    <mergeCell ref="B226:F226"/>
    <mergeCell ref="B227:F227"/>
    <mergeCell ref="B208:D208"/>
    <mergeCell ref="E208:G208"/>
    <mergeCell ref="H208:J208"/>
    <mergeCell ref="B209:D209"/>
    <mergeCell ref="E209:G209"/>
    <mergeCell ref="H209:J209"/>
    <mergeCell ref="B206:D206"/>
    <mergeCell ref="E206:G206"/>
    <mergeCell ref="H206:J206"/>
    <mergeCell ref="B207:D207"/>
    <mergeCell ref="E207:G207"/>
    <mergeCell ref="H207:J207"/>
    <mergeCell ref="B204:D204"/>
    <mergeCell ref="E204:G204"/>
    <mergeCell ref="H204:J204"/>
    <mergeCell ref="B205:D205"/>
    <mergeCell ref="E205:G205"/>
    <mergeCell ref="H205:J205"/>
    <mergeCell ref="B191:F191"/>
    <mergeCell ref="B192:F192"/>
    <mergeCell ref="B193:F193"/>
    <mergeCell ref="B194:F194"/>
    <mergeCell ref="B195:F195"/>
    <mergeCell ref="B196:F196"/>
    <mergeCell ref="J180:J181"/>
    <mergeCell ref="K180:K181"/>
    <mergeCell ref="B187:F187"/>
    <mergeCell ref="B188:F188"/>
    <mergeCell ref="B189:F189"/>
    <mergeCell ref="B190:F190"/>
    <mergeCell ref="I178:I179"/>
    <mergeCell ref="J178:J179"/>
    <mergeCell ref="K178:K179"/>
    <mergeCell ref="B180:C181"/>
    <mergeCell ref="D180:D181"/>
    <mergeCell ref="E180:E181"/>
    <mergeCell ref="F180:F181"/>
    <mergeCell ref="G180:G181"/>
    <mergeCell ref="H180:H181"/>
    <mergeCell ref="I180:I181"/>
    <mergeCell ref="H175:H176"/>
    <mergeCell ref="I175:I176"/>
    <mergeCell ref="J175:J176"/>
    <mergeCell ref="K175:K176"/>
    <mergeCell ref="B178:C179"/>
    <mergeCell ref="D178:D179"/>
    <mergeCell ref="E178:E179"/>
    <mergeCell ref="F178:F179"/>
    <mergeCell ref="G178:G179"/>
    <mergeCell ref="H178:H179"/>
    <mergeCell ref="I171:I172"/>
    <mergeCell ref="J171:J172"/>
    <mergeCell ref="K171:K172"/>
    <mergeCell ref="B173:C173"/>
    <mergeCell ref="B174:C174"/>
    <mergeCell ref="B175:C176"/>
    <mergeCell ref="D175:D176"/>
    <mergeCell ref="E175:E176"/>
    <mergeCell ref="F175:F176"/>
    <mergeCell ref="G175:G176"/>
    <mergeCell ref="I168:I169"/>
    <mergeCell ref="J168:J169"/>
    <mergeCell ref="K168:K169"/>
    <mergeCell ref="B170:K170"/>
    <mergeCell ref="B171:C172"/>
    <mergeCell ref="D171:D172"/>
    <mergeCell ref="E171:E172"/>
    <mergeCell ref="F171:F172"/>
    <mergeCell ref="G171:G172"/>
    <mergeCell ref="H171:H172"/>
    <mergeCell ref="B168:C169"/>
    <mergeCell ref="D168:D169"/>
    <mergeCell ref="E168:E169"/>
    <mergeCell ref="F168:F169"/>
    <mergeCell ref="G168:G169"/>
    <mergeCell ref="H168:H169"/>
    <mergeCell ref="H164:H165"/>
    <mergeCell ref="I164:I165"/>
    <mergeCell ref="J164:J165"/>
    <mergeCell ref="K164:K165"/>
    <mergeCell ref="B166:C166"/>
    <mergeCell ref="B167:C167"/>
    <mergeCell ref="I161:I162"/>
    <mergeCell ref="J161:J162"/>
    <mergeCell ref="K161:K162"/>
    <mergeCell ref="B163:C163"/>
    <mergeCell ref="D163:K163"/>
    <mergeCell ref="B164:C165"/>
    <mergeCell ref="D164:D165"/>
    <mergeCell ref="E164:E165"/>
    <mergeCell ref="F164:F165"/>
    <mergeCell ref="G164:G165"/>
    <mergeCell ref="B161:C162"/>
    <mergeCell ref="D161:D162"/>
    <mergeCell ref="E161:E162"/>
    <mergeCell ref="F161:F162"/>
    <mergeCell ref="G161:G162"/>
    <mergeCell ref="H161:H162"/>
    <mergeCell ref="I156:I157"/>
    <mergeCell ref="J156:J157"/>
    <mergeCell ref="K156:K157"/>
    <mergeCell ref="B158:C158"/>
    <mergeCell ref="B159:C159"/>
    <mergeCell ref="B160:C160"/>
    <mergeCell ref="B156:C157"/>
    <mergeCell ref="D156:D157"/>
    <mergeCell ref="E156:E157"/>
    <mergeCell ref="F156:F157"/>
    <mergeCell ref="G156:G157"/>
    <mergeCell ref="H156:H157"/>
    <mergeCell ref="J143:J144"/>
    <mergeCell ref="K143:K144"/>
    <mergeCell ref="B152:C153"/>
    <mergeCell ref="D152:K152"/>
    <mergeCell ref="B154:C154"/>
    <mergeCell ref="D155:K155"/>
    <mergeCell ref="I141:I142"/>
    <mergeCell ref="J141:J142"/>
    <mergeCell ref="K141:K142"/>
    <mergeCell ref="B143:C144"/>
    <mergeCell ref="D143:D144"/>
    <mergeCell ref="E143:E144"/>
    <mergeCell ref="F143:F144"/>
    <mergeCell ref="G143:G144"/>
    <mergeCell ref="H143:H144"/>
    <mergeCell ref="I143:I144"/>
    <mergeCell ref="H138:H139"/>
    <mergeCell ref="I138:I139"/>
    <mergeCell ref="J138:J139"/>
    <mergeCell ref="K138:K139"/>
    <mergeCell ref="B141:C142"/>
    <mergeCell ref="D141:D142"/>
    <mergeCell ref="E141:E142"/>
    <mergeCell ref="F141:F142"/>
    <mergeCell ref="G141:G142"/>
    <mergeCell ref="H141:H142"/>
    <mergeCell ref="I134:I135"/>
    <mergeCell ref="J134:J135"/>
    <mergeCell ref="K134:K135"/>
    <mergeCell ref="B136:C136"/>
    <mergeCell ref="B137:C137"/>
    <mergeCell ref="B138:C139"/>
    <mergeCell ref="D138:D139"/>
    <mergeCell ref="E138:E139"/>
    <mergeCell ref="F138:F139"/>
    <mergeCell ref="G138:G139"/>
    <mergeCell ref="I131:I132"/>
    <mergeCell ref="J131:J132"/>
    <mergeCell ref="K131:K132"/>
    <mergeCell ref="B133:K133"/>
    <mergeCell ref="B134:C135"/>
    <mergeCell ref="D134:D135"/>
    <mergeCell ref="E134:E135"/>
    <mergeCell ref="F134:F135"/>
    <mergeCell ref="G134:G135"/>
    <mergeCell ref="H134:H135"/>
    <mergeCell ref="B131:C132"/>
    <mergeCell ref="D131:D132"/>
    <mergeCell ref="E131:E132"/>
    <mergeCell ref="F131:F132"/>
    <mergeCell ref="G131:G132"/>
    <mergeCell ref="H131:H132"/>
    <mergeCell ref="H127:H128"/>
    <mergeCell ref="I127:I128"/>
    <mergeCell ref="J127:J128"/>
    <mergeCell ref="K127:K128"/>
    <mergeCell ref="B129:C129"/>
    <mergeCell ref="B130:C130"/>
    <mergeCell ref="I124:I125"/>
    <mergeCell ref="J124:J125"/>
    <mergeCell ref="K124:K125"/>
    <mergeCell ref="B126:C126"/>
    <mergeCell ref="D126:K126"/>
    <mergeCell ref="B127:C128"/>
    <mergeCell ref="D127:D128"/>
    <mergeCell ref="E127:E128"/>
    <mergeCell ref="F127:F128"/>
    <mergeCell ref="G127:G128"/>
    <mergeCell ref="B124:C125"/>
    <mergeCell ref="D124:D125"/>
    <mergeCell ref="E124:E125"/>
    <mergeCell ref="F124:F125"/>
    <mergeCell ref="G124:G125"/>
    <mergeCell ref="H124:H125"/>
    <mergeCell ref="I119:I120"/>
    <mergeCell ref="J119:J120"/>
    <mergeCell ref="K119:K120"/>
    <mergeCell ref="B121:C121"/>
    <mergeCell ref="B122:C122"/>
    <mergeCell ref="B123:C123"/>
    <mergeCell ref="B115:C116"/>
    <mergeCell ref="D115:K115"/>
    <mergeCell ref="B117:C117"/>
    <mergeCell ref="D118:K118"/>
    <mergeCell ref="B119:C120"/>
    <mergeCell ref="D119:D120"/>
    <mergeCell ref="E119:E120"/>
    <mergeCell ref="F119:F120"/>
    <mergeCell ref="G119:G120"/>
    <mergeCell ref="H119:H120"/>
    <mergeCell ref="B62:C62"/>
    <mergeCell ref="D62:E62"/>
    <mergeCell ref="H62:I62"/>
    <mergeCell ref="J62:K62"/>
    <mergeCell ref="B63:C63"/>
    <mergeCell ref="D63:E63"/>
    <mergeCell ref="H63:I63"/>
    <mergeCell ref="J63:K63"/>
    <mergeCell ref="B60:C60"/>
    <mergeCell ref="D60:E60"/>
    <mergeCell ref="H60:I60"/>
    <mergeCell ref="J60:K60"/>
    <mergeCell ref="B61:C61"/>
    <mergeCell ref="D61:E61"/>
    <mergeCell ref="H61:I61"/>
    <mergeCell ref="J61:K61"/>
    <mergeCell ref="B57:E57"/>
    <mergeCell ref="F57:G58"/>
    <mergeCell ref="H57:I59"/>
    <mergeCell ref="J57:K59"/>
    <mergeCell ref="B58:C59"/>
    <mergeCell ref="D58:E59"/>
    <mergeCell ref="B53:C53"/>
    <mergeCell ref="F53:G53"/>
    <mergeCell ref="H53:I53"/>
    <mergeCell ref="B54:C54"/>
    <mergeCell ref="F54:G54"/>
    <mergeCell ref="H54:I54"/>
    <mergeCell ref="B51:C51"/>
    <mergeCell ref="F51:G51"/>
    <mergeCell ref="H51:I51"/>
    <mergeCell ref="B52:C52"/>
    <mergeCell ref="F52:G52"/>
    <mergeCell ref="H52:I52"/>
    <mergeCell ref="B47:C49"/>
    <mergeCell ref="D47:E48"/>
    <mergeCell ref="F47:G49"/>
    <mergeCell ref="H47:I49"/>
    <mergeCell ref="B50:C50"/>
    <mergeCell ref="F50:G50"/>
    <mergeCell ref="H50:I50"/>
    <mergeCell ref="B23:D23"/>
    <mergeCell ref="E23:G23"/>
    <mergeCell ref="H23:J23"/>
    <mergeCell ref="B24:D24"/>
    <mergeCell ref="E24:G24"/>
    <mergeCell ref="H24:J24"/>
    <mergeCell ref="B21:D21"/>
    <mergeCell ref="E21:G21"/>
    <mergeCell ref="H21:J21"/>
    <mergeCell ref="B22:D22"/>
    <mergeCell ref="E22:G22"/>
    <mergeCell ref="H22:J22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2017-12-31T19:25:58Z</dcterms:modified>
</cp:coreProperties>
</file>