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10590" activeTab="3"/>
  </bookViews>
  <sheets>
    <sheet name="DNM_2016" sheetId="2" r:id="rId1"/>
    <sheet name="DNM 2017" sheetId="6" r:id="rId2"/>
    <sheet name="DHM_2016" sheetId="7" r:id="rId3"/>
    <sheet name="DHM_2017" sheetId="9" r:id="rId4"/>
  </sheets>
  <definedNames>
    <definedName name="_xlnm.Print_Area" localSheetId="2">DHM_2016!$A$1:$Q$33</definedName>
    <definedName name="_xlnm.Print_Area" localSheetId="3">DHM_2017!$A$1:$Q$33</definedName>
    <definedName name="_xlnm.Print_Area" localSheetId="1">'DNM 2017'!$A$1:$Q$33</definedName>
    <definedName name="_xlnm.Print_Area" localSheetId="0">DNM_2016!$A$1:$Q$33</definedName>
  </definedNames>
  <calcPr calcId="125725"/>
</workbook>
</file>

<file path=xl/calcChain.xml><?xml version="1.0" encoding="utf-8"?>
<calcChain xmlns="http://schemas.openxmlformats.org/spreadsheetml/2006/main">
  <c r="C13" i="2"/>
  <c r="C25"/>
  <c r="E25"/>
  <c r="C19" l="1"/>
  <c r="J25" i="9" l="1"/>
  <c r="I25"/>
  <c r="H25"/>
  <c r="G25"/>
  <c r="F25"/>
  <c r="E25"/>
  <c r="D25"/>
  <c r="C25"/>
  <c r="J19"/>
  <c r="I19"/>
  <c r="H19"/>
  <c r="G19"/>
  <c r="F19"/>
  <c r="E19"/>
  <c r="D19"/>
  <c r="C19"/>
  <c r="K24"/>
  <c r="K18"/>
  <c r="J25" i="7"/>
  <c r="I25"/>
  <c r="H25"/>
  <c r="G25"/>
  <c r="F25"/>
  <c r="E25"/>
  <c r="D25"/>
  <c r="C25"/>
  <c r="J19"/>
  <c r="I19"/>
  <c r="H19"/>
  <c r="G19"/>
  <c r="F19"/>
  <c r="E19"/>
  <c r="D19"/>
  <c r="C19"/>
  <c r="K24"/>
  <c r="K18"/>
  <c r="I25" i="6"/>
  <c r="H25"/>
  <c r="G25"/>
  <c r="F25"/>
  <c r="E25"/>
  <c r="D25"/>
  <c r="C25"/>
  <c r="I19"/>
  <c r="H19"/>
  <c r="G19"/>
  <c r="F19"/>
  <c r="E19"/>
  <c r="D19"/>
  <c r="C19"/>
  <c r="J24"/>
  <c r="J18"/>
  <c r="I25" i="2"/>
  <c r="H25"/>
  <c r="G25"/>
  <c r="F25"/>
  <c r="D25"/>
  <c r="J24"/>
  <c r="I19"/>
  <c r="H19"/>
  <c r="G19"/>
  <c r="F19"/>
  <c r="E19"/>
  <c r="D19"/>
  <c r="J18"/>
  <c r="E13" i="9"/>
  <c r="K10"/>
  <c r="G27"/>
  <c r="E27"/>
  <c r="K21"/>
  <c r="K16"/>
  <c r="K9"/>
  <c r="J13"/>
  <c r="G13"/>
  <c r="C13"/>
  <c r="C27" i="7"/>
  <c r="F27"/>
  <c r="K17"/>
  <c r="K9"/>
  <c r="J13"/>
  <c r="G13"/>
  <c r="E13"/>
  <c r="C13"/>
  <c r="F27" i="6"/>
  <c r="D27"/>
  <c r="C27"/>
  <c r="J22"/>
  <c r="J16"/>
  <c r="J10"/>
  <c r="G13"/>
  <c r="D13"/>
  <c r="C13"/>
  <c r="J27" i="9"/>
  <c r="I27"/>
  <c r="H27"/>
  <c r="F27"/>
  <c r="D27"/>
  <c r="C27"/>
  <c r="K23"/>
  <c r="K22"/>
  <c r="K17"/>
  <c r="K15"/>
  <c r="H13"/>
  <c r="F13"/>
  <c r="D13"/>
  <c r="K11"/>
  <c r="J27" i="7"/>
  <c r="K23"/>
  <c r="K22"/>
  <c r="K21"/>
  <c r="K16"/>
  <c r="K15"/>
  <c r="K12"/>
  <c r="K11"/>
  <c r="K10"/>
  <c r="I27"/>
  <c r="H27"/>
  <c r="G27"/>
  <c r="E27"/>
  <c r="D27"/>
  <c r="I13"/>
  <c r="H13"/>
  <c r="F13"/>
  <c r="D13"/>
  <c r="J23" i="6"/>
  <c r="J21"/>
  <c r="J17"/>
  <c r="J15"/>
  <c r="I13"/>
  <c r="H13"/>
  <c r="F13"/>
  <c r="E13"/>
  <c r="I13" i="2"/>
  <c r="H13"/>
  <c r="G13"/>
  <c r="F13"/>
  <c r="E13"/>
  <c r="D13"/>
  <c r="J12" i="6"/>
  <c r="J11"/>
  <c r="J9"/>
  <c r="I27"/>
  <c r="H27"/>
  <c r="G27"/>
  <c r="E27"/>
  <c r="J23" i="2"/>
  <c r="J22"/>
  <c r="J21"/>
  <c r="I27"/>
  <c r="H27"/>
  <c r="G27"/>
  <c r="F27"/>
  <c r="E27"/>
  <c r="D27"/>
  <c r="C27"/>
  <c r="J17"/>
  <c r="J16"/>
  <c r="J15"/>
  <c r="J12"/>
  <c r="J11"/>
  <c r="J10"/>
  <c r="J9"/>
  <c r="H28" l="1"/>
  <c r="J27" i="6"/>
  <c r="J13"/>
  <c r="I28"/>
  <c r="K13" i="7"/>
  <c r="E28"/>
  <c r="I13" i="9"/>
  <c r="I28" s="1"/>
  <c r="F28"/>
  <c r="K27"/>
  <c r="H28" i="6"/>
  <c r="H28" i="7"/>
  <c r="G28" i="6"/>
  <c r="J28" i="7"/>
  <c r="F28"/>
  <c r="D28" i="9"/>
  <c r="C28" i="7"/>
  <c r="F28" i="2"/>
  <c r="J13"/>
  <c r="D28"/>
  <c r="J28" i="9"/>
  <c r="K25" i="7"/>
  <c r="J25" i="6"/>
  <c r="E28"/>
  <c r="J19"/>
  <c r="C28"/>
  <c r="J25" i="2"/>
  <c r="K12" i="9"/>
  <c r="K25"/>
  <c r="H28"/>
  <c r="C28"/>
  <c r="E28"/>
  <c r="G28"/>
  <c r="K19"/>
  <c r="K19" i="7"/>
  <c r="K27"/>
  <c r="I28"/>
  <c r="D28"/>
  <c r="G28"/>
  <c r="D28" i="6"/>
  <c r="F28"/>
  <c r="C28" i="2"/>
  <c r="E28"/>
  <c r="G28"/>
  <c r="I28"/>
  <c r="J27"/>
  <c r="J19"/>
  <c r="K28" i="9" l="1"/>
  <c r="K13"/>
  <c r="K28" i="7"/>
  <c r="J28" i="6"/>
  <c r="J28" i="2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<sst xmlns="http://schemas.openxmlformats.org/spreadsheetml/2006/main" count="184" uniqueCount="45">
  <si>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</si>
  <si>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</si>
  <si>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</si>
  <si>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</si>
  <si>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</si>
  <si>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</si>
  <si>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</si>
  <si>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</si>
  <si>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</si>
  <si>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</si>
  <si>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</si>
  <si>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</si>
  <si>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</si>
  <si>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</si>
  <si>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</si>
  <si>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</si>
  <si>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</si>
  <si>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</si>
  <si>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</si>
  <si>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</si>
  <si>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</si>
  <si>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</si>
  <si>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</si>
  <si>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</si>
  <si>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</si>
  <si>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</si>
  <si>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</si>
  <si>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</si>
  <si>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</si>
  <si>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</si>
  <si>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</si>
  <si>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</si>
  <si>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</si>
  <si>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</si>
  <si>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</si>
  <si>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</si>
  <si>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</si>
  <si>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</si>
  <si>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</si>
  <si>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</si>
  <si>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</si>
  <si>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</si>
  <si>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</si>
  <si>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</si>
  <si>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PL - PROFY spol. s 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</si>
</sst>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</cellStyleXfs>
  <cellXfs count="92">
    <xf numFmtId="0" fontId="0" fillId="0" borderId="0" xfId="0"/>
    <xf numFmtId="3" fontId="4" fillId="2" borderId="0" xfId="1" applyNumberFormat="1" applyFont="1" applyFill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14" fontId="6" fillId="2" borderId="0" xfId="0" applyNumberFormat="1" applyFont="1" applyFill="1" applyAlignment="1" applyProtection="1">
      <alignment horizontal="center"/>
      <protection locked="0"/>
    </xf>
    <xf numFmtId="14" fontId="6" fillId="2" borderId="0" xfId="0" applyNumberFormat="1" applyFont="1" applyFill="1" applyAlignment="1" applyProtection="1">
      <alignment horizont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8" fillId="0" borderId="0" xfId="0" applyFont="1" applyProtection="1">
      <protection locked="0"/>
    </xf>
    <xf numFmtId="0" fontId="4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9" fillId="2" borderId="0" xfId="0" applyFont="1" applyFill="1" applyAlignment="1" applyProtection="1"/>
    <xf numFmtId="164" fontId="4" fillId="2" borderId="0" xfId="1" applyNumberFormat="1" applyFont="1" applyFill="1" applyAlignment="1" applyProtection="1">
      <alignment horizontal="right" vertical="center" wrapText="1"/>
      <protection locked="0"/>
    </xf>
    <xf numFmtId="164" fontId="9" fillId="2" borderId="0" xfId="0" applyNumberFormat="1" applyFont="1" applyFill="1" applyAlignment="1" applyProtection="1">
      <alignment horizontal="right" vertical="center" wrapText="1"/>
    </xf>
    <xf numFmtId="0" fontId="4" fillId="2" borderId="0" xfId="0" applyFont="1" applyFill="1" applyAlignment="1" applyProtection="1"/>
    <xf numFmtId="0" fontId="9" fillId="2" borderId="1" xfId="0" applyFont="1" applyFill="1" applyBorder="1" applyAlignment="1" applyProtection="1"/>
    <xf numFmtId="164" fontId="4" fillId="2" borderId="1" xfId="1" applyNumberFormat="1" applyFont="1" applyFill="1" applyBorder="1" applyAlignment="1" applyProtection="1">
      <alignment horizontal="right" vertical="center" wrapText="1"/>
    </xf>
    <xf numFmtId="164" fontId="9" fillId="2" borderId="1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textRotation="180"/>
      <protection locked="0"/>
    </xf>
    <xf numFmtId="0" fontId="4" fillId="0" borderId="0" xfId="0" applyFont="1" applyBorder="1" applyAlignment="1" applyProtection="1">
      <alignment horizontal="center" vertical="center" textRotation="180"/>
      <protection locked="0"/>
    </xf>
    <xf numFmtId="164" fontId="4" fillId="2" borderId="0" xfId="1" applyNumberFormat="1" applyFont="1" applyFill="1" applyAlignment="1" applyProtection="1">
      <alignment horizontal="right" vertical="center" wrapText="1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textRotation="180"/>
      <protection locked="0"/>
    </xf>
    <xf numFmtId="164" fontId="7" fillId="0" borderId="0" xfId="0" applyNumberFormat="1" applyFont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3" fontId="9" fillId="2" borderId="0" xfId="0" applyNumberFormat="1" applyFont="1" applyFill="1" applyAlignment="1" applyProtection="1">
      <alignment horizontal="right" vertical="center" wrapText="1"/>
    </xf>
    <xf numFmtId="3" fontId="4" fillId="2" borderId="1" xfId="1" applyNumberFormat="1" applyFont="1" applyFill="1" applyBorder="1" applyAlignment="1" applyProtection="1">
      <alignment horizontal="right" vertical="center" wrapText="1"/>
    </xf>
    <xf numFmtId="3" fontId="4" fillId="2" borderId="1" xfId="0" applyNumberFormat="1" applyFont="1" applyFill="1" applyBorder="1" applyAlignment="1" applyProtection="1">
      <alignment wrapText="1"/>
    </xf>
    <xf numFmtId="3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textRotation="180"/>
      <protection locked="0"/>
    </xf>
    <xf numFmtId="0" fontId="4" fillId="0" borderId="5" xfId="0" applyFont="1" applyBorder="1" applyAlignment="1" applyProtection="1">
      <alignment horizontal="center" vertical="center" textRotation="180"/>
      <protection locked="0"/>
    </xf>
    <xf numFmtId="3" fontId="4" fillId="2" borderId="0" xfId="1" applyNumberFormat="1" applyFont="1" applyFill="1" applyAlignment="1" applyProtection="1">
      <alignment horizontal="right" vertical="center" wrapText="1"/>
    </xf>
    <xf numFmtId="3" fontId="9" fillId="2" borderId="1" xfId="0" applyNumberFormat="1" applyFont="1" applyFill="1" applyBorder="1" applyAlignment="1" applyProtection="1">
      <alignment horizontal="right" vertical="center" wrapText="1"/>
    </xf>
    <xf numFmtId="0" fontId="4" fillId="0" borderId="6" xfId="0" applyFont="1" applyBorder="1" applyAlignment="1" applyProtection="1">
      <alignment horizontal="center" vertical="center" textRotation="180"/>
      <protection locked="0"/>
    </xf>
    <xf numFmtId="0" fontId="7" fillId="0" borderId="0" xfId="0" applyFont="1"/>
    <xf numFmtId="0" fontId="8" fillId="0" borderId="0" xfId="0" applyFont="1"/>
    <xf numFmtId="14" fontId="6" fillId="2" borderId="1" xfId="0" applyNumberFormat="1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9" fillId="2" borderId="0" xfId="0" applyFont="1" applyFill="1" applyAlignment="1"/>
    <xf numFmtId="3" fontId="4" fillId="2" borderId="0" xfId="0" applyNumberFormat="1" applyFont="1" applyFill="1" applyAlignment="1" applyProtection="1">
      <alignment horizontal="right" vertical="center" wrapText="1"/>
      <protection locked="0"/>
    </xf>
    <xf numFmtId="3" fontId="9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/>
    <xf numFmtId="0" fontId="9" fillId="2" borderId="1" xfId="0" applyFont="1" applyFill="1" applyBorder="1" applyAlignment="1"/>
    <xf numFmtId="3" fontId="4" fillId="2" borderId="1" xfId="1" applyNumberFormat="1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7" fillId="0" borderId="0" xfId="0" applyFont="1" applyAlignment="1">
      <alignment horizontal="center" vertical="center"/>
    </xf>
    <xf numFmtId="3" fontId="4" fillId="2" borderId="0" xfId="1" applyNumberFormat="1" applyFont="1" applyFill="1" applyAlignment="1">
      <alignment horizontal="right" vertical="center" wrapText="1"/>
    </xf>
    <xf numFmtId="3" fontId="9" fillId="2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textRotation="180"/>
      <protection locked="0"/>
    </xf>
    <xf numFmtId="0" fontId="4" fillId="0" borderId="0" xfId="0" applyFont="1" applyAlignment="1" applyProtection="1">
      <alignment horizontal="center" vertical="top" textRotation="180"/>
      <protection locked="0"/>
    </xf>
    <xf numFmtId="0" fontId="4" fillId="0" borderId="0" xfId="0" applyFont="1" applyBorder="1" applyAlignment="1" applyProtection="1">
      <alignment horizontal="center" vertical="top" textRotation="180"/>
      <protection locked="0"/>
    </xf>
    <xf numFmtId="0" fontId="4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6" fillId="3" borderId="0" xfId="0" applyFont="1" applyFill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</xf>
    <xf numFmtId="14" fontId="6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top" textRotation="180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textRotation="180"/>
    </xf>
    <xf numFmtId="0" fontId="4" fillId="0" borderId="1" xfId="0" applyFont="1" applyBorder="1" applyAlignment="1">
      <alignment horizontal="center" vertical="top" textRotation="180"/>
    </xf>
    <xf numFmtId="0" fontId="4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WhiteSpace="0" zoomScaleNormal="100" zoomScaleSheetLayoutView="80" workbookViewId="0">
      <selection activeCell="B31" sqref="B31"/>
    </sheetView>
  </sheetViews>
  <sheetFormatPr defaultRowHeight="15"/>
  <cols>
    <col min="1" max="1" width="7.85546875" style="2" customWidth="1"/>
    <col min="2" max="2" width="28.42578125" style="27" customWidth="1"/>
    <col min="3" max="10" width="10.7109375" style="28" customWidth="1"/>
    <col min="11" max="11" width="9.140625" style="28" customWidth="1"/>
    <col min="12" max="12" width="5.7109375" style="2" customWidth="1"/>
    <col min="13" max="13" width="2.5703125" style="2" customWidth="1"/>
    <col min="14" max="14" width="1.85546875" style="2" customWidth="1"/>
    <col min="15" max="15" width="2.5703125" style="2" customWidth="1"/>
    <col min="16" max="17" width="3.28515625" style="2" customWidth="1"/>
    <col min="18" max="16384" width="9.140625" style="2"/>
  </cols>
  <sheetData>
    <row r="1" spans="1:15" ht="15" customHeight="1">
      <c r="A1" s="71"/>
      <c r="B1" s="79" t="s">
        <v>44</v>
      </c>
      <c r="C1" s="79"/>
      <c r="D1" s="79"/>
      <c r="E1" s="79"/>
      <c r="F1" s="79"/>
      <c r="G1" s="79"/>
      <c r="H1" s="79"/>
      <c r="I1" s="79"/>
      <c r="J1" s="79"/>
      <c r="K1" s="2"/>
      <c r="O1" s="74" t="s">
        <v>43</v>
      </c>
    </row>
    <row r="2" spans="1:15">
      <c r="A2" s="71"/>
      <c r="B2" s="80" t="s">
        <v>40</v>
      </c>
      <c r="C2" s="80"/>
      <c r="D2" s="80"/>
      <c r="E2" s="80"/>
      <c r="F2" s="80"/>
      <c r="G2" s="80"/>
      <c r="H2" s="80"/>
      <c r="I2" s="80"/>
      <c r="J2" s="80"/>
      <c r="K2" s="2"/>
      <c r="O2" s="75"/>
    </row>
    <row r="3" spans="1:15" ht="15" customHeight="1">
      <c r="A3" s="71"/>
      <c r="B3" s="81">
        <v>42735</v>
      </c>
      <c r="C3" s="81"/>
      <c r="D3" s="81"/>
      <c r="E3" s="81"/>
      <c r="F3" s="81"/>
      <c r="G3" s="81"/>
      <c r="H3" s="81"/>
      <c r="I3" s="81"/>
      <c r="J3" s="81"/>
      <c r="K3" s="2"/>
      <c r="O3" s="75"/>
    </row>
    <row r="4" spans="1:15" ht="15" customHeight="1">
      <c r="A4" s="71"/>
      <c r="B4" s="3"/>
      <c r="C4" s="4"/>
      <c r="D4" s="4"/>
      <c r="E4" s="4"/>
      <c r="F4" s="4"/>
      <c r="G4" s="4"/>
      <c r="H4" s="4"/>
      <c r="I4" s="4"/>
      <c r="J4" s="4"/>
      <c r="K4" s="2"/>
      <c r="O4" s="75"/>
    </row>
    <row r="5" spans="1:15" ht="15" customHeight="1">
      <c r="A5" s="71"/>
      <c r="B5" s="77" t="s">
        <v>0</v>
      </c>
      <c r="C5" s="76" t="s">
        <v>16</v>
      </c>
      <c r="D5" s="76"/>
      <c r="E5" s="76"/>
      <c r="F5" s="76"/>
      <c r="G5" s="76"/>
      <c r="H5" s="76"/>
      <c r="I5" s="76"/>
      <c r="J5" s="76"/>
      <c r="K5" s="2"/>
      <c r="O5" s="75"/>
    </row>
    <row r="6" spans="1:15" ht="60" customHeight="1">
      <c r="A6" s="71"/>
      <c r="B6" s="78"/>
      <c r="C6" s="5" t="s">
        <v>11</v>
      </c>
      <c r="D6" s="5" t="s">
        <v>2</v>
      </c>
      <c r="E6" s="5" t="s">
        <v>12</v>
      </c>
      <c r="F6" s="5" t="s">
        <v>3</v>
      </c>
      <c r="G6" s="5" t="s">
        <v>26</v>
      </c>
      <c r="H6" s="5" t="s">
        <v>27</v>
      </c>
      <c r="I6" s="5" t="s">
        <v>28</v>
      </c>
      <c r="J6" s="6" t="s">
        <v>4</v>
      </c>
      <c r="K6" s="2"/>
      <c r="O6" s="75"/>
    </row>
    <row r="7" spans="1:15" ht="22.5" customHeight="1">
      <c r="A7" s="71"/>
      <c r="B7" s="7" t="s">
        <v>30</v>
      </c>
      <c r="C7" s="8" t="s">
        <v>31</v>
      </c>
      <c r="D7" s="8" t="s">
        <v>32</v>
      </c>
      <c r="E7" s="8" t="s">
        <v>29</v>
      </c>
      <c r="F7" s="8" t="s">
        <v>33</v>
      </c>
      <c r="G7" s="8" t="s">
        <v>34</v>
      </c>
      <c r="H7" s="8" t="s">
        <v>35</v>
      </c>
      <c r="I7" s="8" t="s">
        <v>36</v>
      </c>
      <c r="J7" s="9" t="s">
        <v>37</v>
      </c>
      <c r="K7" s="2"/>
      <c r="O7" s="10"/>
    </row>
    <row r="8" spans="1:15" ht="15" customHeight="1">
      <c r="A8" s="71"/>
      <c r="B8" s="11" t="s">
        <v>5</v>
      </c>
      <c r="C8" s="12"/>
      <c r="D8" s="12"/>
      <c r="E8" s="12"/>
      <c r="F8" s="12"/>
      <c r="G8" s="12"/>
      <c r="H8" s="12"/>
      <c r="I8" s="12"/>
      <c r="J8" s="13"/>
      <c r="K8" s="2"/>
      <c r="O8" s="10"/>
    </row>
    <row r="9" spans="1:15" ht="15" customHeight="1">
      <c r="A9" s="71"/>
      <c r="B9" s="14" t="s">
        <v>13</v>
      </c>
      <c r="C9" s="15">
        <v>0</v>
      </c>
      <c r="D9" s="15">
        <v>113366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6">
        <f>SUM(C9:I9)</f>
        <v>113366</v>
      </c>
      <c r="K9" s="2"/>
      <c r="O9" s="10"/>
    </row>
    <row r="10" spans="1:15" ht="15" customHeight="1">
      <c r="A10" s="71"/>
      <c r="B10" s="17" t="s">
        <v>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6">
        <f t="shared" ref="J10:J19" si="0">SUM(C10:I10)</f>
        <v>0</v>
      </c>
      <c r="K10" s="2"/>
      <c r="O10" s="10"/>
    </row>
    <row r="11" spans="1:15" ht="15" customHeight="1">
      <c r="A11" s="71"/>
      <c r="B11" s="17" t="s">
        <v>7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6">
        <f t="shared" si="0"/>
        <v>0</v>
      </c>
      <c r="K11" s="2"/>
      <c r="O11" s="10"/>
    </row>
    <row r="12" spans="1:15" ht="15" customHeight="1">
      <c r="A12" s="71"/>
      <c r="B12" s="17" t="s">
        <v>8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6">
        <f t="shared" si="0"/>
        <v>0</v>
      </c>
      <c r="K12" s="2"/>
      <c r="O12" s="10"/>
    </row>
    <row r="13" spans="1:15" ht="15" customHeight="1">
      <c r="A13" s="71"/>
      <c r="B13" s="18" t="s">
        <v>14</v>
      </c>
      <c r="C13" s="19">
        <f>SUM(C9,C10,-C11,C12)</f>
        <v>0</v>
      </c>
      <c r="D13" s="19">
        <f t="shared" ref="D13:I13" si="1">SUM(D9,D10,-D11,D12)</f>
        <v>113366</v>
      </c>
      <c r="E13" s="19">
        <f t="shared" si="1"/>
        <v>0</v>
      </c>
      <c r="F13" s="19">
        <f t="shared" si="1"/>
        <v>0</v>
      </c>
      <c r="G13" s="19">
        <f t="shared" si="1"/>
        <v>0</v>
      </c>
      <c r="H13" s="19">
        <f t="shared" si="1"/>
        <v>0</v>
      </c>
      <c r="I13" s="19">
        <f t="shared" si="1"/>
        <v>0</v>
      </c>
      <c r="J13" s="20">
        <f t="shared" si="0"/>
        <v>113366</v>
      </c>
      <c r="K13" s="2"/>
      <c r="O13" s="10"/>
    </row>
    <row r="14" spans="1:15" s="21" customFormat="1" ht="15" customHeight="1">
      <c r="A14" s="71"/>
      <c r="B14" s="11" t="s">
        <v>9</v>
      </c>
      <c r="C14" s="12"/>
      <c r="D14" s="12"/>
      <c r="E14" s="12"/>
      <c r="F14" s="12"/>
      <c r="G14" s="12"/>
      <c r="H14" s="12"/>
      <c r="I14" s="12"/>
      <c r="J14" s="13"/>
      <c r="K14" s="2"/>
      <c r="O14" s="22"/>
    </row>
    <row r="15" spans="1:15" ht="15" customHeight="1">
      <c r="A15" s="71"/>
      <c r="B15" s="14" t="s">
        <v>13</v>
      </c>
      <c r="C15" s="15">
        <v>0</v>
      </c>
      <c r="D15" s="15">
        <v>102137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6">
        <f t="shared" si="0"/>
        <v>102137</v>
      </c>
      <c r="K15" s="2"/>
      <c r="O15" s="10"/>
    </row>
    <row r="16" spans="1:15" ht="15" customHeight="1">
      <c r="A16" s="71"/>
      <c r="B16" s="17" t="s">
        <v>6</v>
      </c>
      <c r="C16" s="15">
        <v>0</v>
      </c>
      <c r="D16" s="15">
        <v>1926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6">
        <f t="shared" si="0"/>
        <v>1926</v>
      </c>
      <c r="K16" s="2"/>
      <c r="O16" s="10"/>
    </row>
    <row r="17" spans="1:15" ht="15" customHeight="1">
      <c r="A17" s="71"/>
      <c r="B17" s="17" t="s">
        <v>7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6">
        <f t="shared" si="0"/>
        <v>0</v>
      </c>
      <c r="K17" s="2"/>
      <c r="O17" s="10"/>
    </row>
    <row r="18" spans="1:15" ht="15" customHeight="1">
      <c r="A18" s="71"/>
      <c r="B18" s="17" t="s">
        <v>8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6">
        <f t="shared" si="0"/>
        <v>0</v>
      </c>
      <c r="K18" s="2"/>
      <c r="O18" s="10"/>
    </row>
    <row r="19" spans="1:15" ht="15" customHeight="1">
      <c r="A19" s="71"/>
      <c r="B19" s="18" t="s">
        <v>14</v>
      </c>
      <c r="C19" s="19">
        <f t="shared" ref="C19:I19" si="2">SUM(C15,C16,-C17,C18)</f>
        <v>0</v>
      </c>
      <c r="D19" s="19">
        <f t="shared" si="2"/>
        <v>104063</v>
      </c>
      <c r="E19" s="19">
        <f t="shared" si="2"/>
        <v>0</v>
      </c>
      <c r="F19" s="19">
        <f t="shared" si="2"/>
        <v>0</v>
      </c>
      <c r="G19" s="19">
        <f t="shared" si="2"/>
        <v>0</v>
      </c>
      <c r="H19" s="19">
        <f t="shared" si="2"/>
        <v>0</v>
      </c>
      <c r="I19" s="19">
        <f t="shared" si="2"/>
        <v>0</v>
      </c>
      <c r="J19" s="20">
        <f t="shared" si="0"/>
        <v>104063</v>
      </c>
      <c r="K19" s="2"/>
      <c r="O19" s="10"/>
    </row>
    <row r="20" spans="1:15" s="21" customFormat="1" ht="15" customHeight="1">
      <c r="A20" s="71"/>
      <c r="B20" s="11" t="s">
        <v>10</v>
      </c>
      <c r="C20" s="12"/>
      <c r="D20" s="12"/>
      <c r="E20" s="12"/>
      <c r="F20" s="12"/>
      <c r="G20" s="12"/>
      <c r="H20" s="12"/>
      <c r="I20" s="12"/>
      <c r="J20" s="13"/>
      <c r="K20" s="2"/>
      <c r="M20" s="72" t="s">
        <v>41</v>
      </c>
      <c r="N20" s="23"/>
      <c r="O20" s="72" t="s">
        <v>42</v>
      </c>
    </row>
    <row r="21" spans="1:15" ht="15" customHeight="1">
      <c r="A21" s="71"/>
      <c r="B21" s="14" t="s">
        <v>13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6">
        <f t="shared" ref="J21:J25" si="3">SUM(C21:I21)</f>
        <v>0</v>
      </c>
      <c r="K21" s="2"/>
      <c r="M21" s="73"/>
      <c r="N21" s="23"/>
      <c r="O21" s="72"/>
    </row>
    <row r="22" spans="1:15" ht="15" customHeight="1">
      <c r="A22" s="71"/>
      <c r="B22" s="17" t="s">
        <v>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6">
        <f t="shared" si="3"/>
        <v>0</v>
      </c>
      <c r="K22" s="2"/>
      <c r="M22" s="24">
        <v>2</v>
      </c>
      <c r="N22" s="23"/>
      <c r="O22" s="25"/>
    </row>
    <row r="23" spans="1:15" ht="15" customHeight="1">
      <c r="A23" s="71"/>
      <c r="B23" s="17" t="s">
        <v>7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6">
        <f t="shared" si="3"/>
        <v>0</v>
      </c>
      <c r="K23" s="2"/>
      <c r="M23" s="24">
        <v>0</v>
      </c>
      <c r="N23" s="23"/>
      <c r="O23" s="25"/>
    </row>
    <row r="24" spans="1:15" ht="15" customHeight="1">
      <c r="A24" s="71"/>
      <c r="B24" s="17" t="s">
        <v>8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6">
        <f t="shared" si="3"/>
        <v>0</v>
      </c>
      <c r="K24" s="2"/>
      <c r="M24" s="24">
        <v>2</v>
      </c>
      <c r="N24" s="23"/>
      <c r="O24" s="24">
        <v>3</v>
      </c>
    </row>
    <row r="25" spans="1:15" ht="15" customHeight="1">
      <c r="A25" s="71"/>
      <c r="B25" s="18" t="s">
        <v>14</v>
      </c>
      <c r="C25" s="19">
        <f t="shared" ref="C25:I25" si="4">SUM(C21,C22,-C23,C24)</f>
        <v>0</v>
      </c>
      <c r="D25" s="19">
        <f t="shared" si="4"/>
        <v>0</v>
      </c>
      <c r="E25" s="19">
        <f>SUM(E21,E22,-E23,E24)</f>
        <v>0</v>
      </c>
      <c r="F25" s="19">
        <f t="shared" si="4"/>
        <v>0</v>
      </c>
      <c r="G25" s="19">
        <f t="shared" si="4"/>
        <v>0</v>
      </c>
      <c r="H25" s="19">
        <f t="shared" si="4"/>
        <v>0</v>
      </c>
      <c r="I25" s="19">
        <f t="shared" si="4"/>
        <v>0</v>
      </c>
      <c r="J25" s="20">
        <f t="shared" si="3"/>
        <v>0</v>
      </c>
      <c r="K25" s="2"/>
      <c r="M25" s="24">
        <v>0</v>
      </c>
      <c r="N25" s="23"/>
      <c r="O25" s="24">
        <v>6</v>
      </c>
    </row>
    <row r="26" spans="1:15" s="21" customFormat="1" ht="15" customHeight="1">
      <c r="A26" s="71"/>
      <c r="B26" s="11" t="s">
        <v>15</v>
      </c>
      <c r="C26" s="12"/>
      <c r="D26" s="12"/>
      <c r="E26" s="12"/>
      <c r="F26" s="12"/>
      <c r="G26" s="12"/>
      <c r="H26" s="12"/>
      <c r="I26" s="12"/>
      <c r="J26" s="13"/>
      <c r="K26" s="2"/>
      <c r="M26" s="24">
        <v>0</v>
      </c>
      <c r="N26" s="23"/>
      <c r="O26" s="24">
        <v>4</v>
      </c>
    </row>
    <row r="27" spans="1:15" ht="15" customHeight="1">
      <c r="A27" s="71"/>
      <c r="B27" s="14" t="s">
        <v>13</v>
      </c>
      <c r="C27" s="26">
        <f t="shared" ref="C27:I27" si="5">SUM(C9,-C15,-C21)</f>
        <v>0</v>
      </c>
      <c r="D27" s="26">
        <f t="shared" si="5"/>
        <v>11229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16">
        <f>SUM(C27:I27)</f>
        <v>11229</v>
      </c>
      <c r="K27" s="2"/>
      <c r="M27" s="24">
        <v>0</v>
      </c>
      <c r="N27" s="23"/>
      <c r="O27" s="24">
        <v>8</v>
      </c>
    </row>
    <row r="28" spans="1:15" ht="15" customHeight="1">
      <c r="A28" s="71"/>
      <c r="B28" s="18" t="s">
        <v>14</v>
      </c>
      <c r="C28" s="19">
        <f t="shared" ref="C28:I28" si="6">SUM(C13,-C19,-C25)</f>
        <v>0</v>
      </c>
      <c r="D28" s="19">
        <f t="shared" si="6"/>
        <v>9303</v>
      </c>
      <c r="E28" s="19">
        <f t="shared" si="6"/>
        <v>0</v>
      </c>
      <c r="F28" s="19">
        <f t="shared" si="6"/>
        <v>0</v>
      </c>
      <c r="G28" s="19">
        <f t="shared" si="6"/>
        <v>0</v>
      </c>
      <c r="H28" s="19">
        <f t="shared" si="6"/>
        <v>0</v>
      </c>
      <c r="I28" s="19">
        <f t="shared" si="6"/>
        <v>0</v>
      </c>
      <c r="J28" s="20">
        <f>SUM(C28:I28)</f>
        <v>9303</v>
      </c>
      <c r="K28" s="2"/>
      <c r="M28" s="24">
        <v>4</v>
      </c>
      <c r="N28" s="23"/>
      <c r="O28" s="24">
        <v>2</v>
      </c>
    </row>
    <row r="29" spans="1:15" ht="15" customHeight="1">
      <c r="A29" s="71"/>
      <c r="K29" s="2"/>
      <c r="M29" s="24">
        <v>4</v>
      </c>
      <c r="N29" s="23"/>
      <c r="O29" s="24">
        <v>1</v>
      </c>
    </row>
    <row r="30" spans="1:15" ht="15" customHeight="1">
      <c r="A30" s="71"/>
      <c r="B30" s="29"/>
      <c r="K30" s="2"/>
      <c r="M30" s="24">
        <v>3</v>
      </c>
      <c r="N30" s="23"/>
      <c r="O30" s="24">
        <v>5</v>
      </c>
    </row>
    <row r="31" spans="1:15" ht="15" customHeight="1">
      <c r="A31" s="71"/>
      <c r="D31" s="30"/>
      <c r="M31" s="24">
        <v>7</v>
      </c>
      <c r="N31" s="23"/>
      <c r="O31" s="24">
        <v>3</v>
      </c>
    </row>
    <row r="32" spans="1:15" ht="15" customHeight="1">
      <c r="A32" s="71"/>
      <c r="D32" s="30"/>
    </row>
    <row r="33" spans="1:1">
      <c r="A33" s="71"/>
    </row>
  </sheetData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1:J12 B18:J24 B17:D17 F17:J17 B16 B15:C15 H15:J15 B14:J14 B13 D13:J13 B26:J28 B25:E25 F25:J25 B9 E9:J9 F16 B10:C10 F10 E15:F15 H10:J10 H16:J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zoomScaleNormal="100" zoomScaleSheetLayoutView="80" workbookViewId="0">
      <selection activeCell="D21" sqref="D21"/>
    </sheetView>
  </sheetViews>
  <sheetFormatPr defaultRowHeight="15"/>
  <cols>
    <col min="1" max="1" width="7.85546875" style="2" customWidth="1"/>
    <col min="2" max="2" width="28.42578125" style="27" customWidth="1"/>
    <col min="3" max="10" width="10.7109375" style="28" customWidth="1"/>
    <col min="11" max="11" width="9.140625" style="28" customWidth="1"/>
    <col min="12" max="12" width="5.7109375" style="2" customWidth="1"/>
    <col min="13" max="13" width="2.5703125" style="10" customWidth="1"/>
    <col min="14" max="14" width="1.85546875" style="2" customWidth="1"/>
    <col min="15" max="15" width="2.5703125" style="2" customWidth="1"/>
    <col min="16" max="17" width="3.28515625" style="2" customWidth="1"/>
    <col min="18" max="16384" width="9.140625" style="2"/>
  </cols>
  <sheetData>
    <row r="1" spans="1:15" ht="15" customHeight="1">
      <c r="A1" s="71"/>
      <c r="B1" s="79" t="s">
        <v>44</v>
      </c>
      <c r="C1" s="79"/>
      <c r="D1" s="79"/>
      <c r="E1" s="79"/>
      <c r="F1" s="79"/>
      <c r="G1" s="79"/>
      <c r="H1" s="79"/>
      <c r="I1" s="79"/>
      <c r="J1" s="79"/>
      <c r="K1" s="2"/>
      <c r="O1" s="74" t="s">
        <v>43</v>
      </c>
    </row>
    <row r="2" spans="1:15">
      <c r="A2" s="71"/>
      <c r="B2" s="80" t="s">
        <v>40</v>
      </c>
      <c r="C2" s="80"/>
      <c r="D2" s="80"/>
      <c r="E2" s="80"/>
      <c r="F2" s="80"/>
      <c r="G2" s="80"/>
      <c r="H2" s="80"/>
      <c r="I2" s="80"/>
      <c r="J2" s="80"/>
      <c r="K2" s="2"/>
      <c r="O2" s="75"/>
    </row>
    <row r="3" spans="1:15">
      <c r="A3" s="71"/>
      <c r="B3" s="81">
        <v>43100</v>
      </c>
      <c r="C3" s="81"/>
      <c r="D3" s="81"/>
      <c r="E3" s="81"/>
      <c r="F3" s="81"/>
      <c r="G3" s="81"/>
      <c r="H3" s="81"/>
      <c r="I3" s="81"/>
      <c r="J3" s="81"/>
      <c r="K3" s="2"/>
      <c r="O3" s="75"/>
    </row>
    <row r="4" spans="1:15" ht="15" customHeight="1">
      <c r="A4" s="71"/>
      <c r="B4" s="3"/>
      <c r="C4" s="4"/>
      <c r="D4" s="4"/>
      <c r="E4" s="4"/>
      <c r="F4" s="4"/>
      <c r="G4" s="4"/>
      <c r="H4" s="4"/>
      <c r="I4" s="4"/>
      <c r="J4" s="4"/>
      <c r="K4" s="2"/>
      <c r="O4" s="75"/>
    </row>
    <row r="5" spans="1:15">
      <c r="A5" s="71"/>
      <c r="B5" s="77" t="s">
        <v>0</v>
      </c>
      <c r="C5" s="83" t="s">
        <v>1</v>
      </c>
      <c r="D5" s="83"/>
      <c r="E5" s="83"/>
      <c r="F5" s="83"/>
      <c r="G5" s="83"/>
      <c r="H5" s="83"/>
      <c r="I5" s="83"/>
      <c r="J5" s="83"/>
      <c r="K5" s="2"/>
      <c r="O5" s="75"/>
    </row>
    <row r="6" spans="1:15" ht="60" customHeight="1">
      <c r="A6" s="71"/>
      <c r="B6" s="78"/>
      <c r="C6" s="5" t="s">
        <v>11</v>
      </c>
      <c r="D6" s="5" t="s">
        <v>2</v>
      </c>
      <c r="E6" s="5" t="s">
        <v>12</v>
      </c>
      <c r="F6" s="5" t="s">
        <v>3</v>
      </c>
      <c r="G6" s="5" t="s">
        <v>26</v>
      </c>
      <c r="H6" s="5" t="s">
        <v>27</v>
      </c>
      <c r="I6" s="5" t="s">
        <v>28</v>
      </c>
      <c r="J6" s="6" t="s">
        <v>4</v>
      </c>
      <c r="K6" s="2"/>
      <c r="O6" s="75"/>
    </row>
    <row r="7" spans="1:15" ht="22.5" customHeight="1">
      <c r="A7" s="71"/>
      <c r="B7" s="7" t="s">
        <v>30</v>
      </c>
      <c r="C7" s="8" t="s">
        <v>31</v>
      </c>
      <c r="D7" s="8" t="s">
        <v>32</v>
      </c>
      <c r="E7" s="8" t="s">
        <v>29</v>
      </c>
      <c r="F7" s="8" t="s">
        <v>33</v>
      </c>
      <c r="G7" s="8" t="s">
        <v>34</v>
      </c>
      <c r="H7" s="8" t="s">
        <v>35</v>
      </c>
      <c r="I7" s="8" t="s">
        <v>36</v>
      </c>
      <c r="J7" s="31" t="s">
        <v>37</v>
      </c>
      <c r="K7" s="2"/>
      <c r="O7" s="10"/>
    </row>
    <row r="8" spans="1:15" ht="15" customHeight="1">
      <c r="A8" s="71"/>
      <c r="B8" s="11" t="s">
        <v>5</v>
      </c>
      <c r="C8" s="12"/>
      <c r="D8" s="12"/>
      <c r="E8" s="12"/>
      <c r="F8" s="12"/>
      <c r="G8" s="12"/>
      <c r="H8" s="12"/>
      <c r="I8" s="12"/>
      <c r="J8" s="12"/>
      <c r="K8" s="2"/>
      <c r="O8" s="10"/>
    </row>
    <row r="9" spans="1:15" ht="15" customHeight="1">
      <c r="A9" s="71"/>
      <c r="B9" s="14" t="s">
        <v>13</v>
      </c>
      <c r="C9" s="1">
        <v>0</v>
      </c>
      <c r="D9" s="1">
        <v>113366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32">
        <f>SUM(C9:I9)</f>
        <v>113366</v>
      </c>
      <c r="K9" s="2"/>
      <c r="O9" s="10"/>
    </row>
    <row r="10" spans="1:15" ht="15" customHeight="1">
      <c r="A10" s="71"/>
      <c r="B10" s="17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32">
        <f>SUM(C10:I10)</f>
        <v>0</v>
      </c>
      <c r="K10" s="2"/>
      <c r="O10" s="10"/>
    </row>
    <row r="11" spans="1:15" ht="15" customHeight="1">
      <c r="A11" s="71"/>
      <c r="B11" s="17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32">
        <f>SUM(C11:I11)</f>
        <v>0</v>
      </c>
      <c r="K11" s="2"/>
      <c r="O11" s="10"/>
    </row>
    <row r="12" spans="1:15" ht="15" customHeight="1">
      <c r="A12" s="71"/>
      <c r="B12" s="17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32">
        <f>SUM(C12:I12)</f>
        <v>0</v>
      </c>
      <c r="K12" s="2"/>
      <c r="O12" s="10"/>
    </row>
    <row r="13" spans="1:15" ht="15" customHeight="1">
      <c r="A13" s="71"/>
      <c r="B13" s="18" t="s">
        <v>14</v>
      </c>
      <c r="C13" s="33">
        <f>SUM(C9,C10,-C11,C12)</f>
        <v>0</v>
      </c>
      <c r="D13" s="34">
        <f>SUM(D9,D10,-D11,D12)</f>
        <v>113366</v>
      </c>
      <c r="E13" s="34">
        <f t="shared" ref="E13:I13" si="0"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2">
        <f>SUM(C13:I13)</f>
        <v>113366</v>
      </c>
      <c r="K13" s="2"/>
      <c r="O13" s="10"/>
    </row>
    <row r="14" spans="1:15" s="21" customFormat="1" ht="15" customHeight="1">
      <c r="A14" s="71"/>
      <c r="B14" s="11" t="s">
        <v>9</v>
      </c>
      <c r="C14" s="35"/>
      <c r="D14" s="35"/>
      <c r="E14" s="35"/>
      <c r="F14" s="35"/>
      <c r="G14" s="35"/>
      <c r="H14" s="35"/>
      <c r="I14" s="35"/>
      <c r="J14" s="36"/>
      <c r="K14" s="2"/>
      <c r="M14" s="22"/>
      <c r="O14" s="22"/>
    </row>
    <row r="15" spans="1:15" ht="15" customHeight="1">
      <c r="A15" s="71"/>
      <c r="B15" s="14" t="s">
        <v>13</v>
      </c>
      <c r="C15" s="1">
        <v>0</v>
      </c>
      <c r="D15" s="1">
        <v>104063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32">
        <f>SUM(C15:I15)</f>
        <v>104063</v>
      </c>
      <c r="K15" s="2"/>
      <c r="O15" s="10"/>
    </row>
    <row r="16" spans="1:15" ht="15" customHeight="1">
      <c r="A16" s="71"/>
      <c r="B16" s="17" t="s">
        <v>6</v>
      </c>
      <c r="C16" s="1">
        <v>0</v>
      </c>
      <c r="D16" s="1">
        <v>1926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32">
        <f>SUM(C16:I16)</f>
        <v>1926</v>
      </c>
      <c r="K16" s="2"/>
      <c r="O16" s="10"/>
    </row>
    <row r="17" spans="1:15" ht="15" customHeight="1">
      <c r="A17" s="71"/>
      <c r="B17" s="17" t="s">
        <v>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32">
        <f>SUM(C17:I17)</f>
        <v>0</v>
      </c>
      <c r="K17" s="2"/>
      <c r="O17" s="10"/>
    </row>
    <row r="18" spans="1:15" ht="15" customHeight="1">
      <c r="A18" s="71"/>
      <c r="B18" s="17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32">
        <f>SUM(C18:I18)</f>
        <v>0</v>
      </c>
      <c r="K18" s="2"/>
      <c r="O18" s="10"/>
    </row>
    <row r="19" spans="1:15" ht="15" customHeight="1">
      <c r="A19" s="71"/>
      <c r="B19" s="18" t="s">
        <v>14</v>
      </c>
      <c r="C19" s="33">
        <f t="shared" ref="C19:I19" si="1">SUM(C15:C16,-C17,C18)</f>
        <v>0</v>
      </c>
      <c r="D19" s="33">
        <f t="shared" si="1"/>
        <v>105989</v>
      </c>
      <c r="E19" s="33">
        <f t="shared" si="1"/>
        <v>0</v>
      </c>
      <c r="F19" s="33">
        <f t="shared" si="1"/>
        <v>0</v>
      </c>
      <c r="G19" s="33">
        <f t="shared" si="1"/>
        <v>0</v>
      </c>
      <c r="H19" s="33">
        <f t="shared" si="1"/>
        <v>0</v>
      </c>
      <c r="I19" s="33">
        <f t="shared" si="1"/>
        <v>0</v>
      </c>
      <c r="J19" s="32">
        <f>SUM(C19:I19)</f>
        <v>105989</v>
      </c>
      <c r="K19" s="2"/>
      <c r="O19" s="10"/>
    </row>
    <row r="20" spans="1:15" s="21" customFormat="1" ht="15" customHeight="1">
      <c r="A20" s="71"/>
      <c r="B20" s="11" t="s">
        <v>10</v>
      </c>
      <c r="C20" s="35"/>
      <c r="D20" s="35"/>
      <c r="E20" s="35"/>
      <c r="F20" s="35"/>
      <c r="G20" s="35"/>
      <c r="H20" s="35"/>
      <c r="I20" s="35"/>
      <c r="J20" s="36"/>
      <c r="K20" s="2"/>
      <c r="M20" s="72" t="s">
        <v>41</v>
      </c>
      <c r="N20" s="23"/>
      <c r="O20" s="72" t="s">
        <v>42</v>
      </c>
    </row>
    <row r="21" spans="1:15" ht="15" customHeight="1">
      <c r="A21" s="71"/>
      <c r="B21" s="14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32">
        <f>SUM(C21:I21)</f>
        <v>0</v>
      </c>
      <c r="K21" s="2"/>
      <c r="M21" s="82"/>
      <c r="N21" s="23"/>
      <c r="O21" s="72"/>
    </row>
    <row r="22" spans="1:15" ht="15" customHeight="1">
      <c r="A22" s="71"/>
      <c r="B22" s="17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32">
        <f>SUM(C22:I22)</f>
        <v>0</v>
      </c>
      <c r="K22" s="2"/>
      <c r="M22" s="24">
        <v>2</v>
      </c>
      <c r="N22" s="23"/>
      <c r="O22" s="25"/>
    </row>
    <row r="23" spans="1:15" ht="15" customHeight="1">
      <c r="A23" s="71"/>
      <c r="B23" s="17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32">
        <f>SUM(C23:I23)</f>
        <v>0</v>
      </c>
      <c r="K23" s="2"/>
      <c r="M23" s="24">
        <v>0</v>
      </c>
      <c r="N23" s="23"/>
      <c r="O23" s="37"/>
    </row>
    <row r="24" spans="1:15" ht="15" customHeight="1">
      <c r="A24" s="71"/>
      <c r="B24" s="17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32">
        <f>SUM(C24:I24)</f>
        <v>0</v>
      </c>
      <c r="K24" s="2"/>
      <c r="M24" s="38">
        <v>2</v>
      </c>
      <c r="N24" s="23"/>
      <c r="O24" s="38">
        <v>3</v>
      </c>
    </row>
    <row r="25" spans="1:15" ht="15" customHeight="1">
      <c r="A25" s="71"/>
      <c r="B25" s="18" t="s">
        <v>14</v>
      </c>
      <c r="C25" s="34">
        <f t="shared" ref="C25:I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2">
        <f>SUM(C25:I25)</f>
        <v>0</v>
      </c>
      <c r="K25" s="2"/>
      <c r="M25" s="24">
        <v>0</v>
      </c>
      <c r="N25" s="23"/>
      <c r="O25" s="24">
        <v>6</v>
      </c>
    </row>
    <row r="26" spans="1:15" s="21" customFormat="1" ht="15" customHeight="1">
      <c r="A26" s="71"/>
      <c r="B26" s="11" t="s">
        <v>15</v>
      </c>
      <c r="C26" s="35"/>
      <c r="D26" s="35"/>
      <c r="E26" s="35"/>
      <c r="F26" s="35"/>
      <c r="G26" s="35"/>
      <c r="H26" s="35"/>
      <c r="I26" s="35"/>
      <c r="J26" s="36"/>
      <c r="K26" s="2"/>
      <c r="M26" s="38">
        <v>0</v>
      </c>
      <c r="N26" s="23"/>
      <c r="O26" s="38">
        <v>4</v>
      </c>
    </row>
    <row r="27" spans="1:15" ht="15" customHeight="1">
      <c r="A27" s="71"/>
      <c r="B27" s="14" t="s">
        <v>13</v>
      </c>
      <c r="C27" s="39">
        <f>SUM(C9,-C15,-C21)</f>
        <v>0</v>
      </c>
      <c r="D27" s="39">
        <f>SUM(D9,-D15,-D21)</f>
        <v>9303</v>
      </c>
      <c r="E27" s="39">
        <f t="shared" ref="E27:I27" si="3">SUM(E9,-E15,-E21)</f>
        <v>0</v>
      </c>
      <c r="F27" s="39">
        <f>SUM(F9,-F15,-F21)</f>
        <v>0</v>
      </c>
      <c r="G27" s="39">
        <f t="shared" si="3"/>
        <v>0</v>
      </c>
      <c r="H27" s="39">
        <f t="shared" si="3"/>
        <v>0</v>
      </c>
      <c r="I27" s="39">
        <f t="shared" si="3"/>
        <v>0</v>
      </c>
      <c r="J27" s="32">
        <f>SUM(C27:I27)</f>
        <v>9303</v>
      </c>
      <c r="K27" s="2"/>
      <c r="M27" s="24">
        <v>0</v>
      </c>
      <c r="N27" s="23"/>
      <c r="O27" s="24">
        <v>8</v>
      </c>
    </row>
    <row r="28" spans="1:15" ht="15" customHeight="1">
      <c r="A28" s="71"/>
      <c r="B28" s="18" t="s">
        <v>14</v>
      </c>
      <c r="C28" s="33">
        <f>SUM(C13,-C19,-C25)</f>
        <v>0</v>
      </c>
      <c r="D28" s="33">
        <f t="shared" ref="D28:I28" si="4">SUM(D13,-D19,-D25)</f>
        <v>7377</v>
      </c>
      <c r="E28" s="33">
        <f>SUM(E13,-E19,-E25)</f>
        <v>0</v>
      </c>
      <c r="F28" s="33">
        <f t="shared" si="4"/>
        <v>0</v>
      </c>
      <c r="G28" s="33">
        <f t="shared" si="4"/>
        <v>0</v>
      </c>
      <c r="H28" s="33">
        <f>SUM(H13,-H19,-H25)</f>
        <v>0</v>
      </c>
      <c r="I28" s="33">
        <f t="shared" si="4"/>
        <v>0</v>
      </c>
      <c r="J28" s="40">
        <f>SUM(C28:I28)</f>
        <v>7377</v>
      </c>
      <c r="K28" s="2"/>
      <c r="M28" s="38">
        <v>4</v>
      </c>
      <c r="N28" s="23"/>
      <c r="O28" s="38">
        <v>2</v>
      </c>
    </row>
    <row r="29" spans="1:15">
      <c r="A29" s="71"/>
      <c r="K29" s="2"/>
      <c r="M29" s="24">
        <v>4</v>
      </c>
      <c r="N29" s="23"/>
      <c r="O29" s="24">
        <v>1</v>
      </c>
    </row>
    <row r="30" spans="1:15">
      <c r="A30" s="71"/>
      <c r="K30" s="2"/>
      <c r="M30" s="24">
        <v>3</v>
      </c>
      <c r="N30" s="23"/>
      <c r="O30" s="24">
        <v>5</v>
      </c>
    </row>
    <row r="31" spans="1:15">
      <c r="A31" s="71"/>
      <c r="M31" s="41">
        <v>7</v>
      </c>
      <c r="N31" s="23"/>
      <c r="O31" s="41">
        <v>3</v>
      </c>
    </row>
    <row r="32" spans="1:15" ht="15" customHeight="1">
      <c r="A32" s="71"/>
    </row>
    <row r="33" spans="1:1">
      <c r="A33" s="71"/>
    </row>
  </sheetData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1:J14 B10 D10:J10 E9:J9 B17:J26 B15:C15 E15:J15 B16:C16 E16:J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zoomScaleNormal="100" zoomScaleSheetLayoutView="80" workbookViewId="0">
      <selection activeCell="K13" sqref="K13"/>
    </sheetView>
  </sheetViews>
  <sheetFormatPr defaultRowHeight="15"/>
  <cols>
    <col min="1" max="1" width="7.85546875" style="42" customWidth="1"/>
    <col min="2" max="2" width="28.42578125" style="69" customWidth="1"/>
    <col min="3" max="10" width="10.7109375" style="70" customWidth="1"/>
    <col min="11" max="11" width="9.140625" style="42" customWidth="1"/>
    <col min="12" max="12" width="5.7109375" style="42" customWidth="1"/>
    <col min="13" max="13" width="2.5703125" style="43" customWidth="1"/>
    <col min="14" max="14" width="1.7109375" style="42" customWidth="1"/>
    <col min="15" max="15" width="2.5703125" style="43" customWidth="1"/>
    <col min="16" max="17" width="3.28515625" style="42" customWidth="1"/>
    <col min="18" max="16384" width="9.140625" style="42"/>
  </cols>
  <sheetData>
    <row r="1" spans="1:15" ht="15" customHeight="1">
      <c r="A1" s="71"/>
      <c r="B1" s="79" t="s">
        <v>44</v>
      </c>
      <c r="C1" s="79"/>
      <c r="D1" s="79"/>
      <c r="E1" s="79"/>
      <c r="F1" s="79"/>
      <c r="G1" s="79"/>
      <c r="H1" s="79"/>
      <c r="I1" s="79"/>
      <c r="J1" s="79"/>
      <c r="K1" s="79"/>
      <c r="O1" s="86" t="s">
        <v>43</v>
      </c>
    </row>
    <row r="2" spans="1:15">
      <c r="A2" s="71"/>
      <c r="B2" s="88" t="s">
        <v>38</v>
      </c>
      <c r="C2" s="88"/>
      <c r="D2" s="88"/>
      <c r="E2" s="88"/>
      <c r="F2" s="88"/>
      <c r="G2" s="88"/>
      <c r="H2" s="88"/>
      <c r="I2" s="88"/>
      <c r="J2" s="88"/>
      <c r="K2" s="88"/>
      <c r="O2" s="87"/>
    </row>
    <row r="3" spans="1:15">
      <c r="A3" s="71"/>
      <c r="B3" s="81">
        <v>42735</v>
      </c>
      <c r="C3" s="81"/>
      <c r="D3" s="81"/>
      <c r="E3" s="81"/>
      <c r="F3" s="81"/>
      <c r="G3" s="81"/>
      <c r="H3" s="81"/>
      <c r="I3" s="81"/>
      <c r="J3" s="81"/>
      <c r="K3" s="81"/>
      <c r="O3" s="87"/>
    </row>
    <row r="4" spans="1:15" ht="15" customHeight="1">
      <c r="A4" s="71"/>
      <c r="B4" s="44"/>
      <c r="C4" s="45"/>
      <c r="D4" s="45"/>
      <c r="E4" s="45"/>
      <c r="F4" s="45"/>
      <c r="G4" s="45"/>
      <c r="H4" s="45"/>
      <c r="I4" s="45"/>
      <c r="J4" s="45"/>
      <c r="K4" s="46"/>
      <c r="O4" s="87"/>
    </row>
    <row r="5" spans="1:15" ht="15" customHeight="1">
      <c r="A5" s="71"/>
      <c r="B5" s="89" t="s">
        <v>25</v>
      </c>
      <c r="C5" s="91" t="s">
        <v>16</v>
      </c>
      <c r="D5" s="91"/>
      <c r="E5" s="91"/>
      <c r="F5" s="91"/>
      <c r="G5" s="91"/>
      <c r="H5" s="91"/>
      <c r="I5" s="91"/>
      <c r="J5" s="91"/>
      <c r="K5" s="91"/>
      <c r="O5" s="87"/>
    </row>
    <row r="6" spans="1:15" ht="60" customHeight="1">
      <c r="A6" s="71"/>
      <c r="B6" s="90"/>
      <c r="C6" s="47" t="s">
        <v>17</v>
      </c>
      <c r="D6" s="47" t="s">
        <v>18</v>
      </c>
      <c r="E6" s="47" t="s">
        <v>19</v>
      </c>
      <c r="F6" s="47" t="s">
        <v>23</v>
      </c>
      <c r="G6" s="47" t="s">
        <v>24</v>
      </c>
      <c r="H6" s="47" t="s">
        <v>20</v>
      </c>
      <c r="I6" s="47" t="s">
        <v>21</v>
      </c>
      <c r="J6" s="47" t="s">
        <v>22</v>
      </c>
      <c r="K6" s="48" t="s">
        <v>4</v>
      </c>
      <c r="O6" s="87"/>
    </row>
    <row r="7" spans="1:15" ht="22.5" customHeight="1">
      <c r="A7" s="71"/>
      <c r="B7" s="49" t="s">
        <v>30</v>
      </c>
      <c r="C7" s="50" t="s">
        <v>31</v>
      </c>
      <c r="D7" s="50" t="s">
        <v>32</v>
      </c>
      <c r="E7" s="50" t="s">
        <v>29</v>
      </c>
      <c r="F7" s="50" t="s">
        <v>33</v>
      </c>
      <c r="G7" s="50" t="s">
        <v>34</v>
      </c>
      <c r="H7" s="50" t="s">
        <v>35</v>
      </c>
      <c r="I7" s="50" t="s">
        <v>36</v>
      </c>
      <c r="J7" s="50" t="s">
        <v>37</v>
      </c>
      <c r="K7" s="51" t="s">
        <v>39</v>
      </c>
    </row>
    <row r="8" spans="1:15" ht="15" customHeight="1">
      <c r="A8" s="71"/>
      <c r="B8" s="52" t="s">
        <v>5</v>
      </c>
      <c r="C8" s="53"/>
      <c r="D8" s="53"/>
      <c r="E8" s="53"/>
      <c r="F8" s="53"/>
      <c r="G8" s="53"/>
      <c r="H8" s="53"/>
      <c r="I8" s="53"/>
      <c r="J8" s="53"/>
      <c r="K8" s="54"/>
    </row>
    <row r="9" spans="1:15" ht="15" customHeight="1">
      <c r="A9" s="71"/>
      <c r="B9" s="55" t="s">
        <v>13</v>
      </c>
      <c r="C9" s="1">
        <v>28215</v>
      </c>
      <c r="D9" s="1">
        <v>3580412</v>
      </c>
      <c r="E9" s="1">
        <v>2623237</v>
      </c>
      <c r="F9" s="1">
        <v>0</v>
      </c>
      <c r="G9" s="1">
        <v>0</v>
      </c>
      <c r="H9" s="1">
        <v>80374</v>
      </c>
      <c r="I9" s="1">
        <v>16117</v>
      </c>
      <c r="J9" s="56">
        <v>0</v>
      </c>
      <c r="K9" s="57">
        <f>SUM(C9:J9)</f>
        <v>6328355</v>
      </c>
    </row>
    <row r="10" spans="1:15" ht="15" customHeight="1">
      <c r="A10" s="71"/>
      <c r="B10" s="58" t="s">
        <v>6</v>
      </c>
      <c r="C10" s="1">
        <v>0</v>
      </c>
      <c r="D10" s="1">
        <v>0</v>
      </c>
      <c r="E10" s="1">
        <v>13559</v>
      </c>
      <c r="F10" s="1">
        <v>0</v>
      </c>
      <c r="G10" s="1">
        <v>0</v>
      </c>
      <c r="H10" s="1">
        <v>0</v>
      </c>
      <c r="I10" s="1">
        <v>0</v>
      </c>
      <c r="J10" s="56">
        <v>0</v>
      </c>
      <c r="K10" s="57">
        <f>SUM(C10:J10)</f>
        <v>13559</v>
      </c>
    </row>
    <row r="11" spans="1:15" ht="15" customHeight="1">
      <c r="A11" s="71"/>
      <c r="B11" s="58" t="s">
        <v>7</v>
      </c>
      <c r="C11" s="1">
        <v>0</v>
      </c>
      <c r="D11" s="1">
        <v>0</v>
      </c>
      <c r="E11" s="1">
        <v>2383</v>
      </c>
      <c r="F11" s="1">
        <v>0</v>
      </c>
      <c r="G11" s="1">
        <v>0</v>
      </c>
      <c r="H11" s="1">
        <v>0</v>
      </c>
      <c r="I11" s="1">
        <v>0</v>
      </c>
      <c r="J11" s="56">
        <v>0</v>
      </c>
      <c r="K11" s="57">
        <f>SUM(C11:J11)</f>
        <v>2383</v>
      </c>
    </row>
    <row r="12" spans="1:15" ht="15" customHeight="1">
      <c r="A12" s="71"/>
      <c r="B12" s="58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56">
        <v>0</v>
      </c>
      <c r="K12" s="57">
        <f>SUM(C12:J12)</f>
        <v>0</v>
      </c>
    </row>
    <row r="13" spans="1:15" ht="15" customHeight="1">
      <c r="A13" s="71"/>
      <c r="B13" s="59" t="s">
        <v>14</v>
      </c>
      <c r="C13" s="60">
        <f>SUM(C9,C10,-C11,C12)</f>
        <v>28215</v>
      </c>
      <c r="D13" s="60">
        <f t="shared" ref="D13:I13" si="0">SUM(D9,D10,-D11,D12)</f>
        <v>3580412</v>
      </c>
      <c r="E13" s="60">
        <f>SUM(E9,E10,-E11,E12)</f>
        <v>2634413</v>
      </c>
      <c r="F13" s="60">
        <f t="shared" si="0"/>
        <v>0</v>
      </c>
      <c r="G13" s="60">
        <f>SUM(G9,G10,-G11,G12)</f>
        <v>0</v>
      </c>
      <c r="H13" s="60">
        <f t="shared" si="0"/>
        <v>80374</v>
      </c>
      <c r="I13" s="60">
        <f t="shared" si="0"/>
        <v>16117</v>
      </c>
      <c r="J13" s="60">
        <f>SUM(J9,J10,-J11,J12)</f>
        <v>0</v>
      </c>
      <c r="K13" s="57">
        <f>SUM(C13:J13)</f>
        <v>6339531</v>
      </c>
    </row>
    <row r="14" spans="1:15" s="63" customFormat="1" ht="15" customHeight="1">
      <c r="A14" s="71"/>
      <c r="B14" s="52" t="s">
        <v>9</v>
      </c>
      <c r="C14" s="61"/>
      <c r="D14" s="61"/>
      <c r="E14" s="61"/>
      <c r="F14" s="61"/>
      <c r="G14" s="61"/>
      <c r="H14" s="61"/>
      <c r="I14" s="61"/>
      <c r="J14" s="61"/>
      <c r="K14" s="62"/>
      <c r="M14" s="64"/>
      <c r="O14" s="64"/>
    </row>
    <row r="15" spans="1:15" ht="15" customHeight="1">
      <c r="A15" s="71"/>
      <c r="B15" s="55" t="s">
        <v>13</v>
      </c>
      <c r="C15" s="1">
        <v>0</v>
      </c>
      <c r="D15" s="1">
        <v>602322</v>
      </c>
      <c r="E15" s="1">
        <v>2002650</v>
      </c>
      <c r="F15" s="1">
        <v>0</v>
      </c>
      <c r="G15" s="1">
        <v>0</v>
      </c>
      <c r="H15" s="1">
        <v>69718</v>
      </c>
      <c r="I15" s="1">
        <v>0</v>
      </c>
      <c r="J15" s="1">
        <v>0</v>
      </c>
      <c r="K15" s="57">
        <f>SUM(C15:J15)</f>
        <v>2674690</v>
      </c>
    </row>
    <row r="16" spans="1:15" ht="15" customHeight="1">
      <c r="A16" s="71"/>
      <c r="B16" s="58" t="s">
        <v>6</v>
      </c>
      <c r="C16" s="1">
        <v>0</v>
      </c>
      <c r="D16" s="1">
        <v>64101</v>
      </c>
      <c r="E16" s="1">
        <v>146563</v>
      </c>
      <c r="F16" s="1">
        <v>0</v>
      </c>
      <c r="G16" s="1">
        <v>0</v>
      </c>
      <c r="H16" s="1">
        <v>10360</v>
      </c>
      <c r="I16" s="1">
        <v>0</v>
      </c>
      <c r="J16" s="1">
        <v>0</v>
      </c>
      <c r="K16" s="57">
        <f>SUM(C16:J16)</f>
        <v>221024</v>
      </c>
      <c r="M16" s="65"/>
    </row>
    <row r="17" spans="1:15" ht="15" customHeight="1">
      <c r="A17" s="71"/>
      <c r="B17" s="58" t="s">
        <v>7</v>
      </c>
      <c r="C17" s="1">
        <v>0</v>
      </c>
      <c r="D17" s="1">
        <v>0</v>
      </c>
      <c r="E17" s="1">
        <v>2383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57">
        <f>SUM(C17:J17)</f>
        <v>2383</v>
      </c>
    </row>
    <row r="18" spans="1:15" ht="15" customHeight="1">
      <c r="A18" s="71"/>
      <c r="B18" s="58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57">
        <f>SUM(C18:J18)</f>
        <v>0</v>
      </c>
    </row>
    <row r="19" spans="1:15" ht="15" customHeight="1">
      <c r="A19" s="71"/>
      <c r="B19" s="59" t="s">
        <v>14</v>
      </c>
      <c r="C19" s="60">
        <f t="shared" ref="C19:J19" si="1">SUM(C15,C16,-C17,C18)</f>
        <v>0</v>
      </c>
      <c r="D19" s="60">
        <f t="shared" si="1"/>
        <v>666423</v>
      </c>
      <c r="E19" s="60">
        <f t="shared" si="1"/>
        <v>2146830</v>
      </c>
      <c r="F19" s="60">
        <f t="shared" si="1"/>
        <v>0</v>
      </c>
      <c r="G19" s="60">
        <f t="shared" si="1"/>
        <v>0</v>
      </c>
      <c r="H19" s="60">
        <f t="shared" si="1"/>
        <v>80078</v>
      </c>
      <c r="I19" s="60">
        <f t="shared" si="1"/>
        <v>0</v>
      </c>
      <c r="J19" s="60">
        <f t="shared" si="1"/>
        <v>0</v>
      </c>
      <c r="K19" s="57">
        <f>SUM(C19:J19)</f>
        <v>2893331</v>
      </c>
    </row>
    <row r="20" spans="1:15" s="63" customFormat="1" ht="15" customHeight="1">
      <c r="A20" s="71"/>
      <c r="B20" s="52" t="s">
        <v>10</v>
      </c>
      <c r="C20" s="61"/>
      <c r="D20" s="61"/>
      <c r="E20" s="61"/>
      <c r="F20" s="61"/>
      <c r="G20" s="61"/>
      <c r="H20" s="61"/>
      <c r="I20" s="61"/>
      <c r="J20" s="61"/>
      <c r="K20" s="62"/>
      <c r="M20" s="84" t="s">
        <v>41</v>
      </c>
      <c r="N20" s="66"/>
      <c r="O20" s="84" t="s">
        <v>42</v>
      </c>
    </row>
    <row r="21" spans="1:15" ht="15" customHeight="1">
      <c r="A21" s="71"/>
      <c r="B21" s="55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56">
        <v>0</v>
      </c>
      <c r="K21" s="57">
        <f>SUM(C21:J21)</f>
        <v>0</v>
      </c>
      <c r="M21" s="85"/>
      <c r="N21" s="66"/>
      <c r="O21" s="84"/>
    </row>
    <row r="22" spans="1:15" ht="15" customHeight="1">
      <c r="A22" s="71"/>
      <c r="B22" s="58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56">
        <v>0</v>
      </c>
      <c r="K22" s="57">
        <f>SUM(C22:J22)</f>
        <v>0</v>
      </c>
      <c r="M22" s="24">
        <v>2</v>
      </c>
      <c r="N22" s="66"/>
      <c r="O22" s="25"/>
    </row>
    <row r="23" spans="1:15" ht="15" customHeight="1">
      <c r="A23" s="71"/>
      <c r="B23" s="58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56">
        <v>0</v>
      </c>
      <c r="K23" s="57">
        <f>SUM(C23:J23)</f>
        <v>0</v>
      </c>
      <c r="M23" s="24">
        <v>0</v>
      </c>
      <c r="N23" s="66"/>
      <c r="O23" s="37"/>
    </row>
    <row r="24" spans="1:15" ht="15" customHeight="1">
      <c r="A24" s="71"/>
      <c r="B24" s="58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56">
        <v>0</v>
      </c>
      <c r="K24" s="57">
        <f>SUM(C24:J24)</f>
        <v>0</v>
      </c>
      <c r="M24" s="38">
        <v>2</v>
      </c>
      <c r="N24" s="66"/>
      <c r="O24" s="38">
        <v>3</v>
      </c>
    </row>
    <row r="25" spans="1:15" ht="15" customHeight="1">
      <c r="A25" s="71"/>
      <c r="B25" s="59" t="s">
        <v>14</v>
      </c>
      <c r="C25" s="60">
        <f t="shared" ref="C25:J25" si="2">SUM(C21,C22,-C23,C24)</f>
        <v>0</v>
      </c>
      <c r="D25" s="60">
        <f t="shared" si="2"/>
        <v>0</v>
      </c>
      <c r="E25" s="60">
        <f t="shared" si="2"/>
        <v>0</v>
      </c>
      <c r="F25" s="60">
        <f t="shared" si="2"/>
        <v>0</v>
      </c>
      <c r="G25" s="60">
        <f t="shared" si="2"/>
        <v>0</v>
      </c>
      <c r="H25" s="60">
        <f t="shared" si="2"/>
        <v>0</v>
      </c>
      <c r="I25" s="60">
        <f t="shared" si="2"/>
        <v>0</v>
      </c>
      <c r="J25" s="60">
        <f t="shared" si="2"/>
        <v>0</v>
      </c>
      <c r="K25" s="57">
        <f>SUM(C25:J25)</f>
        <v>0</v>
      </c>
      <c r="M25" s="24">
        <v>0</v>
      </c>
      <c r="N25" s="66"/>
      <c r="O25" s="24">
        <v>6</v>
      </c>
    </row>
    <row r="26" spans="1:15" s="63" customFormat="1" ht="15" customHeight="1">
      <c r="A26" s="71"/>
      <c r="B26" s="52" t="s">
        <v>15</v>
      </c>
      <c r="C26" s="61"/>
      <c r="D26" s="61"/>
      <c r="E26" s="61"/>
      <c r="F26" s="61"/>
      <c r="G26" s="61"/>
      <c r="H26" s="61"/>
      <c r="I26" s="61"/>
      <c r="J26" s="61"/>
      <c r="K26" s="62"/>
      <c r="M26" s="38">
        <v>0</v>
      </c>
      <c r="N26" s="66"/>
      <c r="O26" s="38">
        <v>4</v>
      </c>
    </row>
    <row r="27" spans="1:15" ht="15" customHeight="1">
      <c r="A27" s="71"/>
      <c r="B27" s="55" t="s">
        <v>13</v>
      </c>
      <c r="C27" s="67">
        <f>SUM(C9,-C15,-C21)</f>
        <v>28215</v>
      </c>
      <c r="D27" s="67">
        <f t="shared" ref="D27:J27" si="3">SUM(D9,-D15,-D21)</f>
        <v>2978090</v>
      </c>
      <c r="E27" s="67">
        <f t="shared" si="3"/>
        <v>620587</v>
      </c>
      <c r="F27" s="67">
        <f>SUM(F9,-F15,-F21)</f>
        <v>0</v>
      </c>
      <c r="G27" s="67">
        <f t="shared" si="3"/>
        <v>0</v>
      </c>
      <c r="H27" s="67">
        <f t="shared" si="3"/>
        <v>10656</v>
      </c>
      <c r="I27" s="67">
        <f t="shared" si="3"/>
        <v>16117</v>
      </c>
      <c r="J27" s="67">
        <f t="shared" si="3"/>
        <v>0</v>
      </c>
      <c r="K27" s="57">
        <f>SUM(C27:J27)</f>
        <v>3653665</v>
      </c>
      <c r="M27" s="24">
        <v>0</v>
      </c>
      <c r="N27" s="66"/>
      <c r="O27" s="24">
        <v>8</v>
      </c>
    </row>
    <row r="28" spans="1:15" ht="15" customHeight="1">
      <c r="A28" s="71"/>
      <c r="B28" s="59" t="s">
        <v>14</v>
      </c>
      <c r="C28" s="60">
        <f>SUM(C13,-C19,-C25)</f>
        <v>28215</v>
      </c>
      <c r="D28" s="60">
        <f t="shared" ref="D28:J28" si="4">SUM(D13,-D19,-D25)</f>
        <v>2913989</v>
      </c>
      <c r="E28" s="60">
        <f t="shared" si="4"/>
        <v>487583</v>
      </c>
      <c r="F28" s="60">
        <f>SUM(F13,-F19,-F25)</f>
        <v>0</v>
      </c>
      <c r="G28" s="60">
        <f t="shared" si="4"/>
        <v>0</v>
      </c>
      <c r="H28" s="60">
        <f>SUM(H13,-H19,-H25)</f>
        <v>296</v>
      </c>
      <c r="I28" s="60">
        <f t="shared" si="4"/>
        <v>16117</v>
      </c>
      <c r="J28" s="60">
        <f t="shared" si="4"/>
        <v>0</v>
      </c>
      <c r="K28" s="68">
        <f>SUM(C28:J28)</f>
        <v>3446200</v>
      </c>
      <c r="M28" s="38">
        <v>4</v>
      </c>
      <c r="N28" s="66"/>
      <c r="O28" s="38">
        <v>2</v>
      </c>
    </row>
    <row r="29" spans="1:15" ht="15" customHeight="1">
      <c r="A29" s="71"/>
      <c r="M29" s="24">
        <v>4</v>
      </c>
      <c r="N29" s="66"/>
      <c r="O29" s="24">
        <v>1</v>
      </c>
    </row>
    <row r="30" spans="1:15" ht="15" customHeight="1">
      <c r="A30" s="71"/>
      <c r="M30" s="24">
        <v>3</v>
      </c>
      <c r="N30" s="66"/>
      <c r="O30" s="24">
        <v>5</v>
      </c>
    </row>
    <row r="31" spans="1:15" ht="15" customHeight="1">
      <c r="A31" s="71"/>
      <c r="M31" s="41">
        <v>7</v>
      </c>
      <c r="N31" s="66"/>
      <c r="O31" s="41">
        <v>3</v>
      </c>
    </row>
    <row r="32" spans="1:15">
      <c r="A32" s="71"/>
    </row>
    <row r="33" spans="1:1">
      <c r="A33" s="71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tabSelected="1" zoomScaleNormal="100" zoomScaleSheetLayoutView="80" workbookViewId="0">
      <selection activeCell="H17" sqref="H17"/>
    </sheetView>
  </sheetViews>
  <sheetFormatPr defaultRowHeight="15"/>
  <cols>
    <col min="1" max="1" width="7.85546875" style="42" customWidth="1"/>
    <col min="2" max="2" width="28.42578125" style="69" customWidth="1"/>
    <col min="3" max="10" width="10.7109375" style="70" customWidth="1"/>
    <col min="11" max="11" width="9.140625" style="42" customWidth="1"/>
    <col min="12" max="12" width="5.7109375" style="42" customWidth="1"/>
    <col min="13" max="13" width="2.5703125" style="43" customWidth="1"/>
    <col min="14" max="14" width="1.85546875" style="42" customWidth="1"/>
    <col min="15" max="15" width="2.5703125" style="43" customWidth="1"/>
    <col min="16" max="17" width="3.28515625" style="42" customWidth="1"/>
    <col min="18" max="16384" width="9.140625" style="42"/>
  </cols>
  <sheetData>
    <row r="1" spans="1:15" ht="15" customHeight="1">
      <c r="A1" s="71"/>
      <c r="B1" s="79" t="s">
        <v>44</v>
      </c>
      <c r="C1" s="79"/>
      <c r="D1" s="79"/>
      <c r="E1" s="79"/>
      <c r="F1" s="79"/>
      <c r="G1" s="79"/>
      <c r="H1" s="79"/>
      <c r="I1" s="79"/>
      <c r="J1" s="79"/>
      <c r="K1" s="79"/>
      <c r="O1" s="86" t="s">
        <v>43</v>
      </c>
    </row>
    <row r="2" spans="1:15">
      <c r="A2" s="71"/>
      <c r="B2" s="88" t="s">
        <v>38</v>
      </c>
      <c r="C2" s="88"/>
      <c r="D2" s="88"/>
      <c r="E2" s="88"/>
      <c r="F2" s="88"/>
      <c r="G2" s="88"/>
      <c r="H2" s="88"/>
      <c r="I2" s="88"/>
      <c r="J2" s="88"/>
      <c r="K2" s="88"/>
      <c r="O2" s="87"/>
    </row>
    <row r="3" spans="1:15">
      <c r="A3" s="71"/>
      <c r="B3" s="81">
        <v>43100</v>
      </c>
      <c r="C3" s="81"/>
      <c r="D3" s="81"/>
      <c r="E3" s="81"/>
      <c r="F3" s="81"/>
      <c r="G3" s="81"/>
      <c r="H3" s="81"/>
      <c r="I3" s="81"/>
      <c r="J3" s="81"/>
      <c r="K3" s="81"/>
      <c r="O3" s="87"/>
    </row>
    <row r="4" spans="1:15" ht="15" customHeight="1">
      <c r="A4" s="71"/>
      <c r="B4" s="44"/>
      <c r="C4" s="45"/>
      <c r="D4" s="45"/>
      <c r="E4" s="45"/>
      <c r="F4" s="45"/>
      <c r="G4" s="45"/>
      <c r="H4" s="45"/>
      <c r="I4" s="45"/>
      <c r="J4" s="45"/>
      <c r="K4" s="46"/>
      <c r="O4" s="87"/>
    </row>
    <row r="5" spans="1:15" ht="15" customHeight="1">
      <c r="A5" s="71"/>
      <c r="B5" s="89" t="s">
        <v>25</v>
      </c>
      <c r="C5" s="91" t="s">
        <v>1</v>
      </c>
      <c r="D5" s="91"/>
      <c r="E5" s="91"/>
      <c r="F5" s="91"/>
      <c r="G5" s="91"/>
      <c r="H5" s="91"/>
      <c r="I5" s="91"/>
      <c r="J5" s="91"/>
      <c r="K5" s="91"/>
      <c r="O5" s="87"/>
    </row>
    <row r="6" spans="1:15" ht="60" customHeight="1">
      <c r="A6" s="71"/>
      <c r="B6" s="90"/>
      <c r="C6" s="47" t="s">
        <v>17</v>
      </c>
      <c r="D6" s="47" t="s">
        <v>18</v>
      </c>
      <c r="E6" s="47" t="s">
        <v>19</v>
      </c>
      <c r="F6" s="47" t="s">
        <v>23</v>
      </c>
      <c r="G6" s="47" t="s">
        <v>24</v>
      </c>
      <c r="H6" s="47" t="s">
        <v>20</v>
      </c>
      <c r="I6" s="47" t="s">
        <v>21</v>
      </c>
      <c r="J6" s="47" t="s">
        <v>22</v>
      </c>
      <c r="K6" s="48" t="s">
        <v>4</v>
      </c>
      <c r="O6" s="87"/>
    </row>
    <row r="7" spans="1:15" ht="22.5" customHeight="1">
      <c r="A7" s="71"/>
      <c r="B7" s="49" t="s">
        <v>30</v>
      </c>
      <c r="C7" s="50" t="s">
        <v>31</v>
      </c>
      <c r="D7" s="50" t="s">
        <v>32</v>
      </c>
      <c r="E7" s="50" t="s">
        <v>29</v>
      </c>
      <c r="F7" s="50" t="s">
        <v>33</v>
      </c>
      <c r="G7" s="50" t="s">
        <v>34</v>
      </c>
      <c r="H7" s="50" t="s">
        <v>35</v>
      </c>
      <c r="I7" s="50" t="s">
        <v>36</v>
      </c>
      <c r="J7" s="50" t="s">
        <v>37</v>
      </c>
      <c r="K7" s="51" t="s">
        <v>39</v>
      </c>
    </row>
    <row r="8" spans="1:15" ht="15" customHeight="1">
      <c r="A8" s="71"/>
      <c r="B8" s="52" t="s">
        <v>5</v>
      </c>
      <c r="C8" s="53"/>
      <c r="D8" s="53"/>
      <c r="E8" s="53"/>
      <c r="F8" s="53"/>
      <c r="G8" s="53"/>
      <c r="H8" s="53"/>
      <c r="I8" s="53"/>
      <c r="J8" s="53"/>
      <c r="K8" s="54"/>
    </row>
    <row r="9" spans="1:15" ht="15" customHeight="1">
      <c r="A9" s="71"/>
      <c r="B9" s="55" t="s">
        <v>13</v>
      </c>
      <c r="C9" s="1">
        <v>28215</v>
      </c>
      <c r="D9" s="1">
        <v>3580412</v>
      </c>
      <c r="E9" s="1">
        <v>2634413</v>
      </c>
      <c r="F9" s="1">
        <v>0</v>
      </c>
      <c r="G9" s="1">
        <v>0</v>
      </c>
      <c r="H9" s="1">
        <v>80374</v>
      </c>
      <c r="I9" s="1">
        <v>16117</v>
      </c>
      <c r="J9" s="56">
        <v>0</v>
      </c>
      <c r="K9" s="57">
        <f>SUM(C9:J9)</f>
        <v>6339531</v>
      </c>
    </row>
    <row r="10" spans="1:15" ht="15" customHeight="1">
      <c r="A10" s="71"/>
      <c r="B10" s="58" t="s">
        <v>6</v>
      </c>
      <c r="C10" s="1">
        <v>0</v>
      </c>
      <c r="D10" s="1">
        <v>95731</v>
      </c>
      <c r="E10" s="1">
        <v>9704</v>
      </c>
      <c r="F10" s="1">
        <v>0</v>
      </c>
      <c r="G10" s="1">
        <v>0</v>
      </c>
      <c r="H10" s="1">
        <v>0</v>
      </c>
      <c r="I10" s="1">
        <v>13107</v>
      </c>
      <c r="J10" s="56">
        <v>0</v>
      </c>
      <c r="K10" s="57">
        <f>SUM(C10:J10)</f>
        <v>118542</v>
      </c>
    </row>
    <row r="11" spans="1:15" ht="15" customHeight="1">
      <c r="A11" s="71"/>
      <c r="B11" s="58" t="s">
        <v>7</v>
      </c>
      <c r="C11" s="1">
        <v>0</v>
      </c>
      <c r="D11" s="1">
        <v>0</v>
      </c>
      <c r="E11" s="1">
        <v>88051</v>
      </c>
      <c r="F11" s="1">
        <v>0</v>
      </c>
      <c r="G11" s="1">
        <v>0</v>
      </c>
      <c r="H11" s="1">
        <v>0</v>
      </c>
      <c r="I11" s="1">
        <v>0</v>
      </c>
      <c r="J11" s="56">
        <v>0</v>
      </c>
      <c r="K11" s="57">
        <f>SUM(C11:J11)</f>
        <v>88051</v>
      </c>
    </row>
    <row r="12" spans="1:15" ht="15" customHeight="1">
      <c r="A12" s="71"/>
      <c r="B12" s="58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56">
        <v>0</v>
      </c>
      <c r="K12" s="57">
        <f>SUM(C12:J12)</f>
        <v>0</v>
      </c>
    </row>
    <row r="13" spans="1:15" s="63" customFormat="1" ht="15" customHeight="1">
      <c r="A13" s="71"/>
      <c r="B13" s="59" t="s">
        <v>14</v>
      </c>
      <c r="C13" s="60">
        <f>SUM(C9,C10,-C11,C12)</f>
        <v>28215</v>
      </c>
      <c r="D13" s="60">
        <f t="shared" ref="D13:I13" si="0">SUM(D9,D10,-D11,D12)</f>
        <v>3676143</v>
      </c>
      <c r="E13" s="60">
        <f t="shared" si="0"/>
        <v>2556066</v>
      </c>
      <c r="F13" s="60">
        <f t="shared" si="0"/>
        <v>0</v>
      </c>
      <c r="G13" s="60">
        <f>SUM(G9,G10,-G11,G12)</f>
        <v>0</v>
      </c>
      <c r="H13" s="60">
        <f t="shared" si="0"/>
        <v>80374</v>
      </c>
      <c r="I13" s="60">
        <f t="shared" si="0"/>
        <v>29224</v>
      </c>
      <c r="J13" s="60">
        <f>SUM(J9,J10,-J11,J12)</f>
        <v>0</v>
      </c>
      <c r="K13" s="57">
        <f>SUM(C13:J13)</f>
        <v>6370022</v>
      </c>
      <c r="M13" s="64"/>
      <c r="O13" s="64"/>
    </row>
    <row r="14" spans="1:15" ht="15" customHeight="1">
      <c r="A14" s="71"/>
      <c r="B14" s="52" t="s">
        <v>9</v>
      </c>
      <c r="C14" s="61"/>
      <c r="D14" s="61"/>
      <c r="E14" s="61"/>
      <c r="F14" s="61"/>
      <c r="G14" s="61"/>
      <c r="H14" s="61"/>
      <c r="I14" s="61"/>
      <c r="J14" s="61"/>
      <c r="K14" s="62"/>
    </row>
    <row r="15" spans="1:15" ht="15" customHeight="1">
      <c r="A15" s="71"/>
      <c r="B15" s="55" t="s">
        <v>13</v>
      </c>
      <c r="C15" s="1">
        <v>0</v>
      </c>
      <c r="D15" s="1">
        <v>666423</v>
      </c>
      <c r="E15" s="1">
        <v>2146830</v>
      </c>
      <c r="F15" s="1">
        <v>0</v>
      </c>
      <c r="G15" s="1">
        <v>0</v>
      </c>
      <c r="H15" s="1">
        <v>80078</v>
      </c>
      <c r="I15" s="1">
        <v>0</v>
      </c>
      <c r="J15" s="1">
        <v>0</v>
      </c>
      <c r="K15" s="57">
        <f>SUM(C15:J15)</f>
        <v>2893331</v>
      </c>
      <c r="M15" s="65"/>
    </row>
    <row r="16" spans="1:15" ht="15" customHeight="1">
      <c r="A16" s="71"/>
      <c r="B16" s="58" t="s">
        <v>6</v>
      </c>
      <c r="C16" s="1">
        <v>0</v>
      </c>
      <c r="D16" s="1">
        <v>64668</v>
      </c>
      <c r="E16" s="1">
        <v>110223</v>
      </c>
      <c r="F16" s="1">
        <v>0</v>
      </c>
      <c r="G16" s="1">
        <v>0</v>
      </c>
      <c r="H16" s="1">
        <v>225</v>
      </c>
      <c r="I16" s="1">
        <v>0</v>
      </c>
      <c r="J16" s="1">
        <v>0</v>
      </c>
      <c r="K16" s="57">
        <f>SUM(C16:J16)</f>
        <v>175116</v>
      </c>
    </row>
    <row r="17" spans="1:15" ht="15" customHeight="1">
      <c r="A17" s="71"/>
      <c r="B17" s="58" t="s">
        <v>7</v>
      </c>
      <c r="C17" s="1">
        <v>0</v>
      </c>
      <c r="D17" s="1"/>
      <c r="E17" s="1">
        <v>88051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57">
        <f>SUM(C17:J17)</f>
        <v>88051</v>
      </c>
    </row>
    <row r="18" spans="1:15" ht="15" customHeight="1">
      <c r="A18" s="71"/>
      <c r="B18" s="58" t="s">
        <v>8</v>
      </c>
      <c r="C18" s="1">
        <v>0</v>
      </c>
      <c r="D18" s="1">
        <v>0</v>
      </c>
      <c r="E18" s="1"/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57">
        <f>SUM(C18:J18)</f>
        <v>0</v>
      </c>
    </row>
    <row r="19" spans="1:15" s="63" customFormat="1" ht="15" customHeight="1">
      <c r="A19" s="71"/>
      <c r="B19" s="59" t="s">
        <v>14</v>
      </c>
      <c r="C19" s="60">
        <f t="shared" ref="C19:J19" si="1">SUM(C15,C16,-C17,C18)</f>
        <v>0</v>
      </c>
      <c r="D19" s="60">
        <f t="shared" si="1"/>
        <v>731091</v>
      </c>
      <c r="E19" s="60">
        <f t="shared" si="1"/>
        <v>2169002</v>
      </c>
      <c r="F19" s="60">
        <f t="shared" si="1"/>
        <v>0</v>
      </c>
      <c r="G19" s="60">
        <f t="shared" si="1"/>
        <v>0</v>
      </c>
      <c r="H19" s="60">
        <f t="shared" si="1"/>
        <v>80303</v>
      </c>
      <c r="I19" s="60">
        <f t="shared" si="1"/>
        <v>0</v>
      </c>
      <c r="J19" s="60">
        <f t="shared" si="1"/>
        <v>0</v>
      </c>
      <c r="K19" s="57">
        <f>SUM(C19:J19)</f>
        <v>2980396</v>
      </c>
      <c r="M19" s="64"/>
      <c r="O19" s="64"/>
    </row>
    <row r="20" spans="1:15" ht="15" customHeight="1">
      <c r="A20" s="71"/>
      <c r="B20" s="52" t="s">
        <v>10</v>
      </c>
      <c r="C20" s="61"/>
      <c r="D20" s="61"/>
      <c r="E20" s="61"/>
      <c r="F20" s="61"/>
      <c r="G20" s="61"/>
      <c r="H20" s="61"/>
      <c r="I20" s="61"/>
      <c r="J20" s="61"/>
      <c r="K20" s="62"/>
      <c r="M20" s="84" t="s">
        <v>41</v>
      </c>
      <c r="N20" s="66"/>
      <c r="O20" s="84" t="s">
        <v>42</v>
      </c>
    </row>
    <row r="21" spans="1:15" ht="15" customHeight="1">
      <c r="A21" s="71"/>
      <c r="B21" s="55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56">
        <v>0</v>
      </c>
      <c r="K21" s="57">
        <f>SUM(C21:J21)</f>
        <v>0</v>
      </c>
      <c r="M21" s="85"/>
      <c r="N21" s="66"/>
      <c r="O21" s="84"/>
    </row>
    <row r="22" spans="1:15" ht="15" customHeight="1">
      <c r="A22" s="71"/>
      <c r="B22" s="58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56">
        <v>0</v>
      </c>
      <c r="K22" s="57">
        <f>SUM(C22:J22)</f>
        <v>0</v>
      </c>
      <c r="M22" s="24">
        <v>2</v>
      </c>
      <c r="N22" s="66"/>
      <c r="O22" s="25"/>
    </row>
    <row r="23" spans="1:15" ht="15" customHeight="1">
      <c r="A23" s="71"/>
      <c r="B23" s="58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56">
        <v>0</v>
      </c>
      <c r="K23" s="57">
        <f>SUM(C23:J23)</f>
        <v>0</v>
      </c>
      <c r="M23" s="24">
        <v>0</v>
      </c>
      <c r="N23" s="66"/>
      <c r="O23" s="37"/>
    </row>
    <row r="24" spans="1:15" ht="15" customHeight="1">
      <c r="A24" s="71"/>
      <c r="B24" s="58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56">
        <v>0</v>
      </c>
      <c r="K24" s="57">
        <f>SUM(C24:J24)</f>
        <v>0</v>
      </c>
      <c r="M24" s="38">
        <v>2</v>
      </c>
      <c r="N24" s="66"/>
      <c r="O24" s="38">
        <v>3</v>
      </c>
    </row>
    <row r="25" spans="1:15" s="63" customFormat="1" ht="15" customHeight="1">
      <c r="A25" s="71"/>
      <c r="B25" s="59" t="s">
        <v>14</v>
      </c>
      <c r="C25" s="60">
        <f t="shared" ref="C25:J25" si="2">SUM(C21,C22,-C23,C24)</f>
        <v>0</v>
      </c>
      <c r="D25" s="60">
        <f t="shared" si="2"/>
        <v>0</v>
      </c>
      <c r="E25" s="60">
        <f t="shared" si="2"/>
        <v>0</v>
      </c>
      <c r="F25" s="60">
        <f t="shared" si="2"/>
        <v>0</v>
      </c>
      <c r="G25" s="60">
        <f t="shared" si="2"/>
        <v>0</v>
      </c>
      <c r="H25" s="60">
        <f t="shared" si="2"/>
        <v>0</v>
      </c>
      <c r="I25" s="60">
        <f t="shared" si="2"/>
        <v>0</v>
      </c>
      <c r="J25" s="60">
        <f t="shared" si="2"/>
        <v>0</v>
      </c>
      <c r="K25" s="57">
        <f>SUM(C25:J25)</f>
        <v>0</v>
      </c>
      <c r="M25" s="24">
        <v>0</v>
      </c>
      <c r="N25" s="66"/>
      <c r="O25" s="24">
        <v>6</v>
      </c>
    </row>
    <row r="26" spans="1:15" ht="15" customHeight="1">
      <c r="A26" s="71"/>
      <c r="B26" s="52" t="s">
        <v>15</v>
      </c>
      <c r="C26" s="61"/>
      <c r="D26" s="61"/>
      <c r="E26" s="61"/>
      <c r="F26" s="61"/>
      <c r="G26" s="61"/>
      <c r="H26" s="61"/>
      <c r="I26" s="61"/>
      <c r="J26" s="61"/>
      <c r="K26" s="62"/>
      <c r="M26" s="38">
        <v>0</v>
      </c>
      <c r="N26" s="66"/>
      <c r="O26" s="38">
        <v>4</v>
      </c>
    </row>
    <row r="27" spans="1:15" ht="15" customHeight="1">
      <c r="A27" s="71"/>
      <c r="B27" s="55" t="s">
        <v>13</v>
      </c>
      <c r="C27" s="67">
        <f t="shared" ref="C27:J27" si="3">SUM(C9,-C15,-C21)</f>
        <v>28215</v>
      </c>
      <c r="D27" s="67">
        <f t="shared" si="3"/>
        <v>2913989</v>
      </c>
      <c r="E27" s="67">
        <f>SUM(E9,-E15,-E21)</f>
        <v>487583</v>
      </c>
      <c r="F27" s="67">
        <f t="shared" si="3"/>
        <v>0</v>
      </c>
      <c r="G27" s="67">
        <f>SUM(G9,-G15,-G21)</f>
        <v>0</v>
      </c>
      <c r="H27" s="67">
        <f t="shared" si="3"/>
        <v>296</v>
      </c>
      <c r="I27" s="67">
        <f t="shared" si="3"/>
        <v>16117</v>
      </c>
      <c r="J27" s="67">
        <f t="shared" si="3"/>
        <v>0</v>
      </c>
      <c r="K27" s="57">
        <f>SUM(C27:J27)</f>
        <v>3446200</v>
      </c>
      <c r="M27" s="24">
        <v>0</v>
      </c>
      <c r="N27" s="66"/>
      <c r="O27" s="24">
        <v>8</v>
      </c>
    </row>
    <row r="28" spans="1:15" ht="15" customHeight="1">
      <c r="A28" s="71"/>
      <c r="B28" s="59" t="s">
        <v>14</v>
      </c>
      <c r="C28" s="60">
        <f t="shared" ref="C28:H28" si="4">SUM(C13,-C19,-C25)</f>
        <v>28215</v>
      </c>
      <c r="D28" s="60">
        <f>SUM(D13,-D19,-D25)</f>
        <v>2945052</v>
      </c>
      <c r="E28" s="60">
        <f t="shared" si="4"/>
        <v>387064</v>
      </c>
      <c r="F28" s="60">
        <f>SUM(F13,-F19,-F25)</f>
        <v>0</v>
      </c>
      <c r="G28" s="60">
        <f t="shared" si="4"/>
        <v>0</v>
      </c>
      <c r="H28" s="60">
        <f t="shared" si="4"/>
        <v>71</v>
      </c>
      <c r="I28" s="60">
        <f>SUM(I13,-I19,-I25)</f>
        <v>29224</v>
      </c>
      <c r="J28" s="60">
        <f>SUM(J13,-J19,-J25)</f>
        <v>0</v>
      </c>
      <c r="K28" s="68">
        <f>SUM(C28:J28)</f>
        <v>3389626</v>
      </c>
      <c r="M28" s="38">
        <v>4</v>
      </c>
      <c r="N28" s="66"/>
      <c r="O28" s="38">
        <v>2</v>
      </c>
    </row>
    <row r="29" spans="1:15" ht="15" customHeight="1">
      <c r="A29" s="71"/>
      <c r="M29" s="24">
        <v>4</v>
      </c>
      <c r="N29" s="66"/>
      <c r="O29" s="24">
        <v>1</v>
      </c>
    </row>
    <row r="30" spans="1:15" ht="15" customHeight="1">
      <c r="A30" s="71"/>
      <c r="M30" s="24">
        <v>3</v>
      </c>
      <c r="N30" s="66"/>
      <c r="O30" s="24">
        <v>5</v>
      </c>
    </row>
    <row r="31" spans="1:15" ht="15" customHeight="1">
      <c r="A31" s="71"/>
      <c r="M31" s="41">
        <v>7</v>
      </c>
      <c r="N31" s="66"/>
      <c r="O31" s="41">
        <v>3</v>
      </c>
    </row>
    <row r="32" spans="1:15">
      <c r="A32" s="71"/>
    </row>
    <row r="33" spans="1:1">
      <c r="A33" s="71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b00f20d5-ceb3-4adf-8632-db85932f34e5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sharepoint/v3/fields"/>
    <ds:schemaRef ds:uri="cf981484-ed93-4090-baf6-fe2481f804a7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DNM_2016</vt:lpstr>
      <vt:lpstr>DNM 2017</vt:lpstr>
      <vt:lpstr>DHM_2016</vt:lpstr>
      <vt:lpstr>DHM_2017</vt:lpstr>
      <vt:lpstr>DHM_2016!Oblasť_tlače</vt:lpstr>
      <vt:lpstr>DHM_2017!Oblasť_tlače</vt:lpstr>
      <vt:lpstr>'DNM 2017'!Oblasť_tlače</vt:lpstr>
      <vt:lpstr>DNM_2016!Oblasť_tlače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bezuchova</cp:lastModifiedBy>
  <cp:lastPrinted>2014-11-13T09:12:45Z</cp:lastPrinted>
  <dcterms:created xsi:type="dcterms:W3CDTF">2011-11-04T12:05:36Z</dcterms:created>
  <dcterms:modified xsi:type="dcterms:W3CDTF">2018-03-16T19:40:00Z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