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DA638" i="3" s="1"/>
  <c r="CB638" i="3" s="1"/>
  <c r="CW637" i="3"/>
  <c r="CW636" i="3"/>
  <c r="DA636" i="3" s="1"/>
  <c r="CB636" i="3" s="1"/>
  <c r="CW635" i="3"/>
  <c r="CW634" i="3"/>
  <c r="CW633" i="3"/>
  <c r="DA633" i="3" s="1"/>
  <c r="CB633" i="3" s="1"/>
  <c r="CW632" i="3"/>
  <c r="CW631" i="3"/>
  <c r="CW630" i="3"/>
  <c r="DA630" i="3" s="1"/>
  <c r="CB630" i="3" s="1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DA622" i="3" s="1"/>
  <c r="CB622" i="3" s="1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DA506" i="3" s="1"/>
  <c r="CB506" i="3" s="1"/>
  <c r="CW505" i="3"/>
  <c r="CW504" i="3"/>
  <c r="DA504" i="3" s="1"/>
  <c r="CB504" i="3" s="1"/>
  <c r="CW503" i="3"/>
  <c r="CW502" i="3"/>
  <c r="DA502" i="3" s="1"/>
  <c r="CB502" i="3" s="1"/>
  <c r="CW501" i="3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DA492" i="3" s="1"/>
  <c r="CB492" i="3" s="1"/>
  <c r="CW491" i="3"/>
  <c r="CW490" i="3"/>
  <c r="CW489" i="3"/>
  <c r="DA489" i="3" s="1"/>
  <c r="CB489" i="3" s="1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DA479" i="3" s="1"/>
  <c r="CB479" i="3" s="1"/>
  <c r="CW478" i="3"/>
  <c r="DA478" i="3" s="1"/>
  <c r="CB478" i="3" s="1"/>
  <c r="CW477" i="3"/>
  <c r="CW476" i="3"/>
  <c r="DA476" i="3" s="1"/>
  <c r="CB476" i="3" s="1"/>
  <c r="CW475" i="3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DA77" i="3" s="1"/>
  <c r="CB77" i="3" s="1"/>
  <c r="CX76" i="3"/>
  <c r="CX81" i="3"/>
  <c r="DA81" i="3" s="1"/>
  <c r="CB81" i="3" s="1"/>
  <c r="CW333" i="3"/>
  <c r="DA333" i="3" s="1"/>
  <c r="CB333" i="3" s="1"/>
  <c r="CW316" i="3"/>
  <c r="DA316" i="3" s="1"/>
  <c r="CB316" i="3" s="1"/>
  <c r="CW315" i="3"/>
  <c r="CW314" i="3"/>
  <c r="DA314" i="3" s="1"/>
  <c r="CB314" i="3" s="1"/>
  <c r="CW311" i="3"/>
  <c r="DA311" i="3" s="1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DA271" i="3" s="1"/>
  <c r="CB271" i="3" s="1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DA123" i="3" s="1"/>
  <c r="CB123" i="3" s="1"/>
  <c r="CW95" i="3"/>
  <c r="CW94" i="3"/>
  <c r="DA94" i="3" s="1"/>
  <c r="CB94" i="3" s="1"/>
  <c r="CW93" i="3"/>
  <c r="CW92" i="3"/>
  <c r="DA92" i="3" s="1"/>
  <c r="CB92" i="3" s="1"/>
  <c r="CW91" i="3"/>
  <c r="DA91" i="3" s="1"/>
  <c r="CB91" i="3" s="1"/>
  <c r="CW90" i="3"/>
  <c r="CW89" i="3"/>
  <c r="CW88" i="3"/>
  <c r="DA88" i="3" s="1"/>
  <c r="CB88" i="3" s="1"/>
  <c r="CW87" i="3"/>
  <c r="CX83" i="3"/>
  <c r="CX82" i="3"/>
  <c r="B72" i="3"/>
  <c r="B69" i="3"/>
  <c r="B552" i="3"/>
  <c r="DA207" i="3"/>
  <c r="CB207" i="3" s="1"/>
  <c r="DA521" i="3"/>
  <c r="CB521" i="3" s="1"/>
  <c r="DA336" i="3"/>
  <c r="CB336" i="3" s="1"/>
  <c r="AB382" i="3"/>
  <c r="DA402" i="3"/>
  <c r="CB402" i="3" s="1"/>
  <c r="DA410" i="3"/>
  <c r="CB410" i="3" s="1"/>
  <c r="DA418" i="3"/>
  <c r="CB418" i="3" s="1"/>
  <c r="DA76" i="3"/>
  <c r="CB76" i="3" s="1"/>
  <c r="DA370" i="3"/>
  <c r="CB370" i="3" s="1"/>
  <c r="DA355" i="3"/>
  <c r="CB355" i="3" s="1"/>
  <c r="DA342" i="3"/>
  <c r="CB342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21" i="3"/>
  <c r="CB621" i="3" s="1"/>
  <c r="DA657" i="3"/>
  <c r="CB657" i="3" s="1"/>
  <c r="DA671" i="3"/>
  <c r="CB671" i="3" s="1"/>
  <c r="DA413" i="3"/>
  <c r="CB413" i="3" s="1"/>
  <c r="DA428" i="3"/>
  <c r="CB428" i="3" s="1"/>
  <c r="CW578" i="3"/>
  <c r="DA578" i="3" s="1"/>
  <c r="CB578" i="3" s="1"/>
  <c r="DA426" i="3"/>
  <c r="CB426" i="3" s="1"/>
  <c r="DA319" i="3"/>
  <c r="CB319" i="3" s="1"/>
  <c r="DA679" i="3"/>
  <c r="CB679" i="3" s="1"/>
  <c r="DA377" i="3"/>
  <c r="CB377" i="3" s="1"/>
  <c r="DA19" i="3"/>
  <c r="CB19" i="3"/>
  <c r="DA26" i="3"/>
  <c r="CB26" i="3"/>
  <c r="DA345" i="3"/>
  <c r="CB345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344" i="3"/>
  <c r="CB34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30" i="3"/>
  <c r="CB30" i="3"/>
  <c r="DA635" i="3"/>
  <c r="CB635" i="3"/>
  <c r="CX382" i="3"/>
  <c r="DA382" i="3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CX508" i="3"/>
  <c r="CX497" i="3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3" i="3"/>
  <c r="CB33" i="3" s="1"/>
  <c r="DA93" i="3"/>
  <c r="CB93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47" i="3"/>
  <c r="CB447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83" i="3"/>
  <c r="CB83" i="3" s="1"/>
  <c r="DA375" i="3"/>
  <c r="CB375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 s="1"/>
  <c r="CX570" i="3"/>
  <c r="CX552" i="3" s="1"/>
  <c r="DA552" i="3" s="1"/>
  <c r="CB552" i="3" s="1"/>
  <c r="DA664" i="3"/>
  <c r="CB664" i="3"/>
  <c r="DA273" i="3"/>
  <c r="CB273" i="3"/>
  <c r="DA602" i="3"/>
  <c r="CB602" i="3" s="1"/>
  <c r="DA406" i="3"/>
  <c r="CB406" i="3" s="1"/>
  <c r="DA414" i="3"/>
  <c r="CB414" i="3" s="1"/>
  <c r="DA518" i="3"/>
  <c r="CB518" i="3" s="1"/>
  <c r="DA481" i="3"/>
  <c r="CB481" i="3" s="1"/>
  <c r="CX496" i="3"/>
  <c r="CX485" i="3" s="1"/>
  <c r="DA485" i="3" s="1"/>
  <c r="CB485" i="3" s="1"/>
  <c r="CX498" i="3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23" i="3"/>
  <c r="CB423" i="3" s="1"/>
  <c r="DA431" i="3"/>
  <c r="CB431" i="3" s="1"/>
  <c r="CX677" i="3"/>
  <c r="DA677" i="3" s="1"/>
  <c r="CB677" i="3" s="1"/>
  <c r="DA490" i="3"/>
  <c r="CB490" i="3" s="1"/>
  <c r="DA547" i="3"/>
  <c r="CB547" i="3" s="1"/>
  <c r="DA569" i="3"/>
  <c r="CB569" i="3" s="1"/>
  <c r="CX379" i="3"/>
  <c r="CX398" i="3"/>
  <c r="DA398" i="3" s="1"/>
  <c r="CB398" i="3" s="1"/>
  <c r="DA250" i="3"/>
  <c r="CB250" i="3" s="1"/>
  <c r="DA363" i="3"/>
  <c r="CB363" i="3" s="1"/>
  <c r="DA600" i="3"/>
  <c r="CB600" i="3" s="1"/>
  <c r="DA604" i="3"/>
  <c r="CB604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CX620" i="3"/>
  <c r="DA626" i="3"/>
  <c r="CB626" i="3" s="1"/>
  <c r="DA634" i="3"/>
  <c r="CB634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DA79" i="3"/>
  <c r="CB79" i="3" s="1"/>
  <c r="DA373" i="3"/>
  <c r="CB373" i="3" s="1"/>
  <c r="DA614" i="3"/>
  <c r="CB614" i="3" s="1"/>
  <c r="DA160" i="3"/>
  <c r="CB160" i="3" s="1"/>
  <c r="DA528" i="3"/>
  <c r="CB52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 s="1"/>
  <c r="CW146" i="3"/>
  <c r="DA146" i="3" s="1"/>
  <c r="CB146" i="3" s="1"/>
  <c r="CX437" i="3"/>
  <c r="CX595" i="3"/>
  <c r="DA595" i="3" s="1"/>
  <c r="CB595" i="3" s="1"/>
  <c r="DA31" i="3"/>
  <c r="CB31" i="3" s="1"/>
  <c r="CX484" i="3"/>
  <c r="DA484" i="3" s="1"/>
  <c r="CB484" i="3" s="1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44" i="3"/>
  <c r="DA144" i="3" s="1"/>
  <c r="CB144" i="3" s="1"/>
  <c r="CW224" i="3"/>
  <c r="DA224" i="3" s="1"/>
  <c r="CB224" i="3" s="1"/>
  <c r="CW225" i="3"/>
  <c r="DA225" i="3" s="1"/>
  <c r="CB225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415" i="3"/>
  <c r="CB415" i="3" s="1"/>
  <c r="DA389" i="3"/>
  <c r="CB389" i="3" s="1"/>
  <c r="CW180" i="3"/>
  <c r="DA180" i="3" s="1"/>
  <c r="CB180" i="3" s="1"/>
  <c r="DA408" i="3"/>
  <c r="CB408" i="3" s="1"/>
  <c r="DA466" i="3"/>
  <c r="CB466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CX649" i="3"/>
  <c r="DA649" i="3"/>
  <c r="CB649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DA145" i="3" s="1"/>
  <c r="CB145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 s="1"/>
  <c r="DA405" i="3"/>
  <c r="CB405" i="3" s="1"/>
  <c r="DA464" i="3"/>
  <c r="CB464" i="3" s="1"/>
  <c r="DA670" i="3"/>
  <c r="CB670" i="3" s="1"/>
  <c r="CW510" i="3"/>
  <c r="DA510" i="3" s="1"/>
  <c r="CB510" i="3" s="1"/>
  <c r="CX474" i="3"/>
  <c r="DA570" i="3"/>
  <c r="CB570" i="3" s="1"/>
  <c r="CW509" i="3"/>
  <c r="DA509" i="3" s="1"/>
  <c r="CB509" i="3" s="1"/>
  <c r="DA359" i="3" l="1"/>
  <c r="CB359" i="3" s="1"/>
  <c r="DA369" i="3"/>
  <c r="CB369" i="3" s="1"/>
  <c r="DA371" i="3"/>
  <c r="CB371" i="3" s="1"/>
  <c r="DA613" i="3"/>
  <c r="CB613" i="3" s="1"/>
  <c r="DA150" i="3"/>
  <c r="CB150" i="3" s="1"/>
  <c r="DA157" i="3"/>
  <c r="CB157" i="3" s="1"/>
  <c r="DA439" i="3"/>
  <c r="CB439" i="3" s="1"/>
  <c r="DA443" i="3"/>
  <c r="CB443" i="3" s="1"/>
  <c r="DA445" i="3"/>
  <c r="CB445" i="3" s="1"/>
  <c r="DA449" i="3"/>
  <c r="CB449" i="3" s="1"/>
  <c r="DA451" i="3"/>
  <c r="CB451" i="3" s="1"/>
  <c r="DA453" i="3"/>
  <c r="CB453" i="3" s="1"/>
  <c r="DA455" i="3"/>
  <c r="CB455" i="3" s="1"/>
  <c r="DA566" i="3"/>
  <c r="CB566" i="3" s="1"/>
  <c r="CX668" i="3"/>
  <c r="DA668" i="3" s="1"/>
  <c r="CB668" i="3" s="1"/>
  <c r="CX555" i="3"/>
  <c r="DA555" i="3" s="1"/>
  <c r="CB555" i="3" s="1"/>
  <c r="CX486" i="3"/>
  <c r="DA486" i="3" s="1"/>
  <c r="CB486" i="3" s="1"/>
  <c r="CX554" i="3"/>
  <c r="DA554" i="3" s="1"/>
  <c r="CB554" i="3" s="1"/>
  <c r="CX667" i="3"/>
  <c r="DA667" i="3" s="1"/>
  <c r="CB667" i="3" s="1"/>
  <c r="DA82" i="3"/>
  <c r="CB82" i="3" s="1"/>
  <c r="DA598" i="3"/>
  <c r="CB598" i="3" s="1"/>
  <c r="DA606" i="3"/>
  <c r="CB606" i="3" s="1"/>
  <c r="DA608" i="3"/>
  <c r="CB608" i="3" s="1"/>
  <c r="DA610" i="3"/>
  <c r="CB610" i="3" s="1"/>
  <c r="DA612" i="3"/>
  <c r="CB612" i="3" s="1"/>
  <c r="DA442" i="3"/>
  <c r="CB442" i="3" s="1"/>
  <c r="DA444" i="3"/>
  <c r="CB444" i="3" s="1"/>
  <c r="DA446" i="3"/>
  <c r="CB446" i="3" s="1"/>
  <c r="DA450" i="3"/>
  <c r="CB450" i="3" s="1"/>
  <c r="DA456" i="3"/>
  <c r="CB456" i="3" s="1"/>
  <c r="DA496" i="3"/>
  <c r="CB496" i="3" s="1"/>
  <c r="DA498" i="3"/>
  <c r="CB498" i="3" s="1"/>
  <c r="DA508" i="3"/>
  <c r="CB508" i="3" s="1"/>
  <c r="CX422" i="3"/>
  <c r="DA422" i="3" s="1"/>
  <c r="CB422" i="3" s="1"/>
  <c r="DA400" i="3"/>
  <c r="CB400" i="3" s="1"/>
  <c r="DA379" i="3"/>
  <c r="CB379" i="3" s="1"/>
  <c r="DA620" i="3"/>
  <c r="CB620" i="3" s="1"/>
  <c r="DA558" i="3"/>
  <c r="CB558" i="3" s="1"/>
  <c r="DA527" i="3"/>
  <c r="CB527" i="3" s="1"/>
  <c r="DA572" i="3"/>
  <c r="CB572" i="3" s="1"/>
  <c r="DA474" i="3"/>
  <c r="CB474" i="3" s="1"/>
  <c r="DA462" i="3"/>
  <c r="CB462" i="3" s="1"/>
  <c r="DA437" i="3"/>
  <c r="CB437" i="3" s="1"/>
  <c r="DA441" i="3"/>
  <c r="CB441" i="3" s="1"/>
  <c r="DA457" i="3"/>
  <c r="CB457" i="3" s="1"/>
  <c r="CX420" i="3"/>
  <c r="DA420" i="3" s="1"/>
  <c r="CB420" i="3" s="1"/>
  <c r="CX421" i="3"/>
  <c r="DA421" i="3" s="1"/>
  <c r="CB421" i="3" s="1"/>
  <c r="CX419" i="3"/>
  <c r="DA419" i="3" s="1"/>
  <c r="CB419" i="3" s="1"/>
  <c r="CW122" i="3"/>
  <c r="DA122" i="3" s="1"/>
  <c r="CB122" i="3" s="1"/>
  <c r="DA669" i="3"/>
  <c r="CB669" i="3" s="1"/>
  <c r="CW143" i="3"/>
  <c r="DA143" i="3" s="1"/>
  <c r="CB143" i="3" s="1"/>
  <c r="DA472" i="3"/>
  <c r="CB472" i="3" s="1"/>
  <c r="CX461" i="3"/>
  <c r="CX536" i="3"/>
  <c r="DA536" i="3" s="1"/>
  <c r="CB536" i="3" s="1"/>
  <c r="CX553" i="3"/>
  <c r="DA553" i="3" s="1"/>
  <c r="CB553" i="3" s="1"/>
  <c r="CX534" i="3"/>
  <c r="DA534" i="3" s="1"/>
  <c r="CB534" i="3" s="1"/>
  <c r="DA549" i="3"/>
  <c r="CB549" i="3" s="1"/>
  <c r="CX473" i="3"/>
  <c r="CX537" i="3"/>
  <c r="DA537" i="3" s="1"/>
  <c r="CB537" i="3" s="1"/>
  <c r="DA113" i="3"/>
  <c r="CB113" i="3" s="1"/>
  <c r="DA37" i="3"/>
  <c r="CB37" i="3" s="1"/>
  <c r="DA38" i="3"/>
  <c r="CB38" i="3" s="1"/>
  <c r="DA39" i="3"/>
  <c r="CB39" i="3" s="1"/>
  <c r="DA40" i="3"/>
  <c r="CB40" i="3" s="1"/>
  <c r="DA112" i="3"/>
  <c r="CB112" i="3" s="1"/>
  <c r="DA114" i="3"/>
  <c r="CB114" i="3" s="1"/>
  <c r="DA519" i="3"/>
  <c r="CB519" i="3" s="1"/>
  <c r="DA544" i="3"/>
  <c r="CB544" i="3" s="1"/>
  <c r="CW109" i="3"/>
  <c r="CW110" i="3"/>
  <c r="DA110" i="3" s="1"/>
  <c r="CB110" i="3" s="1"/>
  <c r="CW111" i="3"/>
  <c r="DA111" i="3" s="1"/>
  <c r="CB111" i="3" s="1"/>
  <c r="CX460" i="3"/>
  <c r="DA460" i="3" s="1"/>
  <c r="CB460" i="3" s="1"/>
  <c r="CX458" i="3" l="1"/>
  <c r="DA458" i="3" s="1"/>
  <c r="CB458" i="3" s="1"/>
  <c r="DA473" i="3"/>
  <c r="CB473" i="3" s="1"/>
  <c r="DA461" i="3"/>
  <c r="CB461" i="3" s="1"/>
  <c r="CX459" i="3"/>
  <c r="DA459" i="3" s="1"/>
  <c r="CB459" i="3" s="1"/>
  <c r="DA109" i="3"/>
  <c r="CB109" i="3" s="1"/>
  <c r="CW108" i="3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<sst xmlns="http://schemas.openxmlformats.org/spreadsheetml/2006/main" count="997" uniqueCount="218">
  <si>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</si>
  <si>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</si>
  <si>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</si>
  <si>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</si>
  <si>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</si>
  <si>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</si>
  <si>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</si>
  <si>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</si>
  <si>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</si>
  <si>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</si>
  <si>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</si>
  <si>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</si>
  <si>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</si>
  <si>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</si>
  <si>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</si>
  <si>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</si>
  <si>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</si>
  <si>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</si>
  <si>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</si>
  <si>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</si>
  <si>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</si>
  <si>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</si>
  <si>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</si>
  <si>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</si>
  <si>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</si>
  <si>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</si>
  <si>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</si>
  <si>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</si>
  <si>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</si>
  <si>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</si>
  <si>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</si>
  <si>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</si>
  <si>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</si>
  <si>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</si>
  <si>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</si>
  <si>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</si>
  <si>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</si>
  <si>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</si>
  <si>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</si>
  <si>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</si>
  <si>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</si>
  <si>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</si>
  <si>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</si>
  <si>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</si>
  <si>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</si>
  <si>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</si>
  <si>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</si>
  <si>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</si>
  <si>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</si>
  <si>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</si>
  <si>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</si>
  <si>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</si>
  <si>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</si>
  <si>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</si>
  <si>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</si>
  <si>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</si>
  <si>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</si>
  <si>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</si>
  <si>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</si>
  <si>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</si>
  <si>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</si>
  <si>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</si>
  <si>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</si>
  <si>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</si>
  <si>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</si>
  <si>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</si>
  <si>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</si>
  <si>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</si>
  <si>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</si>
  <si>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</si>
  <si>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</si>
  <si>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</si>
  <si>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</si>
  <si>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</si>
  <si>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</si>
  <si>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</si>
  <si>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</si>
  <si>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</si>
  <si>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</si>
  <si>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</si>
  <si>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</si>
  <si>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</si>
  <si>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</si>
  <si>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</si>
  <si>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</si>
  <si>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</si>
  <si>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</si>
  <si>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</si>
  <si>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</si>
  <si>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</si>
  <si>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</si>
  <si>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</si>
  <si>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</si>
  <si>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</si>
  <si>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</si>
  <si>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</si>
  <si>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</si>
  <si>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</si>
  <si>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</si>
  <si>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</si>
  <si>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</si>
  <si>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</si>
  <si>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</si>
  <si>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</si>
  <si>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</si>
  <si>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</si>
  <si>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</si>
  <si>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</si>
  <si>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</si>
  <si>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</si>
  <si>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</si>
  <si>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</si>
  <si>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</si>
  <si>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</si>
  <si>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</si>
  <si>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</si>
  <si>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</si>
  <si>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</si>
  <si>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</si>
  <si>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</si>
  <si>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</si>
  <si>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</si>
  <si>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</si>
  <si>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</si>
  <si>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</si>
  <si>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</si>
  <si>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</si>
  <si>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</si>
  <si>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</si>
  <si>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</si>
  <si>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</si>
  <si>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</si>
  <si>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</si>
  <si>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</si>
  <si>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</si>
  <si>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</si>
  <si>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</si>
  <si>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</si>
  <si>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</si>
  <si>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</si>
  <si>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</si>
  <si>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</si>
  <si>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</si>
  <si>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</si>
  <si>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</si>
  <si>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</si>
  <si>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</si>
  <si>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</si>
  <si>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</si>
  <si>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</si>
  <si>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</si>
  <si>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</si>
  <si>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</si>
  <si>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</si>
  <si>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</si>
  <si>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</si>
  <si>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</si>
  <si>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</si>
  <si>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</si>
  <si>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</si>
  <si>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</si>
  <si>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</si>
  <si>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</si>
  <si>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</si>
  <si>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</si>
  <si>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</si>
  <si>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</si>
  <si>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</si>
  <si>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</si>
  <si>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</si>
  <si>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</si>
  <si>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</si>
  <si>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</si>
  <si>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</si>
  <si>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</si>
  <si>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</si>
  <si>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</si>
  <si>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</si>
  <si>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</si>
  <si>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</si>
  <si>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</si>
  <si>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</si>
  <si>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</si>
  <si>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</si>
  <si>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</si>
  <si>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</si>
  <si>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</si>
  <si>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</si>
  <si>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</si>
  <si>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</si>
  <si>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</si>
  <si>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</si>
  <si>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</si>
  <si>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</si>
  <si>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</si>
  <si>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 xml:space="preserve"> </t>
  </si>
  <si>
    <t>nevykonala</t>
  </si>
  <si>
    <t>neeviduje</t>
  </si>
  <si>
    <t>neposkytla</t>
  </si>
  <si>
    <t xml:space="preserve"> Evidované sú iba pohyby na účte krátkodobých finančných výpomocí. Nejedná sa však o skutočné finančné výpomoci.</t>
  </si>
  <si>
    <t xml:space="preserve">Spoločnosť sa zaoberá službou výroby destilátov z kvaseného produktu, ktorý si prináša zákazník. </t>
  </si>
  <si>
    <t>budovy</t>
  </si>
  <si>
    <t>rovnomerne</t>
  </si>
  <si>
    <t>2,5</t>
  </si>
  <si>
    <t>stroje a zariadenia</t>
  </si>
  <si>
    <t>16,67</t>
  </si>
  <si>
    <t>automobily</t>
  </si>
  <si>
    <t>25</t>
  </si>
  <si>
    <t>eviduje</t>
  </si>
  <si>
    <t>Destila-M spol. s r.o., Nová 198/30, 076 61 Dargov</t>
  </si>
  <si>
    <t>Jedná sa o záväzky voči spoločníkom, ktorí poskytli prostriedky na rozvoj firmy.</t>
  </si>
  <si>
    <t>účtovala</t>
  </si>
  <si>
    <t>tržby za služby</t>
  </si>
  <si>
    <t>výnos</t>
  </si>
  <si>
    <t>odpisy IM</t>
  </si>
  <si>
    <t>náklad</t>
  </si>
  <si>
    <t>mzdy a odvody</t>
  </si>
  <si>
    <t>energie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</si>
</sst>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32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362" t="s">
        <v>118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4"/>
      <c r="X2" s="2" t="s">
        <v>0</v>
      </c>
      <c r="Z2" s="30"/>
      <c r="AA2" s="30"/>
      <c r="AB2" s="77">
        <v>4</v>
      </c>
      <c r="AC2" s="78"/>
      <c r="AD2" s="77">
        <v>4</v>
      </c>
      <c r="AE2" s="78"/>
      <c r="AF2" s="77">
        <v>8</v>
      </c>
      <c r="AG2" s="82"/>
      <c r="AH2" s="78"/>
      <c r="AI2" s="77">
        <v>2</v>
      </c>
      <c r="AJ2" s="78"/>
      <c r="AK2" s="77">
        <v>0</v>
      </c>
      <c r="AL2" s="78"/>
      <c r="AM2" s="77">
        <v>7</v>
      </c>
      <c r="AN2" s="78"/>
      <c r="AO2" s="77">
        <v>4</v>
      </c>
      <c r="AP2" s="78"/>
      <c r="AQ2" s="77">
        <v>7</v>
      </c>
      <c r="AR2" s="78"/>
      <c r="AW2" s="30"/>
      <c r="AX2" s="2" t="s">
        <v>92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82"/>
      <c r="BH2" s="78"/>
      <c r="BI2" s="77">
        <v>2</v>
      </c>
      <c r="BJ2" s="78"/>
      <c r="BK2" s="77">
        <v>8</v>
      </c>
      <c r="BL2" s="78"/>
      <c r="BM2" s="77">
        <v>5</v>
      </c>
      <c r="BN2" s="78"/>
      <c r="BO2" s="77">
        <v>0</v>
      </c>
      <c r="BP2" s="78"/>
      <c r="BQ2" s="77">
        <v>4</v>
      </c>
      <c r="BR2" s="78"/>
      <c r="BS2" s="77">
        <v>6</v>
      </c>
      <c r="BT2" s="78"/>
      <c r="BU2" s="77">
        <v>7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209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82</v>
      </c>
      <c r="J14" s="90" t="s">
        <v>193</v>
      </c>
      <c r="K14" s="90"/>
      <c r="L14" s="90"/>
      <c r="M14" s="90"/>
      <c r="N14" s="90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71" t="s">
        <v>84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3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7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2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71" t="s">
        <v>85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3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7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71" t="s">
        <v>83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3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2" t="s">
        <v>87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40" t="str">
        <f>+IF(B23="nie","","Spoločnosť uvádza nasledujúce informácie:")</f>
        <v>Spoločnosť uvádza nasledujúce informácie:</v>
      </c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4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4" t="s">
        <v>34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387">
        <v>2017</v>
      </c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88"/>
      <c r="BT38" s="388"/>
      <c r="BU38" s="388"/>
      <c r="BV38" s="388"/>
      <c r="BW38" s="388"/>
      <c r="BX38" s="388"/>
      <c r="BY38" s="388"/>
      <c r="BZ38" s="389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2" t="s">
        <v>156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390">
        <v>1</v>
      </c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2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6" t="s">
        <v>200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7" t="s">
        <v>2</v>
      </c>
      <c r="P68" s="247"/>
      <c r="Q68" s="247"/>
      <c r="R68" s="247"/>
      <c r="S68" s="247"/>
      <c r="T68" s="24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1"/>
      <c r="AU69" s="251"/>
      <c r="AV69" s="251"/>
      <c r="AW69" s="251"/>
      <c r="AX69" s="251"/>
      <c r="AY69" s="251"/>
      <c r="AZ69" s="251"/>
      <c r="BA69" s="251"/>
      <c r="BB69" s="251"/>
      <c r="BC69" s="251"/>
      <c r="BD69" s="251"/>
      <c r="BE69" s="251"/>
      <c r="BF69" s="251"/>
      <c r="BG69" s="251"/>
      <c r="BH69" s="251"/>
      <c r="BI69" s="251"/>
      <c r="BJ69" s="251"/>
      <c r="BK69" s="251"/>
      <c r="BL69" s="251"/>
      <c r="BM69" s="251"/>
      <c r="BN69" s="251"/>
      <c r="BO69" s="251"/>
      <c r="BP69" s="251"/>
      <c r="BQ69" s="251"/>
      <c r="BR69" s="251"/>
      <c r="BS69" s="251"/>
      <c r="BT69" s="251"/>
      <c r="BU69" s="251"/>
      <c r="BV69" s="251"/>
      <c r="BW69" s="251"/>
      <c r="BX69" s="251"/>
      <c r="BY69" s="251"/>
      <c r="BZ69" s="25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192</v>
      </c>
      <c r="AJ71" s="255"/>
      <c r="AK71" s="255"/>
      <c r="AL71" s="255"/>
      <c r="AM71" s="255"/>
      <c r="AN71" s="255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7" t="s">
        <v>121</v>
      </c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9"/>
      <c r="AB74" s="237" t="s">
        <v>69</v>
      </c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9"/>
      <c r="BD74" s="234" t="s">
        <v>74</v>
      </c>
      <c r="BE74" s="235"/>
      <c r="BF74" s="235"/>
      <c r="BG74" s="235"/>
      <c r="BH74" s="235"/>
      <c r="BI74" s="235"/>
      <c r="BJ74" s="235"/>
      <c r="BK74" s="235"/>
      <c r="BL74" s="235"/>
      <c r="BM74" s="235"/>
      <c r="BN74" s="235"/>
      <c r="BO74" s="235"/>
      <c r="BP74" s="235"/>
      <c r="BQ74" s="235"/>
      <c r="BR74" s="235"/>
      <c r="BS74" s="235"/>
      <c r="BT74" s="235"/>
      <c r="BU74" s="235"/>
      <c r="BV74" s="235"/>
      <c r="BW74" s="235"/>
      <c r="BX74" s="235"/>
      <c r="BY74" s="235"/>
      <c r="BZ74" s="23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70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48" t="s">
        <v>71</v>
      </c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AN75" s="249"/>
      <c r="AO75" s="249"/>
      <c r="AP75" s="249"/>
      <c r="AQ75" s="249"/>
      <c r="AR75" s="249"/>
      <c r="AS75" s="249"/>
      <c r="AT75" s="249"/>
      <c r="AU75" s="249"/>
      <c r="AV75" s="249"/>
      <c r="AW75" s="249"/>
      <c r="AX75" s="249"/>
      <c r="AY75" s="249"/>
      <c r="AZ75" s="249"/>
      <c r="BA75" s="249"/>
      <c r="BB75" s="249"/>
      <c r="BC75" s="250"/>
      <c r="BD75" s="248" t="s">
        <v>72</v>
      </c>
      <c r="BE75" s="249"/>
      <c r="BF75" s="249"/>
      <c r="BG75" s="249"/>
      <c r="BH75" s="249"/>
      <c r="BI75" s="249"/>
      <c r="BJ75" s="249"/>
      <c r="BK75" s="249"/>
      <c r="BL75" s="249"/>
      <c r="BM75" s="249"/>
      <c r="BN75" s="249"/>
      <c r="BO75" s="249"/>
      <c r="BP75" s="249"/>
      <c r="BQ75" s="249"/>
      <c r="BR75" s="249"/>
      <c r="BS75" s="249"/>
      <c r="BT75" s="249"/>
      <c r="BU75" s="249"/>
      <c r="BV75" s="249"/>
      <c r="BW75" s="249"/>
      <c r="BX75" s="249"/>
      <c r="BY75" s="249"/>
      <c r="BZ75" s="25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87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9"/>
      <c r="BD76" s="87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9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87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9"/>
      <c r="BD77" s="87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9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87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9"/>
      <c r="BD78" s="87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9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87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9"/>
      <c r="BD79" s="87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9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87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7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9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87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9"/>
      <c r="BD81" s="87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9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84"/>
      <c r="C82" s="285"/>
      <c r="D82" s="285"/>
      <c r="E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6"/>
      <c r="AB82" s="87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9"/>
      <c r="BD82" s="87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9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87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9"/>
      <c r="BD83" s="87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9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18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20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350" t="s">
        <v>170</v>
      </c>
      <c r="D86" s="350"/>
      <c r="E86" s="350"/>
      <c r="F86" s="350"/>
      <c r="G86" s="350"/>
      <c r="H86" s="350"/>
      <c r="I86" s="350"/>
      <c r="J86" s="350"/>
      <c r="K86" s="350"/>
      <c r="L86" s="350"/>
      <c r="M86" s="350"/>
      <c r="N86" s="350"/>
      <c r="O86" s="350"/>
      <c r="P86" s="350"/>
      <c r="Q86" s="350"/>
      <c r="R86" s="350"/>
      <c r="S86" s="350"/>
      <c r="T86" s="350"/>
      <c r="U86" s="350"/>
      <c r="V86" s="350"/>
      <c r="W86" s="350"/>
      <c r="X86" s="350"/>
      <c r="Y86" s="350"/>
      <c r="Z86" s="350"/>
      <c r="AA86" s="350"/>
      <c r="AB86" s="350"/>
      <c r="AC86" s="350"/>
      <c r="AD86" s="350"/>
      <c r="AE86" s="350"/>
      <c r="AF86" s="350"/>
      <c r="AG86" s="350"/>
      <c r="AH86" s="350"/>
      <c r="AI86" s="350"/>
      <c r="AJ86" s="350"/>
      <c r="AK86" s="350"/>
      <c r="AL86" s="350"/>
      <c r="AM86" s="350"/>
      <c r="AN86" s="350"/>
      <c r="AO86" s="350"/>
      <c r="AP86" s="350"/>
      <c r="AQ86" s="350"/>
      <c r="AR86" s="350"/>
      <c r="AS86" s="350"/>
      <c r="AT86" s="350"/>
      <c r="AU86" s="350"/>
      <c r="AV86" s="350"/>
      <c r="AW86" s="350"/>
      <c r="AX86" s="350"/>
      <c r="AY86" s="350"/>
      <c r="AZ86" s="350"/>
      <c r="BA86" s="350"/>
      <c r="BB86" s="350"/>
      <c r="BC86" s="350"/>
      <c r="BD86" s="350"/>
      <c r="BE86" s="350"/>
      <c r="BF86" s="350"/>
      <c r="BG86" s="350"/>
      <c r="BH86" s="350"/>
      <c r="BI86" s="350"/>
      <c r="BJ86" s="350"/>
      <c r="BK86" s="350"/>
      <c r="BL86" s="350"/>
      <c r="BM86" s="350"/>
      <c r="BN86" s="350"/>
      <c r="BO86" s="350"/>
      <c r="BP86" s="350"/>
      <c r="BQ86" s="350"/>
      <c r="BR86" s="350"/>
      <c r="BS86" s="350"/>
      <c r="BT86" s="350"/>
      <c r="BU86" s="350"/>
      <c r="BV86" s="350"/>
      <c r="BW86" s="350"/>
      <c r="BX86" s="350"/>
      <c r="BY86" s="350"/>
      <c r="BZ86" s="350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62" t="s">
        <v>55</v>
      </c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262"/>
      <c r="O94" s="262"/>
      <c r="P94" s="262"/>
      <c r="Q94" s="262"/>
      <c r="R94" s="262"/>
      <c r="S94" s="262"/>
      <c r="T94" s="262"/>
      <c r="U94" s="262"/>
      <c r="V94" s="262"/>
      <c r="W94" s="262"/>
      <c r="X94" s="262"/>
      <c r="Y94" s="262"/>
      <c r="Z94" s="262"/>
      <c r="AA94" s="262"/>
      <c r="AB94" s="262"/>
      <c r="AC94" s="262"/>
      <c r="AD94" s="262"/>
      <c r="AE94" s="262"/>
      <c r="AF94" s="262"/>
      <c r="AG94" s="262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2"/>
      <c r="AT94" s="262"/>
      <c r="AU94" s="262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62"/>
      <c r="BH94" s="262"/>
      <c r="BI94" s="262"/>
      <c r="BJ94" s="262"/>
      <c r="BK94" s="262"/>
      <c r="BL94" s="262"/>
      <c r="BM94" s="262"/>
      <c r="BN94" s="262"/>
      <c r="BO94" s="262"/>
      <c r="BP94" s="262"/>
      <c r="BQ94" s="262"/>
      <c r="BR94" s="262"/>
      <c r="BS94" s="262"/>
      <c r="BT94" s="262"/>
      <c r="BU94" s="262"/>
      <c r="BV94" s="262"/>
      <c r="BW94" s="262"/>
      <c r="BX94" s="262"/>
      <c r="BY94" s="262"/>
      <c r="BZ94" s="26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63" t="s">
        <v>88</v>
      </c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G95" s="263"/>
      <c r="AH95" s="263"/>
      <c r="AI95" s="263"/>
      <c r="AJ95" s="263"/>
      <c r="AK95" s="263"/>
      <c r="AL95" s="263"/>
      <c r="AM95" s="263"/>
      <c r="AN95" s="263"/>
      <c r="AO95" s="263"/>
      <c r="AP95" s="263"/>
      <c r="AQ95" s="263"/>
      <c r="AR95" s="263"/>
      <c r="AS95" s="263"/>
      <c r="AT95" s="263"/>
      <c r="AU95" s="263"/>
      <c r="AV95" s="263"/>
      <c r="AW95" s="263"/>
      <c r="AX95" s="263"/>
      <c r="AY95" s="263"/>
      <c r="AZ95" s="263"/>
      <c r="BA95" s="263"/>
      <c r="BB95" s="263"/>
      <c r="BC95" s="263"/>
      <c r="BD95" s="263"/>
      <c r="BE95" s="263"/>
      <c r="BF95" s="263"/>
      <c r="BG95" s="263"/>
      <c r="BH95" s="263"/>
      <c r="BI95" s="263"/>
      <c r="BJ95" s="263"/>
      <c r="BK95" s="263"/>
      <c r="BL95" s="263"/>
      <c r="BM95" s="263"/>
      <c r="BN95" s="263"/>
      <c r="BO95" s="263"/>
      <c r="BP95" s="263"/>
      <c r="BQ95" s="263"/>
      <c r="BR95" s="263"/>
      <c r="BS95" s="263"/>
      <c r="BT95" s="263"/>
      <c r="BU95" s="263"/>
      <c r="BV95" s="263"/>
      <c r="BW95" s="263"/>
      <c r="BX95" s="263"/>
      <c r="BY95" s="263"/>
      <c r="BZ95" s="263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vidieť.</v>
      </c>
      <c r="CC107" s="33" t="s">
        <v>77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171</v>
      </c>
      <c r="CA108" s="26" t="s">
        <v>68</v>
      </c>
      <c r="CB108" s="39" t="str">
        <f t="shared" si="14"/>
        <v>Riadok bude vidieť.</v>
      </c>
      <c r="CC108" s="33" t="s">
        <v>77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vidieť.</v>
      </c>
      <c r="CC109" s="33" t="s">
        <v>77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341" t="s">
        <v>73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287" t="s">
        <v>11</v>
      </c>
      <c r="AV110" s="288"/>
      <c r="AW110" s="288"/>
      <c r="AX110" s="288"/>
      <c r="AY110" s="288"/>
      <c r="AZ110" s="288"/>
      <c r="BA110" s="288"/>
      <c r="BB110" s="288"/>
      <c r="BC110" s="288"/>
      <c r="BD110" s="288"/>
      <c r="BE110" s="289"/>
      <c r="BF110" s="287" t="s">
        <v>12</v>
      </c>
      <c r="BG110" s="288"/>
      <c r="BH110" s="288"/>
      <c r="BI110" s="288"/>
      <c r="BJ110" s="288"/>
      <c r="BK110" s="288"/>
      <c r="BL110" s="288"/>
      <c r="BM110" s="288"/>
      <c r="BN110" s="288"/>
      <c r="BO110" s="288"/>
      <c r="BP110" s="289"/>
      <c r="BQ110" s="287" t="s">
        <v>54</v>
      </c>
      <c r="BR110" s="288"/>
      <c r="BS110" s="288"/>
      <c r="BT110" s="288"/>
      <c r="BU110" s="288"/>
      <c r="BV110" s="288"/>
      <c r="BW110" s="288"/>
      <c r="BX110" s="288"/>
      <c r="BY110" s="288"/>
      <c r="BZ110" s="289"/>
      <c r="CA110" s="26" t="s">
        <v>68</v>
      </c>
      <c r="CB110" s="39" t="str">
        <f t="shared" si="14"/>
        <v>Riadok bude vidieť.</v>
      </c>
      <c r="CC110" s="33" t="s">
        <v>77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290"/>
      <c r="AV111" s="291"/>
      <c r="AW111" s="291"/>
      <c r="AX111" s="291"/>
      <c r="AY111" s="291"/>
      <c r="AZ111" s="291"/>
      <c r="BA111" s="291"/>
      <c r="BB111" s="291"/>
      <c r="BC111" s="291"/>
      <c r="BD111" s="291"/>
      <c r="BE111" s="292"/>
      <c r="BF111" s="290"/>
      <c r="BG111" s="291"/>
      <c r="BH111" s="291"/>
      <c r="BI111" s="291"/>
      <c r="BJ111" s="291"/>
      <c r="BK111" s="291"/>
      <c r="BL111" s="291"/>
      <c r="BM111" s="291"/>
      <c r="BN111" s="291"/>
      <c r="BO111" s="291"/>
      <c r="BP111" s="292"/>
      <c r="BQ111" s="290"/>
      <c r="BR111" s="291"/>
      <c r="BS111" s="291"/>
      <c r="BT111" s="291"/>
      <c r="BU111" s="291"/>
      <c r="BV111" s="291"/>
      <c r="BW111" s="291"/>
      <c r="BX111" s="291"/>
      <c r="BY111" s="291"/>
      <c r="BZ111" s="292"/>
      <c r="CA111" s="25"/>
      <c r="CB111" s="39" t="str">
        <f t="shared" si="14"/>
        <v>Riadok bude vidieť.</v>
      </c>
      <c r="CC111" s="33" t="s">
        <v>77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59" t="s">
        <v>201</v>
      </c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264">
        <v>40</v>
      </c>
      <c r="AV112" s="265"/>
      <c r="AW112" s="265"/>
      <c r="AX112" s="265"/>
      <c r="AY112" s="265"/>
      <c r="AZ112" s="265"/>
      <c r="BA112" s="265"/>
      <c r="BB112" s="265"/>
      <c r="BC112" s="265"/>
      <c r="BD112" s="265"/>
      <c r="BE112" s="266"/>
      <c r="BF112" s="264" t="s">
        <v>202</v>
      </c>
      <c r="BG112" s="265"/>
      <c r="BH112" s="265"/>
      <c r="BI112" s="265"/>
      <c r="BJ112" s="265"/>
      <c r="BK112" s="265"/>
      <c r="BL112" s="265"/>
      <c r="BM112" s="265"/>
      <c r="BN112" s="265"/>
      <c r="BO112" s="265"/>
      <c r="BP112" s="266"/>
      <c r="BQ112" s="281" t="s">
        <v>203</v>
      </c>
      <c r="BR112" s="282"/>
      <c r="BS112" s="282"/>
      <c r="BT112" s="282"/>
      <c r="BU112" s="282"/>
      <c r="BV112" s="282"/>
      <c r="BW112" s="282"/>
      <c r="BX112" s="282"/>
      <c r="BY112" s="282"/>
      <c r="BZ112" s="283"/>
      <c r="CA112" s="25"/>
      <c r="CB112" s="39" t="str">
        <f t="shared" si="14"/>
        <v>Riadok bude vidieť.</v>
      </c>
      <c r="CC112" s="33" t="s">
        <v>77</v>
      </c>
      <c r="CW112" s="22">
        <f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x14ac:dyDescent="0.25">
      <c r="A113" s="11"/>
      <c r="B113" s="68" t="s">
        <v>204</v>
      </c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70"/>
      <c r="AU113" s="338">
        <v>6</v>
      </c>
      <c r="AV113" s="339"/>
      <c r="AW113" s="339"/>
      <c r="AX113" s="339"/>
      <c r="AY113" s="339"/>
      <c r="AZ113" s="339"/>
      <c r="BA113" s="339"/>
      <c r="BB113" s="339"/>
      <c r="BC113" s="339"/>
      <c r="BD113" s="339"/>
      <c r="BE113" s="340"/>
      <c r="BF113" s="278" t="s">
        <v>202</v>
      </c>
      <c r="BG113" s="279"/>
      <c r="BH113" s="279"/>
      <c r="BI113" s="279"/>
      <c r="BJ113" s="279"/>
      <c r="BK113" s="279"/>
      <c r="BL113" s="279"/>
      <c r="BM113" s="279"/>
      <c r="BN113" s="279"/>
      <c r="BO113" s="279"/>
      <c r="BP113" s="280"/>
      <c r="BQ113" s="271" t="s">
        <v>205</v>
      </c>
      <c r="BR113" s="272"/>
      <c r="BS113" s="272"/>
      <c r="BT113" s="272"/>
      <c r="BU113" s="272"/>
      <c r="BV113" s="272"/>
      <c r="BW113" s="272"/>
      <c r="BX113" s="272"/>
      <c r="BY113" s="272"/>
      <c r="BZ113" s="273"/>
      <c r="CA113" s="25"/>
      <c r="CB113" s="39" t="str">
        <f t="shared" si="14"/>
        <v>Riadok bude vidieť.</v>
      </c>
      <c r="CC113" s="33" t="s">
        <v>77</v>
      </c>
      <c r="CW113" s="22">
        <f>+IF(B113="",0,1)</f>
        <v>1</v>
      </c>
      <c r="CZ113" s="20">
        <f t="shared" si="15"/>
        <v>1</v>
      </c>
      <c r="DA113" s="20">
        <f t="shared" ref="DA113:DA178" si="20">+IF(CW113+CX113+CY113=0,0,IF(CZ113=0,0,1))</f>
        <v>1</v>
      </c>
      <c r="DZ113" s="62"/>
    </row>
    <row r="114" spans="1:130" x14ac:dyDescent="0.25">
      <c r="A114" s="11"/>
      <c r="B114" s="68" t="s">
        <v>206</v>
      </c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70"/>
      <c r="AU114" s="338">
        <v>4</v>
      </c>
      <c r="AV114" s="339"/>
      <c r="AW114" s="339"/>
      <c r="AX114" s="339"/>
      <c r="AY114" s="339"/>
      <c r="AZ114" s="339"/>
      <c r="BA114" s="339"/>
      <c r="BB114" s="339"/>
      <c r="BC114" s="339"/>
      <c r="BD114" s="339"/>
      <c r="BE114" s="340"/>
      <c r="BF114" s="278" t="s">
        <v>202</v>
      </c>
      <c r="BG114" s="279"/>
      <c r="BH114" s="279"/>
      <c r="BI114" s="279"/>
      <c r="BJ114" s="279"/>
      <c r="BK114" s="279"/>
      <c r="BL114" s="279"/>
      <c r="BM114" s="279"/>
      <c r="BN114" s="279"/>
      <c r="BO114" s="279"/>
      <c r="BP114" s="280"/>
      <c r="BQ114" s="271" t="s">
        <v>207</v>
      </c>
      <c r="BR114" s="272"/>
      <c r="BS114" s="272"/>
      <c r="BT114" s="272"/>
      <c r="BU114" s="272"/>
      <c r="BV114" s="272"/>
      <c r="BW114" s="272"/>
      <c r="BX114" s="272"/>
      <c r="BY114" s="272"/>
      <c r="BZ114" s="273"/>
      <c r="CA114" s="25"/>
      <c r="CB114" s="39" t="str">
        <f t="shared" si="14"/>
        <v>Riadok bude vidieť.</v>
      </c>
      <c r="CC114" s="33" t="s">
        <v>77</v>
      </c>
      <c r="CW114" s="22">
        <f>+IF(B114="",0,1)</f>
        <v>1</v>
      </c>
      <c r="CZ114" s="20">
        <f t="shared" si="15"/>
        <v>1</v>
      </c>
      <c r="DA114" s="20">
        <f t="shared" si="20"/>
        <v>1</v>
      </c>
      <c r="DZ114" s="62"/>
    </row>
    <row r="115" spans="1:130" x14ac:dyDescent="0.25">
      <c r="A115" s="11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70"/>
      <c r="AU115" s="338"/>
      <c r="AV115" s="339"/>
      <c r="AW115" s="339"/>
      <c r="AX115" s="339"/>
      <c r="AY115" s="339"/>
      <c r="AZ115" s="339"/>
      <c r="BA115" s="339"/>
      <c r="BB115" s="339"/>
      <c r="BC115" s="339"/>
      <c r="BD115" s="339"/>
      <c r="BE115" s="340"/>
      <c r="BF115" s="278"/>
      <c r="BG115" s="279"/>
      <c r="BH115" s="279"/>
      <c r="BI115" s="279"/>
      <c r="BJ115" s="279"/>
      <c r="BK115" s="279"/>
      <c r="BL115" s="279"/>
      <c r="BM115" s="279"/>
      <c r="BN115" s="279"/>
      <c r="BO115" s="279"/>
      <c r="BP115" s="280"/>
      <c r="BQ115" s="271"/>
      <c r="BR115" s="272"/>
      <c r="BS115" s="272"/>
      <c r="BT115" s="272"/>
      <c r="BU115" s="272"/>
      <c r="BV115" s="272"/>
      <c r="BW115" s="272"/>
      <c r="BX115" s="272"/>
      <c r="BY115" s="272"/>
      <c r="BZ115" s="273"/>
      <c r="CA115" s="25"/>
      <c r="CB115" s="39" t="str">
        <f t="shared" si="14"/>
        <v>Riadok bude skrytý.</v>
      </c>
      <c r="CC115" s="33" t="s">
        <v>77</v>
      </c>
      <c r="CW115" s="22">
        <f t="shared" ref="CW115:CW120" si="21">+IF(B115="",0,1)</f>
        <v>0</v>
      </c>
      <c r="CZ115" s="20">
        <f t="shared" si="15"/>
        <v>1</v>
      </c>
      <c r="DA115" s="20">
        <f t="shared" si="20"/>
        <v>0</v>
      </c>
      <c r="DZ115" s="62"/>
    </row>
    <row r="116" spans="1:130" x14ac:dyDescent="0.25">
      <c r="A116" s="11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70"/>
      <c r="AU116" s="338"/>
      <c r="AV116" s="339"/>
      <c r="AW116" s="339"/>
      <c r="AX116" s="339"/>
      <c r="AY116" s="339"/>
      <c r="AZ116" s="339"/>
      <c r="BA116" s="339"/>
      <c r="BB116" s="339"/>
      <c r="BC116" s="339"/>
      <c r="BD116" s="339"/>
      <c r="BE116" s="340"/>
      <c r="BF116" s="278"/>
      <c r="BG116" s="279"/>
      <c r="BH116" s="279"/>
      <c r="BI116" s="279"/>
      <c r="BJ116" s="279"/>
      <c r="BK116" s="279"/>
      <c r="BL116" s="279"/>
      <c r="BM116" s="279"/>
      <c r="BN116" s="279"/>
      <c r="BO116" s="279"/>
      <c r="BP116" s="280"/>
      <c r="BQ116" s="271"/>
      <c r="BR116" s="272"/>
      <c r="BS116" s="272"/>
      <c r="BT116" s="272"/>
      <c r="BU116" s="272"/>
      <c r="BV116" s="272"/>
      <c r="BW116" s="272"/>
      <c r="BX116" s="272"/>
      <c r="BY116" s="272"/>
      <c r="BZ116" s="273"/>
      <c r="CA116" s="25"/>
      <c r="CB116" s="39" t="str">
        <f t="shared" si="14"/>
        <v>Riadok bude skrytý.</v>
      </c>
      <c r="CC116" s="33" t="s">
        <v>77</v>
      </c>
      <c r="CW116" s="22">
        <f t="shared" si="21"/>
        <v>0</v>
      </c>
      <c r="CZ116" s="20">
        <f t="shared" si="15"/>
        <v>1</v>
      </c>
      <c r="DA116" s="20">
        <f t="shared" si="20"/>
        <v>0</v>
      </c>
      <c r="DZ116" s="62"/>
    </row>
    <row r="117" spans="1:130" x14ac:dyDescent="0.25">
      <c r="A117" s="11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70"/>
      <c r="AU117" s="338"/>
      <c r="AV117" s="339"/>
      <c r="AW117" s="339"/>
      <c r="AX117" s="339"/>
      <c r="AY117" s="339"/>
      <c r="AZ117" s="339"/>
      <c r="BA117" s="339"/>
      <c r="BB117" s="339"/>
      <c r="BC117" s="339"/>
      <c r="BD117" s="339"/>
      <c r="BE117" s="340"/>
      <c r="BF117" s="278"/>
      <c r="BG117" s="279"/>
      <c r="BH117" s="279"/>
      <c r="BI117" s="279"/>
      <c r="BJ117" s="279"/>
      <c r="BK117" s="279"/>
      <c r="BL117" s="279"/>
      <c r="BM117" s="279"/>
      <c r="BN117" s="279"/>
      <c r="BO117" s="279"/>
      <c r="BP117" s="280"/>
      <c r="BQ117" s="271"/>
      <c r="BR117" s="272"/>
      <c r="BS117" s="272"/>
      <c r="BT117" s="272"/>
      <c r="BU117" s="272"/>
      <c r="BV117" s="272"/>
      <c r="BW117" s="272"/>
      <c r="BX117" s="272"/>
      <c r="BY117" s="272"/>
      <c r="BZ117" s="273"/>
      <c r="CA117" s="25"/>
      <c r="CB117" s="39" t="str">
        <f t="shared" si="14"/>
        <v>Riadok bude skrytý.</v>
      </c>
      <c r="CC117" s="33" t="s">
        <v>77</v>
      </c>
      <c r="CW117" s="22">
        <f t="shared" si="21"/>
        <v>0</v>
      </c>
      <c r="CZ117" s="20">
        <f t="shared" si="15"/>
        <v>1</v>
      </c>
      <c r="DA117" s="20">
        <f t="shared" si="20"/>
        <v>0</v>
      </c>
      <c r="DZ117" s="62"/>
    </row>
    <row r="118" spans="1:130" x14ac:dyDescent="0.25">
      <c r="A118" s="11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70"/>
      <c r="AU118" s="338"/>
      <c r="AV118" s="339"/>
      <c r="AW118" s="339"/>
      <c r="AX118" s="339"/>
      <c r="AY118" s="339"/>
      <c r="AZ118" s="339"/>
      <c r="BA118" s="339"/>
      <c r="BB118" s="339"/>
      <c r="BC118" s="339"/>
      <c r="BD118" s="339"/>
      <c r="BE118" s="340"/>
      <c r="BF118" s="278"/>
      <c r="BG118" s="279"/>
      <c r="BH118" s="279"/>
      <c r="BI118" s="279"/>
      <c r="BJ118" s="279"/>
      <c r="BK118" s="279"/>
      <c r="BL118" s="279"/>
      <c r="BM118" s="279"/>
      <c r="BN118" s="279"/>
      <c r="BO118" s="279"/>
      <c r="BP118" s="280"/>
      <c r="BQ118" s="271"/>
      <c r="BR118" s="272"/>
      <c r="BS118" s="272"/>
      <c r="BT118" s="272"/>
      <c r="BU118" s="272"/>
      <c r="BV118" s="272"/>
      <c r="BW118" s="272"/>
      <c r="BX118" s="272"/>
      <c r="BY118" s="272"/>
      <c r="BZ118" s="273"/>
      <c r="CA118" s="25"/>
      <c r="CB118" s="39" t="str">
        <f t="shared" si="14"/>
        <v>Riadok bude skrytý.</v>
      </c>
      <c r="CC118" s="33" t="s">
        <v>77</v>
      </c>
      <c r="CW118" s="22">
        <f t="shared" si="21"/>
        <v>0</v>
      </c>
      <c r="CZ118" s="20">
        <f t="shared" si="15"/>
        <v>1</v>
      </c>
      <c r="DA118" s="20">
        <f t="shared" si="20"/>
        <v>0</v>
      </c>
      <c r="DZ118" s="62"/>
    </row>
    <row r="119" spans="1:130" x14ac:dyDescent="0.25">
      <c r="A119" s="11"/>
      <c r="B119" s="68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70"/>
      <c r="AU119" s="338"/>
      <c r="AV119" s="339"/>
      <c r="AW119" s="339"/>
      <c r="AX119" s="339"/>
      <c r="AY119" s="339"/>
      <c r="AZ119" s="339"/>
      <c r="BA119" s="339"/>
      <c r="BB119" s="339"/>
      <c r="BC119" s="339"/>
      <c r="BD119" s="339"/>
      <c r="BE119" s="340"/>
      <c r="BF119" s="278"/>
      <c r="BG119" s="279"/>
      <c r="BH119" s="279"/>
      <c r="BI119" s="279"/>
      <c r="BJ119" s="279"/>
      <c r="BK119" s="279"/>
      <c r="BL119" s="279"/>
      <c r="BM119" s="279"/>
      <c r="BN119" s="279"/>
      <c r="BO119" s="279"/>
      <c r="BP119" s="280"/>
      <c r="BQ119" s="271"/>
      <c r="BR119" s="272"/>
      <c r="BS119" s="272"/>
      <c r="BT119" s="272"/>
      <c r="BU119" s="272"/>
      <c r="BV119" s="272"/>
      <c r="BW119" s="272"/>
      <c r="BX119" s="272"/>
      <c r="BY119" s="272"/>
      <c r="BZ119" s="273"/>
      <c r="CA119" s="25"/>
      <c r="CB119" s="39" t="str">
        <f t="shared" si="14"/>
        <v>Riadok bude skrytý.</v>
      </c>
      <c r="CC119" s="33" t="s">
        <v>77</v>
      </c>
      <c r="CW119" s="22">
        <f t="shared" si="21"/>
        <v>0</v>
      </c>
      <c r="CZ119" s="20">
        <f t="shared" si="15"/>
        <v>1</v>
      </c>
      <c r="DA119" s="20">
        <f t="shared" si="20"/>
        <v>0</v>
      </c>
      <c r="DZ119" s="62"/>
    </row>
    <row r="120" spans="1:130" x14ac:dyDescent="0.25">
      <c r="A120" s="11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70"/>
      <c r="AU120" s="338"/>
      <c r="AV120" s="339"/>
      <c r="AW120" s="339"/>
      <c r="AX120" s="339"/>
      <c r="AY120" s="339"/>
      <c r="AZ120" s="339"/>
      <c r="BA120" s="339"/>
      <c r="BB120" s="339"/>
      <c r="BC120" s="339"/>
      <c r="BD120" s="339"/>
      <c r="BE120" s="340"/>
      <c r="BF120" s="278"/>
      <c r="BG120" s="279"/>
      <c r="BH120" s="279"/>
      <c r="BI120" s="279"/>
      <c r="BJ120" s="279"/>
      <c r="BK120" s="279"/>
      <c r="BL120" s="279"/>
      <c r="BM120" s="279"/>
      <c r="BN120" s="279"/>
      <c r="BO120" s="279"/>
      <c r="BP120" s="280"/>
      <c r="BQ120" s="271"/>
      <c r="BR120" s="272"/>
      <c r="BS120" s="272"/>
      <c r="BT120" s="272"/>
      <c r="BU120" s="272"/>
      <c r="BV120" s="272"/>
      <c r="BW120" s="272"/>
      <c r="BX120" s="272"/>
      <c r="BY120" s="272"/>
      <c r="BZ120" s="273"/>
      <c r="CA120" s="25"/>
      <c r="CB120" s="39" t="str">
        <f t="shared" si="14"/>
        <v>Riadok bude skrytý.</v>
      </c>
      <c r="CC120" s="33" t="s">
        <v>77</v>
      </c>
      <c r="CW120" s="22">
        <f t="shared" si="21"/>
        <v>0</v>
      </c>
      <c r="CZ120" s="20">
        <f t="shared" si="15"/>
        <v>1</v>
      </c>
      <c r="DA120" s="20">
        <f t="shared" si="20"/>
        <v>0</v>
      </c>
      <c r="DZ120" s="62"/>
    </row>
    <row r="121" spans="1:130" x14ac:dyDescent="0.25">
      <c r="A121" s="11"/>
      <c r="B121" s="118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2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47"/>
      <c r="BG121" s="348"/>
      <c r="BH121" s="348"/>
      <c r="BI121" s="348"/>
      <c r="BJ121" s="348"/>
      <c r="BK121" s="348"/>
      <c r="BL121" s="348"/>
      <c r="BM121" s="348"/>
      <c r="BN121" s="348"/>
      <c r="BO121" s="348"/>
      <c r="BP121" s="349"/>
      <c r="BQ121" s="351"/>
      <c r="BR121" s="352"/>
      <c r="BS121" s="352"/>
      <c r="BT121" s="352"/>
      <c r="BU121" s="352"/>
      <c r="BV121" s="352"/>
      <c r="BW121" s="352"/>
      <c r="BX121" s="352"/>
      <c r="BY121" s="352"/>
      <c r="BZ121" s="353"/>
      <c r="CA121" s="25"/>
      <c r="CB121" s="39" t="str">
        <f t="shared" si="14"/>
        <v>Riadok bude vidieť.</v>
      </c>
      <c r="CC121" s="33" t="s">
        <v>77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0"/>
        <v>1</v>
      </c>
      <c r="DZ121" s="62"/>
    </row>
    <row r="122" spans="1:130" x14ac:dyDescent="0.25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vidieť.</v>
      </c>
      <c r="CC122" s="33" t="s">
        <v>77</v>
      </c>
      <c r="CW122" s="20">
        <f>+IF(CW121=0,0,1)</f>
        <v>1</v>
      </c>
      <c r="CZ122" s="20">
        <f t="shared" si="15"/>
        <v>1</v>
      </c>
      <c r="DA122" s="20">
        <f t="shared" si="20"/>
        <v>1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0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0"/>
        <v>1</v>
      </c>
      <c r="DZ124" s="62"/>
    </row>
    <row r="125" spans="1:130" x14ac:dyDescent="0.25">
      <c r="A125" s="11"/>
      <c r="B125" s="76" t="s">
        <v>76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0"/>
        <v>1</v>
      </c>
      <c r="DZ125" s="62"/>
    </row>
    <row r="126" spans="1:130" x14ac:dyDescent="0.25">
      <c r="A126" s="11"/>
      <c r="B126" s="263" t="s">
        <v>89</v>
      </c>
      <c r="C126" s="263"/>
      <c r="D126" s="263"/>
      <c r="E126" s="263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I126" s="263"/>
      <c r="AJ126" s="263"/>
      <c r="AK126" s="263"/>
      <c r="AL126" s="263"/>
      <c r="AM126" s="263"/>
      <c r="AN126" s="263"/>
      <c r="AO126" s="263"/>
      <c r="AP126" s="263"/>
      <c r="AQ126" s="263"/>
      <c r="AR126" s="263"/>
      <c r="AS126" s="263"/>
      <c r="AT126" s="263"/>
      <c r="AU126" s="263"/>
      <c r="AV126" s="263"/>
      <c r="AW126" s="263"/>
      <c r="AX126" s="263"/>
      <c r="AY126" s="263"/>
      <c r="AZ126" s="263"/>
      <c r="BA126" s="263"/>
      <c r="BB126" s="263"/>
      <c r="BC126" s="263"/>
      <c r="BD126" s="263"/>
      <c r="BE126" s="263"/>
      <c r="BF126" s="263"/>
      <c r="BG126" s="263"/>
      <c r="BH126" s="263"/>
      <c r="BI126" s="263"/>
      <c r="BJ126" s="263"/>
      <c r="BK126" s="263"/>
      <c r="BL126" s="263"/>
      <c r="BM126" s="263"/>
      <c r="BN126" s="263"/>
      <c r="BO126" s="263"/>
      <c r="BP126" s="263"/>
      <c r="BQ126" s="263"/>
      <c r="BR126" s="263"/>
      <c r="BS126" s="263"/>
      <c r="BT126" s="263"/>
      <c r="BU126" s="263"/>
      <c r="BV126" s="263"/>
      <c r="BW126" s="263"/>
      <c r="BX126" s="263"/>
      <c r="BY126" s="263"/>
      <c r="BZ126" s="263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0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0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0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0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0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0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0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0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0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0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0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0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0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0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0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vidieť.</v>
      </c>
      <c r="CC143" s="33" t="s">
        <v>77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171</v>
      </c>
      <c r="CA144" s="26" t="s">
        <v>68</v>
      </c>
      <c r="CB144" s="39" t="str">
        <f t="shared" si="23"/>
        <v>Riadok bude vidieť.</v>
      </c>
      <c r="CC144" s="33" t="s">
        <v>77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vidieť.</v>
      </c>
      <c r="CC145" s="33" t="s">
        <v>77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41" t="s">
        <v>73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287" t="s">
        <v>11</v>
      </c>
      <c r="AV146" s="288"/>
      <c r="AW146" s="288"/>
      <c r="AX146" s="288"/>
      <c r="AY146" s="288"/>
      <c r="AZ146" s="288"/>
      <c r="BA146" s="288"/>
      <c r="BB146" s="288"/>
      <c r="BC146" s="288"/>
      <c r="BD146" s="288"/>
      <c r="BE146" s="289"/>
      <c r="BF146" s="287" t="s">
        <v>12</v>
      </c>
      <c r="BG146" s="288"/>
      <c r="BH146" s="288"/>
      <c r="BI146" s="288"/>
      <c r="BJ146" s="288"/>
      <c r="BK146" s="288"/>
      <c r="BL146" s="288"/>
      <c r="BM146" s="288"/>
      <c r="BN146" s="288"/>
      <c r="BO146" s="288"/>
      <c r="BP146" s="289"/>
      <c r="BQ146" s="287" t="s">
        <v>54</v>
      </c>
      <c r="BR146" s="288"/>
      <c r="BS146" s="288"/>
      <c r="BT146" s="288"/>
      <c r="BU146" s="288"/>
      <c r="BV146" s="288"/>
      <c r="BW146" s="288"/>
      <c r="BX146" s="288"/>
      <c r="BY146" s="288"/>
      <c r="BZ146" s="289"/>
      <c r="CA146" s="26" t="s">
        <v>68</v>
      </c>
      <c r="CB146" s="39" t="str">
        <f t="shared" si="23"/>
        <v>Riadok bude vidieť.</v>
      </c>
      <c r="CC146" s="33" t="s">
        <v>77</v>
      </c>
      <c r="CW146" s="22">
        <f>+IF(SUM(CW148:CW157)=0,0,1)</f>
        <v>1</v>
      </c>
      <c r="CZ146" s="20">
        <f t="shared" si="24"/>
        <v>1</v>
      </c>
      <c r="DA146" s="20">
        <f t="shared" si="20"/>
        <v>1</v>
      </c>
      <c r="DZ146" s="62"/>
    </row>
    <row r="147" spans="1:130" ht="18" customHeight="1" x14ac:dyDescent="0.25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290"/>
      <c r="AV147" s="291"/>
      <c r="AW147" s="291"/>
      <c r="AX147" s="291"/>
      <c r="AY147" s="291"/>
      <c r="AZ147" s="291"/>
      <c r="BA147" s="291"/>
      <c r="BB147" s="291"/>
      <c r="BC147" s="291"/>
      <c r="BD147" s="291"/>
      <c r="BE147" s="292"/>
      <c r="BF147" s="290"/>
      <c r="BG147" s="291"/>
      <c r="BH147" s="291"/>
      <c r="BI147" s="291"/>
      <c r="BJ147" s="291"/>
      <c r="BK147" s="291"/>
      <c r="BL147" s="291"/>
      <c r="BM147" s="291"/>
      <c r="BN147" s="291"/>
      <c r="BO147" s="291"/>
      <c r="BP147" s="292"/>
      <c r="BQ147" s="290"/>
      <c r="BR147" s="291"/>
      <c r="BS147" s="291"/>
      <c r="BT147" s="291"/>
      <c r="BU147" s="291"/>
      <c r="BV147" s="291"/>
      <c r="BW147" s="291"/>
      <c r="BX147" s="291"/>
      <c r="BY147" s="291"/>
      <c r="BZ147" s="292"/>
      <c r="CA147" s="25"/>
      <c r="CB147" s="39" t="str">
        <f t="shared" si="23"/>
        <v>Riadok bude vidieť.</v>
      </c>
      <c r="CC147" s="33" t="s">
        <v>77</v>
      </c>
      <c r="CW147" s="22">
        <f>+IF(SUM(CW148:CW157)=0,0,1)</f>
        <v>1</v>
      </c>
      <c r="CZ147" s="20">
        <f t="shared" si="24"/>
        <v>1</v>
      </c>
      <c r="DA147" s="20">
        <f t="shared" si="20"/>
        <v>1</v>
      </c>
      <c r="DZ147" s="62"/>
    </row>
    <row r="148" spans="1:130" x14ac:dyDescent="0.25">
      <c r="A148" s="11"/>
      <c r="B148" s="259" t="s">
        <v>195</v>
      </c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264" t="s">
        <v>195</v>
      </c>
      <c r="AV148" s="265"/>
      <c r="AW148" s="265"/>
      <c r="AX148" s="265"/>
      <c r="AY148" s="265"/>
      <c r="AZ148" s="265"/>
      <c r="BA148" s="265"/>
      <c r="BB148" s="265"/>
      <c r="BC148" s="265"/>
      <c r="BD148" s="265"/>
      <c r="BE148" s="266"/>
      <c r="BF148" s="264" t="s">
        <v>195</v>
      </c>
      <c r="BG148" s="265"/>
      <c r="BH148" s="265"/>
      <c r="BI148" s="265"/>
      <c r="BJ148" s="265"/>
      <c r="BK148" s="265"/>
      <c r="BL148" s="265"/>
      <c r="BM148" s="265"/>
      <c r="BN148" s="265"/>
      <c r="BO148" s="265"/>
      <c r="BP148" s="266"/>
      <c r="BQ148" s="281" t="s">
        <v>195</v>
      </c>
      <c r="BR148" s="282"/>
      <c r="BS148" s="282"/>
      <c r="BT148" s="282"/>
      <c r="BU148" s="282"/>
      <c r="BV148" s="282"/>
      <c r="BW148" s="282"/>
      <c r="BX148" s="282"/>
      <c r="BY148" s="282"/>
      <c r="BZ148" s="283"/>
      <c r="CA148" s="25"/>
      <c r="CB148" s="39" t="str">
        <f t="shared" si="23"/>
        <v>Riadok bude vidieť.</v>
      </c>
      <c r="CC148" s="33" t="s">
        <v>77</v>
      </c>
      <c r="CW148" s="22">
        <f>+IF(B148="",0,1)</f>
        <v>1</v>
      </c>
      <c r="CZ148" s="20">
        <f t="shared" si="24"/>
        <v>1</v>
      </c>
      <c r="DA148" s="20">
        <f t="shared" si="20"/>
        <v>1</v>
      </c>
      <c r="DZ148" s="62"/>
    </row>
    <row r="149" spans="1:130" x14ac:dyDescent="0.25">
      <c r="A149" s="11"/>
      <c r="B149" s="196" t="s">
        <v>195</v>
      </c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8"/>
      <c r="AU149" s="338" t="s">
        <v>195</v>
      </c>
      <c r="AV149" s="339"/>
      <c r="AW149" s="339"/>
      <c r="AX149" s="339"/>
      <c r="AY149" s="339"/>
      <c r="AZ149" s="339"/>
      <c r="BA149" s="339"/>
      <c r="BB149" s="339"/>
      <c r="BC149" s="339"/>
      <c r="BD149" s="339"/>
      <c r="BE149" s="340"/>
      <c r="BF149" s="278" t="s">
        <v>195</v>
      </c>
      <c r="BG149" s="279"/>
      <c r="BH149" s="279"/>
      <c r="BI149" s="279"/>
      <c r="BJ149" s="279"/>
      <c r="BK149" s="279"/>
      <c r="BL149" s="279"/>
      <c r="BM149" s="279"/>
      <c r="BN149" s="279"/>
      <c r="BO149" s="279"/>
      <c r="BP149" s="280"/>
      <c r="BQ149" s="271" t="s">
        <v>195</v>
      </c>
      <c r="BR149" s="272"/>
      <c r="BS149" s="272"/>
      <c r="BT149" s="272"/>
      <c r="BU149" s="272"/>
      <c r="BV149" s="272"/>
      <c r="BW149" s="272"/>
      <c r="BX149" s="272"/>
      <c r="BY149" s="272"/>
      <c r="BZ149" s="273"/>
      <c r="CA149" s="25"/>
      <c r="CB149" s="39" t="str">
        <f t="shared" si="23"/>
        <v>Riadok bude vidieť.</v>
      </c>
      <c r="CC149" s="33" t="s">
        <v>77</v>
      </c>
      <c r="CW149" s="22">
        <f>+IF(B149="",0,1)</f>
        <v>1</v>
      </c>
      <c r="CZ149" s="20">
        <f t="shared" si="24"/>
        <v>1</v>
      </c>
      <c r="DA149" s="20">
        <f t="shared" si="20"/>
        <v>1</v>
      </c>
      <c r="DZ149" s="62"/>
    </row>
    <row r="150" spans="1:130" x14ac:dyDescent="0.25">
      <c r="A150" s="11"/>
      <c r="B150" s="196" t="s">
        <v>195</v>
      </c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8"/>
      <c r="AU150" s="338" t="s">
        <v>195</v>
      </c>
      <c r="AV150" s="339"/>
      <c r="AW150" s="339"/>
      <c r="AX150" s="339"/>
      <c r="AY150" s="339"/>
      <c r="AZ150" s="339"/>
      <c r="BA150" s="339"/>
      <c r="BB150" s="339"/>
      <c r="BC150" s="339"/>
      <c r="BD150" s="339"/>
      <c r="BE150" s="340"/>
      <c r="BF150" s="278" t="s">
        <v>195</v>
      </c>
      <c r="BG150" s="279"/>
      <c r="BH150" s="279"/>
      <c r="BI150" s="279"/>
      <c r="BJ150" s="279"/>
      <c r="BK150" s="279"/>
      <c r="BL150" s="279"/>
      <c r="BM150" s="279"/>
      <c r="BN150" s="279"/>
      <c r="BO150" s="279"/>
      <c r="BP150" s="280"/>
      <c r="BQ150" s="271" t="s">
        <v>195</v>
      </c>
      <c r="BR150" s="272"/>
      <c r="BS150" s="272"/>
      <c r="BT150" s="272"/>
      <c r="BU150" s="272"/>
      <c r="BV150" s="272"/>
      <c r="BW150" s="272"/>
      <c r="BX150" s="272"/>
      <c r="BY150" s="272"/>
      <c r="BZ150" s="273"/>
      <c r="CA150" s="25"/>
      <c r="CB150" s="39" t="str">
        <f t="shared" si="23"/>
        <v>Riadok bude vidieť.</v>
      </c>
      <c r="CC150" s="33" t="s">
        <v>77</v>
      </c>
      <c r="CW150" s="22">
        <f>+IF(B150="",0,1)</f>
        <v>1</v>
      </c>
      <c r="CZ150" s="20">
        <f t="shared" si="24"/>
        <v>1</v>
      </c>
      <c r="DA150" s="20">
        <f t="shared" si="20"/>
        <v>1</v>
      </c>
      <c r="DZ150" s="62"/>
    </row>
    <row r="151" spans="1:130" x14ac:dyDescent="0.25">
      <c r="A151" s="11"/>
      <c r="B151" s="68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70"/>
      <c r="AU151" s="338"/>
      <c r="AV151" s="339"/>
      <c r="AW151" s="339"/>
      <c r="AX151" s="339"/>
      <c r="AY151" s="339"/>
      <c r="AZ151" s="339"/>
      <c r="BA151" s="339"/>
      <c r="BB151" s="339"/>
      <c r="BC151" s="339"/>
      <c r="BD151" s="339"/>
      <c r="BE151" s="340"/>
      <c r="BF151" s="278"/>
      <c r="BG151" s="279"/>
      <c r="BH151" s="279"/>
      <c r="BI151" s="279"/>
      <c r="BJ151" s="279"/>
      <c r="BK151" s="279"/>
      <c r="BL151" s="279"/>
      <c r="BM151" s="279"/>
      <c r="BN151" s="279"/>
      <c r="BO151" s="279"/>
      <c r="BP151" s="280"/>
      <c r="BQ151" s="271"/>
      <c r="BR151" s="272"/>
      <c r="BS151" s="272"/>
      <c r="BT151" s="272"/>
      <c r="BU151" s="272"/>
      <c r="BV151" s="272"/>
      <c r="BW151" s="272"/>
      <c r="BX151" s="272"/>
      <c r="BY151" s="272"/>
      <c r="BZ151" s="273"/>
      <c r="CA151" s="25"/>
      <c r="CB151" s="39" t="str">
        <f t="shared" si="23"/>
        <v>Riadok bude skrytý.</v>
      </c>
      <c r="CC151" s="33" t="s">
        <v>77</v>
      </c>
      <c r="CW151" s="22">
        <f t="shared" ref="CW151:CW156" si="25">+IF(B151="",0,1)</f>
        <v>0</v>
      </c>
      <c r="CZ151" s="20">
        <f t="shared" si="24"/>
        <v>1</v>
      </c>
      <c r="DA151" s="20">
        <f t="shared" si="20"/>
        <v>0</v>
      </c>
      <c r="DZ151" s="62"/>
    </row>
    <row r="152" spans="1:130" x14ac:dyDescent="0.25">
      <c r="A152" s="11"/>
      <c r="B152" s="68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70"/>
      <c r="AU152" s="338"/>
      <c r="AV152" s="339"/>
      <c r="AW152" s="339"/>
      <c r="AX152" s="339"/>
      <c r="AY152" s="339"/>
      <c r="AZ152" s="339"/>
      <c r="BA152" s="339"/>
      <c r="BB152" s="339"/>
      <c r="BC152" s="339"/>
      <c r="BD152" s="339"/>
      <c r="BE152" s="340"/>
      <c r="BF152" s="278"/>
      <c r="BG152" s="279"/>
      <c r="BH152" s="279"/>
      <c r="BI152" s="279"/>
      <c r="BJ152" s="279"/>
      <c r="BK152" s="279"/>
      <c r="BL152" s="279"/>
      <c r="BM152" s="279"/>
      <c r="BN152" s="279"/>
      <c r="BO152" s="279"/>
      <c r="BP152" s="280"/>
      <c r="BQ152" s="271"/>
      <c r="BR152" s="272"/>
      <c r="BS152" s="272"/>
      <c r="BT152" s="272"/>
      <c r="BU152" s="272"/>
      <c r="BV152" s="272"/>
      <c r="BW152" s="272"/>
      <c r="BX152" s="272"/>
      <c r="BY152" s="272"/>
      <c r="BZ152" s="273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0"/>
        <v>0</v>
      </c>
      <c r="DZ152" s="62"/>
    </row>
    <row r="153" spans="1:130" x14ac:dyDescent="0.25">
      <c r="A153" s="11"/>
      <c r="B153" s="68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70"/>
      <c r="AU153" s="338"/>
      <c r="AV153" s="339"/>
      <c r="AW153" s="339"/>
      <c r="AX153" s="339"/>
      <c r="AY153" s="339"/>
      <c r="AZ153" s="339"/>
      <c r="BA153" s="339"/>
      <c r="BB153" s="339"/>
      <c r="BC153" s="339"/>
      <c r="BD153" s="339"/>
      <c r="BE153" s="340"/>
      <c r="BF153" s="278"/>
      <c r="BG153" s="279"/>
      <c r="BH153" s="279"/>
      <c r="BI153" s="279"/>
      <c r="BJ153" s="279"/>
      <c r="BK153" s="279"/>
      <c r="BL153" s="279"/>
      <c r="BM153" s="279"/>
      <c r="BN153" s="279"/>
      <c r="BO153" s="279"/>
      <c r="BP153" s="280"/>
      <c r="BQ153" s="271"/>
      <c r="BR153" s="272"/>
      <c r="BS153" s="272"/>
      <c r="BT153" s="272"/>
      <c r="BU153" s="272"/>
      <c r="BV153" s="272"/>
      <c r="BW153" s="272"/>
      <c r="BX153" s="272"/>
      <c r="BY153" s="272"/>
      <c r="BZ153" s="273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0"/>
        <v>0</v>
      </c>
      <c r="DZ153" s="62"/>
    </row>
    <row r="154" spans="1:130" x14ac:dyDescent="0.25">
      <c r="A154" s="11"/>
      <c r="B154" s="68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70"/>
      <c r="AU154" s="338"/>
      <c r="AV154" s="339"/>
      <c r="AW154" s="339"/>
      <c r="AX154" s="339"/>
      <c r="AY154" s="339"/>
      <c r="AZ154" s="339"/>
      <c r="BA154" s="339"/>
      <c r="BB154" s="339"/>
      <c r="BC154" s="339"/>
      <c r="BD154" s="339"/>
      <c r="BE154" s="340"/>
      <c r="BF154" s="278"/>
      <c r="BG154" s="279"/>
      <c r="BH154" s="279"/>
      <c r="BI154" s="279"/>
      <c r="BJ154" s="279"/>
      <c r="BK154" s="279"/>
      <c r="BL154" s="279"/>
      <c r="BM154" s="279"/>
      <c r="BN154" s="279"/>
      <c r="BO154" s="279"/>
      <c r="BP154" s="280"/>
      <c r="BQ154" s="271"/>
      <c r="BR154" s="272"/>
      <c r="BS154" s="272"/>
      <c r="BT154" s="272"/>
      <c r="BU154" s="272"/>
      <c r="BV154" s="272"/>
      <c r="BW154" s="272"/>
      <c r="BX154" s="272"/>
      <c r="BY154" s="272"/>
      <c r="BZ154" s="273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0"/>
        <v>0</v>
      </c>
      <c r="DZ154" s="62"/>
    </row>
    <row r="155" spans="1:130" x14ac:dyDescent="0.25">
      <c r="A155" s="11"/>
      <c r="B155" s="68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70"/>
      <c r="AU155" s="338"/>
      <c r="AV155" s="339"/>
      <c r="AW155" s="339"/>
      <c r="AX155" s="339"/>
      <c r="AY155" s="339"/>
      <c r="AZ155" s="339"/>
      <c r="BA155" s="339"/>
      <c r="BB155" s="339"/>
      <c r="BC155" s="339"/>
      <c r="BD155" s="339"/>
      <c r="BE155" s="340"/>
      <c r="BF155" s="278"/>
      <c r="BG155" s="279"/>
      <c r="BH155" s="279"/>
      <c r="BI155" s="279"/>
      <c r="BJ155" s="279"/>
      <c r="BK155" s="279"/>
      <c r="BL155" s="279"/>
      <c r="BM155" s="279"/>
      <c r="BN155" s="279"/>
      <c r="BO155" s="279"/>
      <c r="BP155" s="280"/>
      <c r="BQ155" s="271"/>
      <c r="BR155" s="272"/>
      <c r="BS155" s="272"/>
      <c r="BT155" s="272"/>
      <c r="BU155" s="272"/>
      <c r="BV155" s="272"/>
      <c r="BW155" s="272"/>
      <c r="BX155" s="272"/>
      <c r="BY155" s="272"/>
      <c r="BZ155" s="273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0"/>
        <v>0</v>
      </c>
      <c r="DZ155" s="62"/>
    </row>
    <row r="156" spans="1:130" x14ac:dyDescent="0.25">
      <c r="A156" s="11"/>
      <c r="B156" s="68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70"/>
      <c r="AU156" s="338"/>
      <c r="AV156" s="339"/>
      <c r="AW156" s="339"/>
      <c r="AX156" s="339"/>
      <c r="AY156" s="339"/>
      <c r="AZ156" s="339"/>
      <c r="BA156" s="339"/>
      <c r="BB156" s="339"/>
      <c r="BC156" s="339"/>
      <c r="BD156" s="339"/>
      <c r="BE156" s="340"/>
      <c r="BF156" s="278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80"/>
      <c r="BQ156" s="271"/>
      <c r="BR156" s="272"/>
      <c r="BS156" s="272"/>
      <c r="BT156" s="272"/>
      <c r="BU156" s="272"/>
      <c r="BV156" s="272"/>
      <c r="BW156" s="272"/>
      <c r="BX156" s="272"/>
      <c r="BY156" s="272"/>
      <c r="BZ156" s="273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0"/>
        <v>0</v>
      </c>
      <c r="DZ156" s="62"/>
    </row>
    <row r="157" spans="1:130" x14ac:dyDescent="0.25">
      <c r="A157" s="11"/>
      <c r="B157" s="118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2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47"/>
      <c r="BG157" s="348"/>
      <c r="BH157" s="348"/>
      <c r="BI157" s="348"/>
      <c r="BJ157" s="348"/>
      <c r="BK157" s="348"/>
      <c r="BL157" s="348"/>
      <c r="BM157" s="348"/>
      <c r="BN157" s="348"/>
      <c r="BO157" s="348"/>
      <c r="BP157" s="349"/>
      <c r="BQ157" s="351"/>
      <c r="BR157" s="352"/>
      <c r="BS157" s="352"/>
      <c r="BT157" s="352"/>
      <c r="BU157" s="352"/>
      <c r="BV157" s="352"/>
      <c r="BW157" s="352"/>
      <c r="BX157" s="352"/>
      <c r="BY157" s="352"/>
      <c r="BZ157" s="353"/>
      <c r="CA157" s="25"/>
      <c r="CB157" s="39" t="str">
        <f t="shared" si="23"/>
        <v>Riadok bude vidieť.</v>
      </c>
      <c r="CC157" s="33" t="s">
        <v>77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0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0"/>
        <v>1</v>
      </c>
      <c r="DZ158" s="62"/>
    </row>
    <row r="159" spans="1:130" x14ac:dyDescent="0.25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0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0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0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0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0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0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0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0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0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0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0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0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0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0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0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0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0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0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0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0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56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57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63" t="s">
        <v>17</v>
      </c>
      <c r="C204" s="263"/>
      <c r="D204" s="263"/>
      <c r="E204" s="263"/>
      <c r="F204" s="263"/>
      <c r="G204" s="263"/>
      <c r="H204" s="263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G204" s="263"/>
      <c r="AH204" s="263"/>
      <c r="AI204" s="263"/>
      <c r="AJ204" s="263"/>
      <c r="AK204" s="263"/>
      <c r="AL204" s="263"/>
      <c r="AM204" s="263"/>
      <c r="AN204" s="263"/>
      <c r="AO204" s="263"/>
      <c r="AP204" s="263"/>
      <c r="AQ204" s="263"/>
      <c r="AR204" s="263"/>
      <c r="AS204" s="263"/>
      <c r="AT204" s="263"/>
      <c r="AU204" s="263"/>
      <c r="AV204" s="263"/>
      <c r="AW204" s="263"/>
      <c r="AX204" s="263"/>
      <c r="AY204" s="263"/>
      <c r="AZ204" s="263"/>
      <c r="BA204" s="263"/>
      <c r="BB204" s="263"/>
      <c r="BC204" s="263"/>
      <c r="BD204" s="263"/>
      <c r="BE204" s="263"/>
      <c r="BF204" s="263"/>
      <c r="BG204" s="263"/>
      <c r="BH204" s="263"/>
      <c r="BI204" s="263"/>
      <c r="BJ204" s="263"/>
      <c r="BK204" s="263"/>
      <c r="BL204" s="263"/>
      <c r="BM204" s="263"/>
      <c r="BN204" s="263"/>
      <c r="BO204" s="263"/>
      <c r="BP204" s="263"/>
      <c r="BQ204" s="263"/>
      <c r="BR204" s="263"/>
      <c r="BS204" s="263"/>
      <c r="BT204" s="263"/>
      <c r="BU204" s="263"/>
      <c r="BV204" s="263"/>
      <c r="BW204" s="263"/>
      <c r="BX204" s="263"/>
      <c r="BY204" s="263"/>
      <c r="BZ204" s="263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63" t="s">
        <v>18</v>
      </c>
      <c r="C205" s="263"/>
      <c r="D205" s="263"/>
      <c r="E205" s="263"/>
      <c r="F205" s="263"/>
      <c r="G205" s="263"/>
      <c r="H205" s="263"/>
      <c r="I205" s="263"/>
      <c r="J205" s="263"/>
      <c r="K205" s="263"/>
      <c r="L205" s="263"/>
      <c r="M205" s="263"/>
      <c r="N205" s="263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  <c r="AE205" s="263"/>
      <c r="AF205" s="263"/>
      <c r="AG205" s="263"/>
      <c r="AH205" s="263"/>
      <c r="AI205" s="263"/>
      <c r="AJ205" s="263"/>
      <c r="AK205" s="263"/>
      <c r="AL205" s="263"/>
      <c r="AM205" s="263"/>
      <c r="AN205" s="263"/>
      <c r="AO205" s="263"/>
      <c r="AP205" s="263"/>
      <c r="AQ205" s="263"/>
      <c r="AR205" s="263"/>
      <c r="AS205" s="263"/>
      <c r="AT205" s="263"/>
      <c r="AU205" s="263"/>
      <c r="AV205" s="263"/>
      <c r="AW205" s="263"/>
      <c r="AX205" s="263"/>
      <c r="AY205" s="263"/>
      <c r="AZ205" s="263"/>
      <c r="BA205" s="263"/>
      <c r="BB205" s="263"/>
      <c r="BC205" s="263"/>
      <c r="BD205" s="263"/>
      <c r="BE205" s="263"/>
      <c r="BF205" s="263"/>
      <c r="BG205" s="263"/>
      <c r="BH205" s="263"/>
      <c r="BI205" s="263"/>
      <c r="BJ205" s="263"/>
      <c r="BK205" s="263"/>
      <c r="BL205" s="263"/>
      <c r="BM205" s="263"/>
      <c r="BN205" s="263"/>
      <c r="BO205" s="263"/>
      <c r="BP205" s="263"/>
      <c r="BQ205" s="263"/>
      <c r="BR205" s="263"/>
      <c r="BS205" s="263"/>
      <c r="BT205" s="263"/>
      <c r="BU205" s="263"/>
      <c r="BV205" s="263"/>
      <c r="BW205" s="263"/>
      <c r="BX205" s="263"/>
      <c r="BY205" s="263"/>
      <c r="BZ205" s="263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63" t="s">
        <v>19</v>
      </c>
      <c r="C206" s="263"/>
      <c r="D206" s="263"/>
      <c r="E206" s="263"/>
      <c r="F206" s="263"/>
      <c r="G206" s="263"/>
      <c r="H206" s="263"/>
      <c r="I206" s="263"/>
      <c r="J206" s="263"/>
      <c r="K206" s="263"/>
      <c r="L206" s="263"/>
      <c r="M206" s="263"/>
      <c r="N206" s="263"/>
      <c r="O206" s="263"/>
      <c r="P206" s="263"/>
      <c r="Q206" s="263"/>
      <c r="R206" s="263"/>
      <c r="S206" s="263"/>
      <c r="T206" s="263"/>
      <c r="U206" s="263"/>
      <c r="V206" s="263"/>
      <c r="W206" s="263"/>
      <c r="X206" s="263"/>
      <c r="Y206" s="263"/>
      <c r="Z206" s="263"/>
      <c r="AA206" s="263"/>
      <c r="AB206" s="263"/>
      <c r="AC206" s="263"/>
      <c r="AD206" s="263"/>
      <c r="AE206" s="263"/>
      <c r="AF206" s="263"/>
      <c r="AG206" s="263"/>
      <c r="AH206" s="263"/>
      <c r="AI206" s="263"/>
      <c r="AJ206" s="263"/>
      <c r="AK206" s="263"/>
      <c r="AL206" s="263"/>
      <c r="AM206" s="263"/>
      <c r="AN206" s="263"/>
      <c r="AO206" s="263"/>
      <c r="AP206" s="263"/>
      <c r="AQ206" s="263"/>
      <c r="AR206" s="263"/>
      <c r="AS206" s="263"/>
      <c r="AT206" s="263"/>
      <c r="AU206" s="263"/>
      <c r="AV206" s="263"/>
      <c r="AW206" s="263"/>
      <c r="AX206" s="263"/>
      <c r="AY206" s="263"/>
      <c r="AZ206" s="263"/>
      <c r="BA206" s="263"/>
      <c r="BB206" s="263"/>
      <c r="BC206" s="263"/>
      <c r="BD206" s="263"/>
      <c r="BE206" s="263"/>
      <c r="BF206" s="263"/>
      <c r="BG206" s="263"/>
      <c r="BH206" s="263"/>
      <c r="BI206" s="263"/>
      <c r="BJ206" s="263"/>
      <c r="BK206" s="263"/>
      <c r="BL206" s="263"/>
      <c r="BM206" s="263"/>
      <c r="BN206" s="263"/>
      <c r="BO206" s="263"/>
      <c r="BP206" s="263"/>
      <c r="BQ206" s="263"/>
      <c r="BR206" s="263"/>
      <c r="BS206" s="263"/>
      <c r="BT206" s="263"/>
      <c r="BU206" s="263"/>
      <c r="BV206" s="263"/>
      <c r="BW206" s="263"/>
      <c r="BX206" s="263"/>
      <c r="BY206" s="263"/>
      <c r="BZ206" s="263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263"/>
      <c r="C207" s="263"/>
      <c r="D207" s="263"/>
      <c r="E207" s="263"/>
      <c r="F207" s="263"/>
      <c r="G207" s="263"/>
      <c r="H207" s="263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G207" s="263"/>
      <c r="AH207" s="263"/>
      <c r="AI207" s="263"/>
      <c r="AJ207" s="263"/>
      <c r="AK207" s="263"/>
      <c r="AL207" s="263"/>
      <c r="AM207" s="263"/>
      <c r="AN207" s="263"/>
      <c r="AO207" s="263"/>
      <c r="AP207" s="263"/>
      <c r="AQ207" s="263"/>
      <c r="AR207" s="263"/>
      <c r="AS207" s="263"/>
      <c r="AT207" s="263"/>
      <c r="AU207" s="263"/>
      <c r="AV207" s="263"/>
      <c r="AW207" s="263"/>
      <c r="AX207" s="263"/>
      <c r="AY207" s="263"/>
      <c r="AZ207" s="263"/>
      <c r="BA207" s="263"/>
      <c r="BB207" s="263"/>
      <c r="BC207" s="263"/>
      <c r="BD207" s="263"/>
      <c r="BE207" s="263"/>
      <c r="BF207" s="263"/>
      <c r="BG207" s="263"/>
      <c r="BH207" s="263"/>
      <c r="BI207" s="263"/>
      <c r="BJ207" s="263"/>
      <c r="BK207" s="263"/>
      <c r="BL207" s="263"/>
      <c r="BM207" s="263"/>
      <c r="BN207" s="263"/>
      <c r="BO207" s="263"/>
      <c r="BP207" s="263"/>
      <c r="BQ207" s="263"/>
      <c r="BR207" s="263"/>
      <c r="BS207" s="263"/>
      <c r="BT207" s="263"/>
      <c r="BU207" s="263"/>
      <c r="BV207" s="263"/>
      <c r="BW207" s="263"/>
      <c r="BX207" s="263"/>
      <c r="BY207" s="263"/>
      <c r="BZ207" s="263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263"/>
      <c r="C208" s="263"/>
      <c r="D208" s="263"/>
      <c r="E208" s="263"/>
      <c r="F208" s="263"/>
      <c r="G208" s="263"/>
      <c r="H208" s="263"/>
      <c r="I208" s="263"/>
      <c r="J208" s="263"/>
      <c r="K208" s="263"/>
      <c r="L208" s="263"/>
      <c r="M208" s="263"/>
      <c r="N208" s="263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  <c r="AE208" s="263"/>
      <c r="AF208" s="263"/>
      <c r="AG208" s="263"/>
      <c r="AH208" s="263"/>
      <c r="AI208" s="263"/>
      <c r="AJ208" s="263"/>
      <c r="AK208" s="263"/>
      <c r="AL208" s="263"/>
      <c r="AM208" s="263"/>
      <c r="AN208" s="263"/>
      <c r="AO208" s="263"/>
      <c r="AP208" s="263"/>
      <c r="AQ208" s="263"/>
      <c r="AR208" s="263"/>
      <c r="AS208" s="263"/>
      <c r="AT208" s="263"/>
      <c r="AU208" s="263"/>
      <c r="AV208" s="263"/>
      <c r="AW208" s="263"/>
      <c r="AX208" s="263"/>
      <c r="AY208" s="263"/>
      <c r="AZ208" s="263"/>
      <c r="BA208" s="263"/>
      <c r="BB208" s="263"/>
      <c r="BC208" s="263"/>
      <c r="BD208" s="263"/>
      <c r="BE208" s="263"/>
      <c r="BF208" s="263"/>
      <c r="BG208" s="263"/>
      <c r="BH208" s="263"/>
      <c r="BI208" s="263"/>
      <c r="BJ208" s="263"/>
      <c r="BK208" s="263"/>
      <c r="BL208" s="263"/>
      <c r="BM208" s="263"/>
      <c r="BN208" s="263"/>
      <c r="BO208" s="263"/>
      <c r="BP208" s="263"/>
      <c r="BQ208" s="263"/>
      <c r="BR208" s="263"/>
      <c r="BS208" s="263"/>
      <c r="BT208" s="263"/>
      <c r="BU208" s="263"/>
      <c r="BV208" s="263"/>
      <c r="BW208" s="263"/>
      <c r="BX208" s="263"/>
      <c r="BY208" s="263"/>
      <c r="BZ208" s="263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263"/>
      <c r="C209" s="263"/>
      <c r="D209" s="263"/>
      <c r="E209" s="263"/>
      <c r="F209" s="263"/>
      <c r="G209" s="263"/>
      <c r="H209" s="263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G209" s="263"/>
      <c r="AH209" s="263"/>
      <c r="AI209" s="263"/>
      <c r="AJ209" s="263"/>
      <c r="AK209" s="263"/>
      <c r="AL209" s="263"/>
      <c r="AM209" s="263"/>
      <c r="AN209" s="263"/>
      <c r="AO209" s="263"/>
      <c r="AP209" s="263"/>
      <c r="AQ209" s="263"/>
      <c r="AR209" s="263"/>
      <c r="AS209" s="263"/>
      <c r="AT209" s="263"/>
      <c r="AU209" s="263"/>
      <c r="AV209" s="263"/>
      <c r="AW209" s="263"/>
      <c r="AX209" s="263"/>
      <c r="AY209" s="263"/>
      <c r="AZ209" s="263"/>
      <c r="BA209" s="263"/>
      <c r="BB209" s="263"/>
      <c r="BC209" s="263"/>
      <c r="BD209" s="263"/>
      <c r="BE209" s="263"/>
      <c r="BF209" s="263"/>
      <c r="BG209" s="263"/>
      <c r="BH209" s="263"/>
      <c r="BI209" s="263"/>
      <c r="BJ209" s="263"/>
      <c r="BK209" s="263"/>
      <c r="BL209" s="263"/>
      <c r="BM209" s="263"/>
      <c r="BN209" s="263"/>
      <c r="BO209" s="263"/>
      <c r="BP209" s="263"/>
      <c r="BQ209" s="263"/>
      <c r="BR209" s="263"/>
      <c r="BS209" s="263"/>
      <c r="BT209" s="263"/>
      <c r="BU209" s="263"/>
      <c r="BV209" s="263"/>
      <c r="BW209" s="263"/>
      <c r="BX209" s="263"/>
      <c r="BY209" s="263"/>
      <c r="BZ209" s="263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263"/>
      <c r="C210" s="263"/>
      <c r="D210" s="263"/>
      <c r="E210" s="263"/>
      <c r="F210" s="263"/>
      <c r="G210" s="263"/>
      <c r="H210" s="263"/>
      <c r="I210" s="263"/>
      <c r="J210" s="263"/>
      <c r="K210" s="263"/>
      <c r="L210" s="263"/>
      <c r="M210" s="263"/>
      <c r="N210" s="263"/>
      <c r="O210" s="263"/>
      <c r="P210" s="263"/>
      <c r="Q210" s="263"/>
      <c r="R210" s="263"/>
      <c r="S210" s="263"/>
      <c r="T210" s="263"/>
      <c r="U210" s="263"/>
      <c r="V210" s="263"/>
      <c r="W210" s="263"/>
      <c r="X210" s="263"/>
      <c r="Y210" s="263"/>
      <c r="Z210" s="263"/>
      <c r="AA210" s="263"/>
      <c r="AB210" s="263"/>
      <c r="AC210" s="263"/>
      <c r="AD210" s="263"/>
      <c r="AE210" s="263"/>
      <c r="AF210" s="263"/>
      <c r="AG210" s="263"/>
      <c r="AH210" s="263"/>
      <c r="AI210" s="263"/>
      <c r="AJ210" s="263"/>
      <c r="AK210" s="263"/>
      <c r="AL210" s="263"/>
      <c r="AM210" s="263"/>
      <c r="AN210" s="263"/>
      <c r="AO210" s="263"/>
      <c r="AP210" s="263"/>
      <c r="AQ210" s="263"/>
      <c r="AR210" s="263"/>
      <c r="AS210" s="263"/>
      <c r="AT210" s="263"/>
      <c r="AU210" s="263"/>
      <c r="AV210" s="263"/>
      <c r="AW210" s="263"/>
      <c r="AX210" s="263"/>
      <c r="AY210" s="263"/>
      <c r="AZ210" s="263"/>
      <c r="BA210" s="263"/>
      <c r="BB210" s="263"/>
      <c r="BC210" s="263"/>
      <c r="BD210" s="263"/>
      <c r="BE210" s="263"/>
      <c r="BF210" s="263"/>
      <c r="BG210" s="263"/>
      <c r="BH210" s="263"/>
      <c r="BI210" s="263"/>
      <c r="BJ210" s="263"/>
      <c r="BK210" s="263"/>
      <c r="BL210" s="263"/>
      <c r="BM210" s="263"/>
      <c r="BN210" s="263"/>
      <c r="BO210" s="263"/>
      <c r="BP210" s="263"/>
      <c r="BQ210" s="263"/>
      <c r="BR210" s="263"/>
      <c r="BS210" s="263"/>
      <c r="BT210" s="263"/>
      <c r="BU210" s="263"/>
      <c r="BV210" s="263"/>
      <c r="BW210" s="263"/>
      <c r="BX210" s="263"/>
      <c r="BY210" s="263"/>
      <c r="BZ210" s="263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263"/>
      <c r="C211" s="263"/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  <c r="AD211" s="263"/>
      <c r="AE211" s="263"/>
      <c r="AF211" s="263"/>
      <c r="AG211" s="263"/>
      <c r="AH211" s="263"/>
      <c r="AI211" s="263"/>
      <c r="AJ211" s="263"/>
      <c r="AK211" s="263"/>
      <c r="AL211" s="263"/>
      <c r="AM211" s="263"/>
      <c r="AN211" s="263"/>
      <c r="AO211" s="263"/>
      <c r="AP211" s="263"/>
      <c r="AQ211" s="263"/>
      <c r="AR211" s="263"/>
      <c r="AS211" s="263"/>
      <c r="AT211" s="263"/>
      <c r="AU211" s="263"/>
      <c r="AV211" s="263"/>
      <c r="AW211" s="263"/>
      <c r="AX211" s="263"/>
      <c r="AY211" s="263"/>
      <c r="AZ211" s="263"/>
      <c r="BA211" s="263"/>
      <c r="BB211" s="263"/>
      <c r="BC211" s="263"/>
      <c r="BD211" s="263"/>
      <c r="BE211" s="263"/>
      <c r="BF211" s="263"/>
      <c r="BG211" s="263"/>
      <c r="BH211" s="263"/>
      <c r="BI211" s="263"/>
      <c r="BJ211" s="263"/>
      <c r="BK211" s="263"/>
      <c r="BL211" s="263"/>
      <c r="BM211" s="263"/>
      <c r="BN211" s="263"/>
      <c r="BO211" s="263"/>
      <c r="BP211" s="263"/>
      <c r="BQ211" s="263"/>
      <c r="BR211" s="263"/>
      <c r="BS211" s="263"/>
      <c r="BT211" s="263"/>
      <c r="BU211" s="263"/>
      <c r="BV211" s="263"/>
      <c r="BW211" s="263"/>
      <c r="BX211" s="263"/>
      <c r="BY211" s="263"/>
      <c r="BZ211" s="263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263"/>
      <c r="C212" s="263"/>
      <c r="D212" s="263"/>
      <c r="E212" s="263"/>
      <c r="F212" s="263"/>
      <c r="G212" s="263"/>
      <c r="H212" s="263"/>
      <c r="I212" s="263"/>
      <c r="J212" s="263"/>
      <c r="K212" s="263"/>
      <c r="L212" s="263"/>
      <c r="M212" s="263"/>
      <c r="N212" s="263"/>
      <c r="O212" s="263"/>
      <c r="P212" s="263"/>
      <c r="Q212" s="263"/>
      <c r="R212" s="263"/>
      <c r="S212" s="263"/>
      <c r="T212" s="263"/>
      <c r="U212" s="263"/>
      <c r="V212" s="263"/>
      <c r="W212" s="263"/>
      <c r="X212" s="263"/>
      <c r="Y212" s="263"/>
      <c r="Z212" s="263"/>
      <c r="AA212" s="263"/>
      <c r="AB212" s="263"/>
      <c r="AC212" s="263"/>
      <c r="AD212" s="263"/>
      <c r="AE212" s="263"/>
      <c r="AF212" s="263"/>
      <c r="AG212" s="263"/>
      <c r="AH212" s="263"/>
      <c r="AI212" s="263"/>
      <c r="AJ212" s="263"/>
      <c r="AK212" s="263"/>
      <c r="AL212" s="263"/>
      <c r="AM212" s="263"/>
      <c r="AN212" s="263"/>
      <c r="AO212" s="263"/>
      <c r="AP212" s="263"/>
      <c r="AQ212" s="263"/>
      <c r="AR212" s="263"/>
      <c r="AS212" s="263"/>
      <c r="AT212" s="263"/>
      <c r="AU212" s="263"/>
      <c r="AV212" s="263"/>
      <c r="AW212" s="263"/>
      <c r="AX212" s="263"/>
      <c r="AY212" s="263"/>
      <c r="AZ212" s="263"/>
      <c r="BA212" s="263"/>
      <c r="BB212" s="263"/>
      <c r="BC212" s="263"/>
      <c r="BD212" s="263"/>
      <c r="BE212" s="263"/>
      <c r="BF212" s="263"/>
      <c r="BG212" s="263"/>
      <c r="BH212" s="263"/>
      <c r="BI212" s="263"/>
      <c r="BJ212" s="263"/>
      <c r="BK212" s="263"/>
      <c r="BL212" s="263"/>
      <c r="BM212" s="263"/>
      <c r="BN212" s="263"/>
      <c r="BO212" s="263"/>
      <c r="BP212" s="263"/>
      <c r="BQ212" s="263"/>
      <c r="BR212" s="263"/>
      <c r="BS212" s="263"/>
      <c r="BT212" s="263"/>
      <c r="BU212" s="263"/>
      <c r="BV212" s="263"/>
      <c r="BW212" s="263"/>
      <c r="BX212" s="263"/>
      <c r="BY212" s="263"/>
      <c r="BZ212" s="263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263"/>
      <c r="C213" s="263"/>
      <c r="D213" s="263"/>
      <c r="E213" s="263"/>
      <c r="F213" s="263"/>
      <c r="G213" s="263"/>
      <c r="H213" s="263"/>
      <c r="I213" s="263"/>
      <c r="J213" s="263"/>
      <c r="K213" s="263"/>
      <c r="L213" s="263"/>
      <c r="M213" s="263"/>
      <c r="N213" s="263"/>
      <c r="O213" s="263"/>
      <c r="P213" s="263"/>
      <c r="Q213" s="263"/>
      <c r="R213" s="263"/>
      <c r="S213" s="263"/>
      <c r="T213" s="263"/>
      <c r="U213" s="263"/>
      <c r="V213" s="263"/>
      <c r="W213" s="263"/>
      <c r="X213" s="263"/>
      <c r="Y213" s="263"/>
      <c r="Z213" s="263"/>
      <c r="AA213" s="263"/>
      <c r="AB213" s="263"/>
      <c r="AC213" s="263"/>
      <c r="AD213" s="263"/>
      <c r="AE213" s="263"/>
      <c r="AF213" s="263"/>
      <c r="AG213" s="263"/>
      <c r="AH213" s="263"/>
      <c r="AI213" s="263"/>
      <c r="AJ213" s="263"/>
      <c r="AK213" s="263"/>
      <c r="AL213" s="263"/>
      <c r="AM213" s="263"/>
      <c r="AN213" s="263"/>
      <c r="AO213" s="263"/>
      <c r="AP213" s="263"/>
      <c r="AQ213" s="263"/>
      <c r="AR213" s="263"/>
      <c r="AS213" s="263"/>
      <c r="AT213" s="263"/>
      <c r="AU213" s="263"/>
      <c r="AV213" s="263"/>
      <c r="AW213" s="263"/>
      <c r="AX213" s="263"/>
      <c r="AY213" s="263"/>
      <c r="AZ213" s="263"/>
      <c r="BA213" s="263"/>
      <c r="BB213" s="263"/>
      <c r="BC213" s="263"/>
      <c r="BD213" s="263"/>
      <c r="BE213" s="263"/>
      <c r="BF213" s="263"/>
      <c r="BG213" s="263"/>
      <c r="BH213" s="263"/>
      <c r="BI213" s="263"/>
      <c r="BJ213" s="263"/>
      <c r="BK213" s="263"/>
      <c r="BL213" s="263"/>
      <c r="BM213" s="263"/>
      <c r="BN213" s="263"/>
      <c r="BO213" s="263"/>
      <c r="BP213" s="263"/>
      <c r="BQ213" s="263"/>
      <c r="BR213" s="263"/>
      <c r="BS213" s="263"/>
      <c r="BT213" s="263"/>
      <c r="BU213" s="263"/>
      <c r="BV213" s="263"/>
      <c r="BW213" s="263"/>
      <c r="BX213" s="263"/>
      <c r="BY213" s="263"/>
      <c r="BZ213" s="263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263"/>
      <c r="C214" s="263"/>
      <c r="D214" s="263"/>
      <c r="E214" s="263"/>
      <c r="F214" s="263"/>
      <c r="G214" s="263"/>
      <c r="H214" s="263"/>
      <c r="I214" s="263"/>
      <c r="J214" s="263"/>
      <c r="K214" s="263"/>
      <c r="L214" s="263"/>
      <c r="M214" s="263"/>
      <c r="N214" s="263"/>
      <c r="O214" s="263"/>
      <c r="P214" s="263"/>
      <c r="Q214" s="263"/>
      <c r="R214" s="263"/>
      <c r="S214" s="263"/>
      <c r="T214" s="263"/>
      <c r="U214" s="263"/>
      <c r="V214" s="263"/>
      <c r="W214" s="263"/>
      <c r="X214" s="263"/>
      <c r="Y214" s="263"/>
      <c r="Z214" s="263"/>
      <c r="AA214" s="263"/>
      <c r="AB214" s="263"/>
      <c r="AC214" s="263"/>
      <c r="AD214" s="263"/>
      <c r="AE214" s="263"/>
      <c r="AF214" s="263"/>
      <c r="AG214" s="263"/>
      <c r="AH214" s="263"/>
      <c r="AI214" s="263"/>
      <c r="AJ214" s="263"/>
      <c r="AK214" s="263"/>
      <c r="AL214" s="263"/>
      <c r="AM214" s="263"/>
      <c r="AN214" s="263"/>
      <c r="AO214" s="263"/>
      <c r="AP214" s="263"/>
      <c r="AQ214" s="263"/>
      <c r="AR214" s="263"/>
      <c r="AS214" s="263"/>
      <c r="AT214" s="263"/>
      <c r="AU214" s="263"/>
      <c r="AV214" s="263"/>
      <c r="AW214" s="263"/>
      <c r="AX214" s="263"/>
      <c r="AY214" s="263"/>
      <c r="AZ214" s="263"/>
      <c r="BA214" s="263"/>
      <c r="BB214" s="263"/>
      <c r="BC214" s="263"/>
      <c r="BD214" s="263"/>
      <c r="BE214" s="263"/>
      <c r="BF214" s="263"/>
      <c r="BG214" s="263"/>
      <c r="BH214" s="263"/>
      <c r="BI214" s="263"/>
      <c r="BJ214" s="263"/>
      <c r="BK214" s="263"/>
      <c r="BL214" s="263"/>
      <c r="BM214" s="263"/>
      <c r="BN214" s="263"/>
      <c r="BO214" s="263"/>
      <c r="BP214" s="263"/>
      <c r="BQ214" s="263"/>
      <c r="BR214" s="263"/>
      <c r="BS214" s="263"/>
      <c r="BT214" s="263"/>
      <c r="BU214" s="263"/>
      <c r="BV214" s="263"/>
      <c r="BW214" s="263"/>
      <c r="BX214" s="263"/>
      <c r="BY214" s="263"/>
      <c r="BZ214" s="263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263"/>
      <c r="C215" s="263"/>
      <c r="D215" s="263"/>
      <c r="E215" s="263"/>
      <c r="F215" s="263"/>
      <c r="G215" s="263"/>
      <c r="H215" s="263"/>
      <c r="I215" s="263"/>
      <c r="J215" s="263"/>
      <c r="K215" s="263"/>
      <c r="L215" s="263"/>
      <c r="M215" s="263"/>
      <c r="N215" s="263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3"/>
      <c r="AC215" s="263"/>
      <c r="AD215" s="263"/>
      <c r="AE215" s="263"/>
      <c r="AF215" s="263"/>
      <c r="AG215" s="263"/>
      <c r="AH215" s="263"/>
      <c r="AI215" s="263"/>
      <c r="AJ215" s="263"/>
      <c r="AK215" s="263"/>
      <c r="AL215" s="263"/>
      <c r="AM215" s="263"/>
      <c r="AN215" s="263"/>
      <c r="AO215" s="263"/>
      <c r="AP215" s="263"/>
      <c r="AQ215" s="263"/>
      <c r="AR215" s="263"/>
      <c r="AS215" s="263"/>
      <c r="AT215" s="263"/>
      <c r="AU215" s="263"/>
      <c r="AV215" s="263"/>
      <c r="AW215" s="263"/>
      <c r="AX215" s="263"/>
      <c r="AY215" s="263"/>
      <c r="AZ215" s="263"/>
      <c r="BA215" s="263"/>
      <c r="BB215" s="263"/>
      <c r="BC215" s="263"/>
      <c r="BD215" s="263"/>
      <c r="BE215" s="263"/>
      <c r="BF215" s="263"/>
      <c r="BG215" s="263"/>
      <c r="BH215" s="263"/>
      <c r="BI215" s="263"/>
      <c r="BJ215" s="263"/>
      <c r="BK215" s="263"/>
      <c r="BL215" s="263"/>
      <c r="BM215" s="263"/>
      <c r="BN215" s="263"/>
      <c r="BO215" s="263"/>
      <c r="BP215" s="263"/>
      <c r="BQ215" s="263"/>
      <c r="BR215" s="263"/>
      <c r="BS215" s="263"/>
      <c r="BT215" s="263"/>
      <c r="BU215" s="263"/>
      <c r="BV215" s="263"/>
      <c r="BW215" s="263"/>
      <c r="BX215" s="263"/>
      <c r="BY215" s="263"/>
      <c r="BZ215" s="263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263"/>
      <c r="C216" s="263"/>
      <c r="D216" s="263"/>
      <c r="E216" s="263"/>
      <c r="F216" s="263"/>
      <c r="G216" s="263"/>
      <c r="H216" s="263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  <c r="AE216" s="263"/>
      <c r="AF216" s="263"/>
      <c r="AG216" s="263"/>
      <c r="AH216" s="263"/>
      <c r="AI216" s="263"/>
      <c r="AJ216" s="263"/>
      <c r="AK216" s="263"/>
      <c r="AL216" s="263"/>
      <c r="AM216" s="263"/>
      <c r="AN216" s="263"/>
      <c r="AO216" s="263"/>
      <c r="AP216" s="263"/>
      <c r="AQ216" s="263"/>
      <c r="AR216" s="263"/>
      <c r="AS216" s="263"/>
      <c r="AT216" s="263"/>
      <c r="AU216" s="263"/>
      <c r="AV216" s="263"/>
      <c r="AW216" s="263"/>
      <c r="AX216" s="263"/>
      <c r="AY216" s="263"/>
      <c r="AZ216" s="263"/>
      <c r="BA216" s="263"/>
      <c r="BB216" s="263"/>
      <c r="BC216" s="263"/>
      <c r="BD216" s="263"/>
      <c r="BE216" s="263"/>
      <c r="BF216" s="263"/>
      <c r="BG216" s="263"/>
      <c r="BH216" s="263"/>
      <c r="BI216" s="263"/>
      <c r="BJ216" s="263"/>
      <c r="BK216" s="263"/>
      <c r="BL216" s="263"/>
      <c r="BM216" s="263"/>
      <c r="BN216" s="263"/>
      <c r="BO216" s="263"/>
      <c r="BP216" s="263"/>
      <c r="BQ216" s="263"/>
      <c r="BR216" s="263"/>
      <c r="BS216" s="263"/>
      <c r="BT216" s="263"/>
      <c r="BU216" s="263"/>
      <c r="BV216" s="263"/>
      <c r="BW216" s="263"/>
      <c r="BX216" s="263"/>
      <c r="BY216" s="263"/>
      <c r="BZ216" s="263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263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263"/>
      <c r="O217" s="263"/>
      <c r="P217" s="263"/>
      <c r="Q217" s="263"/>
      <c r="R217" s="263"/>
      <c r="S217" s="263"/>
      <c r="T217" s="263"/>
      <c r="U217" s="263"/>
      <c r="V217" s="263"/>
      <c r="W217" s="263"/>
      <c r="X217" s="263"/>
      <c r="Y217" s="263"/>
      <c r="Z217" s="263"/>
      <c r="AA217" s="263"/>
      <c r="AB217" s="263"/>
      <c r="AC217" s="263"/>
      <c r="AD217" s="263"/>
      <c r="AE217" s="263"/>
      <c r="AF217" s="263"/>
      <c r="AG217" s="263"/>
      <c r="AH217" s="263"/>
      <c r="AI217" s="263"/>
      <c r="AJ217" s="263"/>
      <c r="AK217" s="263"/>
      <c r="AL217" s="263"/>
      <c r="AM217" s="263"/>
      <c r="AN217" s="263"/>
      <c r="AO217" s="263"/>
      <c r="AP217" s="263"/>
      <c r="AQ217" s="263"/>
      <c r="AR217" s="263"/>
      <c r="AS217" s="263"/>
      <c r="AT217" s="263"/>
      <c r="AU217" s="263"/>
      <c r="AV217" s="263"/>
      <c r="AW217" s="263"/>
      <c r="AX217" s="263"/>
      <c r="AY217" s="263"/>
      <c r="AZ217" s="263"/>
      <c r="BA217" s="263"/>
      <c r="BB217" s="263"/>
      <c r="BC217" s="263"/>
      <c r="BD217" s="263"/>
      <c r="BE217" s="263"/>
      <c r="BF217" s="263"/>
      <c r="BG217" s="263"/>
      <c r="BH217" s="263"/>
      <c r="BI217" s="263"/>
      <c r="BJ217" s="263"/>
      <c r="BK217" s="263"/>
      <c r="BL217" s="263"/>
      <c r="BM217" s="263"/>
      <c r="BN217" s="263"/>
      <c r="BO217" s="263"/>
      <c r="BP217" s="263"/>
      <c r="BQ217" s="263"/>
      <c r="BR217" s="263"/>
      <c r="BS217" s="263"/>
      <c r="BT217" s="263"/>
      <c r="BU217" s="263"/>
      <c r="BV217" s="263"/>
      <c r="BW217" s="263"/>
      <c r="BX217" s="263"/>
      <c r="BY217" s="263"/>
      <c r="BZ217" s="263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263"/>
      <c r="C218" s="263"/>
      <c r="D218" s="263"/>
      <c r="E218" s="263"/>
      <c r="F218" s="263"/>
      <c r="G218" s="263"/>
      <c r="H218" s="263"/>
      <c r="I218" s="263"/>
      <c r="J218" s="263"/>
      <c r="K218" s="263"/>
      <c r="L218" s="263"/>
      <c r="M218" s="263"/>
      <c r="N218" s="263"/>
      <c r="O218" s="263"/>
      <c r="P218" s="263"/>
      <c r="Q218" s="263"/>
      <c r="R218" s="263"/>
      <c r="S218" s="263"/>
      <c r="T218" s="263"/>
      <c r="U218" s="263"/>
      <c r="V218" s="263"/>
      <c r="W218" s="263"/>
      <c r="X218" s="263"/>
      <c r="Y218" s="263"/>
      <c r="Z218" s="263"/>
      <c r="AA218" s="263"/>
      <c r="AB218" s="263"/>
      <c r="AC218" s="263"/>
      <c r="AD218" s="263"/>
      <c r="AE218" s="263"/>
      <c r="AF218" s="263"/>
      <c r="AG218" s="263"/>
      <c r="AH218" s="263"/>
      <c r="AI218" s="263"/>
      <c r="AJ218" s="263"/>
      <c r="AK218" s="263"/>
      <c r="AL218" s="263"/>
      <c r="AM218" s="263"/>
      <c r="AN218" s="263"/>
      <c r="AO218" s="263"/>
      <c r="AP218" s="263"/>
      <c r="AQ218" s="263"/>
      <c r="AR218" s="263"/>
      <c r="AS218" s="263"/>
      <c r="AT218" s="263"/>
      <c r="AU218" s="263"/>
      <c r="AV218" s="263"/>
      <c r="AW218" s="263"/>
      <c r="AX218" s="263"/>
      <c r="AY218" s="263"/>
      <c r="AZ218" s="263"/>
      <c r="BA218" s="263"/>
      <c r="BB218" s="263"/>
      <c r="BC218" s="263"/>
      <c r="BD218" s="263"/>
      <c r="BE218" s="263"/>
      <c r="BF218" s="263"/>
      <c r="BG218" s="263"/>
      <c r="BH218" s="263"/>
      <c r="BI218" s="263"/>
      <c r="BJ218" s="263"/>
      <c r="BK218" s="263"/>
      <c r="BL218" s="263"/>
      <c r="BM218" s="263"/>
      <c r="BN218" s="263"/>
      <c r="BO218" s="263"/>
      <c r="BP218" s="263"/>
      <c r="BQ218" s="263"/>
      <c r="BR218" s="263"/>
      <c r="BS218" s="263"/>
      <c r="BT218" s="263"/>
      <c r="BU218" s="263"/>
      <c r="BV218" s="263"/>
      <c r="BW218" s="263"/>
      <c r="BX218" s="263"/>
      <c r="BY218" s="263"/>
      <c r="BZ218" s="263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263"/>
      <c r="C219" s="263"/>
      <c r="D219" s="263"/>
      <c r="E219" s="263"/>
      <c r="F219" s="263"/>
      <c r="G219" s="263"/>
      <c r="H219" s="263"/>
      <c r="I219" s="263"/>
      <c r="J219" s="263"/>
      <c r="K219" s="263"/>
      <c r="L219" s="263"/>
      <c r="M219" s="263"/>
      <c r="N219" s="263"/>
      <c r="O219" s="263"/>
      <c r="P219" s="263"/>
      <c r="Q219" s="263"/>
      <c r="R219" s="263"/>
      <c r="S219" s="263"/>
      <c r="T219" s="263"/>
      <c r="U219" s="263"/>
      <c r="V219" s="263"/>
      <c r="W219" s="263"/>
      <c r="X219" s="263"/>
      <c r="Y219" s="263"/>
      <c r="Z219" s="263"/>
      <c r="AA219" s="263"/>
      <c r="AB219" s="263"/>
      <c r="AC219" s="263"/>
      <c r="AD219" s="263"/>
      <c r="AE219" s="263"/>
      <c r="AF219" s="263"/>
      <c r="AG219" s="263"/>
      <c r="AH219" s="263"/>
      <c r="AI219" s="263"/>
      <c r="AJ219" s="263"/>
      <c r="AK219" s="263"/>
      <c r="AL219" s="263"/>
      <c r="AM219" s="263"/>
      <c r="AN219" s="263"/>
      <c r="AO219" s="263"/>
      <c r="AP219" s="263"/>
      <c r="AQ219" s="263"/>
      <c r="AR219" s="263"/>
      <c r="AS219" s="263"/>
      <c r="AT219" s="263"/>
      <c r="AU219" s="263"/>
      <c r="AV219" s="263"/>
      <c r="AW219" s="263"/>
      <c r="AX219" s="263"/>
      <c r="AY219" s="263"/>
      <c r="AZ219" s="263"/>
      <c r="BA219" s="263"/>
      <c r="BB219" s="263"/>
      <c r="BC219" s="263"/>
      <c r="BD219" s="263"/>
      <c r="BE219" s="263"/>
      <c r="BF219" s="263"/>
      <c r="BG219" s="263"/>
      <c r="BH219" s="263"/>
      <c r="BI219" s="263"/>
      <c r="BJ219" s="263"/>
      <c r="BK219" s="263"/>
      <c r="BL219" s="263"/>
      <c r="BM219" s="263"/>
      <c r="BN219" s="263"/>
      <c r="BO219" s="263"/>
      <c r="BP219" s="263"/>
      <c r="BQ219" s="263"/>
      <c r="BR219" s="263"/>
      <c r="BS219" s="263"/>
      <c r="BT219" s="263"/>
      <c r="BU219" s="263"/>
      <c r="BV219" s="263"/>
      <c r="BW219" s="263"/>
      <c r="BX219" s="263"/>
      <c r="BY219" s="263"/>
      <c r="BZ219" s="263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263"/>
      <c r="C220" s="263"/>
      <c r="D220" s="263"/>
      <c r="E220" s="263"/>
      <c r="F220" s="263"/>
      <c r="G220" s="263"/>
      <c r="H220" s="263"/>
      <c r="I220" s="263"/>
      <c r="J220" s="263"/>
      <c r="K220" s="263"/>
      <c r="L220" s="263"/>
      <c r="M220" s="263"/>
      <c r="N220" s="263"/>
      <c r="O220" s="263"/>
      <c r="P220" s="263"/>
      <c r="Q220" s="263"/>
      <c r="R220" s="263"/>
      <c r="S220" s="263"/>
      <c r="T220" s="263"/>
      <c r="U220" s="263"/>
      <c r="V220" s="263"/>
      <c r="W220" s="263"/>
      <c r="X220" s="263"/>
      <c r="Y220" s="263"/>
      <c r="Z220" s="263"/>
      <c r="AA220" s="263"/>
      <c r="AB220" s="263"/>
      <c r="AC220" s="263"/>
      <c r="AD220" s="263"/>
      <c r="AE220" s="263"/>
      <c r="AF220" s="263"/>
      <c r="AG220" s="263"/>
      <c r="AH220" s="263"/>
      <c r="AI220" s="263"/>
      <c r="AJ220" s="263"/>
      <c r="AK220" s="263"/>
      <c r="AL220" s="263"/>
      <c r="AM220" s="263"/>
      <c r="AN220" s="263"/>
      <c r="AO220" s="263"/>
      <c r="AP220" s="263"/>
      <c r="AQ220" s="263"/>
      <c r="AR220" s="263"/>
      <c r="AS220" s="263"/>
      <c r="AT220" s="263"/>
      <c r="AU220" s="263"/>
      <c r="AV220" s="263"/>
      <c r="AW220" s="263"/>
      <c r="AX220" s="263"/>
      <c r="AY220" s="263"/>
      <c r="AZ220" s="263"/>
      <c r="BA220" s="263"/>
      <c r="BB220" s="263"/>
      <c r="BC220" s="263"/>
      <c r="BD220" s="263"/>
      <c r="BE220" s="263"/>
      <c r="BF220" s="263"/>
      <c r="BG220" s="263"/>
      <c r="BH220" s="263"/>
      <c r="BI220" s="263"/>
      <c r="BJ220" s="263"/>
      <c r="BK220" s="263"/>
      <c r="BL220" s="263"/>
      <c r="BM220" s="263"/>
      <c r="BN220" s="263"/>
      <c r="BO220" s="263"/>
      <c r="BP220" s="263"/>
      <c r="BQ220" s="263"/>
      <c r="BR220" s="263"/>
      <c r="BS220" s="263"/>
      <c r="BT220" s="263"/>
      <c r="BU220" s="263"/>
      <c r="BV220" s="263"/>
      <c r="BW220" s="263"/>
      <c r="BX220" s="263"/>
      <c r="BY220" s="263"/>
      <c r="BZ220" s="263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263"/>
      <c r="C221" s="263"/>
      <c r="D221" s="263"/>
      <c r="E221" s="263"/>
      <c r="F221" s="263"/>
      <c r="G221" s="263"/>
      <c r="H221" s="263"/>
      <c r="I221" s="263"/>
      <c r="J221" s="263"/>
      <c r="K221" s="263"/>
      <c r="L221" s="263"/>
      <c r="M221" s="263"/>
      <c r="N221" s="263"/>
      <c r="O221" s="263"/>
      <c r="P221" s="263"/>
      <c r="Q221" s="263"/>
      <c r="R221" s="263"/>
      <c r="S221" s="263"/>
      <c r="T221" s="263"/>
      <c r="U221" s="263"/>
      <c r="V221" s="263"/>
      <c r="W221" s="263"/>
      <c r="X221" s="263"/>
      <c r="Y221" s="263"/>
      <c r="Z221" s="263"/>
      <c r="AA221" s="263"/>
      <c r="AB221" s="263"/>
      <c r="AC221" s="263"/>
      <c r="AD221" s="263"/>
      <c r="AE221" s="263"/>
      <c r="AF221" s="263"/>
      <c r="AG221" s="263"/>
      <c r="AH221" s="263"/>
      <c r="AI221" s="263"/>
      <c r="AJ221" s="263"/>
      <c r="AK221" s="263"/>
      <c r="AL221" s="263"/>
      <c r="AM221" s="263"/>
      <c r="AN221" s="263"/>
      <c r="AO221" s="263"/>
      <c r="AP221" s="263"/>
      <c r="AQ221" s="263"/>
      <c r="AR221" s="263"/>
      <c r="AS221" s="263"/>
      <c r="AT221" s="263"/>
      <c r="AU221" s="263"/>
      <c r="AV221" s="263"/>
      <c r="AW221" s="263"/>
      <c r="AX221" s="263"/>
      <c r="AY221" s="263"/>
      <c r="AZ221" s="263"/>
      <c r="BA221" s="263"/>
      <c r="BB221" s="263"/>
      <c r="BC221" s="263"/>
      <c r="BD221" s="263"/>
      <c r="BE221" s="263"/>
      <c r="BF221" s="263"/>
      <c r="BG221" s="263"/>
      <c r="BH221" s="263"/>
      <c r="BI221" s="263"/>
      <c r="BJ221" s="263"/>
      <c r="BK221" s="263"/>
      <c r="BL221" s="263"/>
      <c r="BM221" s="263"/>
      <c r="BN221" s="263"/>
      <c r="BO221" s="263"/>
      <c r="BP221" s="263"/>
      <c r="BQ221" s="263"/>
      <c r="BR221" s="263"/>
      <c r="BS221" s="263"/>
      <c r="BT221" s="263"/>
      <c r="BU221" s="263"/>
      <c r="BV221" s="263"/>
      <c r="BW221" s="263"/>
      <c r="BX221" s="263"/>
      <c r="BY221" s="263"/>
      <c r="BZ221" s="263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263"/>
      <c r="C222" s="263"/>
      <c r="D222" s="263"/>
      <c r="E222" s="263"/>
      <c r="F222" s="263"/>
      <c r="G222" s="263"/>
      <c r="H222" s="263"/>
      <c r="I222" s="263"/>
      <c r="J222" s="263"/>
      <c r="K222" s="263"/>
      <c r="L222" s="263"/>
      <c r="M222" s="263"/>
      <c r="N222" s="263"/>
      <c r="O222" s="263"/>
      <c r="P222" s="263"/>
      <c r="Q222" s="263"/>
      <c r="R222" s="263"/>
      <c r="S222" s="263"/>
      <c r="T222" s="263"/>
      <c r="U222" s="263"/>
      <c r="V222" s="263"/>
      <c r="W222" s="263"/>
      <c r="X222" s="263"/>
      <c r="Y222" s="263"/>
      <c r="Z222" s="263"/>
      <c r="AA222" s="263"/>
      <c r="AB222" s="263"/>
      <c r="AC222" s="263"/>
      <c r="AD222" s="263"/>
      <c r="AE222" s="263"/>
      <c r="AF222" s="263"/>
      <c r="AG222" s="263"/>
      <c r="AH222" s="263"/>
      <c r="AI222" s="263"/>
      <c r="AJ222" s="263"/>
      <c r="AK222" s="263"/>
      <c r="AL222" s="263"/>
      <c r="AM222" s="263"/>
      <c r="AN222" s="263"/>
      <c r="AO222" s="263"/>
      <c r="AP222" s="263"/>
      <c r="AQ222" s="263"/>
      <c r="AR222" s="263"/>
      <c r="AS222" s="263"/>
      <c r="AT222" s="263"/>
      <c r="AU222" s="263"/>
      <c r="AV222" s="263"/>
      <c r="AW222" s="263"/>
      <c r="AX222" s="263"/>
      <c r="AY222" s="263"/>
      <c r="AZ222" s="263"/>
      <c r="BA222" s="263"/>
      <c r="BB222" s="263"/>
      <c r="BC222" s="263"/>
      <c r="BD222" s="263"/>
      <c r="BE222" s="263"/>
      <c r="BF222" s="263"/>
      <c r="BG222" s="263"/>
      <c r="BH222" s="263"/>
      <c r="BI222" s="263"/>
      <c r="BJ222" s="263"/>
      <c r="BK222" s="263"/>
      <c r="BL222" s="263"/>
      <c r="BM222" s="263"/>
      <c r="BN222" s="263"/>
      <c r="BO222" s="263"/>
      <c r="BP222" s="263"/>
      <c r="BQ222" s="263"/>
      <c r="BR222" s="263"/>
      <c r="BS222" s="263"/>
      <c r="BT222" s="263"/>
      <c r="BU222" s="263"/>
      <c r="BV222" s="263"/>
      <c r="BW222" s="263"/>
      <c r="BX222" s="263"/>
      <c r="BY222" s="263"/>
      <c r="BZ222" s="263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263"/>
      <c r="C223" s="263"/>
      <c r="D223" s="263"/>
      <c r="E223" s="263"/>
      <c r="F223" s="263"/>
      <c r="G223" s="263"/>
      <c r="H223" s="263"/>
      <c r="I223" s="263"/>
      <c r="J223" s="263"/>
      <c r="K223" s="263"/>
      <c r="L223" s="263"/>
      <c r="M223" s="263"/>
      <c r="N223" s="263"/>
      <c r="O223" s="263"/>
      <c r="P223" s="263"/>
      <c r="Q223" s="263"/>
      <c r="R223" s="263"/>
      <c r="S223" s="263"/>
      <c r="T223" s="263"/>
      <c r="U223" s="263"/>
      <c r="V223" s="263"/>
      <c r="W223" s="263"/>
      <c r="X223" s="263"/>
      <c r="Y223" s="263"/>
      <c r="Z223" s="263"/>
      <c r="AA223" s="263"/>
      <c r="AB223" s="263"/>
      <c r="AC223" s="263"/>
      <c r="AD223" s="263"/>
      <c r="AE223" s="263"/>
      <c r="AF223" s="263"/>
      <c r="AG223" s="263"/>
      <c r="AH223" s="263"/>
      <c r="AI223" s="263"/>
      <c r="AJ223" s="263"/>
      <c r="AK223" s="263"/>
      <c r="AL223" s="263"/>
      <c r="AM223" s="263"/>
      <c r="AN223" s="263"/>
      <c r="AO223" s="263"/>
      <c r="AP223" s="263"/>
      <c r="AQ223" s="263"/>
      <c r="AR223" s="263"/>
      <c r="AS223" s="263"/>
      <c r="AT223" s="263"/>
      <c r="AU223" s="263"/>
      <c r="AV223" s="263"/>
      <c r="AW223" s="263"/>
      <c r="AX223" s="263"/>
      <c r="AY223" s="263"/>
      <c r="AZ223" s="263"/>
      <c r="BA223" s="263"/>
      <c r="BB223" s="263"/>
      <c r="BC223" s="263"/>
      <c r="BD223" s="263"/>
      <c r="BE223" s="263"/>
      <c r="BF223" s="263"/>
      <c r="BG223" s="263"/>
      <c r="BH223" s="263"/>
      <c r="BI223" s="263"/>
      <c r="BJ223" s="263"/>
      <c r="BK223" s="263"/>
      <c r="BL223" s="263"/>
      <c r="BM223" s="263"/>
      <c r="BN223" s="263"/>
      <c r="BO223" s="263"/>
      <c r="BP223" s="263"/>
      <c r="BQ223" s="263"/>
      <c r="BR223" s="263"/>
      <c r="BS223" s="263"/>
      <c r="BT223" s="263"/>
      <c r="BU223" s="263"/>
      <c r="BV223" s="263"/>
      <c r="BW223" s="263"/>
      <c r="BX223" s="263"/>
      <c r="BY223" s="263"/>
      <c r="BZ223" s="263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350" t="s">
        <v>174</v>
      </c>
      <c r="D225" s="350"/>
      <c r="E225" s="350"/>
      <c r="F225" s="350"/>
      <c r="G225" s="350"/>
      <c r="H225" s="350"/>
      <c r="I225" s="350"/>
      <c r="J225" s="350"/>
      <c r="K225" s="350"/>
      <c r="L225" s="350"/>
      <c r="M225" s="350"/>
      <c r="N225" s="350"/>
      <c r="O225" s="350"/>
      <c r="P225" s="350"/>
      <c r="Q225" s="350"/>
      <c r="R225" s="350"/>
      <c r="S225" s="350"/>
      <c r="T225" s="350"/>
      <c r="U225" s="350"/>
      <c r="V225" s="350"/>
      <c r="W225" s="350"/>
      <c r="X225" s="350"/>
      <c r="Y225" s="350"/>
      <c r="Z225" s="350"/>
      <c r="AA225" s="350"/>
      <c r="AB225" s="350"/>
      <c r="AC225" s="350"/>
      <c r="AD225" s="350"/>
      <c r="AE225" s="350"/>
      <c r="AF225" s="350"/>
      <c r="AG225" s="350"/>
      <c r="AH225" s="350"/>
      <c r="AI225" s="350"/>
      <c r="AJ225" s="350"/>
      <c r="AK225" s="350"/>
      <c r="AL225" s="350"/>
      <c r="AM225" s="350"/>
      <c r="AN225" s="350"/>
      <c r="AO225" s="350"/>
      <c r="AP225" s="350"/>
      <c r="AQ225" s="350"/>
      <c r="AR225" s="350"/>
      <c r="AS225" s="350"/>
      <c r="AT225" s="350"/>
      <c r="AU225" s="350"/>
      <c r="AV225" s="350"/>
      <c r="AW225" s="350"/>
      <c r="AX225" s="350"/>
      <c r="AY225" s="350"/>
      <c r="AZ225" s="350"/>
      <c r="BA225" s="350"/>
      <c r="BB225" s="350"/>
      <c r="BC225" s="350"/>
      <c r="BD225" s="350"/>
      <c r="BE225" s="350"/>
      <c r="BF225" s="350"/>
      <c r="BG225" s="350"/>
      <c r="BH225" s="350"/>
      <c r="BI225" s="350"/>
      <c r="BJ225" s="350"/>
      <c r="BK225" s="350"/>
      <c r="BL225" s="350"/>
      <c r="BM225" s="350"/>
      <c r="BN225" s="350"/>
      <c r="BO225" s="350"/>
      <c r="BP225" s="350"/>
      <c r="BQ225" s="350"/>
      <c r="BR225" s="350"/>
      <c r="BS225" s="350"/>
      <c r="BT225" s="350"/>
      <c r="BU225" s="350"/>
      <c r="BV225" s="350"/>
      <c r="BW225" s="350"/>
      <c r="BX225" s="350"/>
      <c r="BY225" s="350"/>
      <c r="BZ225" s="350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63" t="s">
        <v>58</v>
      </c>
      <c r="C226" s="263"/>
      <c r="D226" s="263"/>
      <c r="E226" s="263"/>
      <c r="F226" s="263"/>
      <c r="G226" s="263"/>
      <c r="H226" s="263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G226" s="263"/>
      <c r="AH226" s="263"/>
      <c r="AI226" s="263"/>
      <c r="AJ226" s="263"/>
      <c r="AK226" s="263"/>
      <c r="AL226" s="263"/>
      <c r="AM226" s="263"/>
      <c r="AN226" s="263"/>
      <c r="AO226" s="263"/>
      <c r="AP226" s="263"/>
      <c r="AQ226" s="263"/>
      <c r="AR226" s="263"/>
      <c r="AS226" s="263"/>
      <c r="AT226" s="263"/>
      <c r="AU226" s="263"/>
      <c r="AV226" s="263"/>
      <c r="AW226" s="263"/>
      <c r="AX226" s="263"/>
      <c r="AY226" s="263"/>
      <c r="AZ226" s="263"/>
      <c r="BA226" s="263"/>
      <c r="BB226" s="263"/>
      <c r="BC226" s="263"/>
      <c r="BD226" s="263"/>
      <c r="BE226" s="263"/>
      <c r="BF226" s="263"/>
      <c r="BG226" s="263"/>
      <c r="BH226" s="263"/>
      <c r="BI226" s="263"/>
      <c r="BJ226" s="263"/>
      <c r="BK226" s="263"/>
      <c r="BL226" s="263"/>
      <c r="BM226" s="263"/>
      <c r="BN226" s="263"/>
      <c r="BO226" s="263"/>
      <c r="BP226" s="263"/>
      <c r="BQ226" s="263"/>
      <c r="BR226" s="263"/>
      <c r="BS226" s="263"/>
      <c r="BT226" s="263"/>
      <c r="BU226" s="263"/>
      <c r="BV226" s="263"/>
      <c r="BW226" s="263"/>
      <c r="BX226" s="263"/>
      <c r="BY226" s="263"/>
      <c r="BZ226" s="263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63" t="s">
        <v>59</v>
      </c>
      <c r="C227" s="263"/>
      <c r="D227" s="263"/>
      <c r="E227" s="263"/>
      <c r="F227" s="263"/>
      <c r="G227" s="263"/>
      <c r="H227" s="263"/>
      <c r="I227" s="263"/>
      <c r="J227" s="263"/>
      <c r="K227" s="263"/>
      <c r="L227" s="263"/>
      <c r="M227" s="263"/>
      <c r="N227" s="263"/>
      <c r="O227" s="263"/>
      <c r="P227" s="263"/>
      <c r="Q227" s="263"/>
      <c r="R227" s="263"/>
      <c r="S227" s="263"/>
      <c r="T227" s="263"/>
      <c r="U227" s="263"/>
      <c r="V227" s="263"/>
      <c r="W227" s="263"/>
      <c r="X227" s="263"/>
      <c r="Y227" s="263"/>
      <c r="Z227" s="263"/>
      <c r="AA227" s="263"/>
      <c r="AB227" s="263"/>
      <c r="AC227" s="263"/>
      <c r="AD227" s="263"/>
      <c r="AE227" s="263"/>
      <c r="AF227" s="263"/>
      <c r="AG227" s="263"/>
      <c r="AH227" s="263"/>
      <c r="AI227" s="263"/>
      <c r="AJ227" s="263"/>
      <c r="AK227" s="263"/>
      <c r="AL227" s="263"/>
      <c r="AM227" s="263"/>
      <c r="AN227" s="263"/>
      <c r="AO227" s="263"/>
      <c r="AP227" s="263"/>
      <c r="AQ227" s="263"/>
      <c r="AR227" s="263"/>
      <c r="AS227" s="263"/>
      <c r="AT227" s="263"/>
      <c r="AU227" s="263"/>
      <c r="AV227" s="263"/>
      <c r="AW227" s="263"/>
      <c r="AX227" s="263"/>
      <c r="AY227" s="263"/>
      <c r="AZ227" s="263"/>
      <c r="BA227" s="263"/>
      <c r="BB227" s="263"/>
      <c r="BC227" s="263"/>
      <c r="BD227" s="263"/>
      <c r="BE227" s="263"/>
      <c r="BF227" s="263"/>
      <c r="BG227" s="263"/>
      <c r="BH227" s="263"/>
      <c r="BI227" s="263"/>
      <c r="BJ227" s="263"/>
      <c r="BK227" s="263"/>
      <c r="BL227" s="263"/>
      <c r="BM227" s="263"/>
      <c r="BN227" s="263"/>
      <c r="BO227" s="263"/>
      <c r="BP227" s="263"/>
      <c r="BQ227" s="263"/>
      <c r="BR227" s="263"/>
      <c r="BS227" s="263"/>
      <c r="BT227" s="263"/>
      <c r="BU227" s="263"/>
      <c r="BV227" s="263"/>
      <c r="BW227" s="263"/>
      <c r="BX227" s="263"/>
      <c r="BY227" s="263"/>
      <c r="BZ227" s="263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63" t="s">
        <v>79</v>
      </c>
      <c r="C228" s="263"/>
      <c r="D228" s="263"/>
      <c r="E228" s="263"/>
      <c r="F228" s="263"/>
      <c r="G228" s="263"/>
      <c r="H228" s="263"/>
      <c r="I228" s="263"/>
      <c r="J228" s="263"/>
      <c r="K228" s="263"/>
      <c r="L228" s="263"/>
      <c r="M228" s="263"/>
      <c r="N228" s="263"/>
      <c r="O228" s="263"/>
      <c r="P228" s="263"/>
      <c r="Q228" s="263"/>
      <c r="R228" s="263"/>
      <c r="S228" s="263"/>
      <c r="T228" s="263"/>
      <c r="U228" s="263"/>
      <c r="V228" s="263"/>
      <c r="W228" s="263"/>
      <c r="X228" s="263"/>
      <c r="Y228" s="263"/>
      <c r="Z228" s="263"/>
      <c r="AA228" s="263"/>
      <c r="AB228" s="263"/>
      <c r="AC228" s="263"/>
      <c r="AD228" s="263"/>
      <c r="AE228" s="263"/>
      <c r="AF228" s="263"/>
      <c r="AG228" s="263"/>
      <c r="AH228" s="263"/>
      <c r="AI228" s="263"/>
      <c r="AJ228" s="263"/>
      <c r="AK228" s="263"/>
      <c r="AL228" s="263"/>
      <c r="AM228" s="263"/>
      <c r="AN228" s="263"/>
      <c r="AO228" s="263"/>
      <c r="AP228" s="263"/>
      <c r="AQ228" s="263"/>
      <c r="AR228" s="263"/>
      <c r="AS228" s="263"/>
      <c r="AT228" s="263"/>
      <c r="AU228" s="263"/>
      <c r="AV228" s="263"/>
      <c r="AW228" s="263"/>
      <c r="AX228" s="263"/>
      <c r="AY228" s="263"/>
      <c r="AZ228" s="263"/>
      <c r="BA228" s="263"/>
      <c r="BB228" s="263"/>
      <c r="BC228" s="263"/>
      <c r="BD228" s="263"/>
      <c r="BE228" s="263"/>
      <c r="BF228" s="263"/>
      <c r="BG228" s="263"/>
      <c r="BH228" s="263"/>
      <c r="BI228" s="263"/>
      <c r="BJ228" s="263"/>
      <c r="BK228" s="263"/>
      <c r="BL228" s="263"/>
      <c r="BM228" s="263"/>
      <c r="BN228" s="263"/>
      <c r="BO228" s="263"/>
      <c r="BP228" s="263"/>
      <c r="BQ228" s="263"/>
      <c r="BR228" s="263"/>
      <c r="BS228" s="263"/>
      <c r="BT228" s="263"/>
      <c r="BU228" s="263"/>
      <c r="BV228" s="263"/>
      <c r="BW228" s="263"/>
      <c r="BX228" s="263"/>
      <c r="BY228" s="263"/>
      <c r="BZ228" s="263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63" t="s">
        <v>80</v>
      </c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63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263"/>
      <c r="AD229" s="263"/>
      <c r="AE229" s="263"/>
      <c r="AF229" s="263"/>
      <c r="AG229" s="263"/>
      <c r="AH229" s="263"/>
      <c r="AI229" s="263"/>
      <c r="AJ229" s="263"/>
      <c r="AK229" s="263"/>
      <c r="AL229" s="263"/>
      <c r="AM229" s="263"/>
      <c r="AN229" s="263"/>
      <c r="AO229" s="263"/>
      <c r="AP229" s="263"/>
      <c r="AQ229" s="263"/>
      <c r="AR229" s="263"/>
      <c r="AS229" s="263"/>
      <c r="AT229" s="263"/>
      <c r="AU229" s="263"/>
      <c r="AV229" s="263"/>
      <c r="AW229" s="263"/>
      <c r="AX229" s="263"/>
      <c r="AY229" s="263"/>
      <c r="AZ229" s="263"/>
      <c r="BA229" s="263"/>
      <c r="BB229" s="263"/>
      <c r="BC229" s="263"/>
      <c r="BD229" s="263"/>
      <c r="BE229" s="263"/>
      <c r="BF229" s="263"/>
      <c r="BG229" s="263"/>
      <c r="BH229" s="263"/>
      <c r="BI229" s="263"/>
      <c r="BJ229" s="263"/>
      <c r="BK229" s="263"/>
      <c r="BL229" s="263"/>
      <c r="BM229" s="263"/>
      <c r="BN229" s="263"/>
      <c r="BO229" s="263"/>
      <c r="BP229" s="263"/>
      <c r="BQ229" s="263"/>
      <c r="BR229" s="263"/>
      <c r="BS229" s="263"/>
      <c r="BT229" s="263"/>
      <c r="BU229" s="263"/>
      <c r="BV229" s="263"/>
      <c r="BW229" s="263"/>
      <c r="BX229" s="263"/>
      <c r="BY229" s="263"/>
      <c r="BZ229" s="263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263"/>
      <c r="C230" s="263"/>
      <c r="D230" s="263"/>
      <c r="E230" s="263"/>
      <c r="F230" s="263"/>
      <c r="G230" s="263"/>
      <c r="H230" s="263"/>
      <c r="I230" s="263"/>
      <c r="J230" s="263"/>
      <c r="K230" s="263"/>
      <c r="L230" s="263"/>
      <c r="M230" s="263"/>
      <c r="N230" s="263"/>
      <c r="O230" s="263"/>
      <c r="P230" s="263"/>
      <c r="Q230" s="263"/>
      <c r="R230" s="263"/>
      <c r="S230" s="263"/>
      <c r="T230" s="263"/>
      <c r="U230" s="263"/>
      <c r="V230" s="263"/>
      <c r="W230" s="263"/>
      <c r="X230" s="263"/>
      <c r="Y230" s="263"/>
      <c r="Z230" s="263"/>
      <c r="AA230" s="263"/>
      <c r="AB230" s="263"/>
      <c r="AC230" s="263"/>
      <c r="AD230" s="263"/>
      <c r="AE230" s="263"/>
      <c r="AF230" s="263"/>
      <c r="AG230" s="263"/>
      <c r="AH230" s="263"/>
      <c r="AI230" s="263"/>
      <c r="AJ230" s="263"/>
      <c r="AK230" s="263"/>
      <c r="AL230" s="263"/>
      <c r="AM230" s="263"/>
      <c r="AN230" s="263"/>
      <c r="AO230" s="263"/>
      <c r="AP230" s="263"/>
      <c r="AQ230" s="263"/>
      <c r="AR230" s="263"/>
      <c r="AS230" s="263"/>
      <c r="AT230" s="263"/>
      <c r="AU230" s="263"/>
      <c r="AV230" s="263"/>
      <c r="AW230" s="263"/>
      <c r="AX230" s="263"/>
      <c r="AY230" s="263"/>
      <c r="AZ230" s="263"/>
      <c r="BA230" s="263"/>
      <c r="BB230" s="263"/>
      <c r="BC230" s="263"/>
      <c r="BD230" s="263"/>
      <c r="BE230" s="263"/>
      <c r="BF230" s="263"/>
      <c r="BG230" s="263"/>
      <c r="BH230" s="263"/>
      <c r="BI230" s="263"/>
      <c r="BJ230" s="263"/>
      <c r="BK230" s="263"/>
      <c r="BL230" s="263"/>
      <c r="BM230" s="263"/>
      <c r="BN230" s="263"/>
      <c r="BO230" s="263"/>
      <c r="BP230" s="263"/>
      <c r="BQ230" s="263"/>
      <c r="BR230" s="263"/>
      <c r="BS230" s="263"/>
      <c r="BT230" s="263"/>
      <c r="BU230" s="263"/>
      <c r="BV230" s="263"/>
      <c r="BW230" s="263"/>
      <c r="BX230" s="263"/>
      <c r="BY230" s="263"/>
      <c r="BZ230" s="263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263"/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  <c r="M231" s="263"/>
      <c r="N231" s="263"/>
      <c r="O231" s="263"/>
      <c r="P231" s="263"/>
      <c r="Q231" s="263"/>
      <c r="R231" s="263"/>
      <c r="S231" s="263"/>
      <c r="T231" s="263"/>
      <c r="U231" s="263"/>
      <c r="V231" s="263"/>
      <c r="W231" s="263"/>
      <c r="X231" s="263"/>
      <c r="Y231" s="263"/>
      <c r="Z231" s="263"/>
      <c r="AA231" s="263"/>
      <c r="AB231" s="263"/>
      <c r="AC231" s="263"/>
      <c r="AD231" s="263"/>
      <c r="AE231" s="263"/>
      <c r="AF231" s="263"/>
      <c r="AG231" s="263"/>
      <c r="AH231" s="263"/>
      <c r="AI231" s="263"/>
      <c r="AJ231" s="263"/>
      <c r="AK231" s="263"/>
      <c r="AL231" s="263"/>
      <c r="AM231" s="263"/>
      <c r="AN231" s="263"/>
      <c r="AO231" s="263"/>
      <c r="AP231" s="263"/>
      <c r="AQ231" s="263"/>
      <c r="AR231" s="263"/>
      <c r="AS231" s="263"/>
      <c r="AT231" s="263"/>
      <c r="AU231" s="263"/>
      <c r="AV231" s="263"/>
      <c r="AW231" s="263"/>
      <c r="AX231" s="263"/>
      <c r="AY231" s="263"/>
      <c r="AZ231" s="263"/>
      <c r="BA231" s="263"/>
      <c r="BB231" s="263"/>
      <c r="BC231" s="263"/>
      <c r="BD231" s="263"/>
      <c r="BE231" s="263"/>
      <c r="BF231" s="263"/>
      <c r="BG231" s="263"/>
      <c r="BH231" s="263"/>
      <c r="BI231" s="263"/>
      <c r="BJ231" s="263"/>
      <c r="BK231" s="263"/>
      <c r="BL231" s="263"/>
      <c r="BM231" s="263"/>
      <c r="BN231" s="263"/>
      <c r="BO231" s="263"/>
      <c r="BP231" s="263"/>
      <c r="BQ231" s="263"/>
      <c r="BR231" s="263"/>
      <c r="BS231" s="263"/>
      <c r="BT231" s="263"/>
      <c r="BU231" s="263"/>
      <c r="BV231" s="263"/>
      <c r="BW231" s="263"/>
      <c r="BX231" s="263"/>
      <c r="BY231" s="263"/>
      <c r="BZ231" s="263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263"/>
      <c r="C232" s="263"/>
      <c r="D232" s="263"/>
      <c r="E232" s="263"/>
      <c r="F232" s="263"/>
      <c r="G232" s="263"/>
      <c r="H232" s="263"/>
      <c r="I232" s="263"/>
      <c r="J232" s="263"/>
      <c r="K232" s="263"/>
      <c r="L232" s="263"/>
      <c r="M232" s="263"/>
      <c r="N232" s="263"/>
      <c r="O232" s="263"/>
      <c r="P232" s="263"/>
      <c r="Q232" s="263"/>
      <c r="R232" s="263"/>
      <c r="S232" s="263"/>
      <c r="T232" s="263"/>
      <c r="U232" s="263"/>
      <c r="V232" s="263"/>
      <c r="W232" s="263"/>
      <c r="X232" s="263"/>
      <c r="Y232" s="263"/>
      <c r="Z232" s="263"/>
      <c r="AA232" s="263"/>
      <c r="AB232" s="263"/>
      <c r="AC232" s="263"/>
      <c r="AD232" s="263"/>
      <c r="AE232" s="263"/>
      <c r="AF232" s="263"/>
      <c r="AG232" s="263"/>
      <c r="AH232" s="263"/>
      <c r="AI232" s="263"/>
      <c r="AJ232" s="263"/>
      <c r="AK232" s="263"/>
      <c r="AL232" s="263"/>
      <c r="AM232" s="263"/>
      <c r="AN232" s="263"/>
      <c r="AO232" s="263"/>
      <c r="AP232" s="263"/>
      <c r="AQ232" s="263"/>
      <c r="AR232" s="263"/>
      <c r="AS232" s="263"/>
      <c r="AT232" s="263"/>
      <c r="AU232" s="263"/>
      <c r="AV232" s="263"/>
      <c r="AW232" s="263"/>
      <c r="AX232" s="263"/>
      <c r="AY232" s="263"/>
      <c r="AZ232" s="263"/>
      <c r="BA232" s="263"/>
      <c r="BB232" s="263"/>
      <c r="BC232" s="263"/>
      <c r="BD232" s="263"/>
      <c r="BE232" s="263"/>
      <c r="BF232" s="263"/>
      <c r="BG232" s="263"/>
      <c r="BH232" s="263"/>
      <c r="BI232" s="263"/>
      <c r="BJ232" s="263"/>
      <c r="BK232" s="263"/>
      <c r="BL232" s="263"/>
      <c r="BM232" s="263"/>
      <c r="BN232" s="263"/>
      <c r="BO232" s="263"/>
      <c r="BP232" s="263"/>
      <c r="BQ232" s="263"/>
      <c r="BR232" s="263"/>
      <c r="BS232" s="263"/>
      <c r="BT232" s="263"/>
      <c r="BU232" s="263"/>
      <c r="BV232" s="263"/>
      <c r="BW232" s="263"/>
      <c r="BX232" s="263"/>
      <c r="BY232" s="263"/>
      <c r="BZ232" s="263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263"/>
      <c r="C233" s="263"/>
      <c r="D233" s="263"/>
      <c r="E233" s="263"/>
      <c r="F233" s="263"/>
      <c r="G233" s="263"/>
      <c r="H233" s="263"/>
      <c r="I233" s="263"/>
      <c r="J233" s="263"/>
      <c r="K233" s="263"/>
      <c r="L233" s="263"/>
      <c r="M233" s="263"/>
      <c r="N233" s="263"/>
      <c r="O233" s="263"/>
      <c r="P233" s="263"/>
      <c r="Q233" s="263"/>
      <c r="R233" s="263"/>
      <c r="S233" s="263"/>
      <c r="T233" s="263"/>
      <c r="U233" s="263"/>
      <c r="V233" s="263"/>
      <c r="W233" s="263"/>
      <c r="X233" s="263"/>
      <c r="Y233" s="263"/>
      <c r="Z233" s="263"/>
      <c r="AA233" s="263"/>
      <c r="AB233" s="263"/>
      <c r="AC233" s="263"/>
      <c r="AD233" s="263"/>
      <c r="AE233" s="263"/>
      <c r="AF233" s="263"/>
      <c r="AG233" s="263"/>
      <c r="AH233" s="263"/>
      <c r="AI233" s="263"/>
      <c r="AJ233" s="263"/>
      <c r="AK233" s="263"/>
      <c r="AL233" s="263"/>
      <c r="AM233" s="263"/>
      <c r="AN233" s="263"/>
      <c r="AO233" s="263"/>
      <c r="AP233" s="263"/>
      <c r="AQ233" s="263"/>
      <c r="AR233" s="263"/>
      <c r="AS233" s="263"/>
      <c r="AT233" s="263"/>
      <c r="AU233" s="263"/>
      <c r="AV233" s="263"/>
      <c r="AW233" s="263"/>
      <c r="AX233" s="263"/>
      <c r="AY233" s="263"/>
      <c r="AZ233" s="263"/>
      <c r="BA233" s="263"/>
      <c r="BB233" s="263"/>
      <c r="BC233" s="263"/>
      <c r="BD233" s="263"/>
      <c r="BE233" s="263"/>
      <c r="BF233" s="263"/>
      <c r="BG233" s="263"/>
      <c r="BH233" s="263"/>
      <c r="BI233" s="263"/>
      <c r="BJ233" s="263"/>
      <c r="BK233" s="263"/>
      <c r="BL233" s="263"/>
      <c r="BM233" s="263"/>
      <c r="BN233" s="263"/>
      <c r="BO233" s="263"/>
      <c r="BP233" s="263"/>
      <c r="BQ233" s="263"/>
      <c r="BR233" s="263"/>
      <c r="BS233" s="263"/>
      <c r="BT233" s="263"/>
      <c r="BU233" s="263"/>
      <c r="BV233" s="263"/>
      <c r="BW233" s="263"/>
      <c r="BX233" s="263"/>
      <c r="BY233" s="263"/>
      <c r="BZ233" s="263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263"/>
      <c r="C234" s="263"/>
      <c r="D234" s="263"/>
      <c r="E234" s="263"/>
      <c r="F234" s="263"/>
      <c r="G234" s="263"/>
      <c r="H234" s="263"/>
      <c r="I234" s="263"/>
      <c r="J234" s="263"/>
      <c r="K234" s="263"/>
      <c r="L234" s="263"/>
      <c r="M234" s="263"/>
      <c r="N234" s="263"/>
      <c r="O234" s="263"/>
      <c r="P234" s="263"/>
      <c r="Q234" s="263"/>
      <c r="R234" s="263"/>
      <c r="S234" s="263"/>
      <c r="T234" s="263"/>
      <c r="U234" s="263"/>
      <c r="V234" s="263"/>
      <c r="W234" s="263"/>
      <c r="X234" s="263"/>
      <c r="Y234" s="263"/>
      <c r="Z234" s="263"/>
      <c r="AA234" s="263"/>
      <c r="AB234" s="263"/>
      <c r="AC234" s="263"/>
      <c r="AD234" s="263"/>
      <c r="AE234" s="263"/>
      <c r="AF234" s="263"/>
      <c r="AG234" s="263"/>
      <c r="AH234" s="263"/>
      <c r="AI234" s="263"/>
      <c r="AJ234" s="263"/>
      <c r="AK234" s="263"/>
      <c r="AL234" s="263"/>
      <c r="AM234" s="263"/>
      <c r="AN234" s="263"/>
      <c r="AO234" s="263"/>
      <c r="AP234" s="263"/>
      <c r="AQ234" s="263"/>
      <c r="AR234" s="263"/>
      <c r="AS234" s="263"/>
      <c r="AT234" s="263"/>
      <c r="AU234" s="263"/>
      <c r="AV234" s="263"/>
      <c r="AW234" s="263"/>
      <c r="AX234" s="263"/>
      <c r="AY234" s="263"/>
      <c r="AZ234" s="263"/>
      <c r="BA234" s="263"/>
      <c r="BB234" s="263"/>
      <c r="BC234" s="263"/>
      <c r="BD234" s="263"/>
      <c r="BE234" s="263"/>
      <c r="BF234" s="263"/>
      <c r="BG234" s="263"/>
      <c r="BH234" s="263"/>
      <c r="BI234" s="263"/>
      <c r="BJ234" s="263"/>
      <c r="BK234" s="263"/>
      <c r="BL234" s="263"/>
      <c r="BM234" s="263"/>
      <c r="BN234" s="263"/>
      <c r="BO234" s="263"/>
      <c r="BP234" s="263"/>
      <c r="BQ234" s="263"/>
      <c r="BR234" s="263"/>
      <c r="BS234" s="263"/>
      <c r="BT234" s="263"/>
      <c r="BU234" s="263"/>
      <c r="BV234" s="263"/>
      <c r="BW234" s="263"/>
      <c r="BX234" s="263"/>
      <c r="BY234" s="263"/>
      <c r="BZ234" s="263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263"/>
      <c r="C235" s="263"/>
      <c r="D235" s="263"/>
      <c r="E235" s="263"/>
      <c r="F235" s="263"/>
      <c r="G235" s="263"/>
      <c r="H235" s="263"/>
      <c r="I235" s="263"/>
      <c r="J235" s="263"/>
      <c r="K235" s="263"/>
      <c r="L235" s="263"/>
      <c r="M235" s="263"/>
      <c r="N235" s="263"/>
      <c r="O235" s="263"/>
      <c r="P235" s="263"/>
      <c r="Q235" s="263"/>
      <c r="R235" s="263"/>
      <c r="S235" s="263"/>
      <c r="T235" s="263"/>
      <c r="U235" s="263"/>
      <c r="V235" s="263"/>
      <c r="W235" s="263"/>
      <c r="X235" s="263"/>
      <c r="Y235" s="263"/>
      <c r="Z235" s="263"/>
      <c r="AA235" s="263"/>
      <c r="AB235" s="263"/>
      <c r="AC235" s="263"/>
      <c r="AD235" s="263"/>
      <c r="AE235" s="263"/>
      <c r="AF235" s="263"/>
      <c r="AG235" s="263"/>
      <c r="AH235" s="263"/>
      <c r="AI235" s="263"/>
      <c r="AJ235" s="263"/>
      <c r="AK235" s="263"/>
      <c r="AL235" s="263"/>
      <c r="AM235" s="263"/>
      <c r="AN235" s="263"/>
      <c r="AO235" s="263"/>
      <c r="AP235" s="263"/>
      <c r="AQ235" s="263"/>
      <c r="AR235" s="263"/>
      <c r="AS235" s="263"/>
      <c r="AT235" s="263"/>
      <c r="AU235" s="263"/>
      <c r="AV235" s="263"/>
      <c r="AW235" s="263"/>
      <c r="AX235" s="263"/>
      <c r="AY235" s="263"/>
      <c r="AZ235" s="263"/>
      <c r="BA235" s="263"/>
      <c r="BB235" s="263"/>
      <c r="BC235" s="263"/>
      <c r="BD235" s="263"/>
      <c r="BE235" s="263"/>
      <c r="BF235" s="263"/>
      <c r="BG235" s="263"/>
      <c r="BH235" s="263"/>
      <c r="BI235" s="263"/>
      <c r="BJ235" s="263"/>
      <c r="BK235" s="263"/>
      <c r="BL235" s="263"/>
      <c r="BM235" s="263"/>
      <c r="BN235" s="263"/>
      <c r="BO235" s="263"/>
      <c r="BP235" s="263"/>
      <c r="BQ235" s="263"/>
      <c r="BR235" s="263"/>
      <c r="BS235" s="263"/>
      <c r="BT235" s="263"/>
      <c r="BU235" s="263"/>
      <c r="BV235" s="263"/>
      <c r="BW235" s="263"/>
      <c r="BX235" s="263"/>
      <c r="BY235" s="263"/>
      <c r="BZ235" s="263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263"/>
      <c r="C236" s="263"/>
      <c r="D236" s="263"/>
      <c r="E236" s="263"/>
      <c r="F236" s="263"/>
      <c r="G236" s="263"/>
      <c r="H236" s="263"/>
      <c r="I236" s="263"/>
      <c r="J236" s="263"/>
      <c r="K236" s="263"/>
      <c r="L236" s="263"/>
      <c r="M236" s="263"/>
      <c r="N236" s="263"/>
      <c r="O236" s="263"/>
      <c r="P236" s="263"/>
      <c r="Q236" s="263"/>
      <c r="R236" s="263"/>
      <c r="S236" s="263"/>
      <c r="T236" s="263"/>
      <c r="U236" s="263"/>
      <c r="V236" s="263"/>
      <c r="W236" s="263"/>
      <c r="X236" s="263"/>
      <c r="Y236" s="263"/>
      <c r="Z236" s="263"/>
      <c r="AA236" s="263"/>
      <c r="AB236" s="263"/>
      <c r="AC236" s="263"/>
      <c r="AD236" s="263"/>
      <c r="AE236" s="263"/>
      <c r="AF236" s="263"/>
      <c r="AG236" s="263"/>
      <c r="AH236" s="263"/>
      <c r="AI236" s="263"/>
      <c r="AJ236" s="263"/>
      <c r="AK236" s="263"/>
      <c r="AL236" s="263"/>
      <c r="AM236" s="263"/>
      <c r="AN236" s="263"/>
      <c r="AO236" s="263"/>
      <c r="AP236" s="263"/>
      <c r="AQ236" s="263"/>
      <c r="AR236" s="263"/>
      <c r="AS236" s="263"/>
      <c r="AT236" s="263"/>
      <c r="AU236" s="263"/>
      <c r="AV236" s="263"/>
      <c r="AW236" s="263"/>
      <c r="AX236" s="263"/>
      <c r="AY236" s="263"/>
      <c r="AZ236" s="263"/>
      <c r="BA236" s="263"/>
      <c r="BB236" s="263"/>
      <c r="BC236" s="263"/>
      <c r="BD236" s="263"/>
      <c r="BE236" s="263"/>
      <c r="BF236" s="263"/>
      <c r="BG236" s="263"/>
      <c r="BH236" s="263"/>
      <c r="BI236" s="263"/>
      <c r="BJ236" s="263"/>
      <c r="BK236" s="263"/>
      <c r="BL236" s="263"/>
      <c r="BM236" s="263"/>
      <c r="BN236" s="263"/>
      <c r="BO236" s="263"/>
      <c r="BP236" s="263"/>
      <c r="BQ236" s="263"/>
      <c r="BR236" s="263"/>
      <c r="BS236" s="263"/>
      <c r="BT236" s="263"/>
      <c r="BU236" s="263"/>
      <c r="BV236" s="263"/>
      <c r="BW236" s="263"/>
      <c r="BX236" s="263"/>
      <c r="BY236" s="263"/>
      <c r="BZ236" s="263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263"/>
      <c r="C237" s="263"/>
      <c r="D237" s="263"/>
      <c r="E237" s="263"/>
      <c r="F237" s="263"/>
      <c r="G237" s="263"/>
      <c r="H237" s="263"/>
      <c r="I237" s="263"/>
      <c r="J237" s="263"/>
      <c r="K237" s="263"/>
      <c r="L237" s="263"/>
      <c r="M237" s="263"/>
      <c r="N237" s="263"/>
      <c r="O237" s="263"/>
      <c r="P237" s="263"/>
      <c r="Q237" s="263"/>
      <c r="R237" s="263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  <c r="AC237" s="263"/>
      <c r="AD237" s="263"/>
      <c r="AE237" s="263"/>
      <c r="AF237" s="263"/>
      <c r="AG237" s="263"/>
      <c r="AH237" s="263"/>
      <c r="AI237" s="263"/>
      <c r="AJ237" s="263"/>
      <c r="AK237" s="263"/>
      <c r="AL237" s="263"/>
      <c r="AM237" s="263"/>
      <c r="AN237" s="263"/>
      <c r="AO237" s="263"/>
      <c r="AP237" s="263"/>
      <c r="AQ237" s="263"/>
      <c r="AR237" s="263"/>
      <c r="AS237" s="263"/>
      <c r="AT237" s="263"/>
      <c r="AU237" s="263"/>
      <c r="AV237" s="263"/>
      <c r="AW237" s="263"/>
      <c r="AX237" s="263"/>
      <c r="AY237" s="263"/>
      <c r="AZ237" s="263"/>
      <c r="BA237" s="263"/>
      <c r="BB237" s="263"/>
      <c r="BC237" s="263"/>
      <c r="BD237" s="263"/>
      <c r="BE237" s="263"/>
      <c r="BF237" s="263"/>
      <c r="BG237" s="263"/>
      <c r="BH237" s="263"/>
      <c r="BI237" s="263"/>
      <c r="BJ237" s="263"/>
      <c r="BK237" s="263"/>
      <c r="BL237" s="263"/>
      <c r="BM237" s="263"/>
      <c r="BN237" s="263"/>
      <c r="BO237" s="263"/>
      <c r="BP237" s="263"/>
      <c r="BQ237" s="263"/>
      <c r="BR237" s="263"/>
      <c r="BS237" s="263"/>
      <c r="BT237" s="263"/>
      <c r="BU237" s="263"/>
      <c r="BV237" s="263"/>
      <c r="BW237" s="263"/>
      <c r="BX237" s="263"/>
      <c r="BY237" s="263"/>
      <c r="BZ237" s="263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263"/>
      <c r="C238" s="263"/>
      <c r="D238" s="263"/>
      <c r="E238" s="263"/>
      <c r="F238" s="263"/>
      <c r="G238" s="263"/>
      <c r="H238" s="263"/>
      <c r="I238" s="263"/>
      <c r="J238" s="263"/>
      <c r="K238" s="263"/>
      <c r="L238" s="263"/>
      <c r="M238" s="263"/>
      <c r="N238" s="263"/>
      <c r="O238" s="263"/>
      <c r="P238" s="263"/>
      <c r="Q238" s="263"/>
      <c r="R238" s="263"/>
      <c r="S238" s="263"/>
      <c r="T238" s="263"/>
      <c r="U238" s="263"/>
      <c r="V238" s="263"/>
      <c r="W238" s="263"/>
      <c r="X238" s="263"/>
      <c r="Y238" s="263"/>
      <c r="Z238" s="263"/>
      <c r="AA238" s="263"/>
      <c r="AB238" s="263"/>
      <c r="AC238" s="263"/>
      <c r="AD238" s="263"/>
      <c r="AE238" s="263"/>
      <c r="AF238" s="263"/>
      <c r="AG238" s="263"/>
      <c r="AH238" s="263"/>
      <c r="AI238" s="263"/>
      <c r="AJ238" s="263"/>
      <c r="AK238" s="263"/>
      <c r="AL238" s="263"/>
      <c r="AM238" s="263"/>
      <c r="AN238" s="263"/>
      <c r="AO238" s="263"/>
      <c r="AP238" s="263"/>
      <c r="AQ238" s="263"/>
      <c r="AR238" s="263"/>
      <c r="AS238" s="263"/>
      <c r="AT238" s="263"/>
      <c r="AU238" s="263"/>
      <c r="AV238" s="263"/>
      <c r="AW238" s="263"/>
      <c r="AX238" s="263"/>
      <c r="AY238" s="263"/>
      <c r="AZ238" s="263"/>
      <c r="BA238" s="263"/>
      <c r="BB238" s="263"/>
      <c r="BC238" s="263"/>
      <c r="BD238" s="263"/>
      <c r="BE238" s="263"/>
      <c r="BF238" s="263"/>
      <c r="BG238" s="263"/>
      <c r="BH238" s="263"/>
      <c r="BI238" s="263"/>
      <c r="BJ238" s="263"/>
      <c r="BK238" s="263"/>
      <c r="BL238" s="263"/>
      <c r="BM238" s="263"/>
      <c r="BN238" s="263"/>
      <c r="BO238" s="263"/>
      <c r="BP238" s="263"/>
      <c r="BQ238" s="263"/>
      <c r="BR238" s="263"/>
      <c r="BS238" s="263"/>
      <c r="BT238" s="263"/>
      <c r="BU238" s="263"/>
      <c r="BV238" s="263"/>
      <c r="BW238" s="263"/>
      <c r="BX238" s="263"/>
      <c r="BY238" s="263"/>
      <c r="BZ238" s="263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263"/>
      <c r="C239" s="263"/>
      <c r="D239" s="263"/>
      <c r="E239" s="263"/>
      <c r="F239" s="263"/>
      <c r="G239" s="263"/>
      <c r="H239" s="263"/>
      <c r="I239" s="263"/>
      <c r="J239" s="263"/>
      <c r="K239" s="263"/>
      <c r="L239" s="263"/>
      <c r="M239" s="263"/>
      <c r="N239" s="263"/>
      <c r="O239" s="263"/>
      <c r="P239" s="263"/>
      <c r="Q239" s="263"/>
      <c r="R239" s="263"/>
      <c r="S239" s="263"/>
      <c r="T239" s="263"/>
      <c r="U239" s="263"/>
      <c r="V239" s="263"/>
      <c r="W239" s="263"/>
      <c r="X239" s="263"/>
      <c r="Y239" s="263"/>
      <c r="Z239" s="263"/>
      <c r="AA239" s="263"/>
      <c r="AB239" s="263"/>
      <c r="AC239" s="263"/>
      <c r="AD239" s="263"/>
      <c r="AE239" s="263"/>
      <c r="AF239" s="263"/>
      <c r="AG239" s="263"/>
      <c r="AH239" s="263"/>
      <c r="AI239" s="263"/>
      <c r="AJ239" s="263"/>
      <c r="AK239" s="263"/>
      <c r="AL239" s="263"/>
      <c r="AM239" s="263"/>
      <c r="AN239" s="263"/>
      <c r="AO239" s="263"/>
      <c r="AP239" s="263"/>
      <c r="AQ239" s="263"/>
      <c r="AR239" s="263"/>
      <c r="AS239" s="263"/>
      <c r="AT239" s="263"/>
      <c r="AU239" s="263"/>
      <c r="AV239" s="263"/>
      <c r="AW239" s="263"/>
      <c r="AX239" s="263"/>
      <c r="AY239" s="263"/>
      <c r="AZ239" s="263"/>
      <c r="BA239" s="263"/>
      <c r="BB239" s="263"/>
      <c r="BC239" s="263"/>
      <c r="BD239" s="263"/>
      <c r="BE239" s="263"/>
      <c r="BF239" s="263"/>
      <c r="BG239" s="263"/>
      <c r="BH239" s="263"/>
      <c r="BI239" s="263"/>
      <c r="BJ239" s="263"/>
      <c r="BK239" s="263"/>
      <c r="BL239" s="263"/>
      <c r="BM239" s="263"/>
      <c r="BN239" s="263"/>
      <c r="BO239" s="263"/>
      <c r="BP239" s="263"/>
      <c r="BQ239" s="263"/>
      <c r="BR239" s="263"/>
      <c r="BS239" s="263"/>
      <c r="BT239" s="263"/>
      <c r="BU239" s="263"/>
      <c r="BV239" s="263"/>
      <c r="BW239" s="263"/>
      <c r="BX239" s="263"/>
      <c r="BY239" s="263"/>
      <c r="BZ239" s="263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263"/>
      <c r="C240" s="263"/>
      <c r="D240" s="263"/>
      <c r="E240" s="263"/>
      <c r="F240" s="263"/>
      <c r="G240" s="263"/>
      <c r="H240" s="263"/>
      <c r="I240" s="263"/>
      <c r="J240" s="263"/>
      <c r="K240" s="263"/>
      <c r="L240" s="263"/>
      <c r="M240" s="263"/>
      <c r="N240" s="263"/>
      <c r="O240" s="263"/>
      <c r="P240" s="263"/>
      <c r="Q240" s="263"/>
      <c r="R240" s="263"/>
      <c r="S240" s="263"/>
      <c r="T240" s="263"/>
      <c r="U240" s="263"/>
      <c r="V240" s="263"/>
      <c r="W240" s="263"/>
      <c r="X240" s="263"/>
      <c r="Y240" s="263"/>
      <c r="Z240" s="263"/>
      <c r="AA240" s="263"/>
      <c r="AB240" s="263"/>
      <c r="AC240" s="263"/>
      <c r="AD240" s="263"/>
      <c r="AE240" s="263"/>
      <c r="AF240" s="263"/>
      <c r="AG240" s="263"/>
      <c r="AH240" s="263"/>
      <c r="AI240" s="263"/>
      <c r="AJ240" s="263"/>
      <c r="AK240" s="263"/>
      <c r="AL240" s="263"/>
      <c r="AM240" s="263"/>
      <c r="AN240" s="263"/>
      <c r="AO240" s="263"/>
      <c r="AP240" s="263"/>
      <c r="AQ240" s="263"/>
      <c r="AR240" s="263"/>
      <c r="AS240" s="263"/>
      <c r="AT240" s="263"/>
      <c r="AU240" s="263"/>
      <c r="AV240" s="263"/>
      <c r="AW240" s="263"/>
      <c r="AX240" s="263"/>
      <c r="AY240" s="263"/>
      <c r="AZ240" s="263"/>
      <c r="BA240" s="263"/>
      <c r="BB240" s="263"/>
      <c r="BC240" s="263"/>
      <c r="BD240" s="263"/>
      <c r="BE240" s="263"/>
      <c r="BF240" s="263"/>
      <c r="BG240" s="263"/>
      <c r="BH240" s="263"/>
      <c r="BI240" s="263"/>
      <c r="BJ240" s="263"/>
      <c r="BK240" s="263"/>
      <c r="BL240" s="263"/>
      <c r="BM240" s="263"/>
      <c r="BN240" s="263"/>
      <c r="BO240" s="263"/>
      <c r="BP240" s="263"/>
      <c r="BQ240" s="263"/>
      <c r="BR240" s="263"/>
      <c r="BS240" s="263"/>
      <c r="BT240" s="263"/>
      <c r="BU240" s="263"/>
      <c r="BV240" s="263"/>
      <c r="BW240" s="263"/>
      <c r="BX240" s="263"/>
      <c r="BY240" s="263"/>
      <c r="BZ240" s="263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263"/>
      <c r="C241" s="263"/>
      <c r="D241" s="263"/>
      <c r="E241" s="263"/>
      <c r="F241" s="263"/>
      <c r="G241" s="263"/>
      <c r="H241" s="263"/>
      <c r="I241" s="263"/>
      <c r="J241" s="263"/>
      <c r="K241" s="263"/>
      <c r="L241" s="263"/>
      <c r="M241" s="263"/>
      <c r="N241" s="263"/>
      <c r="O241" s="263"/>
      <c r="P241" s="263"/>
      <c r="Q241" s="263"/>
      <c r="R241" s="263"/>
      <c r="S241" s="263"/>
      <c r="T241" s="263"/>
      <c r="U241" s="263"/>
      <c r="V241" s="263"/>
      <c r="W241" s="263"/>
      <c r="X241" s="263"/>
      <c r="Y241" s="263"/>
      <c r="Z241" s="263"/>
      <c r="AA241" s="263"/>
      <c r="AB241" s="263"/>
      <c r="AC241" s="263"/>
      <c r="AD241" s="263"/>
      <c r="AE241" s="263"/>
      <c r="AF241" s="263"/>
      <c r="AG241" s="263"/>
      <c r="AH241" s="263"/>
      <c r="AI241" s="263"/>
      <c r="AJ241" s="263"/>
      <c r="AK241" s="263"/>
      <c r="AL241" s="263"/>
      <c r="AM241" s="263"/>
      <c r="AN241" s="263"/>
      <c r="AO241" s="263"/>
      <c r="AP241" s="263"/>
      <c r="AQ241" s="263"/>
      <c r="AR241" s="263"/>
      <c r="AS241" s="263"/>
      <c r="AT241" s="263"/>
      <c r="AU241" s="263"/>
      <c r="AV241" s="263"/>
      <c r="AW241" s="263"/>
      <c r="AX241" s="263"/>
      <c r="AY241" s="263"/>
      <c r="AZ241" s="263"/>
      <c r="BA241" s="263"/>
      <c r="BB241" s="263"/>
      <c r="BC241" s="263"/>
      <c r="BD241" s="263"/>
      <c r="BE241" s="263"/>
      <c r="BF241" s="263"/>
      <c r="BG241" s="263"/>
      <c r="BH241" s="263"/>
      <c r="BI241" s="263"/>
      <c r="BJ241" s="263"/>
      <c r="BK241" s="263"/>
      <c r="BL241" s="263"/>
      <c r="BM241" s="263"/>
      <c r="BN241" s="263"/>
      <c r="BO241" s="263"/>
      <c r="BP241" s="263"/>
      <c r="BQ241" s="263"/>
      <c r="BR241" s="263"/>
      <c r="BS241" s="263"/>
      <c r="BT241" s="263"/>
      <c r="BU241" s="263"/>
      <c r="BV241" s="263"/>
      <c r="BW241" s="263"/>
      <c r="BX241" s="263"/>
      <c r="BY241" s="263"/>
      <c r="BZ241" s="263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263"/>
      <c r="C242" s="263"/>
      <c r="D242" s="263"/>
      <c r="E242" s="263"/>
      <c r="F242" s="263"/>
      <c r="G242" s="263"/>
      <c r="H242" s="263"/>
      <c r="I242" s="263"/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263"/>
      <c r="U242" s="263"/>
      <c r="V242" s="263"/>
      <c r="W242" s="263"/>
      <c r="X242" s="263"/>
      <c r="Y242" s="263"/>
      <c r="Z242" s="263"/>
      <c r="AA242" s="263"/>
      <c r="AB242" s="263"/>
      <c r="AC242" s="263"/>
      <c r="AD242" s="263"/>
      <c r="AE242" s="263"/>
      <c r="AF242" s="263"/>
      <c r="AG242" s="263"/>
      <c r="AH242" s="263"/>
      <c r="AI242" s="263"/>
      <c r="AJ242" s="263"/>
      <c r="AK242" s="263"/>
      <c r="AL242" s="263"/>
      <c r="AM242" s="263"/>
      <c r="AN242" s="263"/>
      <c r="AO242" s="263"/>
      <c r="AP242" s="263"/>
      <c r="AQ242" s="263"/>
      <c r="AR242" s="263"/>
      <c r="AS242" s="263"/>
      <c r="AT242" s="263"/>
      <c r="AU242" s="263"/>
      <c r="AV242" s="263"/>
      <c r="AW242" s="263"/>
      <c r="AX242" s="263"/>
      <c r="AY242" s="263"/>
      <c r="AZ242" s="263"/>
      <c r="BA242" s="263"/>
      <c r="BB242" s="263"/>
      <c r="BC242" s="263"/>
      <c r="BD242" s="263"/>
      <c r="BE242" s="263"/>
      <c r="BF242" s="263"/>
      <c r="BG242" s="263"/>
      <c r="BH242" s="263"/>
      <c r="BI242" s="263"/>
      <c r="BJ242" s="263"/>
      <c r="BK242" s="263"/>
      <c r="BL242" s="263"/>
      <c r="BM242" s="263"/>
      <c r="BN242" s="263"/>
      <c r="BO242" s="263"/>
      <c r="BP242" s="263"/>
      <c r="BQ242" s="263"/>
      <c r="BR242" s="263"/>
      <c r="BS242" s="263"/>
      <c r="BT242" s="263"/>
      <c r="BU242" s="263"/>
      <c r="BV242" s="263"/>
      <c r="BW242" s="263"/>
      <c r="BX242" s="263"/>
      <c r="BY242" s="263"/>
      <c r="BZ242" s="263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263"/>
      <c r="C243" s="263"/>
      <c r="D243" s="263"/>
      <c r="E243" s="263"/>
      <c r="F243" s="263"/>
      <c r="G243" s="263"/>
      <c r="H243" s="263"/>
      <c r="I243" s="263"/>
      <c r="J243" s="263"/>
      <c r="K243" s="263"/>
      <c r="L243" s="263"/>
      <c r="M243" s="263"/>
      <c r="N243" s="263"/>
      <c r="O243" s="263"/>
      <c r="P243" s="263"/>
      <c r="Q243" s="263"/>
      <c r="R243" s="263"/>
      <c r="S243" s="263"/>
      <c r="T243" s="263"/>
      <c r="U243" s="263"/>
      <c r="V243" s="263"/>
      <c r="W243" s="263"/>
      <c r="X243" s="263"/>
      <c r="Y243" s="263"/>
      <c r="Z243" s="263"/>
      <c r="AA243" s="263"/>
      <c r="AB243" s="263"/>
      <c r="AC243" s="263"/>
      <c r="AD243" s="263"/>
      <c r="AE243" s="263"/>
      <c r="AF243" s="263"/>
      <c r="AG243" s="263"/>
      <c r="AH243" s="263"/>
      <c r="AI243" s="263"/>
      <c r="AJ243" s="263"/>
      <c r="AK243" s="263"/>
      <c r="AL243" s="263"/>
      <c r="AM243" s="263"/>
      <c r="AN243" s="263"/>
      <c r="AO243" s="263"/>
      <c r="AP243" s="263"/>
      <c r="AQ243" s="263"/>
      <c r="AR243" s="263"/>
      <c r="AS243" s="263"/>
      <c r="AT243" s="263"/>
      <c r="AU243" s="263"/>
      <c r="AV243" s="263"/>
      <c r="AW243" s="263"/>
      <c r="AX243" s="263"/>
      <c r="AY243" s="263"/>
      <c r="AZ243" s="263"/>
      <c r="BA243" s="263"/>
      <c r="BB243" s="263"/>
      <c r="BC243" s="263"/>
      <c r="BD243" s="263"/>
      <c r="BE243" s="263"/>
      <c r="BF243" s="263"/>
      <c r="BG243" s="263"/>
      <c r="BH243" s="263"/>
      <c r="BI243" s="263"/>
      <c r="BJ243" s="263"/>
      <c r="BK243" s="263"/>
      <c r="BL243" s="263"/>
      <c r="BM243" s="263"/>
      <c r="BN243" s="263"/>
      <c r="BO243" s="263"/>
      <c r="BP243" s="263"/>
      <c r="BQ243" s="263"/>
      <c r="BR243" s="263"/>
      <c r="BS243" s="263"/>
      <c r="BT243" s="263"/>
      <c r="BU243" s="263"/>
      <c r="BV243" s="263"/>
      <c r="BW243" s="263"/>
      <c r="BX243" s="263"/>
      <c r="BY243" s="263"/>
      <c r="BZ243" s="263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263"/>
      <c r="C244" s="263"/>
      <c r="D244" s="263"/>
      <c r="E244" s="263"/>
      <c r="F244" s="263"/>
      <c r="G244" s="263"/>
      <c r="H244" s="263"/>
      <c r="I244" s="263"/>
      <c r="J244" s="263"/>
      <c r="K244" s="263"/>
      <c r="L244" s="263"/>
      <c r="M244" s="263"/>
      <c r="N244" s="263"/>
      <c r="O244" s="263"/>
      <c r="P244" s="263"/>
      <c r="Q244" s="263"/>
      <c r="R244" s="263"/>
      <c r="S244" s="263"/>
      <c r="T244" s="263"/>
      <c r="U244" s="263"/>
      <c r="V244" s="263"/>
      <c r="W244" s="263"/>
      <c r="X244" s="263"/>
      <c r="Y244" s="263"/>
      <c r="Z244" s="263"/>
      <c r="AA244" s="263"/>
      <c r="AB244" s="263"/>
      <c r="AC244" s="263"/>
      <c r="AD244" s="263"/>
      <c r="AE244" s="263"/>
      <c r="AF244" s="263"/>
      <c r="AG244" s="263"/>
      <c r="AH244" s="263"/>
      <c r="AI244" s="263"/>
      <c r="AJ244" s="263"/>
      <c r="AK244" s="263"/>
      <c r="AL244" s="263"/>
      <c r="AM244" s="263"/>
      <c r="AN244" s="263"/>
      <c r="AO244" s="263"/>
      <c r="AP244" s="263"/>
      <c r="AQ244" s="263"/>
      <c r="AR244" s="263"/>
      <c r="AS244" s="263"/>
      <c r="AT244" s="263"/>
      <c r="AU244" s="263"/>
      <c r="AV244" s="263"/>
      <c r="AW244" s="263"/>
      <c r="AX244" s="263"/>
      <c r="AY244" s="263"/>
      <c r="AZ244" s="263"/>
      <c r="BA244" s="263"/>
      <c r="BB244" s="263"/>
      <c r="BC244" s="263"/>
      <c r="BD244" s="263"/>
      <c r="BE244" s="263"/>
      <c r="BF244" s="263"/>
      <c r="BG244" s="263"/>
      <c r="BH244" s="263"/>
      <c r="BI244" s="263"/>
      <c r="BJ244" s="263"/>
      <c r="BK244" s="263"/>
      <c r="BL244" s="263"/>
      <c r="BM244" s="263"/>
      <c r="BN244" s="263"/>
      <c r="BO244" s="263"/>
      <c r="BP244" s="263"/>
      <c r="BQ244" s="263"/>
      <c r="BR244" s="263"/>
      <c r="BS244" s="263"/>
      <c r="BT244" s="263"/>
      <c r="BU244" s="263"/>
      <c r="BV244" s="263"/>
      <c r="BW244" s="263"/>
      <c r="BX244" s="263"/>
      <c r="BY244" s="263"/>
      <c r="BZ244" s="263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263"/>
      <c r="C245" s="263"/>
      <c r="D245" s="263"/>
      <c r="E245" s="263"/>
      <c r="F245" s="263"/>
      <c r="G245" s="263"/>
      <c r="H245" s="263"/>
      <c r="I245" s="263"/>
      <c r="J245" s="263"/>
      <c r="K245" s="263"/>
      <c r="L245" s="263"/>
      <c r="M245" s="263"/>
      <c r="N245" s="263"/>
      <c r="O245" s="263"/>
      <c r="P245" s="263"/>
      <c r="Q245" s="263"/>
      <c r="R245" s="263"/>
      <c r="S245" s="263"/>
      <c r="T245" s="263"/>
      <c r="U245" s="263"/>
      <c r="V245" s="263"/>
      <c r="W245" s="263"/>
      <c r="X245" s="263"/>
      <c r="Y245" s="263"/>
      <c r="Z245" s="263"/>
      <c r="AA245" s="263"/>
      <c r="AB245" s="263"/>
      <c r="AC245" s="263"/>
      <c r="AD245" s="263"/>
      <c r="AE245" s="263"/>
      <c r="AF245" s="263"/>
      <c r="AG245" s="263"/>
      <c r="AH245" s="263"/>
      <c r="AI245" s="263"/>
      <c r="AJ245" s="263"/>
      <c r="AK245" s="263"/>
      <c r="AL245" s="263"/>
      <c r="AM245" s="263"/>
      <c r="AN245" s="263"/>
      <c r="AO245" s="263"/>
      <c r="AP245" s="263"/>
      <c r="AQ245" s="263"/>
      <c r="AR245" s="263"/>
      <c r="AS245" s="263"/>
      <c r="AT245" s="263"/>
      <c r="AU245" s="263"/>
      <c r="AV245" s="263"/>
      <c r="AW245" s="263"/>
      <c r="AX245" s="263"/>
      <c r="AY245" s="263"/>
      <c r="AZ245" s="263"/>
      <c r="BA245" s="263"/>
      <c r="BB245" s="263"/>
      <c r="BC245" s="263"/>
      <c r="BD245" s="263"/>
      <c r="BE245" s="263"/>
      <c r="BF245" s="263"/>
      <c r="BG245" s="263"/>
      <c r="BH245" s="263"/>
      <c r="BI245" s="263"/>
      <c r="BJ245" s="263"/>
      <c r="BK245" s="263"/>
      <c r="BL245" s="263"/>
      <c r="BM245" s="263"/>
      <c r="BN245" s="263"/>
      <c r="BO245" s="263"/>
      <c r="BP245" s="263"/>
      <c r="BQ245" s="263"/>
      <c r="BR245" s="263"/>
      <c r="BS245" s="263"/>
      <c r="BT245" s="263"/>
      <c r="BU245" s="263"/>
      <c r="BV245" s="263"/>
      <c r="BW245" s="263"/>
      <c r="BX245" s="263"/>
      <c r="BY245" s="263"/>
      <c r="BZ245" s="263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63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64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65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60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61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62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4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263"/>
      <c r="C320" s="263"/>
      <c r="D320" s="263"/>
      <c r="E320" s="263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  <c r="AE320" s="263"/>
      <c r="AF320" s="263"/>
      <c r="AG320" s="263"/>
      <c r="AH320" s="263"/>
      <c r="AI320" s="263"/>
      <c r="AJ320" s="263"/>
      <c r="AK320" s="263"/>
      <c r="AL320" s="263"/>
      <c r="AM320" s="263"/>
      <c r="AN320" s="263"/>
      <c r="AO320" s="263"/>
      <c r="AP320" s="263"/>
      <c r="AQ320" s="263"/>
      <c r="AR320" s="263"/>
      <c r="AS320" s="263"/>
      <c r="AT320" s="263"/>
      <c r="AU320" s="263"/>
      <c r="AV320" s="263"/>
      <c r="AW320" s="263"/>
      <c r="AX320" s="263"/>
      <c r="AY320" s="263"/>
      <c r="AZ320" s="263"/>
      <c r="BA320" s="263"/>
      <c r="BB320" s="263"/>
      <c r="BC320" s="263"/>
      <c r="BD320" s="263"/>
      <c r="BE320" s="263"/>
      <c r="BF320" s="263"/>
      <c r="BG320" s="263"/>
      <c r="BH320" s="263"/>
      <c r="BI320" s="263"/>
      <c r="BJ320" s="263"/>
      <c r="BK320" s="263"/>
      <c r="BL320" s="263"/>
      <c r="BM320" s="263"/>
      <c r="BN320" s="263"/>
      <c r="BO320" s="263"/>
      <c r="BP320" s="263"/>
      <c r="BQ320" s="263"/>
      <c r="BR320" s="263"/>
      <c r="BS320" s="263"/>
      <c r="BT320" s="263"/>
      <c r="BU320" s="263"/>
      <c r="BV320" s="263"/>
      <c r="BW320" s="263"/>
      <c r="BX320" s="263"/>
      <c r="BY320" s="263"/>
      <c r="BZ320" s="263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263"/>
      <c r="C321" s="263"/>
      <c r="D321" s="263"/>
      <c r="E321" s="263"/>
      <c r="F321" s="263"/>
      <c r="G321" s="263"/>
      <c r="H321" s="263"/>
      <c r="I321" s="263"/>
      <c r="J321" s="263"/>
      <c r="K321" s="263"/>
      <c r="L321" s="263"/>
      <c r="M321" s="263"/>
      <c r="N321" s="263"/>
      <c r="O321" s="263"/>
      <c r="P321" s="263"/>
      <c r="Q321" s="263"/>
      <c r="R321" s="263"/>
      <c r="S321" s="263"/>
      <c r="T321" s="263"/>
      <c r="U321" s="263"/>
      <c r="V321" s="263"/>
      <c r="W321" s="263"/>
      <c r="X321" s="263"/>
      <c r="Y321" s="263"/>
      <c r="Z321" s="263"/>
      <c r="AA321" s="263"/>
      <c r="AB321" s="263"/>
      <c r="AC321" s="263"/>
      <c r="AD321" s="263"/>
      <c r="AE321" s="263"/>
      <c r="AF321" s="263"/>
      <c r="AG321" s="263"/>
      <c r="AH321" s="263"/>
      <c r="AI321" s="263"/>
      <c r="AJ321" s="263"/>
      <c r="AK321" s="263"/>
      <c r="AL321" s="263"/>
      <c r="AM321" s="263"/>
      <c r="AN321" s="263"/>
      <c r="AO321" s="263"/>
      <c r="AP321" s="263"/>
      <c r="AQ321" s="263"/>
      <c r="AR321" s="263"/>
      <c r="AS321" s="263"/>
      <c r="AT321" s="263"/>
      <c r="AU321" s="263"/>
      <c r="AV321" s="263"/>
      <c r="AW321" s="263"/>
      <c r="AX321" s="263"/>
      <c r="AY321" s="263"/>
      <c r="AZ321" s="263"/>
      <c r="BA321" s="263"/>
      <c r="BB321" s="263"/>
      <c r="BC321" s="263"/>
      <c r="BD321" s="263"/>
      <c r="BE321" s="263"/>
      <c r="BF321" s="263"/>
      <c r="BG321" s="263"/>
      <c r="BH321" s="263"/>
      <c r="BI321" s="263"/>
      <c r="BJ321" s="263"/>
      <c r="BK321" s="263"/>
      <c r="BL321" s="263"/>
      <c r="BM321" s="263"/>
      <c r="BN321" s="263"/>
      <c r="BO321" s="263"/>
      <c r="BP321" s="263"/>
      <c r="BQ321" s="263"/>
      <c r="BR321" s="263"/>
      <c r="BS321" s="263"/>
      <c r="BT321" s="263"/>
      <c r="BU321" s="263"/>
      <c r="BV321" s="263"/>
      <c r="BW321" s="263"/>
      <c r="BX321" s="263"/>
      <c r="BY321" s="263"/>
      <c r="BZ321" s="263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263"/>
      <c r="C322" s="263"/>
      <c r="D322" s="263"/>
      <c r="E322" s="263"/>
      <c r="F322" s="263"/>
      <c r="G322" s="263"/>
      <c r="H322" s="263"/>
      <c r="I322" s="263"/>
      <c r="J322" s="263"/>
      <c r="K322" s="263"/>
      <c r="L322" s="263"/>
      <c r="M322" s="263"/>
      <c r="N322" s="263"/>
      <c r="O322" s="263"/>
      <c r="P322" s="263"/>
      <c r="Q322" s="263"/>
      <c r="R322" s="263"/>
      <c r="S322" s="263"/>
      <c r="T322" s="263"/>
      <c r="U322" s="263"/>
      <c r="V322" s="263"/>
      <c r="W322" s="263"/>
      <c r="X322" s="263"/>
      <c r="Y322" s="263"/>
      <c r="Z322" s="263"/>
      <c r="AA322" s="263"/>
      <c r="AB322" s="263"/>
      <c r="AC322" s="263"/>
      <c r="AD322" s="263"/>
      <c r="AE322" s="263"/>
      <c r="AF322" s="263"/>
      <c r="AG322" s="263"/>
      <c r="AH322" s="263"/>
      <c r="AI322" s="263"/>
      <c r="AJ322" s="263"/>
      <c r="AK322" s="263"/>
      <c r="AL322" s="263"/>
      <c r="AM322" s="263"/>
      <c r="AN322" s="263"/>
      <c r="AO322" s="263"/>
      <c r="AP322" s="263"/>
      <c r="AQ322" s="263"/>
      <c r="AR322" s="263"/>
      <c r="AS322" s="263"/>
      <c r="AT322" s="263"/>
      <c r="AU322" s="263"/>
      <c r="AV322" s="263"/>
      <c r="AW322" s="263"/>
      <c r="AX322" s="263"/>
      <c r="AY322" s="263"/>
      <c r="AZ322" s="263"/>
      <c r="BA322" s="263"/>
      <c r="BB322" s="263"/>
      <c r="BC322" s="263"/>
      <c r="BD322" s="263"/>
      <c r="BE322" s="263"/>
      <c r="BF322" s="263"/>
      <c r="BG322" s="263"/>
      <c r="BH322" s="263"/>
      <c r="BI322" s="263"/>
      <c r="BJ322" s="263"/>
      <c r="BK322" s="263"/>
      <c r="BL322" s="263"/>
      <c r="BM322" s="263"/>
      <c r="BN322" s="263"/>
      <c r="BO322" s="263"/>
      <c r="BP322" s="263"/>
      <c r="BQ322" s="263"/>
      <c r="BR322" s="263"/>
      <c r="BS322" s="263"/>
      <c r="BT322" s="263"/>
      <c r="BU322" s="263"/>
      <c r="BV322" s="263"/>
      <c r="BW322" s="263"/>
      <c r="BX322" s="263"/>
      <c r="BY322" s="263"/>
      <c r="BZ322" s="263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263"/>
      <c r="C323" s="263"/>
      <c r="D323" s="263"/>
      <c r="E323" s="263"/>
      <c r="F323" s="263"/>
      <c r="G323" s="263"/>
      <c r="H323" s="263"/>
      <c r="I323" s="263"/>
      <c r="J323" s="263"/>
      <c r="K323" s="263"/>
      <c r="L323" s="263"/>
      <c r="M323" s="263"/>
      <c r="N323" s="263"/>
      <c r="O323" s="263"/>
      <c r="P323" s="263"/>
      <c r="Q323" s="263"/>
      <c r="R323" s="263"/>
      <c r="S323" s="263"/>
      <c r="T323" s="263"/>
      <c r="U323" s="263"/>
      <c r="V323" s="263"/>
      <c r="W323" s="263"/>
      <c r="X323" s="263"/>
      <c r="Y323" s="263"/>
      <c r="Z323" s="263"/>
      <c r="AA323" s="263"/>
      <c r="AB323" s="263"/>
      <c r="AC323" s="263"/>
      <c r="AD323" s="263"/>
      <c r="AE323" s="263"/>
      <c r="AF323" s="263"/>
      <c r="AG323" s="263"/>
      <c r="AH323" s="263"/>
      <c r="AI323" s="263"/>
      <c r="AJ323" s="263"/>
      <c r="AK323" s="263"/>
      <c r="AL323" s="263"/>
      <c r="AM323" s="263"/>
      <c r="AN323" s="263"/>
      <c r="AO323" s="263"/>
      <c r="AP323" s="263"/>
      <c r="AQ323" s="263"/>
      <c r="AR323" s="263"/>
      <c r="AS323" s="263"/>
      <c r="AT323" s="263"/>
      <c r="AU323" s="263"/>
      <c r="AV323" s="263"/>
      <c r="AW323" s="263"/>
      <c r="AX323" s="263"/>
      <c r="AY323" s="263"/>
      <c r="AZ323" s="263"/>
      <c r="BA323" s="263"/>
      <c r="BB323" s="263"/>
      <c r="BC323" s="263"/>
      <c r="BD323" s="263"/>
      <c r="BE323" s="263"/>
      <c r="BF323" s="263"/>
      <c r="BG323" s="263"/>
      <c r="BH323" s="263"/>
      <c r="BI323" s="263"/>
      <c r="BJ323" s="263"/>
      <c r="BK323" s="263"/>
      <c r="BL323" s="263"/>
      <c r="BM323" s="263"/>
      <c r="BN323" s="263"/>
      <c r="BO323" s="263"/>
      <c r="BP323" s="263"/>
      <c r="BQ323" s="263"/>
      <c r="BR323" s="263"/>
      <c r="BS323" s="263"/>
      <c r="BT323" s="263"/>
      <c r="BU323" s="263"/>
      <c r="BV323" s="263"/>
      <c r="BW323" s="263"/>
      <c r="BX323" s="263"/>
      <c r="BY323" s="263"/>
      <c r="BZ323" s="263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3"/>
      <c r="AB324" s="263"/>
      <c r="AC324" s="263"/>
      <c r="AD324" s="263"/>
      <c r="AE324" s="263"/>
      <c r="AF324" s="263"/>
      <c r="AG324" s="263"/>
      <c r="AH324" s="263"/>
      <c r="AI324" s="263"/>
      <c r="AJ324" s="263"/>
      <c r="AK324" s="263"/>
      <c r="AL324" s="263"/>
      <c r="AM324" s="263"/>
      <c r="AN324" s="263"/>
      <c r="AO324" s="263"/>
      <c r="AP324" s="263"/>
      <c r="AQ324" s="263"/>
      <c r="AR324" s="263"/>
      <c r="AS324" s="263"/>
      <c r="AT324" s="263"/>
      <c r="AU324" s="263"/>
      <c r="AV324" s="263"/>
      <c r="AW324" s="263"/>
      <c r="AX324" s="263"/>
      <c r="AY324" s="263"/>
      <c r="AZ324" s="263"/>
      <c r="BA324" s="263"/>
      <c r="BB324" s="263"/>
      <c r="BC324" s="263"/>
      <c r="BD324" s="263"/>
      <c r="BE324" s="263"/>
      <c r="BF324" s="263"/>
      <c r="BG324" s="263"/>
      <c r="BH324" s="263"/>
      <c r="BI324" s="263"/>
      <c r="BJ324" s="263"/>
      <c r="BK324" s="263"/>
      <c r="BL324" s="263"/>
      <c r="BM324" s="263"/>
      <c r="BN324" s="263"/>
      <c r="BO324" s="263"/>
      <c r="BP324" s="263"/>
      <c r="BQ324" s="263"/>
      <c r="BR324" s="263"/>
      <c r="BS324" s="263"/>
      <c r="BT324" s="263"/>
      <c r="BU324" s="263"/>
      <c r="BV324" s="263"/>
      <c r="BW324" s="263"/>
      <c r="BX324" s="263"/>
      <c r="BY324" s="263"/>
      <c r="BZ324" s="263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3"/>
      <c r="O325" s="263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3"/>
      <c r="AB325" s="263"/>
      <c r="AC325" s="263"/>
      <c r="AD325" s="263"/>
      <c r="AE325" s="263"/>
      <c r="AF325" s="263"/>
      <c r="AG325" s="263"/>
      <c r="AH325" s="263"/>
      <c r="AI325" s="263"/>
      <c r="AJ325" s="263"/>
      <c r="AK325" s="263"/>
      <c r="AL325" s="263"/>
      <c r="AM325" s="263"/>
      <c r="AN325" s="263"/>
      <c r="AO325" s="263"/>
      <c r="AP325" s="263"/>
      <c r="AQ325" s="263"/>
      <c r="AR325" s="263"/>
      <c r="AS325" s="263"/>
      <c r="AT325" s="263"/>
      <c r="AU325" s="263"/>
      <c r="AV325" s="263"/>
      <c r="AW325" s="263"/>
      <c r="AX325" s="263"/>
      <c r="AY325" s="263"/>
      <c r="AZ325" s="263"/>
      <c r="BA325" s="263"/>
      <c r="BB325" s="263"/>
      <c r="BC325" s="263"/>
      <c r="BD325" s="263"/>
      <c r="BE325" s="263"/>
      <c r="BF325" s="263"/>
      <c r="BG325" s="263"/>
      <c r="BH325" s="263"/>
      <c r="BI325" s="263"/>
      <c r="BJ325" s="263"/>
      <c r="BK325" s="263"/>
      <c r="BL325" s="263"/>
      <c r="BM325" s="263"/>
      <c r="BN325" s="263"/>
      <c r="BO325" s="263"/>
      <c r="BP325" s="263"/>
      <c r="BQ325" s="263"/>
      <c r="BR325" s="263"/>
      <c r="BS325" s="263"/>
      <c r="BT325" s="263"/>
      <c r="BU325" s="263"/>
      <c r="BV325" s="263"/>
      <c r="BW325" s="263"/>
      <c r="BX325" s="263"/>
      <c r="BY325" s="263"/>
      <c r="BZ325" s="263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263"/>
      <c r="C326" s="263"/>
      <c r="D326" s="263"/>
      <c r="E326" s="263"/>
      <c r="F326" s="263"/>
      <c r="G326" s="263"/>
      <c r="H326" s="263"/>
      <c r="I326" s="263"/>
      <c r="J326" s="263"/>
      <c r="K326" s="263"/>
      <c r="L326" s="263"/>
      <c r="M326" s="263"/>
      <c r="N326" s="263"/>
      <c r="O326" s="263"/>
      <c r="P326" s="263"/>
      <c r="Q326" s="263"/>
      <c r="R326" s="263"/>
      <c r="S326" s="263"/>
      <c r="T326" s="263"/>
      <c r="U326" s="263"/>
      <c r="V326" s="263"/>
      <c r="W326" s="263"/>
      <c r="X326" s="263"/>
      <c r="Y326" s="263"/>
      <c r="Z326" s="263"/>
      <c r="AA326" s="263"/>
      <c r="AB326" s="263"/>
      <c r="AC326" s="263"/>
      <c r="AD326" s="263"/>
      <c r="AE326" s="263"/>
      <c r="AF326" s="263"/>
      <c r="AG326" s="263"/>
      <c r="AH326" s="263"/>
      <c r="AI326" s="263"/>
      <c r="AJ326" s="263"/>
      <c r="AK326" s="263"/>
      <c r="AL326" s="263"/>
      <c r="AM326" s="263"/>
      <c r="AN326" s="263"/>
      <c r="AO326" s="263"/>
      <c r="AP326" s="263"/>
      <c r="AQ326" s="263"/>
      <c r="AR326" s="263"/>
      <c r="AS326" s="263"/>
      <c r="AT326" s="263"/>
      <c r="AU326" s="263"/>
      <c r="AV326" s="263"/>
      <c r="AW326" s="263"/>
      <c r="AX326" s="263"/>
      <c r="AY326" s="263"/>
      <c r="AZ326" s="263"/>
      <c r="BA326" s="263"/>
      <c r="BB326" s="263"/>
      <c r="BC326" s="263"/>
      <c r="BD326" s="263"/>
      <c r="BE326" s="263"/>
      <c r="BF326" s="263"/>
      <c r="BG326" s="263"/>
      <c r="BH326" s="263"/>
      <c r="BI326" s="263"/>
      <c r="BJ326" s="263"/>
      <c r="BK326" s="263"/>
      <c r="BL326" s="263"/>
      <c r="BM326" s="263"/>
      <c r="BN326" s="263"/>
      <c r="BO326" s="263"/>
      <c r="BP326" s="263"/>
      <c r="BQ326" s="263"/>
      <c r="BR326" s="263"/>
      <c r="BS326" s="263"/>
      <c r="BT326" s="263"/>
      <c r="BU326" s="263"/>
      <c r="BV326" s="263"/>
      <c r="BW326" s="263"/>
      <c r="BX326" s="263"/>
      <c r="BY326" s="263"/>
      <c r="BZ326" s="263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3"/>
      <c r="O327" s="263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3"/>
      <c r="AB327" s="263"/>
      <c r="AC327" s="263"/>
      <c r="AD327" s="263"/>
      <c r="AE327" s="263"/>
      <c r="AF327" s="263"/>
      <c r="AG327" s="263"/>
      <c r="AH327" s="263"/>
      <c r="AI327" s="263"/>
      <c r="AJ327" s="263"/>
      <c r="AK327" s="263"/>
      <c r="AL327" s="263"/>
      <c r="AM327" s="263"/>
      <c r="AN327" s="263"/>
      <c r="AO327" s="263"/>
      <c r="AP327" s="263"/>
      <c r="AQ327" s="263"/>
      <c r="AR327" s="263"/>
      <c r="AS327" s="263"/>
      <c r="AT327" s="263"/>
      <c r="AU327" s="263"/>
      <c r="AV327" s="263"/>
      <c r="AW327" s="263"/>
      <c r="AX327" s="263"/>
      <c r="AY327" s="263"/>
      <c r="AZ327" s="263"/>
      <c r="BA327" s="263"/>
      <c r="BB327" s="263"/>
      <c r="BC327" s="263"/>
      <c r="BD327" s="263"/>
      <c r="BE327" s="263"/>
      <c r="BF327" s="263"/>
      <c r="BG327" s="263"/>
      <c r="BH327" s="263"/>
      <c r="BI327" s="263"/>
      <c r="BJ327" s="263"/>
      <c r="BK327" s="263"/>
      <c r="BL327" s="263"/>
      <c r="BM327" s="263"/>
      <c r="BN327" s="263"/>
      <c r="BO327" s="263"/>
      <c r="BP327" s="263"/>
      <c r="BQ327" s="263"/>
      <c r="BR327" s="263"/>
      <c r="BS327" s="263"/>
      <c r="BT327" s="263"/>
      <c r="BU327" s="263"/>
      <c r="BV327" s="263"/>
      <c r="BW327" s="263"/>
      <c r="BX327" s="263"/>
      <c r="BY327" s="263"/>
      <c r="BZ327" s="263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263"/>
      <c r="C328" s="263"/>
      <c r="D328" s="263"/>
      <c r="E328" s="263"/>
      <c r="F328" s="263"/>
      <c r="G328" s="263"/>
      <c r="H328" s="263"/>
      <c r="I328" s="263"/>
      <c r="J328" s="263"/>
      <c r="K328" s="263"/>
      <c r="L328" s="263"/>
      <c r="M328" s="263"/>
      <c r="N328" s="263"/>
      <c r="O328" s="263"/>
      <c r="P328" s="263"/>
      <c r="Q328" s="263"/>
      <c r="R328" s="263"/>
      <c r="S328" s="263"/>
      <c r="T328" s="263"/>
      <c r="U328" s="263"/>
      <c r="V328" s="263"/>
      <c r="W328" s="263"/>
      <c r="X328" s="263"/>
      <c r="Y328" s="263"/>
      <c r="Z328" s="263"/>
      <c r="AA328" s="263"/>
      <c r="AB328" s="263"/>
      <c r="AC328" s="263"/>
      <c r="AD328" s="263"/>
      <c r="AE328" s="263"/>
      <c r="AF328" s="263"/>
      <c r="AG328" s="263"/>
      <c r="AH328" s="263"/>
      <c r="AI328" s="263"/>
      <c r="AJ328" s="263"/>
      <c r="AK328" s="263"/>
      <c r="AL328" s="263"/>
      <c r="AM328" s="263"/>
      <c r="AN328" s="263"/>
      <c r="AO328" s="263"/>
      <c r="AP328" s="263"/>
      <c r="AQ328" s="263"/>
      <c r="AR328" s="263"/>
      <c r="AS328" s="263"/>
      <c r="AT328" s="263"/>
      <c r="AU328" s="263"/>
      <c r="AV328" s="263"/>
      <c r="AW328" s="263"/>
      <c r="AX328" s="263"/>
      <c r="AY328" s="263"/>
      <c r="AZ328" s="263"/>
      <c r="BA328" s="263"/>
      <c r="BB328" s="263"/>
      <c r="BC328" s="263"/>
      <c r="BD328" s="263"/>
      <c r="BE328" s="263"/>
      <c r="BF328" s="263"/>
      <c r="BG328" s="263"/>
      <c r="BH328" s="263"/>
      <c r="BI328" s="263"/>
      <c r="BJ328" s="263"/>
      <c r="BK328" s="263"/>
      <c r="BL328" s="263"/>
      <c r="BM328" s="263"/>
      <c r="BN328" s="263"/>
      <c r="BO328" s="263"/>
      <c r="BP328" s="263"/>
      <c r="BQ328" s="263"/>
      <c r="BR328" s="263"/>
      <c r="BS328" s="263"/>
      <c r="BT328" s="263"/>
      <c r="BU328" s="263"/>
      <c r="BV328" s="263"/>
      <c r="BW328" s="263"/>
      <c r="BX328" s="263"/>
      <c r="BY328" s="263"/>
      <c r="BZ328" s="263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263"/>
      <c r="C329" s="263"/>
      <c r="D329" s="263"/>
      <c r="E329" s="263"/>
      <c r="F329" s="263"/>
      <c r="G329" s="263"/>
      <c r="H329" s="263"/>
      <c r="I329" s="263"/>
      <c r="J329" s="263"/>
      <c r="K329" s="263"/>
      <c r="L329" s="263"/>
      <c r="M329" s="263"/>
      <c r="N329" s="263"/>
      <c r="O329" s="263"/>
      <c r="P329" s="263"/>
      <c r="Q329" s="263"/>
      <c r="R329" s="263"/>
      <c r="S329" s="263"/>
      <c r="T329" s="263"/>
      <c r="U329" s="263"/>
      <c r="V329" s="263"/>
      <c r="W329" s="263"/>
      <c r="X329" s="263"/>
      <c r="Y329" s="263"/>
      <c r="Z329" s="263"/>
      <c r="AA329" s="263"/>
      <c r="AB329" s="263"/>
      <c r="AC329" s="263"/>
      <c r="AD329" s="263"/>
      <c r="AE329" s="263"/>
      <c r="AF329" s="263"/>
      <c r="AG329" s="263"/>
      <c r="AH329" s="263"/>
      <c r="AI329" s="263"/>
      <c r="AJ329" s="263"/>
      <c r="AK329" s="263"/>
      <c r="AL329" s="263"/>
      <c r="AM329" s="263"/>
      <c r="AN329" s="263"/>
      <c r="AO329" s="263"/>
      <c r="AP329" s="263"/>
      <c r="AQ329" s="263"/>
      <c r="AR329" s="263"/>
      <c r="AS329" s="263"/>
      <c r="AT329" s="263"/>
      <c r="AU329" s="263"/>
      <c r="AV329" s="263"/>
      <c r="AW329" s="263"/>
      <c r="AX329" s="263"/>
      <c r="AY329" s="263"/>
      <c r="AZ329" s="263"/>
      <c r="BA329" s="263"/>
      <c r="BB329" s="263"/>
      <c r="BC329" s="263"/>
      <c r="BD329" s="263"/>
      <c r="BE329" s="263"/>
      <c r="BF329" s="263"/>
      <c r="BG329" s="263"/>
      <c r="BH329" s="263"/>
      <c r="BI329" s="263"/>
      <c r="BJ329" s="263"/>
      <c r="BK329" s="263"/>
      <c r="BL329" s="263"/>
      <c r="BM329" s="263"/>
      <c r="BN329" s="263"/>
      <c r="BO329" s="263"/>
      <c r="BP329" s="263"/>
      <c r="BQ329" s="263"/>
      <c r="BR329" s="263"/>
      <c r="BS329" s="263"/>
      <c r="BT329" s="263"/>
      <c r="BU329" s="263"/>
      <c r="BV329" s="263"/>
      <c r="BW329" s="263"/>
      <c r="BX329" s="263"/>
      <c r="BY329" s="263"/>
      <c r="BZ329" s="263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263"/>
      <c r="C330" s="263"/>
      <c r="D330" s="263"/>
      <c r="E330" s="263"/>
      <c r="F330" s="263"/>
      <c r="G330" s="263"/>
      <c r="H330" s="263"/>
      <c r="I330" s="263"/>
      <c r="J330" s="263"/>
      <c r="K330" s="263"/>
      <c r="L330" s="263"/>
      <c r="M330" s="263"/>
      <c r="N330" s="263"/>
      <c r="O330" s="263"/>
      <c r="P330" s="263"/>
      <c r="Q330" s="263"/>
      <c r="R330" s="263"/>
      <c r="S330" s="263"/>
      <c r="T330" s="263"/>
      <c r="U330" s="263"/>
      <c r="V330" s="263"/>
      <c r="W330" s="263"/>
      <c r="X330" s="263"/>
      <c r="Y330" s="263"/>
      <c r="Z330" s="263"/>
      <c r="AA330" s="263"/>
      <c r="AB330" s="263"/>
      <c r="AC330" s="263"/>
      <c r="AD330" s="263"/>
      <c r="AE330" s="263"/>
      <c r="AF330" s="263"/>
      <c r="AG330" s="263"/>
      <c r="AH330" s="263"/>
      <c r="AI330" s="263"/>
      <c r="AJ330" s="263"/>
      <c r="AK330" s="263"/>
      <c r="AL330" s="263"/>
      <c r="AM330" s="263"/>
      <c r="AN330" s="263"/>
      <c r="AO330" s="263"/>
      <c r="AP330" s="263"/>
      <c r="AQ330" s="263"/>
      <c r="AR330" s="263"/>
      <c r="AS330" s="263"/>
      <c r="AT330" s="263"/>
      <c r="AU330" s="263"/>
      <c r="AV330" s="263"/>
      <c r="AW330" s="263"/>
      <c r="AX330" s="263"/>
      <c r="AY330" s="263"/>
      <c r="AZ330" s="263"/>
      <c r="BA330" s="263"/>
      <c r="BB330" s="263"/>
      <c r="BC330" s="263"/>
      <c r="BD330" s="263"/>
      <c r="BE330" s="263"/>
      <c r="BF330" s="263"/>
      <c r="BG330" s="263"/>
      <c r="BH330" s="263"/>
      <c r="BI330" s="263"/>
      <c r="BJ330" s="263"/>
      <c r="BK330" s="263"/>
      <c r="BL330" s="263"/>
      <c r="BM330" s="263"/>
      <c r="BN330" s="263"/>
      <c r="BO330" s="263"/>
      <c r="BP330" s="263"/>
      <c r="BQ330" s="263"/>
      <c r="BR330" s="263"/>
      <c r="BS330" s="263"/>
      <c r="BT330" s="263"/>
      <c r="BU330" s="263"/>
      <c r="BV330" s="263"/>
      <c r="BW330" s="263"/>
      <c r="BX330" s="263"/>
      <c r="BY330" s="263"/>
      <c r="BZ330" s="263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263"/>
      <c r="C331" s="263"/>
      <c r="D331" s="263"/>
      <c r="E331" s="263"/>
      <c r="F331" s="263"/>
      <c r="G331" s="263"/>
      <c r="H331" s="263"/>
      <c r="I331" s="263"/>
      <c r="J331" s="263"/>
      <c r="K331" s="263"/>
      <c r="L331" s="263"/>
      <c r="M331" s="263"/>
      <c r="N331" s="263"/>
      <c r="O331" s="263"/>
      <c r="P331" s="263"/>
      <c r="Q331" s="263"/>
      <c r="R331" s="263"/>
      <c r="S331" s="263"/>
      <c r="T331" s="263"/>
      <c r="U331" s="263"/>
      <c r="V331" s="263"/>
      <c r="W331" s="263"/>
      <c r="X331" s="263"/>
      <c r="Y331" s="263"/>
      <c r="Z331" s="263"/>
      <c r="AA331" s="263"/>
      <c r="AB331" s="263"/>
      <c r="AC331" s="263"/>
      <c r="AD331" s="263"/>
      <c r="AE331" s="263"/>
      <c r="AF331" s="263"/>
      <c r="AG331" s="263"/>
      <c r="AH331" s="263"/>
      <c r="AI331" s="263"/>
      <c r="AJ331" s="263"/>
      <c r="AK331" s="263"/>
      <c r="AL331" s="263"/>
      <c r="AM331" s="263"/>
      <c r="AN331" s="263"/>
      <c r="AO331" s="263"/>
      <c r="AP331" s="263"/>
      <c r="AQ331" s="263"/>
      <c r="AR331" s="263"/>
      <c r="AS331" s="263"/>
      <c r="AT331" s="263"/>
      <c r="AU331" s="263"/>
      <c r="AV331" s="263"/>
      <c r="AW331" s="263"/>
      <c r="AX331" s="263"/>
      <c r="AY331" s="263"/>
      <c r="AZ331" s="263"/>
      <c r="BA331" s="263"/>
      <c r="BB331" s="263"/>
      <c r="BC331" s="263"/>
      <c r="BD331" s="263"/>
      <c r="BE331" s="263"/>
      <c r="BF331" s="263"/>
      <c r="BG331" s="263"/>
      <c r="BH331" s="263"/>
      <c r="BI331" s="263"/>
      <c r="BJ331" s="263"/>
      <c r="BK331" s="263"/>
      <c r="BL331" s="263"/>
      <c r="BM331" s="263"/>
      <c r="BN331" s="263"/>
      <c r="BO331" s="263"/>
      <c r="BP331" s="263"/>
      <c r="BQ331" s="263"/>
      <c r="BR331" s="263"/>
      <c r="BS331" s="263"/>
      <c r="BT331" s="263"/>
      <c r="BU331" s="263"/>
      <c r="BV331" s="263"/>
      <c r="BW331" s="263"/>
      <c r="BX331" s="263"/>
      <c r="BY331" s="263"/>
      <c r="BZ331" s="263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263"/>
      <c r="C332" s="263"/>
      <c r="D332" s="263"/>
      <c r="E332" s="263"/>
      <c r="F332" s="263"/>
      <c r="G332" s="263"/>
      <c r="H332" s="263"/>
      <c r="I332" s="263"/>
      <c r="J332" s="263"/>
      <c r="K332" s="263"/>
      <c r="L332" s="263"/>
      <c r="M332" s="263"/>
      <c r="N332" s="263"/>
      <c r="O332" s="263"/>
      <c r="P332" s="263"/>
      <c r="Q332" s="263"/>
      <c r="R332" s="263"/>
      <c r="S332" s="263"/>
      <c r="T332" s="263"/>
      <c r="U332" s="263"/>
      <c r="V332" s="263"/>
      <c r="W332" s="263"/>
      <c r="X332" s="263"/>
      <c r="Y332" s="263"/>
      <c r="Z332" s="263"/>
      <c r="AA332" s="263"/>
      <c r="AB332" s="263"/>
      <c r="AC332" s="263"/>
      <c r="AD332" s="263"/>
      <c r="AE332" s="263"/>
      <c r="AF332" s="263"/>
      <c r="AG332" s="263"/>
      <c r="AH332" s="263"/>
      <c r="AI332" s="263"/>
      <c r="AJ332" s="263"/>
      <c r="AK332" s="263"/>
      <c r="AL332" s="263"/>
      <c r="AM332" s="263"/>
      <c r="AN332" s="263"/>
      <c r="AO332" s="263"/>
      <c r="AP332" s="263"/>
      <c r="AQ332" s="263"/>
      <c r="AR332" s="263"/>
      <c r="AS332" s="263"/>
      <c r="AT332" s="263"/>
      <c r="AU332" s="263"/>
      <c r="AV332" s="263"/>
      <c r="AW332" s="263"/>
      <c r="AX332" s="263"/>
      <c r="AY332" s="263"/>
      <c r="AZ332" s="263"/>
      <c r="BA332" s="263"/>
      <c r="BB332" s="263"/>
      <c r="BC332" s="263"/>
      <c r="BD332" s="263"/>
      <c r="BE332" s="263"/>
      <c r="BF332" s="263"/>
      <c r="BG332" s="263"/>
      <c r="BH332" s="263"/>
      <c r="BI332" s="263"/>
      <c r="BJ332" s="263"/>
      <c r="BK332" s="263"/>
      <c r="BL332" s="263"/>
      <c r="BM332" s="263"/>
      <c r="BN332" s="263"/>
      <c r="BO332" s="263"/>
      <c r="BP332" s="263"/>
      <c r="BQ332" s="263"/>
      <c r="BR332" s="263"/>
      <c r="BS332" s="263"/>
      <c r="BT332" s="263"/>
      <c r="BU332" s="263"/>
      <c r="BV332" s="263"/>
      <c r="BW332" s="263"/>
      <c r="BX332" s="263"/>
      <c r="BY332" s="263"/>
      <c r="BZ332" s="263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  <c r="P333" s="263"/>
      <c r="Q333" s="263"/>
      <c r="R333" s="263"/>
      <c r="S333" s="263"/>
      <c r="T333" s="263"/>
      <c r="U333" s="263"/>
      <c r="V333" s="263"/>
      <c r="W333" s="263"/>
      <c r="X333" s="263"/>
      <c r="Y333" s="263"/>
      <c r="Z333" s="263"/>
      <c r="AA333" s="263"/>
      <c r="AB333" s="263"/>
      <c r="AC333" s="263"/>
      <c r="AD333" s="263"/>
      <c r="AE333" s="263"/>
      <c r="AF333" s="263"/>
      <c r="AG333" s="263"/>
      <c r="AH333" s="263"/>
      <c r="AI333" s="263"/>
      <c r="AJ333" s="263"/>
      <c r="AK333" s="263"/>
      <c r="AL333" s="263"/>
      <c r="AM333" s="263"/>
      <c r="AN333" s="263"/>
      <c r="AO333" s="263"/>
      <c r="AP333" s="263"/>
      <c r="AQ333" s="263"/>
      <c r="AR333" s="263"/>
      <c r="AS333" s="263"/>
      <c r="AT333" s="263"/>
      <c r="AU333" s="263"/>
      <c r="AV333" s="263"/>
      <c r="AW333" s="263"/>
      <c r="AX333" s="263"/>
      <c r="AY333" s="263"/>
      <c r="AZ333" s="263"/>
      <c r="BA333" s="263"/>
      <c r="BB333" s="263"/>
      <c r="BC333" s="263"/>
      <c r="BD333" s="263"/>
      <c r="BE333" s="263"/>
      <c r="BF333" s="263"/>
      <c r="BG333" s="263"/>
      <c r="BH333" s="263"/>
      <c r="BI333" s="263"/>
      <c r="BJ333" s="263"/>
      <c r="BK333" s="263"/>
      <c r="BL333" s="263"/>
      <c r="BM333" s="263"/>
      <c r="BN333" s="263"/>
      <c r="BO333" s="263"/>
      <c r="BP333" s="263"/>
      <c r="BQ333" s="263"/>
      <c r="BR333" s="263"/>
      <c r="BS333" s="263"/>
      <c r="BT333" s="263"/>
      <c r="BU333" s="263"/>
      <c r="BV333" s="263"/>
      <c r="BW333" s="263"/>
      <c r="BX333" s="263"/>
      <c r="BY333" s="263"/>
      <c r="BZ333" s="263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81</v>
      </c>
      <c r="C335" s="371" t="s">
        <v>93</v>
      </c>
      <c r="D335" s="371"/>
      <c r="E335" s="371"/>
      <c r="F335" s="371"/>
      <c r="G335" s="371"/>
      <c r="H335" s="371"/>
      <c r="I335" s="371"/>
      <c r="J335" s="371"/>
      <c r="K335" s="371"/>
      <c r="L335" s="371"/>
      <c r="M335" s="371"/>
      <c r="N335" s="371"/>
      <c r="O335" s="371"/>
      <c r="P335" s="371"/>
      <c r="Q335" s="371"/>
      <c r="R335" s="371"/>
      <c r="S335" s="371"/>
      <c r="T335" s="371"/>
      <c r="U335" s="371"/>
      <c r="V335" s="371"/>
      <c r="W335" s="371"/>
      <c r="X335" s="371"/>
      <c r="Y335" s="371"/>
      <c r="Z335" s="371"/>
      <c r="AA335" s="371"/>
      <c r="AB335" s="371"/>
      <c r="AC335" s="371"/>
      <c r="AD335" s="371"/>
      <c r="AE335" s="371"/>
      <c r="AF335" s="371"/>
      <c r="AG335" s="371"/>
      <c r="AH335" s="371"/>
      <c r="AI335" s="371"/>
      <c r="AJ335" s="371"/>
      <c r="AK335" s="371"/>
      <c r="AL335" s="371"/>
      <c r="AM335" s="371"/>
      <c r="AN335" s="371"/>
      <c r="AO335" s="371"/>
      <c r="AP335" s="371"/>
      <c r="AQ335" s="371"/>
      <c r="AR335" s="371"/>
      <c r="AS335" s="371"/>
      <c r="AT335" s="371"/>
      <c r="AU335" s="371"/>
      <c r="AV335" s="371"/>
      <c r="AW335" s="371"/>
      <c r="AX335" s="371"/>
      <c r="AY335" s="371"/>
      <c r="AZ335" s="371"/>
      <c r="BA335" s="371"/>
      <c r="BB335" s="371"/>
      <c r="BC335" s="371"/>
      <c r="BD335" s="371"/>
      <c r="BE335" s="371"/>
      <c r="BF335" s="371"/>
      <c r="BG335" s="371"/>
      <c r="BH335" s="371"/>
      <c r="BI335" s="371"/>
      <c r="BJ335" s="371"/>
      <c r="BK335" s="371"/>
      <c r="BL335" s="371"/>
      <c r="BM335" s="371"/>
      <c r="BN335" s="371"/>
      <c r="BO335" s="371"/>
      <c r="BP335" s="371"/>
      <c r="BQ335" s="371"/>
      <c r="BR335" s="371"/>
      <c r="BS335" s="371"/>
      <c r="BT335" s="371"/>
      <c r="BU335" s="371"/>
      <c r="BV335" s="371"/>
      <c r="BW335" s="371"/>
      <c r="BX335" s="371"/>
      <c r="BY335" s="371"/>
      <c r="BZ335" s="371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7" t="s">
        <v>196</v>
      </c>
      <c r="AF337" s="247"/>
      <c r="AG337" s="247"/>
      <c r="AH337" s="247"/>
      <c r="AI337" s="247"/>
      <c r="AJ337" s="247"/>
      <c r="AK337" s="247"/>
      <c r="AL337" s="247"/>
      <c r="AM337" s="24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55" t="s">
        <v>96</v>
      </c>
      <c r="C340" s="356"/>
      <c r="D340" s="356"/>
      <c r="E340" s="356"/>
      <c r="F340" s="356"/>
      <c r="G340" s="356"/>
      <c r="H340" s="356"/>
      <c r="I340" s="356"/>
      <c r="J340" s="356"/>
      <c r="K340" s="356"/>
      <c r="L340" s="356"/>
      <c r="M340" s="356"/>
      <c r="N340" s="356"/>
      <c r="O340" s="356"/>
      <c r="P340" s="356"/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  <c r="AA340" s="356"/>
      <c r="AB340" s="356"/>
      <c r="AC340" s="356"/>
      <c r="AD340" s="356"/>
      <c r="AE340" s="356"/>
      <c r="AF340" s="356"/>
      <c r="AG340" s="356"/>
      <c r="AH340" s="356"/>
      <c r="AI340" s="356"/>
      <c r="AJ340" s="356"/>
      <c r="AK340" s="356"/>
      <c r="AL340" s="356"/>
      <c r="AM340" s="356"/>
      <c r="AN340" s="356"/>
      <c r="AO340" s="356"/>
      <c r="AP340" s="356"/>
      <c r="AQ340" s="356"/>
      <c r="AR340" s="357"/>
      <c r="AS340" s="359" t="s">
        <v>97</v>
      </c>
      <c r="AT340" s="360"/>
      <c r="AU340" s="360"/>
      <c r="AV340" s="360"/>
      <c r="AW340" s="360"/>
      <c r="AX340" s="360"/>
      <c r="AY340" s="360"/>
      <c r="AZ340" s="360"/>
      <c r="BA340" s="360"/>
      <c r="BB340" s="360"/>
      <c r="BC340" s="360"/>
      <c r="BD340" s="360"/>
      <c r="BE340" s="360"/>
      <c r="BF340" s="360"/>
      <c r="BG340" s="360"/>
      <c r="BH340" s="360"/>
      <c r="BI340" s="360"/>
      <c r="BJ340" s="360"/>
      <c r="BK340" s="360"/>
      <c r="BL340" s="360"/>
      <c r="BM340" s="360"/>
      <c r="BN340" s="360"/>
      <c r="BO340" s="360"/>
      <c r="BP340" s="360"/>
      <c r="BQ340" s="360"/>
      <c r="BR340" s="360"/>
      <c r="BS340" s="360"/>
      <c r="BT340" s="360"/>
      <c r="BU340" s="360"/>
      <c r="BV340" s="360"/>
      <c r="BW340" s="360"/>
      <c r="BX340" s="360"/>
      <c r="BY340" s="360"/>
      <c r="BZ340" s="361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406" t="s">
        <v>195</v>
      </c>
      <c r="C341" s="407"/>
      <c r="D341" s="407"/>
      <c r="E341" s="407"/>
      <c r="F341" s="407"/>
      <c r="G341" s="407"/>
      <c r="H341" s="407"/>
      <c r="I341" s="407"/>
      <c r="J341" s="407"/>
      <c r="K341" s="407"/>
      <c r="L341" s="407"/>
      <c r="M341" s="407"/>
      <c r="N341" s="407"/>
      <c r="O341" s="407"/>
      <c r="P341" s="407"/>
      <c r="Q341" s="407"/>
      <c r="R341" s="407"/>
      <c r="S341" s="407"/>
      <c r="T341" s="407"/>
      <c r="U341" s="407"/>
      <c r="V341" s="407"/>
      <c r="W341" s="407"/>
      <c r="X341" s="407"/>
      <c r="Y341" s="407"/>
      <c r="Z341" s="407"/>
      <c r="AA341" s="407"/>
      <c r="AB341" s="407"/>
      <c r="AC341" s="407"/>
      <c r="AD341" s="407"/>
      <c r="AE341" s="407"/>
      <c r="AF341" s="407"/>
      <c r="AG341" s="407"/>
      <c r="AH341" s="407"/>
      <c r="AI341" s="407"/>
      <c r="AJ341" s="407"/>
      <c r="AK341" s="407"/>
      <c r="AL341" s="407"/>
      <c r="AM341" s="407"/>
      <c r="AN341" s="407"/>
      <c r="AO341" s="407"/>
      <c r="AP341" s="407"/>
      <c r="AQ341" s="407"/>
      <c r="AR341" s="408"/>
      <c r="AS341" s="406" t="s">
        <v>195</v>
      </c>
      <c r="AT341" s="407"/>
      <c r="AU341" s="407"/>
      <c r="AV341" s="407"/>
      <c r="AW341" s="407"/>
      <c r="AX341" s="407"/>
      <c r="AY341" s="407"/>
      <c r="AZ341" s="407"/>
      <c r="BA341" s="407"/>
      <c r="BB341" s="407"/>
      <c r="BC341" s="407"/>
      <c r="BD341" s="407"/>
      <c r="BE341" s="407"/>
      <c r="BF341" s="407"/>
      <c r="BG341" s="407"/>
      <c r="BH341" s="407"/>
      <c r="BI341" s="407"/>
      <c r="BJ341" s="407"/>
      <c r="BK341" s="407"/>
      <c r="BL341" s="407"/>
      <c r="BM341" s="407"/>
      <c r="BN341" s="407"/>
      <c r="BO341" s="407"/>
      <c r="BP341" s="407"/>
      <c r="BQ341" s="407"/>
      <c r="BR341" s="407"/>
      <c r="BS341" s="407"/>
      <c r="BT341" s="407"/>
      <c r="BU341" s="407"/>
      <c r="BV341" s="407"/>
      <c r="BW341" s="407"/>
      <c r="BX341" s="407"/>
      <c r="BY341" s="407"/>
      <c r="BZ341" s="41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58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58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58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58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58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58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58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58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6"/>
      <c r="C350" s="297"/>
      <c r="D350" s="297"/>
      <c r="E350" s="297"/>
      <c r="F350" s="297"/>
      <c r="G350" s="297"/>
      <c r="H350" s="297"/>
      <c r="I350" s="297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  <c r="AD350" s="297"/>
      <c r="AE350" s="297"/>
      <c r="AF350" s="297"/>
      <c r="AG350" s="297"/>
      <c r="AH350" s="297"/>
      <c r="AI350" s="297"/>
      <c r="AJ350" s="297"/>
      <c r="AK350" s="297"/>
      <c r="AL350" s="297"/>
      <c r="AM350" s="297"/>
      <c r="AN350" s="297"/>
      <c r="AO350" s="297"/>
      <c r="AP350" s="297"/>
      <c r="AQ350" s="297"/>
      <c r="AR350" s="298"/>
      <c r="AS350" s="296"/>
      <c r="AT350" s="297"/>
      <c r="AU350" s="297"/>
      <c r="AV350" s="297"/>
      <c r="AW350" s="297"/>
      <c r="AX350" s="297"/>
      <c r="AY350" s="297"/>
      <c r="AZ350" s="297"/>
      <c r="BA350" s="297"/>
      <c r="BB350" s="297"/>
      <c r="BC350" s="297"/>
      <c r="BD350" s="297"/>
      <c r="BE350" s="297"/>
      <c r="BF350" s="297"/>
      <c r="BG350" s="297"/>
      <c r="BH350" s="297"/>
      <c r="BI350" s="297"/>
      <c r="BJ350" s="297"/>
      <c r="BK350" s="297"/>
      <c r="BL350" s="297"/>
      <c r="BM350" s="297"/>
      <c r="BN350" s="297"/>
      <c r="BO350" s="297"/>
      <c r="BP350" s="297"/>
      <c r="BQ350" s="297"/>
      <c r="BR350" s="297"/>
      <c r="BS350" s="297"/>
      <c r="BT350" s="297"/>
      <c r="BU350" s="297"/>
      <c r="BV350" s="297"/>
      <c r="BW350" s="297"/>
      <c r="BX350" s="297"/>
      <c r="BY350" s="297"/>
      <c r="BZ350" s="37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90" t="s">
        <v>208</v>
      </c>
      <c r="K356" s="90"/>
      <c r="L356" s="90"/>
      <c r="M356" s="90"/>
      <c r="N356" s="90"/>
      <c r="O356" s="90"/>
      <c r="P356" s="90"/>
      <c r="Q356" s="90"/>
      <c r="R356" s="90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77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76" t="s">
        <v>210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77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9" t="s">
        <v>34</v>
      </c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400" t="s">
        <v>98</v>
      </c>
      <c r="AC381" s="401"/>
      <c r="AD381" s="401"/>
      <c r="AE381" s="401"/>
      <c r="AF381" s="401"/>
      <c r="AG381" s="401"/>
      <c r="AH381" s="401"/>
      <c r="AI381" s="401"/>
      <c r="AJ381" s="401"/>
      <c r="AK381" s="401"/>
      <c r="AL381" s="401"/>
      <c r="AM381" s="401"/>
      <c r="AN381" s="401"/>
      <c r="AO381" s="401"/>
      <c r="AP381" s="401"/>
      <c r="AQ381" s="401"/>
      <c r="AR381" s="401"/>
      <c r="AS381" s="401"/>
      <c r="AT381" s="401"/>
      <c r="AU381" s="401"/>
      <c r="AV381" s="401"/>
      <c r="AW381" s="401"/>
      <c r="AX381" s="401"/>
      <c r="AY381" s="401"/>
      <c r="AZ381" s="401"/>
      <c r="BA381" s="401"/>
      <c r="BB381" s="401"/>
      <c r="BC381" s="401"/>
      <c r="BD381" s="401"/>
      <c r="BE381" s="401"/>
      <c r="BF381" s="401"/>
      <c r="BG381" s="401"/>
      <c r="BH381" s="401"/>
      <c r="BI381" s="401"/>
      <c r="BJ381" s="401"/>
      <c r="BK381" s="401"/>
      <c r="BL381" s="401"/>
      <c r="BM381" s="401"/>
      <c r="BN381" s="401"/>
      <c r="BO381" s="401"/>
      <c r="BP381" s="401"/>
      <c r="BQ381" s="401"/>
      <c r="BR381" s="401"/>
      <c r="BS381" s="401"/>
      <c r="BT381" s="401"/>
      <c r="BU381" s="401"/>
      <c r="BV381" s="401"/>
      <c r="BW381" s="401"/>
      <c r="BX381" s="401"/>
      <c r="BY381" s="401"/>
      <c r="BZ381" s="402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403">
        <f>+AJ38</f>
        <v>2017</v>
      </c>
      <c r="AC382" s="404"/>
      <c r="AD382" s="404"/>
      <c r="AE382" s="404"/>
      <c r="AF382" s="404"/>
      <c r="AG382" s="404"/>
      <c r="AH382" s="404"/>
      <c r="AI382" s="404"/>
      <c r="AJ382" s="404"/>
      <c r="AK382" s="404"/>
      <c r="AL382" s="404"/>
      <c r="AM382" s="404"/>
      <c r="AN382" s="404"/>
      <c r="AO382" s="404"/>
      <c r="AP382" s="404"/>
      <c r="AQ382" s="404"/>
      <c r="AR382" s="404"/>
      <c r="AS382" s="404"/>
      <c r="AT382" s="404"/>
      <c r="AU382" s="404"/>
      <c r="AV382" s="404"/>
      <c r="AW382" s="404"/>
      <c r="AX382" s="404"/>
      <c r="AY382" s="404"/>
      <c r="AZ382" s="404"/>
      <c r="BA382" s="404"/>
      <c r="BB382" s="404"/>
      <c r="BC382" s="404"/>
      <c r="BD382" s="404"/>
      <c r="BE382" s="404"/>
      <c r="BF382" s="404"/>
      <c r="BG382" s="404"/>
      <c r="BH382" s="404"/>
      <c r="BI382" s="404"/>
      <c r="BJ382" s="404"/>
      <c r="BK382" s="404"/>
      <c r="BL382" s="404"/>
      <c r="BM382" s="404"/>
      <c r="BN382" s="404"/>
      <c r="BO382" s="404"/>
      <c r="BP382" s="404"/>
      <c r="BQ382" s="404"/>
      <c r="BR382" s="404"/>
      <c r="BS382" s="404"/>
      <c r="BT382" s="404"/>
      <c r="BU382" s="404"/>
      <c r="BV382" s="404"/>
      <c r="BW382" s="404"/>
      <c r="BX382" s="404"/>
      <c r="BY382" s="404"/>
      <c r="BZ382" s="405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7" t="s">
        <v>38</v>
      </c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8"/>
      <c r="AB383" s="376">
        <v>120300</v>
      </c>
      <c r="AC383" s="377"/>
      <c r="AD383" s="377"/>
      <c r="AE383" s="377"/>
      <c r="AF383" s="377"/>
      <c r="AG383" s="377"/>
      <c r="AH383" s="377"/>
      <c r="AI383" s="377"/>
      <c r="AJ383" s="377"/>
      <c r="AK383" s="377"/>
      <c r="AL383" s="377"/>
      <c r="AM383" s="377"/>
      <c r="AN383" s="377"/>
      <c r="AO383" s="377"/>
      <c r="AP383" s="377"/>
      <c r="AQ383" s="377"/>
      <c r="AR383" s="377"/>
      <c r="AS383" s="377"/>
      <c r="AT383" s="377"/>
      <c r="AU383" s="377"/>
      <c r="AV383" s="377"/>
      <c r="AW383" s="377"/>
      <c r="AX383" s="377"/>
      <c r="AY383" s="377"/>
      <c r="AZ383" s="377"/>
      <c r="BA383" s="377"/>
      <c r="BB383" s="377"/>
      <c r="BC383" s="377"/>
      <c r="BD383" s="377"/>
      <c r="BE383" s="377"/>
      <c r="BF383" s="377"/>
      <c r="BG383" s="377"/>
      <c r="BH383" s="377"/>
      <c r="BI383" s="377"/>
      <c r="BJ383" s="377"/>
      <c r="BK383" s="377"/>
      <c r="BL383" s="377"/>
      <c r="BM383" s="377"/>
      <c r="BN383" s="377"/>
      <c r="BO383" s="377"/>
      <c r="BP383" s="377"/>
      <c r="BQ383" s="377"/>
      <c r="BR383" s="377"/>
      <c r="BS383" s="377"/>
      <c r="BT383" s="377"/>
      <c r="BU383" s="377"/>
      <c r="BV383" s="377"/>
      <c r="BW383" s="377"/>
      <c r="BX383" s="377"/>
      <c r="BY383" s="377"/>
      <c r="BZ383" s="378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68" t="s">
        <v>91</v>
      </c>
      <c r="C384" s="369"/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69"/>
      <c r="O384" s="369"/>
      <c r="P384" s="369"/>
      <c r="Q384" s="369"/>
      <c r="R384" s="369"/>
      <c r="S384" s="369"/>
      <c r="T384" s="369"/>
      <c r="U384" s="369"/>
      <c r="V384" s="369"/>
      <c r="W384" s="369"/>
      <c r="X384" s="369"/>
      <c r="Y384" s="369"/>
      <c r="Z384" s="369"/>
      <c r="AA384" s="370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6" t="s">
        <v>37</v>
      </c>
      <c r="C385" s="397"/>
      <c r="D385" s="397"/>
      <c r="E385" s="397"/>
      <c r="F385" s="397"/>
      <c r="G385" s="397"/>
      <c r="H385" s="397"/>
      <c r="I385" s="397"/>
      <c r="J385" s="397"/>
      <c r="K385" s="397"/>
      <c r="L385" s="397"/>
      <c r="M385" s="397"/>
      <c r="N385" s="397"/>
      <c r="O385" s="397"/>
      <c r="P385" s="397"/>
      <c r="Q385" s="397"/>
      <c r="R385" s="397"/>
      <c r="S385" s="397"/>
      <c r="T385" s="397"/>
      <c r="U385" s="397"/>
      <c r="V385" s="397"/>
      <c r="W385" s="397"/>
      <c r="X385" s="397"/>
      <c r="Y385" s="397"/>
      <c r="Z385" s="397"/>
      <c r="AA385" s="398"/>
      <c r="AB385" s="156">
        <v>120300</v>
      </c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7"/>
      <c r="BG385" s="157"/>
      <c r="BH385" s="157"/>
      <c r="BI385" s="157"/>
      <c r="BJ385" s="157"/>
      <c r="BK385" s="157"/>
      <c r="BL385" s="157"/>
      <c r="BM385" s="157"/>
      <c r="BN385" s="157"/>
      <c r="BO385" s="157"/>
      <c r="BP385" s="157"/>
      <c r="BQ385" s="157"/>
      <c r="BR385" s="157"/>
      <c r="BS385" s="157"/>
      <c r="BT385" s="157"/>
      <c r="BU385" s="157"/>
      <c r="BV385" s="157"/>
      <c r="BW385" s="157"/>
      <c r="BX385" s="157"/>
      <c r="BY385" s="157"/>
      <c r="BZ385" s="158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90" t="s">
        <v>157</v>
      </c>
      <c r="K387" s="90"/>
      <c r="L387" s="90"/>
      <c r="M387" s="90"/>
      <c r="N387" s="90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100" t="s">
        <v>36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2"/>
      <c r="AC390" s="106">
        <f>+AJ38</f>
        <v>2017</v>
      </c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  <c r="AY390" s="107"/>
      <c r="AZ390" s="107"/>
      <c r="BA390" s="107"/>
      <c r="BB390" s="107"/>
      <c r="BC390" s="107"/>
      <c r="BD390" s="107"/>
      <c r="BE390" s="107"/>
      <c r="BF390" s="107"/>
      <c r="BG390" s="107"/>
      <c r="BH390" s="107"/>
      <c r="BI390" s="107"/>
      <c r="BJ390" s="107"/>
      <c r="BK390" s="107"/>
      <c r="BL390" s="107"/>
      <c r="BM390" s="107"/>
      <c r="BN390" s="107"/>
      <c r="BO390" s="107"/>
      <c r="BP390" s="107"/>
      <c r="BQ390" s="107"/>
      <c r="BR390" s="107"/>
      <c r="BS390" s="107"/>
      <c r="BT390" s="107"/>
      <c r="BU390" s="107"/>
      <c r="BV390" s="107"/>
      <c r="BW390" s="107"/>
      <c r="BX390" s="107"/>
      <c r="BY390" s="107"/>
      <c r="BZ390" s="1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3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5"/>
      <c r="AC391" s="109" t="s">
        <v>90</v>
      </c>
      <c r="AD391" s="110"/>
      <c r="AE391" s="110"/>
      <c r="AF391" s="110"/>
      <c r="AG391" s="110"/>
      <c r="AH391" s="110"/>
      <c r="AI391" s="110"/>
      <c r="AJ391" s="110"/>
      <c r="AK391" s="110"/>
      <c r="AL391" s="110"/>
      <c r="AM391" s="110"/>
      <c r="AN391" s="110"/>
      <c r="AO391" s="110"/>
      <c r="AP391" s="110"/>
      <c r="AQ391" s="110"/>
      <c r="AR391" s="110"/>
      <c r="AS391" s="110"/>
      <c r="AT391" s="110"/>
      <c r="AU391" s="110"/>
      <c r="AV391" s="110"/>
      <c r="AW391" s="110"/>
      <c r="AX391" s="110"/>
      <c r="AY391" s="110"/>
      <c r="AZ391" s="110"/>
      <c r="BA391" s="110"/>
      <c r="BB391" s="111"/>
      <c r="BC391" s="83" t="s">
        <v>102</v>
      </c>
      <c r="BD391" s="84"/>
      <c r="BE391" s="84"/>
      <c r="BF391" s="84"/>
      <c r="BG391" s="84"/>
      <c r="BH391" s="84"/>
      <c r="BI391" s="84"/>
      <c r="BJ391" s="84"/>
      <c r="BK391" s="84"/>
      <c r="BL391" s="84"/>
      <c r="BM391" s="84"/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5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7" t="s">
        <v>100</v>
      </c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36" t="s">
        <v>101</v>
      </c>
      <c r="C393" s="137"/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8"/>
      <c r="AC393" s="115" t="s">
        <v>1</v>
      </c>
      <c r="AD393" s="116"/>
      <c r="AE393" s="116"/>
      <c r="AF393" s="116"/>
      <c r="AG393" s="116"/>
      <c r="AH393" s="116"/>
      <c r="AI393" s="116"/>
      <c r="AJ393" s="116"/>
      <c r="AK393" s="116"/>
      <c r="AL393" s="116"/>
      <c r="AM393" s="116"/>
      <c r="AN393" s="116"/>
      <c r="AO393" s="116"/>
      <c r="AP393" s="116"/>
      <c r="AQ393" s="116"/>
      <c r="AR393" s="116"/>
      <c r="AS393" s="116"/>
      <c r="AT393" s="116"/>
      <c r="AU393" s="116"/>
      <c r="AV393" s="116"/>
      <c r="AW393" s="116"/>
      <c r="AX393" s="116"/>
      <c r="AY393" s="116"/>
      <c r="AZ393" s="116"/>
      <c r="BA393" s="116"/>
      <c r="BB393" s="117"/>
      <c r="BC393" s="156"/>
      <c r="BD393" s="157"/>
      <c r="BE393" s="157"/>
      <c r="BF393" s="157"/>
      <c r="BG393" s="157"/>
      <c r="BH393" s="157"/>
      <c r="BI393" s="157"/>
      <c r="BJ393" s="157"/>
      <c r="BK393" s="157"/>
      <c r="BL393" s="157"/>
      <c r="BM393" s="157"/>
      <c r="BN393" s="157"/>
      <c r="BO393" s="157"/>
      <c r="BP393" s="157"/>
      <c r="BQ393" s="157"/>
      <c r="BR393" s="157"/>
      <c r="BS393" s="157"/>
      <c r="BT393" s="157"/>
      <c r="BU393" s="157"/>
      <c r="BV393" s="157"/>
      <c r="BW393" s="157"/>
      <c r="BX393" s="157"/>
      <c r="BY393" s="157"/>
      <c r="BZ393" s="158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77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35</v>
      </c>
      <c r="J397" s="90" t="s">
        <v>211</v>
      </c>
      <c r="K397" s="90"/>
      <c r="L397" s="90"/>
      <c r="M397" s="90"/>
      <c r="N397" s="90"/>
      <c r="O397" s="90"/>
      <c r="P397" s="90"/>
      <c r="Q397" s="90"/>
      <c r="R397" s="90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77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183</v>
      </c>
      <c r="CA398" s="25"/>
      <c r="CB398" s="39" t="str">
        <f t="shared" si="63"/>
        <v>Riadok bude vidieť.</v>
      </c>
      <c r="CC398" s="33" t="s">
        <v>77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x14ac:dyDescent="0.25">
      <c r="A399" s="11"/>
      <c r="B399" s="76" t="s">
        <v>195</v>
      </c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vidieť.</v>
      </c>
      <c r="CC399" s="33" t="s">
        <v>77</v>
      </c>
      <c r="CW399" s="22">
        <f t="shared" si="62"/>
        <v>1</v>
      </c>
      <c r="CX399" s="20">
        <f t="shared" ref="CX399:CX418" si="66">+IF(B399="",0,1)</f>
        <v>1</v>
      </c>
      <c r="CZ399" s="20">
        <f t="shared" si="64"/>
        <v>1</v>
      </c>
      <c r="DA399" s="37">
        <f t="shared" si="65"/>
        <v>1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77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77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77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77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77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77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77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77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77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77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77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77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77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77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77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77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77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77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vidieť.</v>
      </c>
      <c r="CC419" s="33" t="s">
        <v>77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 x14ac:dyDescent="0.25">
      <c r="A420" s="11"/>
      <c r="B420" s="2" t="s">
        <v>184</v>
      </c>
      <c r="CA420" s="26" t="s">
        <v>68</v>
      </c>
      <c r="CB420" s="39" t="str">
        <f t="shared" si="63"/>
        <v>Riadok bude vidieť.</v>
      </c>
      <c r="CC420" s="33" t="s">
        <v>77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 x14ac:dyDescent="0.25">
      <c r="A421" s="11"/>
      <c r="CA421" s="24"/>
      <c r="CB421" s="39" t="str">
        <f t="shared" si="63"/>
        <v>Riadok bude vidieť.</v>
      </c>
      <c r="CC421" s="33" t="s">
        <v>77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 x14ac:dyDescent="0.25">
      <c r="A422" s="11"/>
      <c r="B422" s="91" t="s">
        <v>124</v>
      </c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393" t="s">
        <v>125</v>
      </c>
      <c r="AN422" s="394"/>
      <c r="AO422" s="394"/>
      <c r="AP422" s="394"/>
      <c r="AQ422" s="394"/>
      <c r="AR422" s="394"/>
      <c r="AS422" s="394"/>
      <c r="AT422" s="394"/>
      <c r="AU422" s="394"/>
      <c r="AV422" s="394"/>
      <c r="AW422" s="394"/>
      <c r="AX422" s="394"/>
      <c r="AY422" s="394"/>
      <c r="AZ422" s="394"/>
      <c r="BA422" s="394"/>
      <c r="BB422" s="394"/>
      <c r="BC422" s="394"/>
      <c r="BD422" s="394"/>
      <c r="BE422" s="394"/>
      <c r="BF422" s="395"/>
      <c r="BG422" s="399" t="s">
        <v>126</v>
      </c>
      <c r="BH422" s="394"/>
      <c r="BI422" s="394"/>
      <c r="BJ422" s="394"/>
      <c r="BK422" s="394"/>
      <c r="BL422" s="394"/>
      <c r="BM422" s="394"/>
      <c r="BN422" s="394"/>
      <c r="BO422" s="394"/>
      <c r="BP422" s="394"/>
      <c r="BQ422" s="394"/>
      <c r="BR422" s="394"/>
      <c r="BS422" s="394"/>
      <c r="BT422" s="394"/>
      <c r="BU422" s="394"/>
      <c r="BV422" s="394"/>
      <c r="BW422" s="394"/>
      <c r="BX422" s="394"/>
      <c r="BY422" s="394"/>
      <c r="BZ422" s="395"/>
      <c r="CA422" s="26" t="s">
        <v>68</v>
      </c>
      <c r="CB422" s="39" t="str">
        <f t="shared" si="63"/>
        <v>Riadok bude vidieť.</v>
      </c>
      <c r="CC422" s="33" t="s">
        <v>77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 x14ac:dyDescent="0.25">
      <c r="A423" s="11"/>
      <c r="B423" s="94" t="s">
        <v>212</v>
      </c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6"/>
      <c r="AM423" s="112" t="s">
        <v>213</v>
      </c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4"/>
      <c r="BG423" s="79">
        <v>36790</v>
      </c>
      <c r="BH423" s="80"/>
      <c r="BI423" s="80"/>
      <c r="BJ423" s="80"/>
      <c r="BK423" s="80"/>
      <c r="BL423" s="80"/>
      <c r="BM423" s="80"/>
      <c r="BN423" s="80"/>
      <c r="BO423" s="80"/>
      <c r="BP423" s="80"/>
      <c r="BQ423" s="80"/>
      <c r="BR423" s="80"/>
      <c r="BS423" s="80"/>
      <c r="BT423" s="80"/>
      <c r="BU423" s="80"/>
      <c r="BV423" s="80"/>
      <c r="BW423" s="80"/>
      <c r="BX423" s="80"/>
      <c r="BY423" s="80"/>
      <c r="BZ423" s="81"/>
      <c r="CA423" s="24"/>
      <c r="CB423" s="39" t="str">
        <f t="shared" si="63"/>
        <v>Riadok bude vidieť.</v>
      </c>
      <c r="CC423" s="33" t="s">
        <v>77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 x14ac:dyDescent="0.25">
      <c r="A424" s="11"/>
      <c r="B424" s="124" t="s">
        <v>214</v>
      </c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5"/>
      <c r="P424" s="125"/>
      <c r="Q424" s="125"/>
      <c r="R424" s="125"/>
      <c r="S424" s="125"/>
      <c r="T424" s="125"/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/>
      <c r="AK424" s="125"/>
      <c r="AL424" s="126"/>
      <c r="AM424" s="139" t="s">
        <v>215</v>
      </c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1"/>
      <c r="BG424" s="121">
        <v>25358</v>
      </c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vidieť.</v>
      </c>
      <c r="CC424" s="33" t="s">
        <v>77</v>
      </c>
      <c r="CD424" s="23"/>
      <c r="CE424" s="3"/>
      <c r="CW424" s="22">
        <f t="shared" si="67"/>
        <v>1</v>
      </c>
      <c r="CX424" s="20">
        <f t="shared" si="68"/>
        <v>1</v>
      </c>
      <c r="CZ424" s="20">
        <f t="shared" si="64"/>
        <v>1</v>
      </c>
      <c r="DA424" s="37">
        <f t="shared" ref="DA424:DA432" si="69">+IF(CW424*CX424=0,0,IF(CZ424=0,0,1))</f>
        <v>1</v>
      </c>
      <c r="DZ424" s="62"/>
    </row>
    <row r="425" spans="1:130" x14ac:dyDescent="0.25">
      <c r="A425" s="11"/>
      <c r="B425" s="124" t="s">
        <v>216</v>
      </c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O425" s="125"/>
      <c r="P425" s="125"/>
      <c r="Q425" s="125"/>
      <c r="R425" s="125"/>
      <c r="S425" s="125"/>
      <c r="T425" s="125"/>
      <c r="U425" s="125"/>
      <c r="V425" s="125"/>
      <c r="W425" s="125"/>
      <c r="X425" s="125"/>
      <c r="Y425" s="125"/>
      <c r="Z425" s="125"/>
      <c r="AA425" s="125"/>
      <c r="AB425" s="125"/>
      <c r="AC425" s="125"/>
      <c r="AD425" s="125"/>
      <c r="AE425" s="125"/>
      <c r="AF425" s="125"/>
      <c r="AG425" s="125"/>
      <c r="AH425" s="125"/>
      <c r="AI425" s="125"/>
      <c r="AJ425" s="125"/>
      <c r="AK425" s="125"/>
      <c r="AL425" s="126"/>
      <c r="AM425" s="139" t="s">
        <v>215</v>
      </c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1"/>
      <c r="BG425" s="121">
        <v>7076</v>
      </c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vidieť.</v>
      </c>
      <c r="CC425" s="33" t="s">
        <v>77</v>
      </c>
      <c r="CD425" s="23"/>
      <c r="CE425" s="3"/>
      <c r="CW425" s="22">
        <f t="shared" si="67"/>
        <v>1</v>
      </c>
      <c r="CX425" s="20">
        <f t="shared" si="68"/>
        <v>1</v>
      </c>
      <c r="CZ425" s="20">
        <f t="shared" si="64"/>
        <v>1</v>
      </c>
      <c r="DA425" s="37">
        <f t="shared" si="69"/>
        <v>1</v>
      </c>
      <c r="DZ425" s="62"/>
    </row>
    <row r="426" spans="1:130" x14ac:dyDescent="0.25">
      <c r="A426" s="11"/>
      <c r="B426" s="124" t="s">
        <v>217</v>
      </c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O426" s="125"/>
      <c r="P426" s="125"/>
      <c r="Q426" s="125"/>
      <c r="R426" s="125"/>
      <c r="S426" s="125"/>
      <c r="T426" s="125"/>
      <c r="U426" s="125"/>
      <c r="V426" s="125"/>
      <c r="W426" s="125"/>
      <c r="X426" s="125"/>
      <c r="Y426" s="125"/>
      <c r="Z426" s="125"/>
      <c r="AA426" s="125"/>
      <c r="AB426" s="125"/>
      <c r="AC426" s="125"/>
      <c r="AD426" s="125"/>
      <c r="AE426" s="125"/>
      <c r="AF426" s="125"/>
      <c r="AG426" s="125"/>
      <c r="AH426" s="125"/>
      <c r="AI426" s="125"/>
      <c r="AJ426" s="125"/>
      <c r="AK426" s="125"/>
      <c r="AL426" s="126"/>
      <c r="AM426" s="139" t="s">
        <v>215</v>
      </c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1"/>
      <c r="BG426" s="121">
        <v>5183</v>
      </c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vidieť.</v>
      </c>
      <c r="CC426" s="33" t="s">
        <v>77</v>
      </c>
      <c r="CD426" s="23"/>
      <c r="CE426" s="3"/>
      <c r="CW426" s="22">
        <f t="shared" si="67"/>
        <v>1</v>
      </c>
      <c r="CX426" s="20">
        <f t="shared" si="68"/>
        <v>1</v>
      </c>
      <c r="CZ426" s="20">
        <f t="shared" si="64"/>
        <v>1</v>
      </c>
      <c r="DA426" s="37">
        <f t="shared" si="69"/>
        <v>1</v>
      </c>
      <c r="DZ426" s="62"/>
    </row>
    <row r="427" spans="1:130" x14ac:dyDescent="0.25">
      <c r="A427" s="11"/>
      <c r="B427" s="12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O427" s="125"/>
      <c r="P427" s="125"/>
      <c r="Q427" s="125"/>
      <c r="R427" s="125"/>
      <c r="S427" s="125"/>
      <c r="T427" s="125"/>
      <c r="U427" s="125"/>
      <c r="V427" s="125"/>
      <c r="W427" s="125"/>
      <c r="X427" s="125"/>
      <c r="Y427" s="125"/>
      <c r="Z427" s="125"/>
      <c r="AA427" s="125"/>
      <c r="AB427" s="125"/>
      <c r="AC427" s="125"/>
      <c r="AD427" s="125"/>
      <c r="AE427" s="125"/>
      <c r="AF427" s="125"/>
      <c r="AG427" s="125"/>
      <c r="AH427" s="125"/>
      <c r="AI427" s="125"/>
      <c r="AJ427" s="125"/>
      <c r="AK427" s="125"/>
      <c r="AL427" s="126"/>
      <c r="AM427" s="139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1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2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O428" s="125"/>
      <c r="P428" s="125"/>
      <c r="Q428" s="125"/>
      <c r="R428" s="125"/>
      <c r="S428" s="125"/>
      <c r="T428" s="125"/>
      <c r="U428" s="125"/>
      <c r="V428" s="125"/>
      <c r="W428" s="125"/>
      <c r="X428" s="125"/>
      <c r="Y428" s="125"/>
      <c r="Z428" s="125"/>
      <c r="AA428" s="125"/>
      <c r="AB428" s="125"/>
      <c r="AC428" s="125"/>
      <c r="AD428" s="125"/>
      <c r="AE428" s="125"/>
      <c r="AF428" s="125"/>
      <c r="AG428" s="125"/>
      <c r="AH428" s="125"/>
      <c r="AI428" s="125"/>
      <c r="AJ428" s="125"/>
      <c r="AK428" s="125"/>
      <c r="AL428" s="126"/>
      <c r="AM428" s="139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1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2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O429" s="125"/>
      <c r="P429" s="125"/>
      <c r="Q429" s="125"/>
      <c r="R429" s="125"/>
      <c r="S429" s="125"/>
      <c r="T429" s="125"/>
      <c r="U429" s="125"/>
      <c r="V429" s="125"/>
      <c r="W429" s="125"/>
      <c r="X429" s="125"/>
      <c r="Y429" s="125"/>
      <c r="Z429" s="125"/>
      <c r="AA429" s="125"/>
      <c r="AB429" s="125"/>
      <c r="AC429" s="125"/>
      <c r="AD429" s="125"/>
      <c r="AE429" s="125"/>
      <c r="AF429" s="125"/>
      <c r="AG429" s="125"/>
      <c r="AH429" s="125"/>
      <c r="AI429" s="125"/>
      <c r="AJ429" s="125"/>
      <c r="AK429" s="125"/>
      <c r="AL429" s="126"/>
      <c r="AM429" s="139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1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2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O430" s="125"/>
      <c r="P430" s="125"/>
      <c r="Q430" s="125"/>
      <c r="R430" s="125"/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/>
      <c r="AI430" s="125"/>
      <c r="AJ430" s="125"/>
      <c r="AK430" s="125"/>
      <c r="AL430" s="126"/>
      <c r="AM430" s="139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1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2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O431" s="125"/>
      <c r="P431" s="125"/>
      <c r="Q431" s="125"/>
      <c r="R431" s="125"/>
      <c r="S431" s="125"/>
      <c r="T431" s="125"/>
      <c r="U431" s="125"/>
      <c r="V431" s="125"/>
      <c r="W431" s="125"/>
      <c r="X431" s="125"/>
      <c r="Y431" s="125"/>
      <c r="Z431" s="125"/>
      <c r="AA431" s="125"/>
      <c r="AB431" s="125"/>
      <c r="AC431" s="125"/>
      <c r="AD431" s="125"/>
      <c r="AE431" s="125"/>
      <c r="AF431" s="125"/>
      <c r="AG431" s="125"/>
      <c r="AH431" s="125"/>
      <c r="AI431" s="125"/>
      <c r="AJ431" s="125"/>
      <c r="AK431" s="125"/>
      <c r="AL431" s="126"/>
      <c r="AM431" s="139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1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3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/>
      <c r="AL432" s="135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vidieť.</v>
      </c>
      <c r="CC432" s="33" t="s">
        <v>77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90" t="s">
        <v>197</v>
      </c>
      <c r="K436" s="90"/>
      <c r="L436" s="90"/>
      <c r="M436" s="90"/>
      <c r="N436" s="90"/>
      <c r="O436" s="90"/>
      <c r="P436" s="90"/>
      <c r="Q436" s="90"/>
      <c r="R436" s="9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59" t="s">
        <v>133</v>
      </c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0"/>
      <c r="BN461" s="160"/>
      <c r="BO461" s="160"/>
      <c r="BP461" s="160"/>
      <c r="BQ461" s="160"/>
      <c r="BR461" s="160"/>
      <c r="BS461" s="160"/>
      <c r="BT461" s="160"/>
      <c r="BU461" s="160"/>
      <c r="BV461" s="160"/>
      <c r="BW461" s="160"/>
      <c r="BX461" s="160"/>
      <c r="BY461" s="160"/>
      <c r="BZ461" s="16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44" t="s">
        <v>129</v>
      </c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 t="s">
        <v>128</v>
      </c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7" t="s">
        <v>130</v>
      </c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 t="s">
        <v>131</v>
      </c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47"/>
      <c r="BN462" s="147"/>
      <c r="BO462" s="165" t="s">
        <v>132</v>
      </c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6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0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6"/>
      <c r="BN463" s="146"/>
      <c r="BO463" s="154" t="str">
        <f t="shared" ref="BO463:BO472" si="77">+IF(AF463="","",IF(AW463="","",IF(ROUND(AF463/AW463,4)&gt;100%,"chyba",ROUND(AF463/AW463,4))))</f>
        <v/>
      </c>
      <c r="BP463" s="154"/>
      <c r="BQ463" s="154"/>
      <c r="BR463" s="154"/>
      <c r="BS463" s="154"/>
      <c r="BT463" s="154"/>
      <c r="BU463" s="154"/>
      <c r="BV463" s="154"/>
      <c r="BW463" s="154"/>
      <c r="BX463" s="154"/>
      <c r="BY463" s="154"/>
      <c r="BZ463" s="155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0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6"/>
      <c r="BN464" s="146"/>
      <c r="BO464" s="154" t="str">
        <f t="shared" si="77"/>
        <v/>
      </c>
      <c r="BP464" s="154"/>
      <c r="BQ464" s="154"/>
      <c r="BR464" s="154"/>
      <c r="BS464" s="154"/>
      <c r="BT464" s="154"/>
      <c r="BU464" s="154"/>
      <c r="BV464" s="154"/>
      <c r="BW464" s="154"/>
      <c r="BX464" s="154"/>
      <c r="BY464" s="154"/>
      <c r="BZ464" s="155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0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46"/>
      <c r="BN465" s="146"/>
      <c r="BO465" s="154" t="str">
        <f t="shared" si="77"/>
        <v/>
      </c>
      <c r="BP465" s="154"/>
      <c r="BQ465" s="154"/>
      <c r="BR465" s="154"/>
      <c r="BS465" s="154"/>
      <c r="BT465" s="154"/>
      <c r="BU465" s="154"/>
      <c r="BV465" s="154"/>
      <c r="BW465" s="154"/>
      <c r="BX465" s="154"/>
      <c r="BY465" s="154"/>
      <c r="BZ465" s="155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0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46"/>
      <c r="BN466" s="146"/>
      <c r="BO466" s="154" t="str">
        <f t="shared" si="77"/>
        <v/>
      </c>
      <c r="BP466" s="154"/>
      <c r="BQ466" s="154"/>
      <c r="BR466" s="154"/>
      <c r="BS466" s="154"/>
      <c r="BT466" s="154"/>
      <c r="BU466" s="154"/>
      <c r="BV466" s="154"/>
      <c r="BW466" s="154"/>
      <c r="BX466" s="154"/>
      <c r="BY466" s="154"/>
      <c r="BZ466" s="155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0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46"/>
      <c r="BN467" s="146"/>
      <c r="BO467" s="154" t="str">
        <f t="shared" si="77"/>
        <v/>
      </c>
      <c r="BP467" s="154"/>
      <c r="BQ467" s="154"/>
      <c r="BR467" s="154"/>
      <c r="BS467" s="154"/>
      <c r="BT467" s="154"/>
      <c r="BU467" s="154"/>
      <c r="BV467" s="154"/>
      <c r="BW467" s="154"/>
      <c r="BX467" s="154"/>
      <c r="BY467" s="154"/>
      <c r="BZ467" s="155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0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  <c r="BI468" s="146"/>
      <c r="BJ468" s="146"/>
      <c r="BK468" s="146"/>
      <c r="BL468" s="146"/>
      <c r="BM468" s="146"/>
      <c r="BN468" s="146"/>
      <c r="BO468" s="154" t="str">
        <f t="shared" si="77"/>
        <v/>
      </c>
      <c r="BP468" s="154"/>
      <c r="BQ468" s="154"/>
      <c r="BR468" s="154"/>
      <c r="BS468" s="154"/>
      <c r="BT468" s="154"/>
      <c r="BU468" s="154"/>
      <c r="BV468" s="154"/>
      <c r="BW468" s="154"/>
      <c r="BX468" s="154"/>
      <c r="BY468" s="154"/>
      <c r="BZ468" s="155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0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  <c r="BI469" s="146"/>
      <c r="BJ469" s="146"/>
      <c r="BK469" s="146"/>
      <c r="BL469" s="146"/>
      <c r="BM469" s="146"/>
      <c r="BN469" s="146"/>
      <c r="BO469" s="154" t="str">
        <f t="shared" si="77"/>
        <v/>
      </c>
      <c r="BP469" s="154"/>
      <c r="BQ469" s="154"/>
      <c r="BR469" s="154"/>
      <c r="BS469" s="154"/>
      <c r="BT469" s="154"/>
      <c r="BU469" s="154"/>
      <c r="BV469" s="154"/>
      <c r="BW469" s="154"/>
      <c r="BX469" s="154"/>
      <c r="BY469" s="154"/>
      <c r="BZ469" s="155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0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  <c r="BI470" s="146"/>
      <c r="BJ470" s="146"/>
      <c r="BK470" s="146"/>
      <c r="BL470" s="146"/>
      <c r="BM470" s="146"/>
      <c r="BN470" s="146"/>
      <c r="BO470" s="154" t="str">
        <f t="shared" si="77"/>
        <v/>
      </c>
      <c r="BP470" s="154"/>
      <c r="BQ470" s="154"/>
      <c r="BR470" s="154"/>
      <c r="BS470" s="154"/>
      <c r="BT470" s="154"/>
      <c r="BU470" s="154"/>
      <c r="BV470" s="154"/>
      <c r="BW470" s="154"/>
      <c r="BX470" s="154"/>
      <c r="BY470" s="154"/>
      <c r="BZ470" s="155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0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  <c r="BI471" s="146"/>
      <c r="BJ471" s="146"/>
      <c r="BK471" s="146"/>
      <c r="BL471" s="146"/>
      <c r="BM471" s="146"/>
      <c r="BN471" s="146"/>
      <c r="BO471" s="154" t="str">
        <f t="shared" si="77"/>
        <v/>
      </c>
      <c r="BP471" s="154"/>
      <c r="BQ471" s="154"/>
      <c r="BR471" s="154"/>
      <c r="BS471" s="154"/>
      <c r="BT471" s="154"/>
      <c r="BU471" s="154"/>
      <c r="BV471" s="154"/>
      <c r="BW471" s="154"/>
      <c r="BX471" s="154"/>
      <c r="BY471" s="154"/>
      <c r="BZ471" s="155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67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8"/>
      <c r="R472" s="168"/>
      <c r="S472" s="168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9" t="str">
        <f t="shared" si="76"/>
        <v/>
      </c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70"/>
      <c r="AX472" s="170"/>
      <c r="AY472" s="170"/>
      <c r="AZ472" s="170"/>
      <c r="BA472" s="170"/>
      <c r="BB472" s="170"/>
      <c r="BC472" s="170"/>
      <c r="BD472" s="170"/>
      <c r="BE472" s="170"/>
      <c r="BF472" s="170"/>
      <c r="BG472" s="170"/>
      <c r="BH472" s="170"/>
      <c r="BI472" s="170"/>
      <c r="BJ472" s="170"/>
      <c r="BK472" s="170"/>
      <c r="BL472" s="170"/>
      <c r="BM472" s="170"/>
      <c r="BN472" s="170"/>
      <c r="BO472" s="171" t="str">
        <f t="shared" si="77"/>
        <v/>
      </c>
      <c r="BP472" s="171"/>
      <c r="BQ472" s="171"/>
      <c r="BR472" s="171"/>
      <c r="BS472" s="171"/>
      <c r="BT472" s="171"/>
      <c r="BU472" s="171"/>
      <c r="BV472" s="171"/>
      <c r="BW472" s="171"/>
      <c r="BX472" s="171"/>
      <c r="BY472" s="171"/>
      <c r="BZ472" s="172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59" t="s">
        <v>134</v>
      </c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  <c r="AB473" s="160"/>
      <c r="AC473" s="160"/>
      <c r="AD473" s="160"/>
      <c r="AE473" s="160"/>
      <c r="AF473" s="160"/>
      <c r="AG473" s="160"/>
      <c r="AH473" s="160"/>
      <c r="AI473" s="160"/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160"/>
      <c r="BB473" s="160"/>
      <c r="BC473" s="160"/>
      <c r="BD473" s="160"/>
      <c r="BE473" s="160"/>
      <c r="BF473" s="160"/>
      <c r="BG473" s="160"/>
      <c r="BH473" s="160"/>
      <c r="BI473" s="160"/>
      <c r="BJ473" s="160"/>
      <c r="BK473" s="160"/>
      <c r="BL473" s="160"/>
      <c r="BM473" s="160"/>
      <c r="BN473" s="160"/>
      <c r="BO473" s="160"/>
      <c r="BP473" s="160"/>
      <c r="BQ473" s="160"/>
      <c r="BR473" s="160"/>
      <c r="BS473" s="160"/>
      <c r="BT473" s="160"/>
      <c r="BU473" s="160"/>
      <c r="BV473" s="160"/>
      <c r="BW473" s="160"/>
      <c r="BX473" s="160"/>
      <c r="BY473" s="160"/>
      <c r="BZ473" s="16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44" t="s">
        <v>129</v>
      </c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 t="s">
        <v>128</v>
      </c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7" t="s">
        <v>130</v>
      </c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 t="s">
        <v>131</v>
      </c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147"/>
      <c r="BN474" s="147"/>
      <c r="BO474" s="165" t="s">
        <v>132</v>
      </c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6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0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6"/>
      <c r="BN475" s="146"/>
      <c r="BO475" s="154" t="str">
        <f t="shared" ref="BO475:BO484" si="82">+IF(AF475="","",IF(AW475="","",IF(ROUND(AF475/AW475,4)&gt;100%,"chyba",ROUND(AF475/AW475,4))))</f>
        <v/>
      </c>
      <c r="BP475" s="154"/>
      <c r="BQ475" s="154"/>
      <c r="BR475" s="154"/>
      <c r="BS475" s="154"/>
      <c r="BT475" s="154"/>
      <c r="BU475" s="154"/>
      <c r="BV475" s="154"/>
      <c r="BW475" s="154"/>
      <c r="BX475" s="154"/>
      <c r="BY475" s="154"/>
      <c r="BZ475" s="155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0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6"/>
      <c r="BN476" s="146"/>
      <c r="BO476" s="154" t="str">
        <f t="shared" si="82"/>
        <v/>
      </c>
      <c r="BP476" s="154"/>
      <c r="BQ476" s="154"/>
      <c r="BR476" s="154"/>
      <c r="BS476" s="154"/>
      <c r="BT476" s="154"/>
      <c r="BU476" s="154"/>
      <c r="BV476" s="154"/>
      <c r="BW476" s="154"/>
      <c r="BX476" s="154"/>
      <c r="BY476" s="154"/>
      <c r="BZ476" s="155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0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6"/>
      <c r="BN477" s="146"/>
      <c r="BO477" s="154" t="str">
        <f t="shared" si="82"/>
        <v/>
      </c>
      <c r="BP477" s="154"/>
      <c r="BQ477" s="154"/>
      <c r="BR477" s="154"/>
      <c r="BS477" s="154"/>
      <c r="BT477" s="154"/>
      <c r="BU477" s="154"/>
      <c r="BV477" s="154"/>
      <c r="BW477" s="154"/>
      <c r="BX477" s="154"/>
      <c r="BY477" s="154"/>
      <c r="BZ477" s="155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0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6"/>
      <c r="BN478" s="146"/>
      <c r="BO478" s="154" t="str">
        <f t="shared" si="82"/>
        <v/>
      </c>
      <c r="BP478" s="154"/>
      <c r="BQ478" s="154"/>
      <c r="BR478" s="154"/>
      <c r="BS478" s="154"/>
      <c r="BT478" s="154"/>
      <c r="BU478" s="154"/>
      <c r="BV478" s="154"/>
      <c r="BW478" s="154"/>
      <c r="BX478" s="154"/>
      <c r="BY478" s="154"/>
      <c r="BZ478" s="155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0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6"/>
      <c r="BN479" s="146"/>
      <c r="BO479" s="154" t="str">
        <f t="shared" si="82"/>
        <v/>
      </c>
      <c r="BP479" s="154"/>
      <c r="BQ479" s="154"/>
      <c r="BR479" s="154"/>
      <c r="BS479" s="154"/>
      <c r="BT479" s="154"/>
      <c r="BU479" s="154"/>
      <c r="BV479" s="154"/>
      <c r="BW479" s="154"/>
      <c r="BX479" s="154"/>
      <c r="BY479" s="154"/>
      <c r="BZ479" s="155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0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6"/>
      <c r="BN480" s="146"/>
      <c r="BO480" s="154" t="str">
        <f t="shared" si="82"/>
        <v/>
      </c>
      <c r="BP480" s="154"/>
      <c r="BQ480" s="154"/>
      <c r="BR480" s="154"/>
      <c r="BS480" s="154"/>
      <c r="BT480" s="154"/>
      <c r="BU480" s="154"/>
      <c r="BV480" s="154"/>
      <c r="BW480" s="154"/>
      <c r="BX480" s="154"/>
      <c r="BY480" s="154"/>
      <c r="BZ480" s="155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0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6"/>
      <c r="BN481" s="146"/>
      <c r="BO481" s="154" t="str">
        <f t="shared" si="82"/>
        <v/>
      </c>
      <c r="BP481" s="154"/>
      <c r="BQ481" s="154"/>
      <c r="BR481" s="154"/>
      <c r="BS481" s="154"/>
      <c r="BT481" s="154"/>
      <c r="BU481" s="154"/>
      <c r="BV481" s="154"/>
      <c r="BW481" s="154"/>
      <c r="BX481" s="154"/>
      <c r="BY481" s="154"/>
      <c r="BZ481" s="155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0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6"/>
      <c r="BN482" s="146"/>
      <c r="BO482" s="154" t="str">
        <f t="shared" si="82"/>
        <v/>
      </c>
      <c r="BP482" s="154"/>
      <c r="BQ482" s="154"/>
      <c r="BR482" s="154"/>
      <c r="BS482" s="154"/>
      <c r="BT482" s="154"/>
      <c r="BU482" s="154"/>
      <c r="BV482" s="154"/>
      <c r="BW482" s="154"/>
      <c r="BX482" s="154"/>
      <c r="BY482" s="154"/>
      <c r="BZ482" s="155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0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6"/>
      <c r="BN483" s="146"/>
      <c r="BO483" s="154" t="str">
        <f t="shared" si="82"/>
        <v/>
      </c>
      <c r="BP483" s="154"/>
      <c r="BQ483" s="154"/>
      <c r="BR483" s="154"/>
      <c r="BS483" s="154"/>
      <c r="BT483" s="154"/>
      <c r="BU483" s="154"/>
      <c r="BV483" s="154"/>
      <c r="BW483" s="154"/>
      <c r="BX483" s="154"/>
      <c r="BY483" s="154"/>
      <c r="BZ483" s="155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67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9" t="str">
        <f t="shared" si="81"/>
        <v/>
      </c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0"/>
      <c r="BN484" s="170"/>
      <c r="BO484" s="171" t="str">
        <f t="shared" si="82"/>
        <v/>
      </c>
      <c r="BP484" s="171"/>
      <c r="BQ484" s="171"/>
      <c r="BR484" s="171"/>
      <c r="BS484" s="171"/>
      <c r="BT484" s="171"/>
      <c r="BU484" s="171"/>
      <c r="BV484" s="171"/>
      <c r="BW484" s="171"/>
      <c r="BX484" s="171"/>
      <c r="BY484" s="171"/>
      <c r="BZ484" s="172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59" t="s">
        <v>136</v>
      </c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0"/>
      <c r="BN485" s="160"/>
      <c r="BO485" s="160"/>
      <c r="BP485" s="160"/>
      <c r="BQ485" s="160"/>
      <c r="BR485" s="160"/>
      <c r="BS485" s="160"/>
      <c r="BT485" s="160"/>
      <c r="BU485" s="160"/>
      <c r="BV485" s="160"/>
      <c r="BW485" s="160"/>
      <c r="BX485" s="160"/>
      <c r="BY485" s="160"/>
      <c r="BZ485" s="16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44" t="s">
        <v>129</v>
      </c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 t="s">
        <v>135</v>
      </c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45" t="s">
        <v>129</v>
      </c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 t="s">
        <v>137</v>
      </c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47" t="s">
        <v>130</v>
      </c>
      <c r="BP486" s="147"/>
      <c r="BQ486" s="147"/>
      <c r="BR486" s="147"/>
      <c r="BS486" s="147"/>
      <c r="BT486" s="147"/>
      <c r="BU486" s="147"/>
      <c r="BV486" s="147"/>
      <c r="BW486" s="147"/>
      <c r="BX486" s="147"/>
      <c r="BY486" s="147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78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74" t="str">
        <f t="shared" ref="AB487:AB496" si="86">IF(B487="","",ROUND(B487*M487,2))</f>
        <v/>
      </c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6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42" t="str">
        <f t="shared" ref="BO487:BO496" si="87">IF(AO487="","",ROUND(AO487*AZ487,2))</f>
        <v/>
      </c>
      <c r="BP487" s="142"/>
      <c r="BQ487" s="142"/>
      <c r="BR487" s="142"/>
      <c r="BS487" s="142"/>
      <c r="BT487" s="142"/>
      <c r="BU487" s="142"/>
      <c r="BV487" s="142"/>
      <c r="BW487" s="142"/>
      <c r="BX487" s="142"/>
      <c r="BY487" s="142"/>
      <c r="BZ487" s="143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78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74" t="str">
        <f t="shared" si="86"/>
        <v/>
      </c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6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42" t="str">
        <f t="shared" si="87"/>
        <v/>
      </c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3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78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74" t="str">
        <f t="shared" si="86"/>
        <v/>
      </c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6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42" t="str">
        <f t="shared" si="87"/>
        <v/>
      </c>
      <c r="BP489" s="142"/>
      <c r="BQ489" s="142"/>
      <c r="BR489" s="142"/>
      <c r="BS489" s="142"/>
      <c r="BT489" s="142"/>
      <c r="BU489" s="142"/>
      <c r="BV489" s="142"/>
      <c r="BW489" s="142"/>
      <c r="BX489" s="142"/>
      <c r="BY489" s="142"/>
      <c r="BZ489" s="143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78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4" t="str">
        <f t="shared" si="86"/>
        <v/>
      </c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6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42" t="str">
        <f t="shared" si="87"/>
        <v/>
      </c>
      <c r="BP490" s="142"/>
      <c r="BQ490" s="142"/>
      <c r="BR490" s="142"/>
      <c r="BS490" s="142"/>
      <c r="BT490" s="142"/>
      <c r="BU490" s="142"/>
      <c r="BV490" s="142"/>
      <c r="BW490" s="142"/>
      <c r="BX490" s="142"/>
      <c r="BY490" s="142"/>
      <c r="BZ490" s="143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78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74" t="str">
        <f t="shared" si="86"/>
        <v/>
      </c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6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42" t="str">
        <f t="shared" si="87"/>
        <v/>
      </c>
      <c r="BP491" s="142"/>
      <c r="BQ491" s="142"/>
      <c r="BR491" s="142"/>
      <c r="BS491" s="142"/>
      <c r="BT491" s="142"/>
      <c r="BU491" s="142"/>
      <c r="BV491" s="142"/>
      <c r="BW491" s="142"/>
      <c r="BX491" s="142"/>
      <c r="BY491" s="142"/>
      <c r="BZ491" s="143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78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4" t="str">
        <f t="shared" si="86"/>
        <v/>
      </c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6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42" t="str">
        <f t="shared" si="87"/>
        <v/>
      </c>
      <c r="BP492" s="142"/>
      <c r="BQ492" s="142"/>
      <c r="BR492" s="142"/>
      <c r="BS492" s="142"/>
      <c r="BT492" s="142"/>
      <c r="BU492" s="142"/>
      <c r="BV492" s="142"/>
      <c r="BW492" s="142"/>
      <c r="BX492" s="142"/>
      <c r="BY492" s="142"/>
      <c r="BZ492" s="143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78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4" t="str">
        <f t="shared" si="86"/>
        <v/>
      </c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6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42" t="str">
        <f t="shared" si="87"/>
        <v/>
      </c>
      <c r="BP493" s="142"/>
      <c r="BQ493" s="142"/>
      <c r="BR493" s="142"/>
      <c r="BS493" s="142"/>
      <c r="BT493" s="142"/>
      <c r="BU493" s="142"/>
      <c r="BV493" s="142"/>
      <c r="BW493" s="142"/>
      <c r="BX493" s="142"/>
      <c r="BY493" s="142"/>
      <c r="BZ493" s="143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78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4" t="str">
        <f t="shared" si="86"/>
        <v/>
      </c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6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42" t="str">
        <f t="shared" si="87"/>
        <v/>
      </c>
      <c r="BP494" s="142"/>
      <c r="BQ494" s="142"/>
      <c r="BR494" s="142"/>
      <c r="BS494" s="142"/>
      <c r="BT494" s="142"/>
      <c r="BU494" s="142"/>
      <c r="BV494" s="142"/>
      <c r="BW494" s="142"/>
      <c r="BX494" s="142"/>
      <c r="BY494" s="142"/>
      <c r="BZ494" s="143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78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4" t="str">
        <f t="shared" si="86"/>
        <v/>
      </c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6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42" t="str">
        <f t="shared" si="87"/>
        <v/>
      </c>
      <c r="BP495" s="142"/>
      <c r="BQ495" s="142"/>
      <c r="BR495" s="142"/>
      <c r="BS495" s="142"/>
      <c r="BT495" s="142"/>
      <c r="BU495" s="142"/>
      <c r="BV495" s="142"/>
      <c r="BW495" s="142"/>
      <c r="BX495" s="142"/>
      <c r="BY495" s="142"/>
      <c r="BZ495" s="143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2" t="str">
        <f t="shared" si="87"/>
        <v/>
      </c>
      <c r="BP496" s="182"/>
      <c r="BQ496" s="182"/>
      <c r="BR496" s="182"/>
      <c r="BS496" s="182"/>
      <c r="BT496" s="182"/>
      <c r="BU496" s="182"/>
      <c r="BV496" s="182"/>
      <c r="BW496" s="182"/>
      <c r="BX496" s="182"/>
      <c r="BY496" s="182"/>
      <c r="BZ496" s="18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68" t="s">
        <v>138</v>
      </c>
      <c r="C497" s="269"/>
      <c r="D497" s="269"/>
      <c r="E497" s="269"/>
      <c r="F497" s="269"/>
      <c r="G497" s="269"/>
      <c r="H497" s="269"/>
      <c r="I497" s="269"/>
      <c r="J497" s="269"/>
      <c r="K497" s="269"/>
      <c r="L497" s="269"/>
      <c r="M497" s="269"/>
      <c r="N497" s="269"/>
      <c r="O497" s="269"/>
      <c r="P497" s="269"/>
      <c r="Q497" s="269"/>
      <c r="R497" s="269"/>
      <c r="S497" s="269"/>
      <c r="T497" s="269"/>
      <c r="U497" s="269"/>
      <c r="V497" s="269"/>
      <c r="W497" s="269"/>
      <c r="X497" s="269"/>
      <c r="Y497" s="269"/>
      <c r="Z497" s="269"/>
      <c r="AA497" s="269"/>
      <c r="AB497" s="269"/>
      <c r="AC497" s="269"/>
      <c r="AD497" s="269"/>
      <c r="AE497" s="269"/>
      <c r="AF497" s="269"/>
      <c r="AG497" s="269"/>
      <c r="AH497" s="269"/>
      <c r="AI497" s="269"/>
      <c r="AJ497" s="269"/>
      <c r="AK497" s="269"/>
      <c r="AL497" s="269"/>
      <c r="AM497" s="269"/>
      <c r="AN497" s="269"/>
      <c r="AO497" s="269"/>
      <c r="AP497" s="269"/>
      <c r="AQ497" s="269"/>
      <c r="AR497" s="269"/>
      <c r="AS497" s="269"/>
      <c r="AT497" s="269"/>
      <c r="AU497" s="269"/>
      <c r="AV497" s="269"/>
      <c r="AW497" s="269"/>
      <c r="AX497" s="269"/>
      <c r="AY497" s="269"/>
      <c r="AZ497" s="269"/>
      <c r="BA497" s="269"/>
      <c r="BB497" s="269"/>
      <c r="BC497" s="269"/>
      <c r="BD497" s="269"/>
      <c r="BE497" s="269"/>
      <c r="BF497" s="269"/>
      <c r="BG497" s="269"/>
      <c r="BH497" s="269"/>
      <c r="BI497" s="269"/>
      <c r="BJ497" s="269"/>
      <c r="BK497" s="269"/>
      <c r="BL497" s="269"/>
      <c r="BM497" s="269"/>
      <c r="BN497" s="269"/>
      <c r="BO497" s="269"/>
      <c r="BP497" s="269"/>
      <c r="BQ497" s="269"/>
      <c r="BR497" s="269"/>
      <c r="BS497" s="269"/>
      <c r="BT497" s="269"/>
      <c r="BU497" s="269"/>
      <c r="BV497" s="269"/>
      <c r="BW497" s="269"/>
      <c r="BX497" s="269"/>
      <c r="BY497" s="269"/>
      <c r="BZ497" s="27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80" t="s">
        <v>129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90" t="s">
        <v>128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139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47" t="s">
        <v>131</v>
      </c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7"/>
      <c r="BN498" s="147"/>
      <c r="BO498" s="165" t="s">
        <v>132</v>
      </c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6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78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42" t="str">
        <f t="shared" ref="AK499:AK508" si="89">IF(B499*M499=0,"",B499*M499)</f>
        <v/>
      </c>
      <c r="AL499" s="142"/>
      <c r="AM499" s="142"/>
      <c r="AN499" s="142"/>
      <c r="AO499" s="142"/>
      <c r="AP499" s="142"/>
      <c r="AQ499" s="142"/>
      <c r="AR499" s="142"/>
      <c r="AS499" s="142"/>
      <c r="AT499" s="142"/>
      <c r="AU499" s="142"/>
      <c r="AV499" s="142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6"/>
      <c r="BN499" s="146"/>
      <c r="BO499" s="154" t="str">
        <f t="shared" ref="BO499:BO508" si="90">+IF(AK499="","",IF(AW499="","",IF(ROUND(AK499/AW499,4)&gt;100%,"chyba",ROUND(AK499/AW499,4))))</f>
        <v/>
      </c>
      <c r="BP499" s="154"/>
      <c r="BQ499" s="154"/>
      <c r="BR499" s="154"/>
      <c r="BS499" s="154"/>
      <c r="BT499" s="154"/>
      <c r="BU499" s="154"/>
      <c r="BV499" s="154"/>
      <c r="BW499" s="154"/>
      <c r="BX499" s="154"/>
      <c r="BY499" s="154"/>
      <c r="BZ499" s="155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78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42" t="str">
        <f t="shared" si="89"/>
        <v/>
      </c>
      <c r="AL500" s="142"/>
      <c r="AM500" s="142"/>
      <c r="AN500" s="142"/>
      <c r="AO500" s="142"/>
      <c r="AP500" s="142"/>
      <c r="AQ500" s="142"/>
      <c r="AR500" s="142"/>
      <c r="AS500" s="142"/>
      <c r="AT500" s="142"/>
      <c r="AU500" s="142"/>
      <c r="AV500" s="142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6"/>
      <c r="BN500" s="146"/>
      <c r="BO500" s="154" t="str">
        <f t="shared" si="90"/>
        <v/>
      </c>
      <c r="BP500" s="154"/>
      <c r="BQ500" s="154"/>
      <c r="BR500" s="154"/>
      <c r="BS500" s="154"/>
      <c r="BT500" s="154"/>
      <c r="BU500" s="154"/>
      <c r="BV500" s="154"/>
      <c r="BW500" s="154"/>
      <c r="BX500" s="154"/>
      <c r="BY500" s="154"/>
      <c r="BZ500" s="155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78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42" t="str">
        <f t="shared" si="89"/>
        <v/>
      </c>
      <c r="AL501" s="142"/>
      <c r="AM501" s="142"/>
      <c r="AN501" s="142"/>
      <c r="AO501" s="142"/>
      <c r="AP501" s="142"/>
      <c r="AQ501" s="142"/>
      <c r="AR501" s="142"/>
      <c r="AS501" s="142"/>
      <c r="AT501" s="142"/>
      <c r="AU501" s="142"/>
      <c r="AV501" s="142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6"/>
      <c r="BN501" s="146"/>
      <c r="BO501" s="154" t="str">
        <f t="shared" si="90"/>
        <v/>
      </c>
      <c r="BP501" s="154"/>
      <c r="BQ501" s="154"/>
      <c r="BR501" s="154"/>
      <c r="BS501" s="154"/>
      <c r="BT501" s="154"/>
      <c r="BU501" s="154"/>
      <c r="BV501" s="154"/>
      <c r="BW501" s="154"/>
      <c r="BX501" s="154"/>
      <c r="BY501" s="154"/>
      <c r="BZ501" s="155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78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42" t="str">
        <f t="shared" si="89"/>
        <v/>
      </c>
      <c r="AL502" s="142"/>
      <c r="AM502" s="142"/>
      <c r="AN502" s="142"/>
      <c r="AO502" s="142"/>
      <c r="AP502" s="142"/>
      <c r="AQ502" s="142"/>
      <c r="AR502" s="142"/>
      <c r="AS502" s="142"/>
      <c r="AT502" s="142"/>
      <c r="AU502" s="142"/>
      <c r="AV502" s="142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6"/>
      <c r="BN502" s="146"/>
      <c r="BO502" s="154" t="str">
        <f t="shared" si="90"/>
        <v/>
      </c>
      <c r="BP502" s="154"/>
      <c r="BQ502" s="154"/>
      <c r="BR502" s="154"/>
      <c r="BS502" s="154"/>
      <c r="BT502" s="154"/>
      <c r="BU502" s="154"/>
      <c r="BV502" s="154"/>
      <c r="BW502" s="154"/>
      <c r="BX502" s="154"/>
      <c r="BY502" s="154"/>
      <c r="BZ502" s="155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78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42" t="str">
        <f t="shared" si="89"/>
        <v/>
      </c>
      <c r="AL503" s="142"/>
      <c r="AM503" s="142"/>
      <c r="AN503" s="142"/>
      <c r="AO503" s="142"/>
      <c r="AP503" s="142"/>
      <c r="AQ503" s="142"/>
      <c r="AR503" s="142"/>
      <c r="AS503" s="142"/>
      <c r="AT503" s="142"/>
      <c r="AU503" s="142"/>
      <c r="AV503" s="142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6"/>
      <c r="BN503" s="146"/>
      <c r="BO503" s="154" t="str">
        <f t="shared" si="90"/>
        <v/>
      </c>
      <c r="BP503" s="154"/>
      <c r="BQ503" s="154"/>
      <c r="BR503" s="154"/>
      <c r="BS503" s="154"/>
      <c r="BT503" s="154"/>
      <c r="BU503" s="154"/>
      <c r="BV503" s="154"/>
      <c r="BW503" s="154"/>
      <c r="BX503" s="154"/>
      <c r="BY503" s="154"/>
      <c r="BZ503" s="155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78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42" t="str">
        <f t="shared" si="89"/>
        <v/>
      </c>
      <c r="AL504" s="142"/>
      <c r="AM504" s="142"/>
      <c r="AN504" s="142"/>
      <c r="AO504" s="142"/>
      <c r="AP504" s="142"/>
      <c r="AQ504" s="142"/>
      <c r="AR504" s="142"/>
      <c r="AS504" s="142"/>
      <c r="AT504" s="142"/>
      <c r="AU504" s="142"/>
      <c r="AV504" s="142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6"/>
      <c r="BN504" s="146"/>
      <c r="BO504" s="154" t="str">
        <f t="shared" si="90"/>
        <v/>
      </c>
      <c r="BP504" s="154"/>
      <c r="BQ504" s="154"/>
      <c r="BR504" s="154"/>
      <c r="BS504" s="154"/>
      <c r="BT504" s="154"/>
      <c r="BU504" s="154"/>
      <c r="BV504" s="154"/>
      <c r="BW504" s="154"/>
      <c r="BX504" s="154"/>
      <c r="BY504" s="154"/>
      <c r="BZ504" s="155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78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42" t="str">
        <f t="shared" si="89"/>
        <v/>
      </c>
      <c r="AL505" s="142"/>
      <c r="AM505" s="142"/>
      <c r="AN505" s="142"/>
      <c r="AO505" s="142"/>
      <c r="AP505" s="142"/>
      <c r="AQ505" s="142"/>
      <c r="AR505" s="142"/>
      <c r="AS505" s="142"/>
      <c r="AT505" s="142"/>
      <c r="AU505" s="142"/>
      <c r="AV505" s="142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6"/>
      <c r="BN505" s="146"/>
      <c r="BO505" s="154" t="str">
        <f t="shared" si="90"/>
        <v/>
      </c>
      <c r="BP505" s="154"/>
      <c r="BQ505" s="154"/>
      <c r="BR505" s="154"/>
      <c r="BS505" s="154"/>
      <c r="BT505" s="154"/>
      <c r="BU505" s="154"/>
      <c r="BV505" s="154"/>
      <c r="BW505" s="154"/>
      <c r="BX505" s="154"/>
      <c r="BY505" s="154"/>
      <c r="BZ505" s="155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78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42" t="str">
        <f t="shared" si="89"/>
        <v/>
      </c>
      <c r="AL506" s="142"/>
      <c r="AM506" s="142"/>
      <c r="AN506" s="142"/>
      <c r="AO506" s="142"/>
      <c r="AP506" s="142"/>
      <c r="AQ506" s="142"/>
      <c r="AR506" s="142"/>
      <c r="AS506" s="142"/>
      <c r="AT506" s="142"/>
      <c r="AU506" s="142"/>
      <c r="AV506" s="142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  <c r="BI506" s="146"/>
      <c r="BJ506" s="146"/>
      <c r="BK506" s="146"/>
      <c r="BL506" s="146"/>
      <c r="BM506" s="146"/>
      <c r="BN506" s="146"/>
      <c r="BO506" s="154" t="str">
        <f t="shared" si="90"/>
        <v/>
      </c>
      <c r="BP506" s="154"/>
      <c r="BQ506" s="154"/>
      <c r="BR506" s="154"/>
      <c r="BS506" s="154"/>
      <c r="BT506" s="154"/>
      <c r="BU506" s="154"/>
      <c r="BV506" s="154"/>
      <c r="BW506" s="154"/>
      <c r="BX506" s="154"/>
      <c r="BY506" s="154"/>
      <c r="BZ506" s="155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78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42" t="str">
        <f t="shared" si="89"/>
        <v/>
      </c>
      <c r="AL507" s="142"/>
      <c r="AM507" s="142"/>
      <c r="AN507" s="142"/>
      <c r="AO507" s="142"/>
      <c r="AP507" s="142"/>
      <c r="AQ507" s="142"/>
      <c r="AR507" s="142"/>
      <c r="AS507" s="142"/>
      <c r="AT507" s="142"/>
      <c r="AU507" s="142"/>
      <c r="AV507" s="142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  <c r="BI507" s="146"/>
      <c r="BJ507" s="146"/>
      <c r="BK507" s="146"/>
      <c r="BL507" s="146"/>
      <c r="BM507" s="146"/>
      <c r="BN507" s="146"/>
      <c r="BO507" s="154" t="str">
        <f t="shared" si="90"/>
        <v/>
      </c>
      <c r="BP507" s="154"/>
      <c r="BQ507" s="154"/>
      <c r="BR507" s="154"/>
      <c r="BS507" s="154"/>
      <c r="BT507" s="154"/>
      <c r="BU507" s="154"/>
      <c r="BV507" s="154"/>
      <c r="BW507" s="154"/>
      <c r="BX507" s="154"/>
      <c r="BY507" s="154"/>
      <c r="BZ507" s="155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182" t="str">
        <f t="shared" si="89"/>
        <v/>
      </c>
      <c r="AL508" s="182"/>
      <c r="AM508" s="182"/>
      <c r="AN508" s="182"/>
      <c r="AO508" s="182"/>
      <c r="AP508" s="182"/>
      <c r="AQ508" s="182"/>
      <c r="AR508" s="182"/>
      <c r="AS508" s="182"/>
      <c r="AT508" s="182"/>
      <c r="AU508" s="182"/>
      <c r="AV508" s="182"/>
      <c r="AW508" s="170"/>
      <c r="AX508" s="170"/>
      <c r="AY508" s="170"/>
      <c r="AZ508" s="170"/>
      <c r="BA508" s="170"/>
      <c r="BB508" s="170"/>
      <c r="BC508" s="170"/>
      <c r="BD508" s="170"/>
      <c r="BE508" s="170"/>
      <c r="BF508" s="170"/>
      <c r="BG508" s="170"/>
      <c r="BH508" s="170"/>
      <c r="BI508" s="170"/>
      <c r="BJ508" s="170"/>
      <c r="BK508" s="170"/>
      <c r="BL508" s="170"/>
      <c r="BM508" s="170"/>
      <c r="BN508" s="170"/>
      <c r="BO508" s="171" t="str">
        <f t="shared" si="90"/>
        <v/>
      </c>
      <c r="BP508" s="171"/>
      <c r="BQ508" s="171"/>
      <c r="BR508" s="171"/>
      <c r="BS508" s="171"/>
      <c r="BT508" s="171"/>
      <c r="BU508" s="171"/>
      <c r="BV508" s="171"/>
      <c r="BW508" s="171"/>
      <c r="BX508" s="171"/>
      <c r="BY508" s="171"/>
      <c r="BZ508" s="172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90" t="s">
        <v>197</v>
      </c>
      <c r="K512" s="90"/>
      <c r="L512" s="90"/>
      <c r="M512" s="90"/>
      <c r="N512" s="90"/>
      <c r="O512" s="90"/>
      <c r="P512" s="90"/>
      <c r="Q512" s="90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1" t="s">
        <v>143</v>
      </c>
      <c r="C538" s="312"/>
      <c r="D538" s="312"/>
      <c r="E538" s="312"/>
      <c r="F538" s="312"/>
      <c r="G538" s="312"/>
      <c r="H538" s="312"/>
      <c r="I538" s="312"/>
      <c r="J538" s="312"/>
      <c r="K538" s="312"/>
      <c r="L538" s="312"/>
      <c r="M538" s="312"/>
      <c r="N538" s="312"/>
      <c r="O538" s="312"/>
      <c r="P538" s="312"/>
      <c r="Q538" s="312"/>
      <c r="R538" s="312"/>
      <c r="S538" s="312"/>
      <c r="T538" s="312"/>
      <c r="U538" s="312"/>
      <c r="V538" s="312"/>
      <c r="W538" s="312"/>
      <c r="X538" s="312"/>
      <c r="Y538" s="312"/>
      <c r="Z538" s="312"/>
      <c r="AA538" s="312"/>
      <c r="AB538" s="312"/>
      <c r="AC538" s="312"/>
      <c r="AD538" s="312"/>
      <c r="AE538" s="312"/>
      <c r="AF538" s="312"/>
      <c r="AG538" s="312"/>
      <c r="AH538" s="312"/>
      <c r="AI538" s="312"/>
      <c r="AJ538" s="312"/>
      <c r="AK538" s="312"/>
      <c r="AL538" s="312"/>
      <c r="AM538" s="312"/>
      <c r="AN538" s="312"/>
      <c r="AO538" s="312"/>
      <c r="AP538" s="312"/>
      <c r="AQ538" s="313"/>
      <c r="AR538" s="322" t="s">
        <v>142</v>
      </c>
      <c r="AS538" s="323"/>
      <c r="AT538" s="323"/>
      <c r="AU538" s="323"/>
      <c r="AV538" s="323"/>
      <c r="AW538" s="323"/>
      <c r="AX538" s="323"/>
      <c r="AY538" s="323"/>
      <c r="AZ538" s="323"/>
      <c r="BA538" s="323"/>
      <c r="BB538" s="323"/>
      <c r="BC538" s="323"/>
      <c r="BD538" s="323"/>
      <c r="BE538" s="323"/>
      <c r="BF538" s="323"/>
      <c r="BG538" s="323"/>
      <c r="BH538" s="323"/>
      <c r="BI538" s="323"/>
      <c r="BJ538" s="323"/>
      <c r="BK538" s="323"/>
      <c r="BL538" s="323"/>
      <c r="BM538" s="323"/>
      <c r="BN538" s="323"/>
      <c r="BO538" s="323"/>
      <c r="BP538" s="323"/>
      <c r="BQ538" s="323"/>
      <c r="BR538" s="323"/>
      <c r="BS538" s="323"/>
      <c r="BT538" s="323"/>
      <c r="BU538" s="323"/>
      <c r="BV538" s="323"/>
      <c r="BW538" s="323"/>
      <c r="BX538" s="323"/>
      <c r="BY538" s="323"/>
      <c r="BZ538" s="324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4"/>
      <c r="C539" s="315"/>
      <c r="D539" s="315"/>
      <c r="E539" s="315"/>
      <c r="F539" s="315"/>
      <c r="G539" s="315"/>
      <c r="H539" s="315"/>
      <c r="I539" s="315"/>
      <c r="J539" s="315"/>
      <c r="K539" s="315"/>
      <c r="L539" s="315"/>
      <c r="M539" s="315"/>
      <c r="N539" s="315"/>
      <c r="O539" s="315"/>
      <c r="P539" s="315"/>
      <c r="Q539" s="315"/>
      <c r="R539" s="315"/>
      <c r="S539" s="315"/>
      <c r="T539" s="315"/>
      <c r="U539" s="315"/>
      <c r="V539" s="315"/>
      <c r="W539" s="315"/>
      <c r="X539" s="315"/>
      <c r="Y539" s="315"/>
      <c r="Z539" s="315"/>
      <c r="AA539" s="315"/>
      <c r="AB539" s="315"/>
      <c r="AC539" s="315"/>
      <c r="AD539" s="315"/>
      <c r="AE539" s="315"/>
      <c r="AF539" s="315"/>
      <c r="AG539" s="315"/>
      <c r="AH539" s="315"/>
      <c r="AI539" s="315"/>
      <c r="AJ539" s="315"/>
      <c r="AK539" s="315"/>
      <c r="AL539" s="315"/>
      <c r="AM539" s="315"/>
      <c r="AN539" s="315"/>
      <c r="AO539" s="315"/>
      <c r="AP539" s="315"/>
      <c r="AQ539" s="316"/>
      <c r="AR539" s="325"/>
      <c r="AS539" s="326"/>
      <c r="AT539" s="326"/>
      <c r="AU539" s="326"/>
      <c r="AV539" s="326"/>
      <c r="AW539" s="326"/>
      <c r="AX539" s="326"/>
      <c r="AY539" s="326"/>
      <c r="AZ539" s="326"/>
      <c r="BA539" s="326"/>
      <c r="BB539" s="326"/>
      <c r="BC539" s="326"/>
      <c r="BD539" s="326"/>
      <c r="BE539" s="326"/>
      <c r="BF539" s="326"/>
      <c r="BG539" s="326"/>
      <c r="BH539" s="326"/>
      <c r="BI539" s="326"/>
      <c r="BJ539" s="326"/>
      <c r="BK539" s="326"/>
      <c r="BL539" s="326"/>
      <c r="BM539" s="326"/>
      <c r="BN539" s="326"/>
      <c r="BO539" s="326"/>
      <c r="BP539" s="326"/>
      <c r="BQ539" s="326"/>
      <c r="BR539" s="326"/>
      <c r="BS539" s="326"/>
      <c r="BT539" s="326"/>
      <c r="BU539" s="326"/>
      <c r="BV539" s="326"/>
      <c r="BW539" s="326"/>
      <c r="BX539" s="326"/>
      <c r="BY539" s="326"/>
      <c r="BZ539" s="327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19" t="s">
        <v>144</v>
      </c>
      <c r="C540" s="320"/>
      <c r="D540" s="320"/>
      <c r="E540" s="320"/>
      <c r="F540" s="320"/>
      <c r="G540" s="320"/>
      <c r="H540" s="320"/>
      <c r="I540" s="320"/>
      <c r="J540" s="320"/>
      <c r="K540" s="320"/>
      <c r="L540" s="320"/>
      <c r="M540" s="320"/>
      <c r="N540" s="320"/>
      <c r="O540" s="320"/>
      <c r="P540" s="320"/>
      <c r="Q540" s="320"/>
      <c r="R540" s="320"/>
      <c r="S540" s="320"/>
      <c r="T540" s="320"/>
      <c r="U540" s="320"/>
      <c r="V540" s="320"/>
      <c r="W540" s="320"/>
      <c r="X540" s="320"/>
      <c r="Y540" s="320"/>
      <c r="Z540" s="320"/>
      <c r="AA540" s="320"/>
      <c r="AB540" s="320"/>
      <c r="AC540" s="320"/>
      <c r="AD540" s="320"/>
      <c r="AE540" s="320"/>
      <c r="AF540" s="320"/>
      <c r="AG540" s="320"/>
      <c r="AH540" s="320"/>
      <c r="AI540" s="320"/>
      <c r="AJ540" s="320"/>
      <c r="AK540" s="320"/>
      <c r="AL540" s="320"/>
      <c r="AM540" s="320"/>
      <c r="AN540" s="320"/>
      <c r="AO540" s="320"/>
      <c r="AP540" s="320"/>
      <c r="AQ540" s="321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35" t="s">
        <v>145</v>
      </c>
      <c r="C541" s="336"/>
      <c r="D541" s="336"/>
      <c r="E541" s="336"/>
      <c r="F541" s="336"/>
      <c r="G541" s="336"/>
      <c r="H541" s="336"/>
      <c r="I541" s="336"/>
      <c r="J541" s="336"/>
      <c r="K541" s="336"/>
      <c r="L541" s="336"/>
      <c r="M541" s="336"/>
      <c r="N541" s="336"/>
      <c r="O541" s="336"/>
      <c r="P541" s="336"/>
      <c r="Q541" s="336"/>
      <c r="R541" s="336"/>
      <c r="S541" s="336"/>
      <c r="T541" s="336"/>
      <c r="U541" s="336"/>
      <c r="V541" s="336"/>
      <c r="W541" s="336"/>
      <c r="X541" s="336"/>
      <c r="Y541" s="336"/>
      <c r="Z541" s="336"/>
      <c r="AA541" s="336"/>
      <c r="AB541" s="336"/>
      <c r="AC541" s="336"/>
      <c r="AD541" s="336"/>
      <c r="AE541" s="336"/>
      <c r="AF541" s="336"/>
      <c r="AG541" s="336"/>
      <c r="AH541" s="336"/>
      <c r="AI541" s="336"/>
      <c r="AJ541" s="336"/>
      <c r="AK541" s="336"/>
      <c r="AL541" s="336"/>
      <c r="AM541" s="336"/>
      <c r="AN541" s="336"/>
      <c r="AO541" s="336"/>
      <c r="AP541" s="336"/>
      <c r="AQ541" s="337"/>
      <c r="AR541" s="275"/>
      <c r="AS541" s="276"/>
      <c r="AT541" s="276"/>
      <c r="AU541" s="276"/>
      <c r="AV541" s="276"/>
      <c r="AW541" s="276"/>
      <c r="AX541" s="276"/>
      <c r="AY541" s="276"/>
      <c r="AZ541" s="276"/>
      <c r="BA541" s="276"/>
      <c r="BB541" s="276"/>
      <c r="BC541" s="276"/>
      <c r="BD541" s="276"/>
      <c r="BE541" s="276"/>
      <c r="BF541" s="276"/>
      <c r="BG541" s="276"/>
      <c r="BH541" s="276"/>
      <c r="BI541" s="276"/>
      <c r="BJ541" s="276"/>
      <c r="BK541" s="276"/>
      <c r="BL541" s="276"/>
      <c r="BM541" s="276"/>
      <c r="BN541" s="276"/>
      <c r="BO541" s="276"/>
      <c r="BP541" s="276"/>
      <c r="BQ541" s="276"/>
      <c r="BR541" s="276"/>
      <c r="BS541" s="276"/>
      <c r="BT541" s="276"/>
      <c r="BU541" s="276"/>
      <c r="BV541" s="276"/>
      <c r="BW541" s="276"/>
      <c r="BX541" s="276"/>
      <c r="BY541" s="276"/>
      <c r="BZ541" s="277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35" t="s">
        <v>146</v>
      </c>
      <c r="C542" s="336"/>
      <c r="D542" s="336"/>
      <c r="E542" s="336"/>
      <c r="F542" s="336"/>
      <c r="G542" s="336"/>
      <c r="H542" s="336"/>
      <c r="I542" s="336"/>
      <c r="J542" s="336"/>
      <c r="K542" s="336"/>
      <c r="L542" s="336"/>
      <c r="M542" s="336"/>
      <c r="N542" s="336"/>
      <c r="O542" s="336"/>
      <c r="P542" s="336"/>
      <c r="Q542" s="336"/>
      <c r="R542" s="336"/>
      <c r="S542" s="336"/>
      <c r="T542" s="336"/>
      <c r="U542" s="336"/>
      <c r="V542" s="336"/>
      <c r="W542" s="336"/>
      <c r="X542" s="336"/>
      <c r="Y542" s="336"/>
      <c r="Z542" s="336"/>
      <c r="AA542" s="336"/>
      <c r="AB542" s="336"/>
      <c r="AC542" s="336"/>
      <c r="AD542" s="336"/>
      <c r="AE542" s="336"/>
      <c r="AF542" s="336"/>
      <c r="AG542" s="336"/>
      <c r="AH542" s="336"/>
      <c r="AI542" s="336"/>
      <c r="AJ542" s="336"/>
      <c r="AK542" s="336"/>
      <c r="AL542" s="336"/>
      <c r="AM542" s="336"/>
      <c r="AN542" s="336"/>
      <c r="AO542" s="336"/>
      <c r="AP542" s="336"/>
      <c r="AQ542" s="337"/>
      <c r="AR542" s="275"/>
      <c r="AS542" s="276"/>
      <c r="AT542" s="276"/>
      <c r="AU542" s="276"/>
      <c r="AV542" s="276"/>
      <c r="AW542" s="276"/>
      <c r="AX542" s="276"/>
      <c r="AY542" s="276"/>
      <c r="AZ542" s="276"/>
      <c r="BA542" s="276"/>
      <c r="BB542" s="276"/>
      <c r="BC542" s="276"/>
      <c r="BD542" s="276"/>
      <c r="BE542" s="276"/>
      <c r="BF542" s="276"/>
      <c r="BG542" s="276"/>
      <c r="BH542" s="276"/>
      <c r="BI542" s="276"/>
      <c r="BJ542" s="276"/>
      <c r="BK542" s="276"/>
      <c r="BL542" s="276"/>
      <c r="BM542" s="276"/>
      <c r="BN542" s="276"/>
      <c r="BO542" s="276"/>
      <c r="BP542" s="276"/>
      <c r="BQ542" s="276"/>
      <c r="BR542" s="276"/>
      <c r="BS542" s="276"/>
      <c r="BT542" s="276"/>
      <c r="BU542" s="276"/>
      <c r="BV542" s="276"/>
      <c r="BW542" s="276"/>
      <c r="BX542" s="276"/>
      <c r="BY542" s="276"/>
      <c r="BZ542" s="277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35" t="s">
        <v>147</v>
      </c>
      <c r="C543" s="336"/>
      <c r="D543" s="336"/>
      <c r="E543" s="336"/>
      <c r="F543" s="336"/>
      <c r="G543" s="336"/>
      <c r="H543" s="336"/>
      <c r="I543" s="336"/>
      <c r="J543" s="336"/>
      <c r="K543" s="336"/>
      <c r="L543" s="336"/>
      <c r="M543" s="336"/>
      <c r="N543" s="336"/>
      <c r="O543" s="336"/>
      <c r="P543" s="336"/>
      <c r="Q543" s="336"/>
      <c r="R543" s="336"/>
      <c r="S543" s="336"/>
      <c r="T543" s="336"/>
      <c r="U543" s="336"/>
      <c r="V543" s="336"/>
      <c r="W543" s="336"/>
      <c r="X543" s="336"/>
      <c r="Y543" s="336"/>
      <c r="Z543" s="336"/>
      <c r="AA543" s="336"/>
      <c r="AB543" s="336"/>
      <c r="AC543" s="336"/>
      <c r="AD543" s="336"/>
      <c r="AE543" s="336"/>
      <c r="AF543" s="336"/>
      <c r="AG543" s="336"/>
      <c r="AH543" s="336"/>
      <c r="AI543" s="336"/>
      <c r="AJ543" s="336"/>
      <c r="AK543" s="336"/>
      <c r="AL543" s="336"/>
      <c r="AM543" s="336"/>
      <c r="AN543" s="336"/>
      <c r="AO543" s="336"/>
      <c r="AP543" s="336"/>
      <c r="AQ543" s="337"/>
      <c r="AR543" s="275"/>
      <c r="AS543" s="276"/>
      <c r="AT543" s="276"/>
      <c r="AU543" s="276"/>
      <c r="AV543" s="276"/>
      <c r="AW543" s="276"/>
      <c r="AX543" s="276"/>
      <c r="AY543" s="276"/>
      <c r="AZ543" s="276"/>
      <c r="BA543" s="276"/>
      <c r="BB543" s="276"/>
      <c r="BC543" s="276"/>
      <c r="BD543" s="276"/>
      <c r="BE543" s="276"/>
      <c r="BF543" s="276"/>
      <c r="BG543" s="276"/>
      <c r="BH543" s="276"/>
      <c r="BI543" s="276"/>
      <c r="BJ543" s="276"/>
      <c r="BK543" s="276"/>
      <c r="BL543" s="276"/>
      <c r="BM543" s="276"/>
      <c r="BN543" s="276"/>
      <c r="BO543" s="276"/>
      <c r="BP543" s="276"/>
      <c r="BQ543" s="276"/>
      <c r="BR543" s="276"/>
      <c r="BS543" s="276"/>
      <c r="BT543" s="276"/>
      <c r="BU543" s="276"/>
      <c r="BV543" s="276"/>
      <c r="BW543" s="276"/>
      <c r="BX543" s="276"/>
      <c r="BY543" s="276"/>
      <c r="BZ543" s="277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75"/>
      <c r="AS544" s="276"/>
      <c r="AT544" s="276"/>
      <c r="AU544" s="276"/>
      <c r="AV544" s="276"/>
      <c r="AW544" s="276"/>
      <c r="AX544" s="276"/>
      <c r="AY544" s="276"/>
      <c r="AZ544" s="276"/>
      <c r="BA544" s="276"/>
      <c r="BB544" s="276"/>
      <c r="BC544" s="276"/>
      <c r="BD544" s="276"/>
      <c r="BE544" s="276"/>
      <c r="BF544" s="276"/>
      <c r="BG544" s="276"/>
      <c r="BH544" s="276"/>
      <c r="BI544" s="276"/>
      <c r="BJ544" s="276"/>
      <c r="BK544" s="276"/>
      <c r="BL544" s="276"/>
      <c r="BM544" s="276"/>
      <c r="BN544" s="276"/>
      <c r="BO544" s="276"/>
      <c r="BP544" s="276"/>
      <c r="BQ544" s="276"/>
      <c r="BR544" s="276"/>
      <c r="BS544" s="276"/>
      <c r="BT544" s="276"/>
      <c r="BU544" s="276"/>
      <c r="BV544" s="276"/>
      <c r="BW544" s="276"/>
      <c r="BX544" s="276"/>
      <c r="BY544" s="276"/>
      <c r="BZ544" s="277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75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7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75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7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75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7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75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7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6"/>
      <c r="C549" s="297"/>
      <c r="D549" s="297"/>
      <c r="E549" s="297"/>
      <c r="F549" s="297"/>
      <c r="G549" s="297"/>
      <c r="H549" s="297"/>
      <c r="I549" s="297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  <c r="AD549" s="297"/>
      <c r="AE549" s="297"/>
      <c r="AF549" s="297"/>
      <c r="AG549" s="297"/>
      <c r="AH549" s="297"/>
      <c r="AI549" s="297"/>
      <c r="AJ549" s="297"/>
      <c r="AK549" s="297"/>
      <c r="AL549" s="297"/>
      <c r="AM549" s="297"/>
      <c r="AN549" s="297"/>
      <c r="AO549" s="297"/>
      <c r="AP549" s="297"/>
      <c r="AQ549" s="298"/>
      <c r="AR549" s="156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7"/>
      <c r="BG549" s="157"/>
      <c r="BH549" s="157"/>
      <c r="BI549" s="157"/>
      <c r="BJ549" s="157"/>
      <c r="BK549" s="157"/>
      <c r="BL549" s="157"/>
      <c r="BM549" s="157"/>
      <c r="BN549" s="157"/>
      <c r="BO549" s="157"/>
      <c r="BP549" s="157"/>
      <c r="BQ549" s="157"/>
      <c r="BR549" s="157"/>
      <c r="BS549" s="157"/>
      <c r="BT549" s="157"/>
      <c r="BU549" s="157"/>
      <c r="BV549" s="157"/>
      <c r="BW549" s="157"/>
      <c r="BX549" s="157"/>
      <c r="BY549" s="157"/>
      <c r="BZ549" s="158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90" t="s">
        <v>197</v>
      </c>
      <c r="K551" s="90"/>
      <c r="L551" s="90"/>
      <c r="M551" s="90"/>
      <c r="N551" s="90"/>
      <c r="O551" s="90"/>
      <c r="P551" s="90"/>
      <c r="Q551" s="90"/>
      <c r="R551" s="90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05" t="s">
        <v>42</v>
      </c>
      <c r="C554" s="306"/>
      <c r="D554" s="306"/>
      <c r="E554" s="306"/>
      <c r="F554" s="306"/>
      <c r="G554" s="306"/>
      <c r="H554" s="306"/>
      <c r="I554" s="306"/>
      <c r="J554" s="306"/>
      <c r="K554" s="306"/>
      <c r="L554" s="306"/>
      <c r="M554" s="306"/>
      <c r="N554" s="306"/>
      <c r="O554" s="306"/>
      <c r="P554" s="306"/>
      <c r="Q554" s="306"/>
      <c r="R554" s="306"/>
      <c r="S554" s="306"/>
      <c r="T554" s="306"/>
      <c r="U554" s="306"/>
      <c r="V554" s="306"/>
      <c r="W554" s="306"/>
      <c r="X554" s="306"/>
      <c r="Y554" s="306"/>
      <c r="Z554" s="306"/>
      <c r="AA554" s="306"/>
      <c r="AB554" s="306"/>
      <c r="AC554" s="306"/>
      <c r="AD554" s="306"/>
      <c r="AE554" s="306"/>
      <c r="AF554" s="307"/>
      <c r="AG554" s="384" t="s">
        <v>148</v>
      </c>
      <c r="AH554" s="385"/>
      <c r="AI554" s="385"/>
      <c r="AJ554" s="385"/>
      <c r="AK554" s="385"/>
      <c r="AL554" s="385"/>
      <c r="AM554" s="385"/>
      <c r="AN554" s="385"/>
      <c r="AO554" s="385"/>
      <c r="AP554" s="385"/>
      <c r="AQ554" s="385"/>
      <c r="AR554" s="385"/>
      <c r="AS554" s="385"/>
      <c r="AT554" s="385"/>
      <c r="AU554" s="385"/>
      <c r="AV554" s="385"/>
      <c r="AW554" s="385"/>
      <c r="AX554" s="385"/>
      <c r="AY554" s="385"/>
      <c r="AZ554" s="385"/>
      <c r="BA554" s="385"/>
      <c r="BB554" s="385"/>
      <c r="BC554" s="385"/>
      <c r="BD554" s="385"/>
      <c r="BE554" s="385"/>
      <c r="BF554" s="385"/>
      <c r="BG554" s="385"/>
      <c r="BH554" s="385"/>
      <c r="BI554" s="385"/>
      <c r="BJ554" s="385"/>
      <c r="BK554" s="385"/>
      <c r="BL554" s="385"/>
      <c r="BM554" s="385"/>
      <c r="BN554" s="385"/>
      <c r="BO554" s="385"/>
      <c r="BP554" s="385"/>
      <c r="BQ554" s="385"/>
      <c r="BR554" s="385"/>
      <c r="BS554" s="385"/>
      <c r="BT554" s="385"/>
      <c r="BU554" s="385"/>
      <c r="BV554" s="385"/>
      <c r="BW554" s="385"/>
      <c r="BX554" s="385"/>
      <c r="BY554" s="385"/>
      <c r="BZ554" s="386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08"/>
      <c r="C555" s="309"/>
      <c r="D555" s="309"/>
      <c r="E555" s="309"/>
      <c r="F555" s="309"/>
      <c r="G555" s="309"/>
      <c r="H555" s="309"/>
      <c r="I555" s="309"/>
      <c r="J555" s="309"/>
      <c r="K555" s="309"/>
      <c r="L555" s="309"/>
      <c r="M555" s="309"/>
      <c r="N555" s="309"/>
      <c r="O555" s="309"/>
      <c r="P555" s="309"/>
      <c r="Q555" s="309"/>
      <c r="R555" s="309"/>
      <c r="S555" s="309"/>
      <c r="T555" s="309"/>
      <c r="U555" s="309"/>
      <c r="V555" s="309"/>
      <c r="W555" s="309"/>
      <c r="X555" s="309"/>
      <c r="Y555" s="309"/>
      <c r="Z555" s="309"/>
      <c r="AA555" s="309"/>
      <c r="AB555" s="309"/>
      <c r="AC555" s="309"/>
      <c r="AD555" s="309"/>
      <c r="AE555" s="309"/>
      <c r="AF555" s="310"/>
      <c r="AG555" s="365" t="s">
        <v>149</v>
      </c>
      <c r="AH555" s="366"/>
      <c r="AI555" s="366"/>
      <c r="AJ555" s="366"/>
      <c r="AK555" s="366"/>
      <c r="AL555" s="366"/>
      <c r="AM555" s="366"/>
      <c r="AN555" s="366"/>
      <c r="AO555" s="366"/>
      <c r="AP555" s="366"/>
      <c r="AQ555" s="366"/>
      <c r="AR555" s="366"/>
      <c r="AS555" s="366"/>
      <c r="AT555" s="366"/>
      <c r="AU555" s="367" t="s">
        <v>150</v>
      </c>
      <c r="AV555" s="367"/>
      <c r="AW555" s="367"/>
      <c r="AX555" s="367"/>
      <c r="AY555" s="367"/>
      <c r="AZ555" s="367"/>
      <c r="BA555" s="367"/>
      <c r="BB555" s="367"/>
      <c r="BC555" s="367"/>
      <c r="BD555" s="367"/>
      <c r="BE555" s="367"/>
      <c r="BF555" s="367"/>
      <c r="BG555" s="367"/>
      <c r="BH555" s="367"/>
      <c r="BI555" s="367"/>
      <c r="BJ555" s="367"/>
      <c r="BK555" s="379" t="s">
        <v>151</v>
      </c>
      <c r="BL555" s="379"/>
      <c r="BM555" s="379"/>
      <c r="BN555" s="379"/>
      <c r="BO555" s="379"/>
      <c r="BP555" s="379"/>
      <c r="BQ555" s="379"/>
      <c r="BR555" s="379"/>
      <c r="BS555" s="379"/>
      <c r="BT555" s="379"/>
      <c r="BU555" s="379"/>
      <c r="BV555" s="379"/>
      <c r="BW555" s="379"/>
      <c r="BX555" s="379"/>
      <c r="BY555" s="379"/>
      <c r="BZ555" s="380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81" t="s">
        <v>43</v>
      </c>
      <c r="C556" s="382"/>
      <c r="D556" s="382"/>
      <c r="E556" s="382"/>
      <c r="F556" s="382"/>
      <c r="G556" s="382"/>
      <c r="H556" s="382"/>
      <c r="I556" s="382"/>
      <c r="J556" s="382"/>
      <c r="K556" s="382"/>
      <c r="L556" s="382"/>
      <c r="M556" s="382"/>
      <c r="N556" s="382"/>
      <c r="O556" s="382"/>
      <c r="P556" s="382"/>
      <c r="Q556" s="382"/>
      <c r="R556" s="382"/>
      <c r="S556" s="382"/>
      <c r="T556" s="382"/>
      <c r="U556" s="382"/>
      <c r="V556" s="382"/>
      <c r="W556" s="382"/>
      <c r="X556" s="382"/>
      <c r="Y556" s="382"/>
      <c r="Z556" s="382"/>
      <c r="AA556" s="382"/>
      <c r="AB556" s="382"/>
      <c r="AC556" s="382"/>
      <c r="AD556" s="382"/>
      <c r="AE556" s="382"/>
      <c r="AF556" s="383"/>
      <c r="AG556" s="79"/>
      <c r="AH556" s="80"/>
      <c r="AI556" s="80"/>
      <c r="AJ556" s="80"/>
      <c r="AK556" s="80"/>
      <c r="AL556" s="80"/>
      <c r="AM556" s="80"/>
      <c r="AN556" s="80"/>
      <c r="AO556" s="80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  <c r="BE556" s="80"/>
      <c r="BF556" s="80"/>
      <c r="BG556" s="80"/>
      <c r="BH556" s="80"/>
      <c r="BI556" s="80"/>
      <c r="BJ556" s="80"/>
      <c r="BK556" s="80"/>
      <c r="BL556" s="80"/>
      <c r="BM556" s="80"/>
      <c r="BN556" s="80"/>
      <c r="BO556" s="80"/>
      <c r="BP556" s="80"/>
      <c r="BQ556" s="80"/>
      <c r="BR556" s="80"/>
      <c r="BS556" s="80"/>
      <c r="BT556" s="80"/>
      <c r="BU556" s="80"/>
      <c r="BV556" s="80"/>
      <c r="BW556" s="80"/>
      <c r="BX556" s="80"/>
      <c r="BY556" s="80"/>
      <c r="BZ556" s="8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2" t="s">
        <v>44</v>
      </c>
      <c r="C557" s="373"/>
      <c r="D557" s="373"/>
      <c r="E557" s="373"/>
      <c r="F557" s="373"/>
      <c r="G557" s="373"/>
      <c r="H557" s="373"/>
      <c r="I557" s="373"/>
      <c r="J557" s="373"/>
      <c r="K557" s="373"/>
      <c r="L557" s="373"/>
      <c r="M557" s="373"/>
      <c r="N557" s="373"/>
      <c r="O557" s="373"/>
      <c r="P557" s="373"/>
      <c r="Q557" s="373"/>
      <c r="R557" s="373"/>
      <c r="S557" s="373"/>
      <c r="T557" s="373"/>
      <c r="U557" s="373"/>
      <c r="V557" s="373"/>
      <c r="W557" s="373"/>
      <c r="X557" s="373"/>
      <c r="Y557" s="373"/>
      <c r="Z557" s="373"/>
      <c r="AA557" s="373"/>
      <c r="AB557" s="373"/>
      <c r="AC557" s="373"/>
      <c r="AD557" s="373"/>
      <c r="AE557" s="373"/>
      <c r="AF557" s="374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2" t="s">
        <v>45</v>
      </c>
      <c r="C558" s="373"/>
      <c r="D558" s="373"/>
      <c r="E558" s="373"/>
      <c r="F558" s="373"/>
      <c r="G558" s="373"/>
      <c r="H558" s="373"/>
      <c r="I558" s="373"/>
      <c r="J558" s="373"/>
      <c r="K558" s="373"/>
      <c r="L558" s="373"/>
      <c r="M558" s="373"/>
      <c r="N558" s="373"/>
      <c r="O558" s="373"/>
      <c r="P558" s="373"/>
      <c r="Q558" s="373"/>
      <c r="R558" s="373"/>
      <c r="S558" s="373"/>
      <c r="T558" s="373"/>
      <c r="U558" s="373"/>
      <c r="V558" s="373"/>
      <c r="W558" s="373"/>
      <c r="X558" s="373"/>
      <c r="Y558" s="373"/>
      <c r="Z558" s="373"/>
      <c r="AA558" s="373"/>
      <c r="AB558" s="373"/>
      <c r="AC558" s="373"/>
      <c r="AD558" s="373"/>
      <c r="AE558" s="373"/>
      <c r="AF558" s="374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2" t="s">
        <v>46</v>
      </c>
      <c r="C559" s="373"/>
      <c r="D559" s="373"/>
      <c r="E559" s="373"/>
      <c r="F559" s="373"/>
      <c r="G559" s="373"/>
      <c r="H559" s="373"/>
      <c r="I559" s="373"/>
      <c r="J559" s="373"/>
      <c r="K559" s="373"/>
      <c r="L559" s="373"/>
      <c r="M559" s="373"/>
      <c r="N559" s="373"/>
      <c r="O559" s="373"/>
      <c r="P559" s="373"/>
      <c r="Q559" s="373"/>
      <c r="R559" s="373"/>
      <c r="S559" s="373"/>
      <c r="T559" s="373"/>
      <c r="U559" s="373"/>
      <c r="V559" s="373"/>
      <c r="W559" s="373"/>
      <c r="X559" s="373"/>
      <c r="Y559" s="373"/>
      <c r="Z559" s="373"/>
      <c r="AA559" s="373"/>
      <c r="AB559" s="373"/>
      <c r="AC559" s="373"/>
      <c r="AD559" s="373"/>
      <c r="AE559" s="373"/>
      <c r="AF559" s="374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2" t="s">
        <v>47</v>
      </c>
      <c r="C560" s="373"/>
      <c r="D560" s="373"/>
      <c r="E560" s="373"/>
      <c r="F560" s="373"/>
      <c r="G560" s="373"/>
      <c r="H560" s="373"/>
      <c r="I560" s="373"/>
      <c r="J560" s="373"/>
      <c r="K560" s="373"/>
      <c r="L560" s="373"/>
      <c r="M560" s="373"/>
      <c r="N560" s="373"/>
      <c r="O560" s="373"/>
      <c r="P560" s="373"/>
      <c r="Q560" s="373"/>
      <c r="R560" s="373"/>
      <c r="S560" s="373"/>
      <c r="T560" s="373"/>
      <c r="U560" s="373"/>
      <c r="V560" s="373"/>
      <c r="W560" s="373"/>
      <c r="X560" s="373"/>
      <c r="Y560" s="373"/>
      <c r="Z560" s="373"/>
      <c r="AA560" s="373"/>
      <c r="AB560" s="373"/>
      <c r="AC560" s="373"/>
      <c r="AD560" s="373"/>
      <c r="AE560" s="373"/>
      <c r="AF560" s="374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58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58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58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58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58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58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58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58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58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6"/>
      <c r="C570" s="297"/>
      <c r="D570" s="297"/>
      <c r="E570" s="297"/>
      <c r="F570" s="297"/>
      <c r="G570" s="297"/>
      <c r="H570" s="297"/>
      <c r="I570" s="297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  <c r="AD570" s="297"/>
      <c r="AE570" s="297"/>
      <c r="AF570" s="375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90" t="s">
        <v>198</v>
      </c>
      <c r="K594" s="90"/>
      <c r="L594" s="90"/>
      <c r="M594" s="90"/>
      <c r="N594" s="90"/>
      <c r="O594" s="90"/>
      <c r="P594" s="90"/>
      <c r="Q594" s="90"/>
      <c r="R594" s="90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90" t="s">
        <v>198</v>
      </c>
      <c r="K619" s="90"/>
      <c r="L619" s="90"/>
      <c r="M619" s="90"/>
      <c r="N619" s="90"/>
      <c r="O619" s="90"/>
      <c r="P619" s="90"/>
      <c r="Q619" s="90"/>
      <c r="R619" s="90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10" t="s">
        <v>49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229" t="s">
        <v>103</v>
      </c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1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32" t="s">
        <v>50</v>
      </c>
      <c r="AL645" s="333"/>
      <c r="AM645" s="333"/>
      <c r="AN645" s="333"/>
      <c r="AO645" s="333"/>
      <c r="AP645" s="333"/>
      <c r="AQ645" s="333"/>
      <c r="AR645" s="333"/>
      <c r="AS645" s="333"/>
      <c r="AT645" s="333"/>
      <c r="AU645" s="333"/>
      <c r="AV645" s="333"/>
      <c r="AW645" s="333"/>
      <c r="AX645" s="334"/>
      <c r="AY645" s="332" t="s">
        <v>51</v>
      </c>
      <c r="AZ645" s="333"/>
      <c r="BA645" s="333"/>
      <c r="BB645" s="333"/>
      <c r="BC645" s="333"/>
      <c r="BD645" s="333"/>
      <c r="BE645" s="333"/>
      <c r="BF645" s="333"/>
      <c r="BG645" s="333"/>
      <c r="BH645" s="333"/>
      <c r="BI645" s="333"/>
      <c r="BJ645" s="333"/>
      <c r="BK645" s="333"/>
      <c r="BL645" s="334"/>
      <c r="BM645" s="332" t="s">
        <v>52</v>
      </c>
      <c r="BN645" s="333"/>
      <c r="BO645" s="333"/>
      <c r="BP645" s="333"/>
      <c r="BQ645" s="333"/>
      <c r="BR645" s="333"/>
      <c r="BS645" s="333"/>
      <c r="BT645" s="333"/>
      <c r="BU645" s="333"/>
      <c r="BV645" s="333"/>
      <c r="BW645" s="333"/>
      <c r="BX645" s="333"/>
      <c r="BY645" s="333"/>
      <c r="BZ645" s="33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12">
        <f>AJ38</f>
        <v>2017</v>
      </c>
      <c r="AL646" s="213"/>
      <c r="AM646" s="213"/>
      <c r="AN646" s="213"/>
      <c r="AO646" s="213"/>
      <c r="AP646" s="213"/>
      <c r="AQ646" s="213"/>
      <c r="AR646" s="213"/>
      <c r="AS646" s="213"/>
      <c r="AT646" s="213"/>
      <c r="AU646" s="213"/>
      <c r="AV646" s="213"/>
      <c r="AW646" s="213"/>
      <c r="AX646" s="213"/>
      <c r="AY646" s="213"/>
      <c r="AZ646" s="213"/>
      <c r="BA646" s="213"/>
      <c r="BB646" s="213"/>
      <c r="BC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3"/>
      <c r="BN646" s="213"/>
      <c r="BO646" s="213"/>
      <c r="BP646" s="213"/>
      <c r="BQ646" s="213"/>
      <c r="BR646" s="213"/>
      <c r="BS646" s="213"/>
      <c r="BT646" s="213"/>
      <c r="BU646" s="213"/>
      <c r="BV646" s="213"/>
      <c r="BW646" s="213"/>
      <c r="BX646" s="213"/>
      <c r="BY646" s="213"/>
      <c r="BZ646" s="213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28" t="s">
        <v>104</v>
      </c>
      <c r="C647" s="329"/>
      <c r="D647" s="329"/>
      <c r="E647" s="329"/>
      <c r="F647" s="329"/>
      <c r="G647" s="329"/>
      <c r="H647" s="329"/>
      <c r="I647" s="329"/>
      <c r="J647" s="329"/>
      <c r="K647" s="329"/>
      <c r="L647" s="329"/>
      <c r="M647" s="329"/>
      <c r="N647" s="329"/>
      <c r="O647" s="329"/>
      <c r="P647" s="329"/>
      <c r="Q647" s="329"/>
      <c r="R647" s="329"/>
      <c r="S647" s="329"/>
      <c r="T647" s="329"/>
      <c r="U647" s="329"/>
      <c r="V647" s="329"/>
      <c r="W647" s="329"/>
      <c r="X647" s="329"/>
      <c r="Y647" s="329"/>
      <c r="Z647" s="329"/>
      <c r="AA647" s="329"/>
      <c r="AB647" s="329"/>
      <c r="AC647" s="329"/>
      <c r="AD647" s="329"/>
      <c r="AE647" s="329"/>
      <c r="AF647" s="329"/>
      <c r="AG647" s="329"/>
      <c r="AH647" s="329"/>
      <c r="AI647" s="329"/>
      <c r="AJ647" s="329"/>
      <c r="AK647" s="330"/>
      <c r="AL647" s="330"/>
      <c r="AM647" s="330"/>
      <c r="AN647" s="330"/>
      <c r="AO647" s="330"/>
      <c r="AP647" s="330"/>
      <c r="AQ647" s="330"/>
      <c r="AR647" s="330"/>
      <c r="AS647" s="330"/>
      <c r="AT647" s="330"/>
      <c r="AU647" s="330"/>
      <c r="AV647" s="330"/>
      <c r="AW647" s="330"/>
      <c r="AX647" s="330"/>
      <c r="AY647" s="330"/>
      <c r="AZ647" s="330"/>
      <c r="BA647" s="330"/>
      <c r="BB647" s="330"/>
      <c r="BC647" s="330"/>
      <c r="BD647" s="330"/>
      <c r="BE647" s="330"/>
      <c r="BF647" s="330"/>
      <c r="BG647" s="330"/>
      <c r="BH647" s="330"/>
      <c r="BI647" s="330"/>
      <c r="BJ647" s="330"/>
      <c r="BK647" s="330"/>
      <c r="BL647" s="330"/>
      <c r="BM647" s="330"/>
      <c r="BN647" s="330"/>
      <c r="BO647" s="330"/>
      <c r="BP647" s="330"/>
      <c r="BQ647" s="330"/>
      <c r="BR647" s="330"/>
      <c r="BS647" s="330"/>
      <c r="BT647" s="330"/>
      <c r="BU647" s="330"/>
      <c r="BV647" s="330"/>
      <c r="BW647" s="330"/>
      <c r="BX647" s="330"/>
      <c r="BY647" s="330"/>
      <c r="BZ647" s="33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14" t="s">
        <v>116</v>
      </c>
      <c r="C648" s="215"/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27"/>
      <c r="AL648" s="227"/>
      <c r="AM648" s="227"/>
      <c r="AN648" s="227"/>
      <c r="AO648" s="227"/>
      <c r="AP648" s="227"/>
      <c r="AQ648" s="227"/>
      <c r="AR648" s="227"/>
      <c r="AS648" s="227"/>
      <c r="AT648" s="227"/>
      <c r="AU648" s="227"/>
      <c r="AV648" s="227"/>
      <c r="AW648" s="227"/>
      <c r="AX648" s="227"/>
      <c r="AY648" s="227"/>
      <c r="AZ648" s="227"/>
      <c r="BA648" s="227"/>
      <c r="BB648" s="227"/>
      <c r="BC648" s="227"/>
      <c r="BD648" s="227"/>
      <c r="BE648" s="227"/>
      <c r="BF648" s="227"/>
      <c r="BG648" s="227"/>
      <c r="BH648" s="227"/>
      <c r="BI648" s="227"/>
      <c r="BJ648" s="227"/>
      <c r="BK648" s="227"/>
      <c r="BL648" s="227"/>
      <c r="BM648" s="227"/>
      <c r="BN648" s="227"/>
      <c r="BO648" s="227"/>
      <c r="BP648" s="227"/>
      <c r="BQ648" s="227"/>
      <c r="BR648" s="227"/>
      <c r="BS648" s="227"/>
      <c r="BT648" s="227"/>
      <c r="BU648" s="227"/>
      <c r="BV648" s="227"/>
      <c r="BW648" s="227"/>
      <c r="BX648" s="227"/>
      <c r="BY648" s="227"/>
      <c r="BZ648" s="228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16"/>
      <c r="C649" s="217"/>
      <c r="D649" s="217"/>
      <c r="E649" s="217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27"/>
      <c r="AL649" s="227"/>
      <c r="AM649" s="227"/>
      <c r="AN649" s="227"/>
      <c r="AO649" s="227"/>
      <c r="AP649" s="227"/>
      <c r="AQ649" s="227"/>
      <c r="AR649" s="227"/>
      <c r="AS649" s="227"/>
      <c r="AT649" s="227"/>
      <c r="AU649" s="227"/>
      <c r="AV649" s="227"/>
      <c r="AW649" s="227"/>
      <c r="AX649" s="227"/>
      <c r="AY649" s="227"/>
      <c r="AZ649" s="227"/>
      <c r="BA649" s="227"/>
      <c r="BB649" s="227"/>
      <c r="BC649" s="227"/>
      <c r="BD649" s="227"/>
      <c r="BE649" s="227"/>
      <c r="BF649" s="227"/>
      <c r="BG649" s="227"/>
      <c r="BH649" s="227"/>
      <c r="BI649" s="227"/>
      <c r="BJ649" s="227"/>
      <c r="BK649" s="227"/>
      <c r="BL649" s="227"/>
      <c r="BM649" s="227"/>
      <c r="BN649" s="227"/>
      <c r="BO649" s="227"/>
      <c r="BP649" s="227"/>
      <c r="BQ649" s="227"/>
      <c r="BR649" s="227"/>
      <c r="BS649" s="227"/>
      <c r="BT649" s="227"/>
      <c r="BU649" s="227"/>
      <c r="BV649" s="227"/>
      <c r="BW649" s="227"/>
      <c r="BX649" s="227"/>
      <c r="BY649" s="227"/>
      <c r="BZ649" s="228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18"/>
      <c r="C650" s="219"/>
      <c r="D650" s="219"/>
      <c r="E650" s="219"/>
      <c r="F650" s="219"/>
      <c r="G650" s="219"/>
      <c r="H650" s="219"/>
      <c r="I650" s="219"/>
      <c r="J650" s="219"/>
      <c r="K650" s="219"/>
      <c r="L650" s="219"/>
      <c r="M650" s="219"/>
      <c r="N650" s="219"/>
      <c r="O650" s="219"/>
      <c r="P650" s="219"/>
      <c r="Q650" s="219"/>
      <c r="R650" s="219"/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317"/>
      <c r="AL650" s="317"/>
      <c r="AM650" s="317"/>
      <c r="AN650" s="317"/>
      <c r="AO650" s="317"/>
      <c r="AP650" s="317"/>
      <c r="AQ650" s="317"/>
      <c r="AR650" s="317"/>
      <c r="AS650" s="317"/>
      <c r="AT650" s="317"/>
      <c r="AU650" s="317"/>
      <c r="AV650" s="317"/>
      <c r="AW650" s="317"/>
      <c r="AX650" s="317"/>
      <c r="AY650" s="317"/>
      <c r="AZ650" s="317"/>
      <c r="BA650" s="317"/>
      <c r="BB650" s="317"/>
      <c r="BC650" s="317"/>
      <c r="BD650" s="317"/>
      <c r="BE650" s="317"/>
      <c r="BF650" s="317"/>
      <c r="BG650" s="317"/>
      <c r="BH650" s="317"/>
      <c r="BI650" s="317"/>
      <c r="BJ650" s="317"/>
      <c r="BK650" s="317"/>
      <c r="BL650" s="317"/>
      <c r="BM650" s="317"/>
      <c r="BN650" s="317"/>
      <c r="BO650" s="317"/>
      <c r="BP650" s="317"/>
      <c r="BQ650" s="317"/>
      <c r="BR650" s="317"/>
      <c r="BS650" s="317"/>
      <c r="BT650" s="317"/>
      <c r="BU650" s="317"/>
      <c r="BV650" s="317"/>
      <c r="BW650" s="317"/>
      <c r="BX650" s="317"/>
      <c r="BY650" s="317"/>
      <c r="BZ650" s="318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107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53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20" t="s">
        <v>110</v>
      </c>
      <c r="C655" s="221"/>
      <c r="D655" s="221"/>
      <c r="E655" s="221"/>
      <c r="F655" s="221"/>
      <c r="G655" s="221"/>
      <c r="H655" s="221"/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  <c r="AA655" s="221"/>
      <c r="AB655" s="221"/>
      <c r="AC655" s="221"/>
      <c r="AD655" s="221"/>
      <c r="AE655" s="221"/>
      <c r="AF655" s="221"/>
      <c r="AG655" s="221"/>
      <c r="AH655" s="221"/>
      <c r="AI655" s="221"/>
      <c r="AJ655" s="221"/>
      <c r="AK655" s="222"/>
      <c r="AL655" s="223"/>
      <c r="AM655" s="223"/>
      <c r="AN655" s="223"/>
      <c r="AO655" s="223"/>
      <c r="AP655" s="223"/>
      <c r="AQ655" s="223"/>
      <c r="AR655" s="223"/>
      <c r="AS655" s="223"/>
      <c r="AT655" s="223"/>
      <c r="AU655" s="223"/>
      <c r="AV655" s="223"/>
      <c r="AW655" s="223"/>
      <c r="AX655" s="223"/>
      <c r="AY655" s="223"/>
      <c r="AZ655" s="223"/>
      <c r="BA655" s="223"/>
      <c r="BB655" s="223"/>
      <c r="BC655" s="223"/>
      <c r="BD655" s="223"/>
      <c r="BE655" s="223"/>
      <c r="BF655" s="223"/>
      <c r="BG655" s="223"/>
      <c r="BH655" s="223"/>
      <c r="BI655" s="223"/>
      <c r="BJ655" s="223"/>
      <c r="BK655" s="223"/>
      <c r="BL655" s="223"/>
      <c r="BM655" s="223"/>
      <c r="BN655" s="223"/>
      <c r="BO655" s="223"/>
      <c r="BP655" s="223"/>
      <c r="BQ655" s="223"/>
      <c r="BR655" s="223"/>
      <c r="BS655" s="223"/>
      <c r="BT655" s="223"/>
      <c r="BU655" s="223"/>
      <c r="BV655" s="223"/>
      <c r="BW655" s="223"/>
      <c r="BX655" s="223"/>
      <c r="BY655" s="223"/>
      <c r="BZ655" s="224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5"/>
      <c r="BN656" s="225"/>
      <c r="BO656" s="225"/>
      <c r="BP656" s="225"/>
      <c r="BQ656" s="225"/>
      <c r="BR656" s="225"/>
      <c r="BS656" s="225"/>
      <c r="BT656" s="225"/>
      <c r="BU656" s="225"/>
      <c r="BV656" s="225"/>
      <c r="BW656" s="225"/>
      <c r="BX656" s="225"/>
      <c r="BY656" s="225"/>
      <c r="BZ656" s="226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3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3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4" t="s">
        <v>114</v>
      </c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8" t="s">
        <v>109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159</v>
      </c>
      <c r="K665" s="247" t="s">
        <v>193</v>
      </c>
      <c r="L665" s="247"/>
      <c r="M665" s="247"/>
      <c r="N665" s="247"/>
      <c r="O665" s="247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S342:BZ342"/>
    <mergeCell ref="AS344:BZ344"/>
    <mergeCell ref="B345:AR345"/>
    <mergeCell ref="AS345:BZ345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522:BZ522"/>
    <mergeCell ref="AS347:BZ347"/>
    <mergeCell ref="B348:AR348"/>
    <mergeCell ref="B528:BZ528"/>
    <mergeCell ref="B529:BZ529"/>
    <mergeCell ref="B341:AR341"/>
    <mergeCell ref="K665:O665"/>
    <mergeCell ref="B530:BZ530"/>
    <mergeCell ref="B526:BZ526"/>
    <mergeCell ref="AR549:BZ549"/>
    <mergeCell ref="B569:AF569"/>
    <mergeCell ref="B590:BZ590"/>
    <mergeCell ref="B583:BZ583"/>
    <mergeCell ref="B622:BZ622"/>
    <mergeCell ref="B623:BZ623"/>
    <mergeCell ref="B531:BZ531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U556:BJ556"/>
    <mergeCell ref="AG560:AT560"/>
    <mergeCell ref="BK556:BZ556"/>
    <mergeCell ref="AG557:AT557"/>
    <mergeCell ref="AU557:BJ557"/>
    <mergeCell ref="BK559:BZ559"/>
    <mergeCell ref="BK562:BZ562"/>
    <mergeCell ref="B557:AF557"/>
    <mergeCell ref="B558:AF558"/>
    <mergeCell ref="BK557:BZ557"/>
    <mergeCell ref="AG558:AT558"/>
    <mergeCell ref="AS350:BZ350"/>
    <mergeCell ref="B346:AR346"/>
    <mergeCell ref="AS346:BZ346"/>
    <mergeCell ref="B347:AR347"/>
    <mergeCell ref="B418:BZ418"/>
    <mergeCell ref="AB384:BZ384"/>
    <mergeCell ref="AB385:BZ385"/>
    <mergeCell ref="AB383:BZ383"/>
    <mergeCell ref="B532:BZ532"/>
    <mergeCell ref="B626:BZ626"/>
    <mergeCell ref="B287:BZ287"/>
    <mergeCell ref="B252:BZ252"/>
    <mergeCell ref="B250:BZ250"/>
    <mergeCell ref="B566:AF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318:BZ318"/>
    <mergeCell ref="B319:BZ319"/>
    <mergeCell ref="AS341:BZ341"/>
    <mergeCell ref="B342:AR342"/>
    <mergeCell ref="B243:BZ243"/>
    <mergeCell ref="B239:BZ239"/>
    <mergeCell ref="B251:BZ251"/>
    <mergeCell ref="B248:BZ248"/>
    <mergeCell ref="B401:BZ401"/>
    <mergeCell ref="B417:BZ417"/>
    <mergeCell ref="B404:BZ404"/>
    <mergeCell ref="B405:BZ405"/>
    <mergeCell ref="B402:BZ402"/>
    <mergeCell ref="B410:BZ410"/>
    <mergeCell ref="B412:BZ412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AG561:AT561"/>
    <mergeCell ref="AU561:BJ561"/>
    <mergeCell ref="B563:AF563"/>
    <mergeCell ref="B564:AF564"/>
    <mergeCell ref="AG564:AT564"/>
    <mergeCell ref="AU564:BJ564"/>
    <mergeCell ref="BK564:BZ564"/>
    <mergeCell ref="B545:AQ545"/>
    <mergeCell ref="B384:AA384"/>
    <mergeCell ref="B371:BZ371"/>
    <mergeCell ref="C335:BZ335"/>
    <mergeCell ref="B316:BZ316"/>
    <mergeCell ref="B560:AF560"/>
    <mergeCell ref="B628:BZ628"/>
    <mergeCell ref="B629:BZ629"/>
    <mergeCell ref="B615:BZ615"/>
    <mergeCell ref="B597:BZ597"/>
    <mergeCell ref="B621:BZ621"/>
    <mergeCell ref="B591:BZ591"/>
    <mergeCell ref="B592:BZ592"/>
    <mergeCell ref="AU562:BJ562"/>
    <mergeCell ref="B589:BZ589"/>
    <mergeCell ref="AG566:AT566"/>
    <mergeCell ref="AU558:BJ558"/>
    <mergeCell ref="BK558:BZ558"/>
    <mergeCell ref="AG559:AT559"/>
    <mergeCell ref="AU559:BJ559"/>
    <mergeCell ref="B575:BZ575"/>
    <mergeCell ref="B577:BZ577"/>
    <mergeCell ref="B602:BZ602"/>
    <mergeCell ref="B627:BZ627"/>
    <mergeCell ref="B579:BZ579"/>
    <mergeCell ref="B624:BZ624"/>
    <mergeCell ref="B625:BZ625"/>
    <mergeCell ref="B561:AF561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157:AT157"/>
    <mergeCell ref="B326:BZ326"/>
    <mergeCell ref="B332:BZ332"/>
    <mergeCell ref="AS349:BZ349"/>
    <mergeCell ref="B333:BZ333"/>
    <mergeCell ref="B360:BZ360"/>
    <mergeCell ref="B309:BZ309"/>
    <mergeCell ref="B308:BZ308"/>
    <mergeCell ref="B322:BZ322"/>
    <mergeCell ref="B328:BZ328"/>
    <mergeCell ref="B151:AT151"/>
    <mergeCell ref="B298:BZ298"/>
    <mergeCell ref="B303:BZ303"/>
    <mergeCell ref="B304:BZ304"/>
    <mergeCell ref="B302:BZ302"/>
    <mergeCell ref="B299:BZ299"/>
    <mergeCell ref="B301:BZ301"/>
    <mergeCell ref="B263:BZ263"/>
    <mergeCell ref="B274:BZ274"/>
    <mergeCell ref="B270:BZ270"/>
    <mergeCell ref="AU152:BE152"/>
    <mergeCell ref="AU151:BE151"/>
    <mergeCell ref="B153:AT153"/>
    <mergeCell ref="B219:BZ219"/>
    <mergeCell ref="B161:BZ161"/>
    <mergeCell ref="B170:BZ170"/>
    <mergeCell ref="B331:BZ331"/>
    <mergeCell ref="B329:BZ329"/>
    <mergeCell ref="B327:BZ327"/>
    <mergeCell ref="B294:BZ294"/>
    <mergeCell ref="B292:BZ292"/>
    <mergeCell ref="B325:BZ325"/>
    <mergeCell ref="B242:BZ242"/>
    <mergeCell ref="B375:BZ375"/>
    <mergeCell ref="B376:BZ376"/>
    <mergeCell ref="B365:BZ365"/>
    <mergeCell ref="B368:BZ368"/>
    <mergeCell ref="B361:BZ361"/>
    <mergeCell ref="B366:BZ366"/>
    <mergeCell ref="B364:BZ364"/>
    <mergeCell ref="B372:BZ372"/>
    <mergeCell ref="B373:BZ373"/>
    <mergeCell ref="AE337:AM337"/>
    <mergeCell ref="B340:AR340"/>
    <mergeCell ref="AS348:BZ348"/>
    <mergeCell ref="B349:AR349"/>
    <mergeCell ref="B343:AR343"/>
    <mergeCell ref="AS343:BZ343"/>
    <mergeCell ref="AS340:BZ340"/>
    <mergeCell ref="B31:BZ31"/>
    <mergeCell ref="B32:BZ32"/>
    <mergeCell ref="B169:BZ169"/>
    <mergeCell ref="BF156:BP156"/>
    <mergeCell ref="B254:BZ254"/>
    <mergeCell ref="J356:R356"/>
    <mergeCell ref="BF149:BP149"/>
    <mergeCell ref="B150:AT150"/>
    <mergeCell ref="B183:BZ183"/>
    <mergeCell ref="B214:BZ214"/>
    <mergeCell ref="B204:BZ204"/>
    <mergeCell ref="B208:BZ208"/>
    <mergeCell ref="B206:BZ206"/>
    <mergeCell ref="B174:BZ174"/>
    <mergeCell ref="B185:BZ185"/>
    <mergeCell ref="B236:BZ236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85:BZ285"/>
    <mergeCell ref="B315:BZ315"/>
    <mergeCell ref="B286:BZ286"/>
    <mergeCell ref="B306:BZ306"/>
    <mergeCell ref="B314:BZ314"/>
    <mergeCell ref="B320:BZ320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67:BZ267"/>
    <mergeCell ref="B262:BZ262"/>
    <mergeCell ref="B230:BZ230"/>
    <mergeCell ref="B296:BZ296"/>
    <mergeCell ref="B297:BZ297"/>
    <mergeCell ref="B275:BZ275"/>
    <mergeCell ref="B276:BZ276"/>
    <mergeCell ref="B279:BZ279"/>
    <mergeCell ref="B272:BZ272"/>
    <mergeCell ref="B278:BZ278"/>
    <mergeCell ref="B273:BZ273"/>
    <mergeCell ref="B265:BZ265"/>
    <mergeCell ref="B260:BZ260"/>
    <mergeCell ref="B255:BZ255"/>
    <mergeCell ref="B288:BZ288"/>
    <mergeCell ref="B280:BZ280"/>
    <mergeCell ref="B282:BZ282"/>
    <mergeCell ref="B264:BZ264"/>
    <mergeCell ref="B235:BZ235"/>
    <mergeCell ref="B231:BZ231"/>
    <mergeCell ref="B259:BZ259"/>
    <mergeCell ref="B232:BZ232"/>
    <mergeCell ref="B261:BZ261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218:BZ2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115:AT115"/>
    <mergeCell ref="BQ116:BZ116"/>
    <mergeCell ref="AU116:BE116"/>
    <mergeCell ref="BF119:BP119"/>
    <mergeCell ref="B118:AT118"/>
    <mergeCell ref="B139:BZ139"/>
    <mergeCell ref="B135:BZ135"/>
    <mergeCell ref="B136:BZ136"/>
    <mergeCell ref="B124:BZ124"/>
    <mergeCell ref="AU121:BE121"/>
    <mergeCell ref="B128:BZ128"/>
    <mergeCell ref="B138:BZ138"/>
    <mergeCell ref="B148:AT148"/>
    <mergeCell ref="AU150:BE150"/>
    <mergeCell ref="BF150:BP150"/>
    <mergeCell ref="BF148:BP148"/>
    <mergeCell ref="B216:BZ216"/>
    <mergeCell ref="B210:BZ210"/>
    <mergeCell ref="B205:BZ205"/>
    <mergeCell ref="B193:BZ193"/>
    <mergeCell ref="BF155:BP155"/>
    <mergeCell ref="B217:BZ217"/>
    <mergeCell ref="B220:BZ220"/>
    <mergeCell ref="C225:BZ225"/>
    <mergeCell ref="B256:BZ256"/>
    <mergeCell ref="B257:BZ257"/>
    <mergeCell ref="B249:BZ249"/>
    <mergeCell ref="B241:BZ241"/>
    <mergeCell ref="BF115:BP115"/>
    <mergeCell ref="B123:BZ123"/>
    <mergeCell ref="B116:AT116"/>
    <mergeCell ref="B117:AT117"/>
    <mergeCell ref="B137:BZ137"/>
    <mergeCell ref="AU146:BE147"/>
    <mergeCell ref="B140:BZ140"/>
    <mergeCell ref="B143:BZ143"/>
    <mergeCell ref="BF146:BP147"/>
    <mergeCell ref="B146:AT147"/>
    <mergeCell ref="B253:BZ253"/>
    <mergeCell ref="B237:BZ237"/>
    <mergeCell ref="B189:BZ189"/>
    <mergeCell ref="B226:BZ226"/>
    <mergeCell ref="B222:BZ222"/>
    <mergeCell ref="B212:BZ212"/>
    <mergeCell ref="B211:BZ211"/>
    <mergeCell ref="B221:BZ221"/>
    <mergeCell ref="B173:BZ173"/>
    <mergeCell ref="BQ154:BZ154"/>
    <mergeCell ref="B93:BZ93"/>
    <mergeCell ref="B106:BZ106"/>
    <mergeCell ref="B85:BZ85"/>
    <mergeCell ref="B92:BZ92"/>
    <mergeCell ref="C86:BZ86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64:BZ164"/>
    <mergeCell ref="B197:BZ197"/>
    <mergeCell ref="B165:BZ165"/>
    <mergeCell ref="B191:BZ191"/>
    <mergeCell ref="B192:BZ192"/>
    <mergeCell ref="B171:BZ171"/>
    <mergeCell ref="B162:BZ162"/>
    <mergeCell ref="AU156:BE156"/>
    <mergeCell ref="B166:BZ166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26:BZ126"/>
    <mergeCell ref="B130:BZ130"/>
    <mergeCell ref="AU115:BE115"/>
    <mergeCell ref="AU117:BE117"/>
    <mergeCell ref="AU118:BE118"/>
    <mergeCell ref="B101:BZ101"/>
    <mergeCell ref="B105:BZ105"/>
    <mergeCell ref="BF110:BP111"/>
    <mergeCell ref="B541:AQ541"/>
    <mergeCell ref="B542:AQ542"/>
    <mergeCell ref="B543:AQ543"/>
    <mergeCell ref="B544:AQ544"/>
    <mergeCell ref="B630:BZ630"/>
    <mergeCell ref="B631:BZ631"/>
    <mergeCell ref="B440:BZ440"/>
    <mergeCell ref="B245:BZ245"/>
    <mergeCell ref="BF153:BP153"/>
    <mergeCell ref="B223:BZ223"/>
    <mergeCell ref="BQ148:BZ148"/>
    <mergeCell ref="B441:BZ441"/>
    <mergeCell ref="B442:BZ442"/>
    <mergeCell ref="B444:BZ444"/>
    <mergeCell ref="B121:AT121"/>
    <mergeCell ref="B374:BZ374"/>
    <mergeCell ref="B363:BZ363"/>
    <mergeCell ref="B369:BZ369"/>
    <mergeCell ref="B450:BZ450"/>
    <mergeCell ref="B445:BZ445"/>
    <mergeCell ref="AM424:BF424"/>
    <mergeCell ref="AM425:BF425"/>
    <mergeCell ref="AM426:BF426"/>
    <mergeCell ref="AM427:BF427"/>
    <mergeCell ref="B330:BZ330"/>
    <mergeCell ref="AM430:BF430"/>
    <mergeCell ref="AM431:BF431"/>
    <mergeCell ref="BG427:BZ427"/>
    <mergeCell ref="B439:BZ439"/>
    <mergeCell ref="BQ152:BZ152"/>
    <mergeCell ref="BQ155:BZ155"/>
    <mergeCell ref="B188:BZ188"/>
    <mergeCell ref="B540:AQ540"/>
    <mergeCell ref="AR538:BZ539"/>
    <mergeCell ref="AR540:BZ540"/>
    <mergeCell ref="J619:R619"/>
    <mergeCell ref="B633:BZ633"/>
    <mergeCell ref="B634:BZ634"/>
    <mergeCell ref="B647:AJ647"/>
    <mergeCell ref="AK647:AX647"/>
    <mergeCell ref="AR541:BZ541"/>
    <mergeCell ref="AR542:BZ542"/>
    <mergeCell ref="B546:AQ546"/>
    <mergeCell ref="M493:AA493"/>
    <mergeCell ref="AB493:AN493"/>
    <mergeCell ref="AO493:AY493"/>
    <mergeCell ref="M492:AA492"/>
    <mergeCell ref="B507:L507"/>
    <mergeCell ref="M507:W507"/>
    <mergeCell ref="X507:AJ507"/>
    <mergeCell ref="AK507:AV507"/>
    <mergeCell ref="B508:L508"/>
    <mergeCell ref="M495:AA495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BD83:BZ83"/>
    <mergeCell ref="B549:AQ549"/>
    <mergeCell ref="B651:Z651"/>
    <mergeCell ref="AA651:AJ651"/>
    <mergeCell ref="AK651:AX651"/>
    <mergeCell ref="B636:BZ636"/>
    <mergeCell ref="AY651:BL651"/>
    <mergeCell ref="BM651:BZ651"/>
    <mergeCell ref="B554:AF555"/>
    <mergeCell ref="J551:R551"/>
    <mergeCell ref="B596:BZ596"/>
    <mergeCell ref="B613:BZ613"/>
    <mergeCell ref="B610:BZ610"/>
    <mergeCell ref="B614:BZ614"/>
    <mergeCell ref="B573:BZ573"/>
    <mergeCell ref="AR546:BZ546"/>
    <mergeCell ref="M508:W508"/>
    <mergeCell ref="AK508:AV508"/>
    <mergeCell ref="B524:BZ524"/>
    <mergeCell ref="B525:BZ525"/>
    <mergeCell ref="B538:AQ539"/>
    <mergeCell ref="B523:BZ523"/>
    <mergeCell ref="B517:BZ517"/>
    <mergeCell ref="B518:BZ518"/>
    <mergeCell ref="B527:BZ527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Q146:BZ147"/>
    <mergeCell ref="B533:BZ533"/>
    <mergeCell ref="B485:BZ485"/>
    <mergeCell ref="AW508:BN508"/>
    <mergeCell ref="BO508:BZ508"/>
    <mergeCell ref="B177:BZ177"/>
    <mergeCell ref="B258:BZ258"/>
    <mergeCell ref="AU154:BE154"/>
    <mergeCell ref="AU153:BE153"/>
    <mergeCell ref="BF152:BP152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76:BZ576"/>
    <mergeCell ref="J594:R594"/>
    <mergeCell ref="B582:BZ582"/>
    <mergeCell ref="B580:BZ580"/>
    <mergeCell ref="B587:BZ587"/>
    <mergeCell ref="B581:BZ581"/>
    <mergeCell ref="X508:AJ508"/>
    <mergeCell ref="AZ494:BN494"/>
    <mergeCell ref="B493:L493"/>
    <mergeCell ref="B497:BZ497"/>
    <mergeCell ref="AB492:AN492"/>
    <mergeCell ref="BQ120:BZ120"/>
    <mergeCell ref="B145:BZ145"/>
    <mergeCell ref="B129:BZ129"/>
    <mergeCell ref="B141:BZ141"/>
    <mergeCell ref="BQ149:BZ149"/>
    <mergeCell ref="AU148:BE148"/>
    <mergeCell ref="AR548:BZ54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79:AA79"/>
    <mergeCell ref="BD80:BZ80"/>
    <mergeCell ref="B29:BZ29"/>
    <mergeCell ref="B30:BZ30"/>
    <mergeCell ref="AD69:BZ69"/>
    <mergeCell ref="B34:BZ34"/>
    <mergeCell ref="AB75:BC75"/>
    <mergeCell ref="BM656:BZ656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AK644:BZ644"/>
    <mergeCell ref="B635:BZ635"/>
    <mergeCell ref="B637:BZ637"/>
    <mergeCell ref="B652:AJ652"/>
    <mergeCell ref="AK652:AX652"/>
    <mergeCell ref="AY652:BL652"/>
    <mergeCell ref="B584:BZ584"/>
    <mergeCell ref="AK650:BZ650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M658:BZ658"/>
    <mergeCell ref="AK646:BZ646"/>
    <mergeCell ref="B648:AJ650"/>
    <mergeCell ref="BM652:BZ652"/>
    <mergeCell ref="B655:AJ655"/>
    <mergeCell ref="AK655:BZ655"/>
    <mergeCell ref="B656:AJ656"/>
    <mergeCell ref="AK656:AX656"/>
    <mergeCell ref="AY656:BL656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94:BZ494"/>
    <mergeCell ref="BO495:BZ495"/>
    <mergeCell ref="B494:L49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M498:W498"/>
    <mergeCell ref="AK498:AV498"/>
    <mergeCell ref="X498:AJ498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X500:AJ500"/>
    <mergeCell ref="AK500:AV500"/>
    <mergeCell ref="B499:L499"/>
    <mergeCell ref="M499:W499"/>
    <mergeCell ref="X499:AJ499"/>
    <mergeCell ref="B498:L498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68:P468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454:BZ454"/>
    <mergeCell ref="B447:BZ447"/>
    <mergeCell ref="B411:BZ411"/>
    <mergeCell ref="B406:BZ406"/>
    <mergeCell ref="B409:BZ409"/>
    <mergeCell ref="B415:BZ415"/>
    <mergeCell ref="BO487:BZ487"/>
    <mergeCell ref="B486:L486"/>
    <mergeCell ref="AW464:BN464"/>
    <mergeCell ref="AW462:BN462"/>
    <mergeCell ref="Q463:AE463"/>
    <mergeCell ref="AF463:AV463"/>
    <mergeCell ref="B464:P464"/>
    <mergeCell ref="AM432:BF432"/>
    <mergeCell ref="Q464:AE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9:BZ9"/>
    <mergeCell ref="B18:BZ18"/>
    <mergeCell ref="B19:BZ19"/>
    <mergeCell ref="B52:BZ52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BC392:BZ392"/>
    <mergeCell ref="B393:AB393"/>
    <mergeCell ref="AM428:BF428"/>
    <mergeCell ref="AM429:BF429"/>
    <mergeCell ref="B20:BZ20"/>
    <mergeCell ref="B22:BZ22"/>
    <mergeCell ref="B38:AI38"/>
    <mergeCell ref="B51:BZ5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Michal</cp:lastModifiedBy>
  <cp:lastPrinted>2018-04-02T14:06:48Z</cp:lastPrinted>
  <dcterms:created xsi:type="dcterms:W3CDTF">2012-01-12T21:00:01Z</dcterms:created>
  <dcterms:modified xsi:type="dcterms:W3CDTF">2018-04-02T14:07:05Z</dcterms:modified>
</cp:coreProperties>
</file>