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NET GROUP\Inventarizacia uctov k 311216\Final zavierka\"/>
    </mc:Choice>
  </mc:AlternateContent>
  <bookViews>
    <workbookView xWindow="0" yWindow="225" windowWidth="15480" windowHeight="8385" activeTab="5"/>
  </bookViews>
  <sheets>
    <sheet name="DNM_2015" sheetId="15" r:id="rId1"/>
    <sheet name="DHM_2015" sheetId="14" r:id="rId2"/>
    <sheet name="DFM_2015" sheetId="13" r:id="rId3"/>
    <sheet name="DNM_2016" sheetId="16" r:id="rId4"/>
    <sheet name="DHM_2016" sheetId="17" r:id="rId5"/>
    <sheet name="DFM_2016" sheetId="18" r:id="rId6"/>
  </sheets>
  <definedNames>
    <definedName name="_xlnm.Print_Area" localSheetId="2">DFM_2015!$A$1:$K$29</definedName>
    <definedName name="_xlnm.Print_Area" localSheetId="5">DFM_2016!$A$1:$K$29</definedName>
    <definedName name="_xlnm.Print_Area" localSheetId="1">DHM_2015!$A$1:$K$29</definedName>
    <definedName name="_xlnm.Print_Area" localSheetId="4">DHM_2016!$A$1:$K$29</definedName>
    <definedName name="_xlnm.Print_Area" localSheetId="0">DNM_2015!$A$1:$J$29</definedName>
    <definedName name="_xlnm.Print_Area" localSheetId="3">DNM_2016!$A$1:$J$29</definedName>
  </definedNames>
  <calcPr calcId="162913"/>
</workbook>
</file>

<file path=xl/calcChain.xml><?xml version="1.0" encoding="utf-8"?>
<calcChain xmlns="http://schemas.openxmlformats.org/spreadsheetml/2006/main">
  <c r="E16" i="16" l="1"/>
  <c r="J20" i="18"/>
  <c r="I20" i="18"/>
  <c r="H20" i="18"/>
  <c r="G20" i="18"/>
  <c r="E20" i="18"/>
  <c r="D20" i="18"/>
  <c r="K20" i="18" s="1"/>
  <c r="J18" i="18"/>
  <c r="J21" i="18" s="1"/>
  <c r="I18" i="18"/>
  <c r="I21" i="18" s="1"/>
  <c r="H18" i="18"/>
  <c r="H21" i="18" s="1"/>
  <c r="G18" i="18"/>
  <c r="G21" i="18" s="1"/>
  <c r="F18" i="18"/>
  <c r="E18" i="18"/>
  <c r="E21" i="18" s="1"/>
  <c r="D18" i="18"/>
  <c r="C17" i="18"/>
  <c r="C18" i="18" s="1"/>
  <c r="K16" i="18"/>
  <c r="K15" i="18"/>
  <c r="J13" i="18"/>
  <c r="I13" i="18"/>
  <c r="H13" i="18"/>
  <c r="G13" i="18"/>
  <c r="F13" i="18"/>
  <c r="E13" i="18"/>
  <c r="C13" i="18"/>
  <c r="K12" i="18"/>
  <c r="K11" i="18"/>
  <c r="D11" i="18"/>
  <c r="D13" i="18" s="1"/>
  <c r="K10" i="18"/>
  <c r="K9" i="18"/>
  <c r="I26" i="17"/>
  <c r="H26" i="17"/>
  <c r="E26" i="17"/>
  <c r="D26" i="17"/>
  <c r="J25" i="17"/>
  <c r="I25" i="17"/>
  <c r="H25" i="17"/>
  <c r="G25" i="17"/>
  <c r="F25" i="17"/>
  <c r="E25" i="17"/>
  <c r="D25" i="17"/>
  <c r="C25" i="17"/>
  <c r="K25" i="17" s="1"/>
  <c r="J23" i="17"/>
  <c r="I23" i="17"/>
  <c r="H23" i="17"/>
  <c r="G23" i="17"/>
  <c r="F23" i="17"/>
  <c r="E23" i="17"/>
  <c r="D23" i="17"/>
  <c r="C23" i="17"/>
  <c r="K23" i="17" s="1"/>
  <c r="K22" i="17"/>
  <c r="K21" i="17"/>
  <c r="K20" i="17"/>
  <c r="J18" i="17"/>
  <c r="J26" i="17" s="1"/>
  <c r="I18" i="17"/>
  <c r="H18" i="17"/>
  <c r="G18" i="17"/>
  <c r="G26" i="17" s="1"/>
  <c r="F18" i="17"/>
  <c r="F26" i="17" s="1"/>
  <c r="E18" i="17"/>
  <c r="D18" i="17"/>
  <c r="C18" i="17"/>
  <c r="C26" i="17" s="1"/>
  <c r="K17" i="17"/>
  <c r="K16" i="17"/>
  <c r="K15" i="17"/>
  <c r="J13" i="17"/>
  <c r="I13" i="17"/>
  <c r="H13" i="17"/>
  <c r="G13" i="17"/>
  <c r="F13" i="17"/>
  <c r="E13" i="17"/>
  <c r="D13" i="17"/>
  <c r="C13" i="17"/>
  <c r="K13" i="17" s="1"/>
  <c r="K12" i="17"/>
  <c r="K11" i="17"/>
  <c r="K10" i="17"/>
  <c r="K9" i="17"/>
  <c r="I25" i="16"/>
  <c r="H25" i="16"/>
  <c r="G25" i="16"/>
  <c r="F25" i="16"/>
  <c r="E25" i="16"/>
  <c r="D25" i="16"/>
  <c r="C25" i="16"/>
  <c r="J25" i="16" s="1"/>
  <c r="I23" i="16"/>
  <c r="H23" i="16"/>
  <c r="H26" i="16" s="1"/>
  <c r="G23" i="16"/>
  <c r="G26" i="16" s="1"/>
  <c r="F23" i="16"/>
  <c r="E23" i="16"/>
  <c r="D23" i="16"/>
  <c r="D26" i="16" s="1"/>
  <c r="C23" i="16"/>
  <c r="J23" i="16" s="1"/>
  <c r="J22" i="16"/>
  <c r="J21" i="16"/>
  <c r="J20" i="16"/>
  <c r="I18" i="16"/>
  <c r="I26" i="16" s="1"/>
  <c r="H18" i="16"/>
  <c r="G18" i="16"/>
  <c r="F18" i="16"/>
  <c r="F26" i="16" s="1"/>
  <c r="E18" i="16"/>
  <c r="E26" i="16" s="1"/>
  <c r="D18" i="16"/>
  <c r="C18" i="16"/>
  <c r="J17" i="16"/>
  <c r="J16" i="16"/>
  <c r="J15" i="16"/>
  <c r="I13" i="16"/>
  <c r="H13" i="16"/>
  <c r="G13" i="16"/>
  <c r="F13" i="16"/>
  <c r="E13" i="16"/>
  <c r="J13" i="16" s="1"/>
  <c r="D13" i="16"/>
  <c r="C13" i="16"/>
  <c r="J12" i="16"/>
  <c r="J11" i="16"/>
  <c r="J10" i="16"/>
  <c r="J9" i="16"/>
  <c r="F21" i="18" l="1"/>
  <c r="K13" i="18"/>
  <c r="C21" i="18"/>
  <c r="K18" i="18"/>
  <c r="D21" i="18"/>
  <c r="K17" i="18"/>
  <c r="K26" i="17"/>
  <c r="K18" i="17"/>
  <c r="J18" i="16"/>
  <c r="C26" i="16"/>
  <c r="J26" i="16" s="1"/>
  <c r="C17" i="13"/>
  <c r="K17" i="13" s="1"/>
  <c r="D11" i="13"/>
  <c r="D13" i="13" s="1"/>
  <c r="I25" i="15"/>
  <c r="H25" i="15"/>
  <c r="G25" i="15"/>
  <c r="F25" i="15"/>
  <c r="E25" i="15"/>
  <c r="D25" i="15"/>
  <c r="C25" i="15"/>
  <c r="I23" i="15"/>
  <c r="H23" i="15"/>
  <c r="G23" i="15"/>
  <c r="F23" i="15"/>
  <c r="E23" i="15"/>
  <c r="D23" i="15"/>
  <c r="C23" i="15"/>
  <c r="J22" i="15"/>
  <c r="J21" i="15"/>
  <c r="J20" i="15"/>
  <c r="I18" i="15"/>
  <c r="H18" i="15"/>
  <c r="G18" i="15"/>
  <c r="F18" i="15"/>
  <c r="E18" i="15"/>
  <c r="D18" i="15"/>
  <c r="C18" i="15"/>
  <c r="J17" i="15"/>
  <c r="J16" i="15"/>
  <c r="J15" i="15"/>
  <c r="I13" i="15"/>
  <c r="H13" i="15"/>
  <c r="G13" i="15"/>
  <c r="F13" i="15"/>
  <c r="E13" i="15"/>
  <c r="D13" i="15"/>
  <c r="C13" i="15"/>
  <c r="J12" i="15"/>
  <c r="J11" i="15"/>
  <c r="J10" i="15"/>
  <c r="J9" i="15"/>
  <c r="J25" i="14"/>
  <c r="I25" i="14"/>
  <c r="H25" i="14"/>
  <c r="G25" i="14"/>
  <c r="F25" i="14"/>
  <c r="E25" i="14"/>
  <c r="D25" i="14"/>
  <c r="C25" i="14"/>
  <c r="J23" i="14"/>
  <c r="I23" i="14"/>
  <c r="H23" i="14"/>
  <c r="G23" i="14"/>
  <c r="F23" i="14"/>
  <c r="E23" i="14"/>
  <c r="D23" i="14"/>
  <c r="C23" i="14"/>
  <c r="K23" i="14" s="1"/>
  <c r="K22" i="14"/>
  <c r="K21" i="14"/>
  <c r="K20" i="14"/>
  <c r="J18" i="14"/>
  <c r="J26" i="14" s="1"/>
  <c r="I18" i="14"/>
  <c r="H18" i="14"/>
  <c r="G18" i="14"/>
  <c r="F18" i="14"/>
  <c r="F26" i="14" s="1"/>
  <c r="D18" i="14"/>
  <c r="C18" i="14"/>
  <c r="K17" i="14"/>
  <c r="E18" i="14"/>
  <c r="K15" i="14"/>
  <c r="J13" i="14"/>
  <c r="I13" i="14"/>
  <c r="H13" i="14"/>
  <c r="G13" i="14"/>
  <c r="F13" i="14"/>
  <c r="E13" i="14"/>
  <c r="D13" i="14"/>
  <c r="D26" i="14" s="1"/>
  <c r="C13" i="14"/>
  <c r="K12" i="14"/>
  <c r="K11" i="14"/>
  <c r="K10" i="14"/>
  <c r="K9" i="14"/>
  <c r="J20" i="13"/>
  <c r="I20" i="13"/>
  <c r="H20" i="13"/>
  <c r="G20" i="13"/>
  <c r="E20" i="13"/>
  <c r="D20" i="13"/>
  <c r="J18" i="13"/>
  <c r="I18" i="13"/>
  <c r="H18" i="13"/>
  <c r="G18" i="13"/>
  <c r="F18" i="13"/>
  <c r="E18" i="13"/>
  <c r="E21" i="13" s="1"/>
  <c r="D18" i="13"/>
  <c r="K16" i="13"/>
  <c r="K15" i="13"/>
  <c r="J13" i="13"/>
  <c r="I13" i="13"/>
  <c r="H13" i="13"/>
  <c r="H21" i="13" s="1"/>
  <c r="G13" i="13"/>
  <c r="F13" i="13"/>
  <c r="E13" i="13"/>
  <c r="C13" i="13"/>
  <c r="K12" i="13"/>
  <c r="K10" i="13"/>
  <c r="K9" i="13"/>
  <c r="K21" i="18" l="1"/>
  <c r="H26" i="14"/>
  <c r="I21" i="13"/>
  <c r="K20" i="13"/>
  <c r="D21" i="13"/>
  <c r="J21" i="13"/>
  <c r="I26" i="14"/>
  <c r="I26" i="15"/>
  <c r="K11" i="13"/>
  <c r="J13" i="15"/>
  <c r="C26" i="15"/>
  <c r="G26" i="15"/>
  <c r="G21" i="13"/>
  <c r="G26" i="14"/>
  <c r="J23" i="15"/>
  <c r="C26" i="14"/>
  <c r="H26" i="15"/>
  <c r="F26" i="15"/>
  <c r="F21" i="13"/>
  <c r="C18" i="13"/>
  <c r="C21" i="13" s="1"/>
  <c r="K13" i="14"/>
  <c r="E26" i="14"/>
  <c r="D26" i="15"/>
  <c r="K13" i="13"/>
  <c r="K25" i="14"/>
  <c r="J25" i="15"/>
  <c r="E26" i="15"/>
  <c r="J18" i="15"/>
  <c r="K26" i="14"/>
  <c r="K18" i="14"/>
  <c r="K16" i="14"/>
  <c r="K18" i="13"/>
  <c r="K21" i="13" l="1"/>
  <c r="J26" i="15"/>
</calcChain>
</file>

<file path=xl/sharedStrings.xml><?xml version="1.0" encoding="utf-8"?>
<sst xmlns="http://schemas.openxmlformats.org/spreadsheetml/2006/main" count="238" uniqueCount="52">
  <si>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</si>
  <si>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</si>
  <si>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</si>
  <si>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</si>
  <si>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</si>
  <si>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</si>
  <si>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</si>
  <si>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</si>
  <si>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</si>
  <si>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</si>
  <si>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</si>
  <si>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</si>
  <si>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</si>
  <si>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</si>
  <si>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</si>
  <si>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</si>
  <si>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</si>
  <si>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</si>
  <si>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</si>
  <si>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</si>
  <si>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</si>
  <si>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</si>
  <si>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</si>
  <si>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</si>
  <si>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</si>
  <si>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</si>
  <si>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</si>
  <si>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</si>
  <si>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</si>
  <si>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</si>
  <si>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</si>
  <si>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</si>
  <si>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</si>
  <si>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</si>
  <si>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</si>
  <si>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</si>
  <si>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</si>
  <si>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</si>
  <si>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</si>
  <si>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</si>
  <si>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</si>
  <si>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</si>
  <si>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</si>
  <si>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</si>
  <si>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</si>
  <si>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</si>
  <si>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</si>
  <si>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</si>
  <si>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</si>
  <si>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</si>
  <si>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</si>
  <si>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SNET GROUP,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</si>
</sst>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Čiarka" xfId="1" builtinId="3"/>
    <cellStyle name="Normal 2" xfId="2"/>
    <cellStyle name="Normal 3" xfId="3"/>
    <cellStyle name="Normal 4" xfId="4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J28" sqref="J28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7</v>
      </c>
      <c r="B1" s="39" t="s">
        <v>51</v>
      </c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8"/>
      <c r="B2" s="40" t="s">
        <v>50</v>
      </c>
      <c r="C2" s="40"/>
      <c r="D2" s="40"/>
      <c r="E2" s="40"/>
      <c r="F2" s="40"/>
      <c r="G2" s="40"/>
      <c r="H2" s="40"/>
      <c r="I2" s="40"/>
      <c r="J2" s="40"/>
    </row>
    <row r="3" spans="1:10" x14ac:dyDescent="0.25">
      <c r="A3" s="38"/>
      <c r="B3" s="41">
        <v>42369</v>
      </c>
      <c r="C3" s="41"/>
      <c r="D3" s="41"/>
      <c r="E3" s="41"/>
      <c r="F3" s="41"/>
      <c r="G3" s="41"/>
      <c r="H3" s="41"/>
      <c r="I3" s="41"/>
      <c r="J3" s="41"/>
    </row>
    <row r="4" spans="1:10" x14ac:dyDescent="0.25">
      <c r="A4" s="38"/>
      <c r="B4" s="11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2" t="s">
        <v>0</v>
      </c>
      <c r="C5" s="44" t="s">
        <v>1</v>
      </c>
      <c r="D5" s="44"/>
      <c r="E5" s="44"/>
      <c r="F5" s="44"/>
      <c r="G5" s="44"/>
      <c r="H5" s="44"/>
      <c r="I5" s="44"/>
      <c r="J5" s="44"/>
    </row>
    <row r="6" spans="1:10" ht="60" x14ac:dyDescent="0.25">
      <c r="A6" s="38"/>
      <c r="B6" s="43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25">
      <c r="A7" s="38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8"/>
      <c r="B8" s="12" t="s">
        <v>5</v>
      </c>
      <c r="C8" s="36"/>
      <c r="D8" s="36"/>
      <c r="E8" s="36"/>
      <c r="F8" s="36"/>
      <c r="G8" s="36"/>
      <c r="H8" s="36"/>
      <c r="I8" s="36"/>
      <c r="J8" s="36"/>
    </row>
    <row r="9" spans="1:10" x14ac:dyDescent="0.25">
      <c r="A9" s="38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25">
      <c r="A10" s="38"/>
      <c r="B10" s="14" t="s">
        <v>6</v>
      </c>
      <c r="C10" s="27">
        <v>0</v>
      </c>
      <c r="D10" s="27">
        <v>0</v>
      </c>
      <c r="E10" s="27">
        <v>691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691</v>
      </c>
    </row>
    <row r="11" spans="1:10" x14ac:dyDescent="0.25">
      <c r="A11" s="38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25">
      <c r="A12" s="38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25">
      <c r="A13" s="38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691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691</v>
      </c>
    </row>
    <row r="14" spans="1:10" s="3" customFormat="1" ht="22.5" customHeight="1" x14ac:dyDescent="0.25">
      <c r="A14" s="38"/>
      <c r="B14" s="12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38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25">
      <c r="A16" s="38"/>
      <c r="B16" s="14" t="s">
        <v>6</v>
      </c>
      <c r="C16" s="27">
        <v>0</v>
      </c>
      <c r="D16" s="27">
        <v>0</v>
      </c>
      <c r="E16" s="27">
        <v>72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72</v>
      </c>
    </row>
    <row r="17" spans="1:10" x14ac:dyDescent="0.25">
      <c r="A17" s="38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25">
      <c r="A18" s="38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72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72</v>
      </c>
    </row>
    <row r="19" spans="1:10" s="3" customFormat="1" ht="22.5" customHeight="1" x14ac:dyDescent="0.25">
      <c r="A19" s="38"/>
      <c r="B19" s="12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38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25">
      <c r="A21" s="38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25">
      <c r="A22" s="38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25">
      <c r="A23" s="38"/>
      <c r="B23" s="15" t="s">
        <v>14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 x14ac:dyDescent="0.25">
      <c r="A24" s="38"/>
      <c r="B24" s="12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38"/>
      <c r="B25" s="13" t="s">
        <v>13</v>
      </c>
      <c r="C25" s="7">
        <f t="shared" ref="C25:I25" si="5">SUM(C9,-C15,-C20)</f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0</v>
      </c>
    </row>
    <row r="26" spans="1:10" x14ac:dyDescent="0.25">
      <c r="A26" s="38"/>
      <c r="B26" s="15" t="s">
        <v>14</v>
      </c>
      <c r="C26" s="9">
        <f t="shared" ref="C26:I26" si="6">SUM(C13,-C18,-C23)</f>
        <v>0</v>
      </c>
      <c r="D26" s="9">
        <f t="shared" si="6"/>
        <v>0</v>
      </c>
      <c r="E26" s="9">
        <f t="shared" si="6"/>
        <v>619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619</v>
      </c>
    </row>
    <row r="27" spans="1:10" x14ac:dyDescent="0.25">
      <c r="A27" s="38"/>
    </row>
    <row r="28" spans="1:10" ht="11.25" customHeight="1" x14ac:dyDescent="0.25">
      <c r="A28" s="38"/>
      <c r="B28" s="24"/>
    </row>
    <row r="29" spans="1:10" x14ac:dyDescent="0.25">
      <c r="A29" s="38"/>
    </row>
    <row r="30" spans="1:10" ht="13.5" customHeight="1" x14ac:dyDescent="0.25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selection activeCell="C28" sqref="C2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8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45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42369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8"/>
      <c r="B5" s="42" t="s">
        <v>24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25">
      <c r="A6" s="38"/>
      <c r="B6" s="43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25">
      <c r="A7" s="38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8"/>
      <c r="B8" s="12" t="s">
        <v>5</v>
      </c>
      <c r="C8" s="36"/>
      <c r="D8" s="36"/>
      <c r="E8" s="36"/>
      <c r="F8" s="36"/>
      <c r="G8" s="36"/>
      <c r="H8" s="36"/>
      <c r="I8" s="36"/>
      <c r="J8" s="36"/>
      <c r="K8" s="16"/>
    </row>
    <row r="9" spans="1:13" x14ac:dyDescent="0.25">
      <c r="A9" s="38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25">
      <c r="A10" s="38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25">
      <c r="A11" s="38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8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25">
      <c r="A13" s="38"/>
      <c r="B13" s="15" t="s">
        <v>14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0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0</v>
      </c>
    </row>
    <row r="14" spans="1:13" s="3" customFormat="1" ht="22.5" customHeight="1" x14ac:dyDescent="0.25">
      <c r="A14" s="38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8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 x14ac:dyDescent="0.25">
      <c r="A16" s="38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0</v>
      </c>
      <c r="M16" s="18"/>
    </row>
    <row r="17" spans="1:11" x14ac:dyDescent="0.25">
      <c r="A17" s="38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25">
      <c r="A18" s="38"/>
      <c r="B18" s="15" t="s">
        <v>14</v>
      </c>
      <c r="C18" s="30">
        <f>SUM(C15,C16,-C17)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s="3" customFormat="1" ht="22.5" customHeight="1" x14ac:dyDescent="0.25">
      <c r="A19" s="38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8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25">
      <c r="A21" s="38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25">
      <c r="A22" s="38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25">
      <c r="A23" s="38"/>
      <c r="B23" s="15" t="s">
        <v>14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 x14ac:dyDescent="0.25">
      <c r="A24" s="38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25">
      <c r="A25" s="38"/>
      <c r="B25" s="13" t="s">
        <v>13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 x14ac:dyDescent="0.25">
      <c r="A26" s="38"/>
      <c r="B26" s="15" t="s">
        <v>14</v>
      </c>
      <c r="C26" s="30">
        <f>SUM(C13,-C18,-C23)</f>
        <v>0</v>
      </c>
      <c r="D26" s="30">
        <f t="shared" ref="D26:J26" si="4">SUM(D13,-D18,-D23)</f>
        <v>0</v>
      </c>
      <c r="E26" s="30">
        <f t="shared" si="4"/>
        <v>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0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selection activeCell="F25" sqref="F25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9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42369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8"/>
      <c r="B5" s="42" t="s">
        <v>28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72" x14ac:dyDescent="0.25">
      <c r="A6" s="38"/>
      <c r="B6" s="43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25">
      <c r="A7" s="38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8"/>
      <c r="B8" s="12" t="s">
        <v>5</v>
      </c>
      <c r="C8" s="36"/>
      <c r="D8" s="36"/>
      <c r="E8" s="36"/>
      <c r="F8" s="36"/>
      <c r="G8" s="36"/>
      <c r="H8" s="36"/>
      <c r="I8" s="36"/>
      <c r="J8" s="36"/>
      <c r="K8" s="16"/>
    </row>
    <row r="9" spans="1:13" x14ac:dyDescent="0.25">
      <c r="A9" s="38"/>
      <c r="B9" s="13" t="s">
        <v>13</v>
      </c>
      <c r="C9" s="28">
        <v>3830158</v>
      </c>
      <c r="D9" s="28">
        <v>0</v>
      </c>
      <c r="E9" s="28">
        <v>0</v>
      </c>
      <c r="F9" s="28">
        <v>1022397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4852555</v>
      </c>
    </row>
    <row r="10" spans="1:13" x14ac:dyDescent="0.25">
      <c r="A10" s="38"/>
      <c r="B10" s="14" t="s">
        <v>6</v>
      </c>
      <c r="C10" s="28">
        <v>0</v>
      </c>
      <c r="D10" s="28">
        <v>0</v>
      </c>
      <c r="E10" s="28">
        <v>0</v>
      </c>
      <c r="F10" s="28">
        <v>62925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62925</v>
      </c>
    </row>
    <row r="11" spans="1:13" x14ac:dyDescent="0.25">
      <c r="A11" s="38"/>
      <c r="B11" s="14" t="s">
        <v>7</v>
      </c>
      <c r="C11" s="28">
        <v>0</v>
      </c>
      <c r="D11" s="28">
        <f>D9</f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8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3" customFormat="1" x14ac:dyDescent="0.25">
      <c r="A13" s="38"/>
      <c r="B13" s="26" t="s">
        <v>14</v>
      </c>
      <c r="C13" s="30">
        <f>SUM(C9,C10,-C11,C12)</f>
        <v>3830158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1085322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4915480</v>
      </c>
    </row>
    <row r="14" spans="1:13" x14ac:dyDescent="0.25">
      <c r="A14" s="38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8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25">
      <c r="A16" s="38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25">
      <c r="A17" s="38"/>
      <c r="B17" s="14" t="s">
        <v>7</v>
      </c>
      <c r="C17" s="28">
        <f>C15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 x14ac:dyDescent="0.25">
      <c r="A18" s="38"/>
      <c r="B18" s="26" t="s">
        <v>14</v>
      </c>
      <c r="C18" s="30">
        <f t="shared" ref="C18:J18" si="1">SUM(C15,C16,-C17)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x14ac:dyDescent="0.25">
      <c r="A19" s="38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8"/>
      <c r="B20" s="13" t="s">
        <v>13</v>
      </c>
      <c r="C20" s="32">
        <v>3830158</v>
      </c>
      <c r="D20" s="32">
        <f t="shared" ref="D20:J20" si="2">SUM(D9,-D15)</f>
        <v>0</v>
      </c>
      <c r="E20" s="32">
        <f t="shared" si="2"/>
        <v>0</v>
      </c>
      <c r="F20" s="32">
        <v>1022397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4852555</v>
      </c>
    </row>
    <row r="21" spans="1:11" x14ac:dyDescent="0.25">
      <c r="A21" s="38"/>
      <c r="B21" s="15" t="s">
        <v>14</v>
      </c>
      <c r="C21" s="30">
        <f>SUM(C13,-C18)</f>
        <v>3830158</v>
      </c>
      <c r="D21" s="30">
        <f t="shared" ref="D21:J21" si="3">SUM(D13,-D18)</f>
        <v>0</v>
      </c>
      <c r="E21" s="30">
        <f t="shared" si="3"/>
        <v>0</v>
      </c>
      <c r="F21" s="30">
        <f t="shared" si="3"/>
        <v>1085322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4915480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sqref="A1:J29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7</v>
      </c>
      <c r="B1" s="39" t="s">
        <v>51</v>
      </c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8"/>
      <c r="B2" s="40" t="s">
        <v>50</v>
      </c>
      <c r="C2" s="40"/>
      <c r="D2" s="40"/>
      <c r="E2" s="40"/>
      <c r="F2" s="40"/>
      <c r="G2" s="40"/>
      <c r="H2" s="40"/>
      <c r="I2" s="40"/>
      <c r="J2" s="40"/>
    </row>
    <row r="3" spans="1:10" x14ac:dyDescent="0.25">
      <c r="A3" s="38"/>
      <c r="B3" s="41">
        <v>42735</v>
      </c>
      <c r="C3" s="41"/>
      <c r="D3" s="41"/>
      <c r="E3" s="41"/>
      <c r="F3" s="41"/>
      <c r="G3" s="41"/>
      <c r="H3" s="41"/>
      <c r="I3" s="41"/>
      <c r="J3" s="41"/>
    </row>
    <row r="4" spans="1:10" x14ac:dyDescent="0.25">
      <c r="A4" s="38"/>
      <c r="B4" s="11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2" t="s">
        <v>0</v>
      </c>
      <c r="C5" s="44" t="s">
        <v>1</v>
      </c>
      <c r="D5" s="44"/>
      <c r="E5" s="44"/>
      <c r="F5" s="44"/>
      <c r="G5" s="44"/>
      <c r="H5" s="44"/>
      <c r="I5" s="44"/>
      <c r="J5" s="44"/>
    </row>
    <row r="6" spans="1:10" ht="60" x14ac:dyDescent="0.25">
      <c r="A6" s="38"/>
      <c r="B6" s="43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25">
      <c r="A7" s="38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8"/>
      <c r="B8" s="12" t="s">
        <v>5</v>
      </c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38"/>
      <c r="B9" s="13" t="s">
        <v>13</v>
      </c>
      <c r="C9" s="27">
        <v>691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691</v>
      </c>
    </row>
    <row r="10" spans="1:10" x14ac:dyDescent="0.25">
      <c r="A10" s="38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25">
      <c r="A11" s="38"/>
      <c r="B11" s="14" t="s">
        <v>7</v>
      </c>
      <c r="C11" s="27">
        <v>0</v>
      </c>
      <c r="D11" s="27">
        <v>0</v>
      </c>
      <c r="E11" s="27">
        <v>691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691</v>
      </c>
    </row>
    <row r="12" spans="1:10" x14ac:dyDescent="0.25">
      <c r="A12" s="38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25">
      <c r="A13" s="38"/>
      <c r="B13" s="15" t="s">
        <v>14</v>
      </c>
      <c r="C13" s="9">
        <f>SUM(C9,C10,-C11,C12)</f>
        <v>691</v>
      </c>
      <c r="D13" s="9">
        <f t="shared" ref="D13:I13" si="1">SUM(D9,D10,-D11,D12)</f>
        <v>0</v>
      </c>
      <c r="E13" s="9">
        <f t="shared" si="1"/>
        <v>-691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3" customFormat="1" ht="22.5" customHeight="1" x14ac:dyDescent="0.25">
      <c r="A14" s="38"/>
      <c r="B14" s="12" t="s">
        <v>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38"/>
      <c r="B15" s="13" t="s">
        <v>13</v>
      </c>
      <c r="C15" s="27">
        <v>72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72</v>
      </c>
    </row>
    <row r="16" spans="1:10" x14ac:dyDescent="0.25">
      <c r="A16" s="38"/>
      <c r="B16" s="14" t="s">
        <v>6</v>
      </c>
      <c r="C16" s="27">
        <v>0</v>
      </c>
      <c r="D16" s="27">
        <v>0</v>
      </c>
      <c r="E16" s="27">
        <f>6*14.4+532.6</f>
        <v>619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619</v>
      </c>
    </row>
    <row r="17" spans="1:10" x14ac:dyDescent="0.25">
      <c r="A17" s="38"/>
      <c r="B17" s="14" t="s">
        <v>7</v>
      </c>
      <c r="C17" s="27">
        <v>0</v>
      </c>
      <c r="D17" s="27">
        <v>0</v>
      </c>
      <c r="E17" s="27">
        <v>691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691</v>
      </c>
    </row>
    <row r="18" spans="1:10" x14ac:dyDescent="0.25">
      <c r="A18" s="38"/>
      <c r="B18" s="15" t="s">
        <v>14</v>
      </c>
      <c r="C18" s="9">
        <f>SUM(C15,C16,-C17)</f>
        <v>72</v>
      </c>
      <c r="D18" s="9">
        <f t="shared" ref="D18:I18" si="2">SUM(D15,D16,-D17)</f>
        <v>0</v>
      </c>
      <c r="E18" s="9">
        <f t="shared" si="2"/>
        <v>-72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3" customFormat="1" ht="22.5" customHeight="1" x14ac:dyDescent="0.25">
      <c r="A19" s="38"/>
      <c r="B19" s="12" t="s">
        <v>10</v>
      </c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8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25">
      <c r="A21" s="38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25">
      <c r="A22" s="38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25">
      <c r="A23" s="38"/>
      <c r="B23" s="15" t="s">
        <v>14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 x14ac:dyDescent="0.25">
      <c r="A24" s="38"/>
      <c r="B24" s="12" t="s">
        <v>15</v>
      </c>
      <c r="C24" s="37"/>
      <c r="D24" s="37"/>
      <c r="E24" s="37"/>
      <c r="F24" s="37"/>
      <c r="G24" s="37"/>
      <c r="H24" s="37"/>
      <c r="I24" s="37"/>
      <c r="J24" s="37"/>
    </row>
    <row r="25" spans="1:10" x14ac:dyDescent="0.25">
      <c r="A25" s="38"/>
      <c r="B25" s="13" t="s">
        <v>13</v>
      </c>
      <c r="C25" s="7">
        <f t="shared" ref="C25:I25" si="5">SUM(C9,-C15,-C20)</f>
        <v>619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619</v>
      </c>
    </row>
    <row r="26" spans="1:10" x14ac:dyDescent="0.25">
      <c r="A26" s="38"/>
      <c r="B26" s="15" t="s">
        <v>14</v>
      </c>
      <c r="C26" s="9">
        <f t="shared" ref="C26:I26" si="6">SUM(C13,-C18,-C23)</f>
        <v>619</v>
      </c>
      <c r="D26" s="9">
        <f t="shared" si="6"/>
        <v>0</v>
      </c>
      <c r="E26" s="9">
        <f t="shared" si="6"/>
        <v>-619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0</v>
      </c>
    </row>
    <row r="27" spans="1:10" x14ac:dyDescent="0.25">
      <c r="A27" s="38"/>
    </row>
    <row r="28" spans="1:10" ht="11.25" customHeight="1" x14ac:dyDescent="0.25">
      <c r="A28" s="38"/>
      <c r="B28" s="24"/>
    </row>
    <row r="29" spans="1:10" x14ac:dyDescent="0.25">
      <c r="A29" s="38"/>
    </row>
    <row r="30" spans="1:10" ht="13.5" customHeight="1" x14ac:dyDescent="0.25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selection sqref="A1:K2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8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45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42735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8"/>
      <c r="B5" s="42" t="s">
        <v>24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25">
      <c r="A6" s="38"/>
      <c r="B6" s="43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25">
      <c r="A7" s="38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8"/>
      <c r="B8" s="12" t="s">
        <v>5</v>
      </c>
      <c r="C8" s="37"/>
      <c r="D8" s="37"/>
      <c r="E8" s="37"/>
      <c r="F8" s="37"/>
      <c r="G8" s="37"/>
      <c r="H8" s="37"/>
      <c r="I8" s="37"/>
      <c r="J8" s="37"/>
      <c r="K8" s="16"/>
    </row>
    <row r="9" spans="1:13" x14ac:dyDescent="0.25">
      <c r="A9" s="38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25">
      <c r="A10" s="38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25">
      <c r="A11" s="38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8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25">
      <c r="A13" s="38"/>
      <c r="B13" s="15" t="s">
        <v>14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0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0</v>
      </c>
    </row>
    <row r="14" spans="1:13" s="3" customFormat="1" ht="22.5" customHeight="1" x14ac:dyDescent="0.25">
      <c r="A14" s="38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8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 x14ac:dyDescent="0.25">
      <c r="A16" s="38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0</v>
      </c>
      <c r="M16" s="18"/>
    </row>
    <row r="17" spans="1:11" x14ac:dyDescent="0.25">
      <c r="A17" s="38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25">
      <c r="A18" s="38"/>
      <c r="B18" s="15" t="s">
        <v>14</v>
      </c>
      <c r="C18" s="30">
        <f>SUM(C15,C16,-C17)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s="3" customFormat="1" ht="22.5" customHeight="1" x14ac:dyDescent="0.25">
      <c r="A19" s="38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8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25">
      <c r="A21" s="38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25">
      <c r="A22" s="38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25">
      <c r="A23" s="38"/>
      <c r="B23" s="15" t="s">
        <v>14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 x14ac:dyDescent="0.25">
      <c r="A24" s="38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25">
      <c r="A25" s="38"/>
      <c r="B25" s="13" t="s">
        <v>13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 x14ac:dyDescent="0.25">
      <c r="A26" s="38"/>
      <c r="B26" s="15" t="s">
        <v>14</v>
      </c>
      <c r="C26" s="30">
        <f>SUM(C13,-C18,-C23)</f>
        <v>0</v>
      </c>
      <c r="D26" s="30">
        <f t="shared" ref="D26:J26" si="4">SUM(D13,-D18,-D23)</f>
        <v>0</v>
      </c>
      <c r="E26" s="30">
        <f t="shared" si="4"/>
        <v>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0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workbookViewId="0">
      <selection sqref="A1:A29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9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42735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8"/>
      <c r="B5" s="42" t="s">
        <v>28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72" x14ac:dyDescent="0.25">
      <c r="A6" s="38"/>
      <c r="B6" s="43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25">
      <c r="A7" s="38"/>
      <c r="B7" s="21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8"/>
      <c r="B8" s="12" t="s">
        <v>5</v>
      </c>
      <c r="C8" s="37"/>
      <c r="D8" s="37"/>
      <c r="E8" s="37"/>
      <c r="F8" s="37"/>
      <c r="G8" s="37"/>
      <c r="H8" s="37"/>
      <c r="I8" s="37"/>
      <c r="J8" s="37"/>
      <c r="K8" s="16"/>
    </row>
    <row r="9" spans="1:13" x14ac:dyDescent="0.25">
      <c r="A9" s="38"/>
      <c r="B9" s="13" t="s">
        <v>13</v>
      </c>
      <c r="C9" s="28">
        <v>4915480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4915480</v>
      </c>
    </row>
    <row r="10" spans="1:13" x14ac:dyDescent="0.25">
      <c r="A10" s="38"/>
      <c r="B10" s="14" t="s">
        <v>6</v>
      </c>
      <c r="C10" s="28">
        <v>0</v>
      </c>
      <c r="D10" s="28">
        <v>0</v>
      </c>
      <c r="E10" s="28">
        <v>0</v>
      </c>
      <c r="F10" s="28">
        <v>23163.230000000003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23163.230000000003</v>
      </c>
    </row>
    <row r="11" spans="1:13" x14ac:dyDescent="0.25">
      <c r="A11" s="38"/>
      <c r="B11" s="14" t="s">
        <v>7</v>
      </c>
      <c r="C11" s="28">
        <v>0</v>
      </c>
      <c r="D11" s="28">
        <f>D9</f>
        <v>0</v>
      </c>
      <c r="E11" s="28">
        <v>0</v>
      </c>
      <c r="F11" s="28">
        <v>30322.43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30322.43</v>
      </c>
    </row>
    <row r="12" spans="1:13" x14ac:dyDescent="0.25">
      <c r="A12" s="38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3" customFormat="1" x14ac:dyDescent="0.25">
      <c r="A13" s="38"/>
      <c r="B13" s="26" t="s">
        <v>14</v>
      </c>
      <c r="C13" s="30">
        <f>SUM(C9,C10,-C11,C12)</f>
        <v>4915480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-7159.1999999999971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4908320.8</v>
      </c>
    </row>
    <row r="14" spans="1:13" x14ac:dyDescent="0.25">
      <c r="A14" s="38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8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25">
      <c r="A16" s="38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25">
      <c r="A17" s="38"/>
      <c r="B17" s="14" t="s">
        <v>7</v>
      </c>
      <c r="C17" s="28">
        <f>C15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 x14ac:dyDescent="0.25">
      <c r="A18" s="38"/>
      <c r="B18" s="26" t="s">
        <v>14</v>
      </c>
      <c r="C18" s="30">
        <f t="shared" ref="C18:J18" si="1">SUM(C15,C16,-C17)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x14ac:dyDescent="0.25">
      <c r="A19" s="38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8"/>
      <c r="B20" s="13" t="s">
        <v>13</v>
      </c>
      <c r="C20" s="32">
        <v>4915480</v>
      </c>
      <c r="D20" s="32">
        <f t="shared" ref="D20:J20" si="2">SUM(D9,-D15)</f>
        <v>0</v>
      </c>
      <c r="E20" s="32">
        <f t="shared" si="2"/>
        <v>0</v>
      </c>
      <c r="F20" s="32">
        <v>0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4915480</v>
      </c>
    </row>
    <row r="21" spans="1:11" x14ac:dyDescent="0.25">
      <c r="A21" s="38"/>
      <c r="B21" s="15" t="s">
        <v>14</v>
      </c>
      <c r="C21" s="30">
        <f>SUM(C13,-C18)</f>
        <v>4915480</v>
      </c>
      <c r="D21" s="30">
        <f t="shared" ref="D21:J21" si="3">SUM(D13,-D18)</f>
        <v>0</v>
      </c>
      <c r="E21" s="30">
        <f t="shared" si="3"/>
        <v>0</v>
      </c>
      <c r="F21" s="30">
        <f t="shared" si="3"/>
        <v>-7159.1999999999971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4908320.8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DNM_2015</vt:lpstr>
      <vt:lpstr>DHM_2015</vt:lpstr>
      <vt:lpstr>DFM_2015</vt:lpstr>
      <vt:lpstr>DNM_2016</vt:lpstr>
      <vt:lpstr>DHM_2016</vt:lpstr>
      <vt:lpstr>DFM_2016</vt:lpstr>
      <vt:lpstr>DFM_2015!Oblasť_tlače</vt:lpstr>
      <vt:lpstr>DFM_2016!Oblasť_tlače</vt:lpstr>
      <vt:lpstr>DHM_2015!Oblasť_tlače</vt:lpstr>
      <vt:lpstr>DHM_2016!Oblasť_tlače</vt:lpstr>
      <vt:lpstr>DNM_2015!Oblasť_tlače</vt:lpstr>
      <vt:lpstr>DNM_2016!Oblasť_tlače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rostekova</cp:lastModifiedBy>
  <cp:lastPrinted>2017-03-30T06:58:14Z</cp:lastPrinted>
  <dcterms:created xsi:type="dcterms:W3CDTF">2011-11-04T12:05:36Z</dcterms:created>
  <dcterms:modified xsi:type="dcterms:W3CDTF">2017-03-30T07:42:07Z</dcterms:modified>
</cp:coreProperties>
</file>