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_xlnm.Print_Titles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<sst xmlns="http://schemas.openxmlformats.org/spreadsheetml/2006/main" count="760" uniqueCount="633">
  <si>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</si>
  <si>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</si>
  <si>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</si>
  <si>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</si>
  <si>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</si>
  <si>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</si>
  <si>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</si>
  <si>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</si>
  <si>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</si>
  <si>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</si>
  <si>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</si>
  <si>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</si>
  <si>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</si>
  <si>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</si>
  <si>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</si>
  <si>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</si>
  <si>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</si>
  <si>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</si>
  <si>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</si>
  <si>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</si>
  <si>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</si>
  <si>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</si>
  <si>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</si>
  <si>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</si>
  <si>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</si>
  <si>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</si>
  <si>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</si>
  <si>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</si>
  <si>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</si>
  <si>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</si>
  <si>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</si>
  <si>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</si>
  <si>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</si>
  <si>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</si>
  <si>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</si>
  <si>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</si>
  <si>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</si>
  <si>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</si>
  <si>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</si>
  <si>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</si>
  <si>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</si>
  <si>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</si>
  <si>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</si>
  <si>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</si>
  <si>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</si>
  <si>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</si>
  <si>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</si>
  <si>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</si>
  <si>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</si>
  <si>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</si>
  <si>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</si>
  <si>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</si>
  <si>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</si>
  <si>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</si>
  <si>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</si>
  <si>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</si>
  <si>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</si>
  <si>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</si>
  <si>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</si>
  <si>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</si>
  <si>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</si>
  <si>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</si>
  <si>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</si>
  <si>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</si>
  <si>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</si>
  <si>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</si>
  <si>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</si>
  <si>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</si>
  <si>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</si>
  <si>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</si>
  <si>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</si>
  <si>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</si>
  <si>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</si>
  <si>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</si>
  <si>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</si>
  <si>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</si>
  <si>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</si>
  <si>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</si>
  <si>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</si>
  <si>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</si>
  <si>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</si>
  <si>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</si>
  <si>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</si>
  <si>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</si>
  <si>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</si>
  <si>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</si>
  <si>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</si>
  <si>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</si>
  <si>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</si>
  <si>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</si>
  <si>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</si>
  <si>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</si>
  <si>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</si>
  <si>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</si>
  <si>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</si>
  <si>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</si>
  <si>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</si>
  <si>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</si>
  <si>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</si>
  <si>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</si>
  <si>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</si>
  <si>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</si>
  <si>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</si>
  <si>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</si>
  <si>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</si>
  <si>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</si>
  <si>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</si>
  <si>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</si>
  <si>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</si>
  <si>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</si>
  <si>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</si>
  <si>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</si>
  <si>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</si>
  <si>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</si>
  <si>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</si>
  <si>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</si>
  <si>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</si>
  <si>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</si>
  <si>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</si>
  <si>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</si>
  <si>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</si>
  <si>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</si>
  <si>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</si>
  <si>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</si>
  <si>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</si>
  <si>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</si>
  <si>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</si>
  <si>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</si>
  <si>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</si>
  <si>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</si>
  <si>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</si>
  <si>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</si>
  <si>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</si>
  <si>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</si>
  <si>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</si>
  <si>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</si>
  <si>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</si>
  <si>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</si>
  <si>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</si>
  <si>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</si>
  <si>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</si>
  <si>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</si>
  <si>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</si>
  <si>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</si>
  <si>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</si>
  <si>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</si>
  <si>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</si>
  <si>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</si>
  <si>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</si>
  <si>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</si>
  <si>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</si>
  <si>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</si>
  <si>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</si>
  <si>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</si>
  <si>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</si>
  <si>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</si>
  <si>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</si>
  <si>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</si>
  <si>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</si>
  <si>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</si>
  <si>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</si>
  <si>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</si>
  <si>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</si>
  <si>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</si>
  <si>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</si>
  <si>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</si>
  <si>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</si>
  <si>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</si>
  <si>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</si>
  <si>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</si>
  <si>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</si>
  <si>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</si>
  <si>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</si>
  <si>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</si>
  <si>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</si>
  <si>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</si>
  <si>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</si>
  <si>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</si>
  <si>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</si>
  <si>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</si>
  <si>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</si>
  <si>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</si>
  <si>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</si>
  <si>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</si>
  <si>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</si>
  <si>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</si>
  <si>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</si>
  <si>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</si>
  <si>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</si>
  <si>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</si>
  <si>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</si>
  <si>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</si>
  <si>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</si>
  <si>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</si>
  <si>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</si>
  <si>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</si>
  <si>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</si>
  <si>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</si>
  <si>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</si>
  <si>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</si>
  <si>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</si>
  <si>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</si>
  <si>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</si>
  <si>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</si>
  <si>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</si>
  <si>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</si>
  <si>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</si>
  <si>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</si>
  <si>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</si>
  <si>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</si>
  <si>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</si>
  <si>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</si>
  <si>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</si>
  <si>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</si>
  <si>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</si>
  <si>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</si>
  <si>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</si>
  <si>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</si>
  <si>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</si>
  <si>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</si>
  <si>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</si>
  <si>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</si>
  <si>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</si>
  <si>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</si>
  <si>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</si>
  <si>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</si>
  <si>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</si>
  <si>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</si>
  <si>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</si>
  <si>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</si>
  <si>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</si>
  <si>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</si>
  <si>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</si>
  <si>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</si>
  <si>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</si>
  <si>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</si>
  <si>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</si>
  <si>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</si>
  <si>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</si>
  <si>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</si>
  <si>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</si>
  <si>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</si>
  <si>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</si>
  <si>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</si>
  <si>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</si>
  <si>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</si>
  <si>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</si>
  <si>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</si>
  <si>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</si>
  <si>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</si>
  <si>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</si>
  <si>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</si>
  <si>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</si>
  <si>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</si>
  <si>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</si>
  <si>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</si>
  <si>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</si>
  <si>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</si>
  <si>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</si>
  <si>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</si>
  <si>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</si>
  <si>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</si>
  <si>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</si>
  <si>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</si>
  <si>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</si>
  <si>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</si>
  <si>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</si>
  <si>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</si>
  <si>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</si>
  <si>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</si>
  <si>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</si>
  <si>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</si>
  <si>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</si>
  <si>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</si>
  <si>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</si>
  <si>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</si>
  <si>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</si>
  <si>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</si>
  <si>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</si>
  <si>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</si>
  <si>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</si>
  <si>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</si>
  <si>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</si>
  <si>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</si>
  <si>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</si>
  <si>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</si>
  <si>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</si>
  <si>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</si>
  <si>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</si>
  <si>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</si>
  <si>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</si>
  <si>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</si>
  <si>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</si>
  <si>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</si>
  <si>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31.12.2017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</si>
  <si>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</si>
  <si>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</si>
  <si>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</si>
  <si>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</si>
  <si>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</si>
  <si>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</si>
  <si>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</si>
  <si>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</si>
  <si>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</si>
  <si>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</si>
  <si>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</si>
  <si>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</si>
  <si>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</si>
  <si>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</si>
  <si>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</si>
  <si>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</si>
  <si>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</si>
  <si>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</si>
  <si>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</si>
  <si>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</si>
  <si>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</si>
  <si>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</si>
  <si>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</si>
  <si>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</si>
  <si>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</si>
  <si>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</si>
  <si>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</si>
  <si>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</si>
  <si>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</si>
  <si>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</si>
  <si>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</si>
  <si>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</si>
  <si>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</si>
  <si>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</si>
  <si>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</si>
  <si>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</si>
  <si>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</si>
  <si>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</si>
  <si>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</si>
  <si>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</si>
  <si>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</si>
  <si>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</si>
  <si>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</si>
  <si>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</si>
  <si>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</si>
  <si>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</si>
  <si>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</si>
  <si>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</si>
  <si>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</si>
  <si>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</si>
  <si>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</si>
  <si>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</si>
  <si>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Š</t>
  </si>
  <si>
    <t xml:space="preserve">ú</t>
  </si>
  <si>
    <t xml:space="preserve">v</t>
  </si>
  <si>
    <t xml:space="preserve">a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</si>
  <si>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</si>
  <si>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</si>
  <si>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</si>
  <si>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</si>
  <si>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</si>
  <si>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</si>
  <si>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</si>
  <si>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dňa:10.04.2018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</si>
  <si>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</si>
  <si>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</si>
  <si>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</si>
  <si>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dňa:10.04.2018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</si>
  <si>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</si>
  <si>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</si>
  <si>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</si>
  <si>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</si>
  <si>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</si>
  <si>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</si>
  <si>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</si>
  <si>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</si>
  <si>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</si>
  <si>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</si>
  <si>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</si>
  <si>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</si>
  <si>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</si>
  <si>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</si>
  <si>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</si>
  <si>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</si>
  <si>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</si>
  <si>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</si>
  <si>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</si>
  <si>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</si>
  <si>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</si>
  <si>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</si>
  <si>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</si>
  <si>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</si>
  <si>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</si>
  <si>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</si>
  <si>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</si>
  <si>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</si>
  <si>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</si>
  <si>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</si>
  <si>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</si>
  <si>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</si>
  <si>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</si>
  <si>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</si>
  <si>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</si>
  <si>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</si>
  <si>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</si>
  <si>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</si>
  <si>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</si>
  <si>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</si>
  <si>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</si>
  <si>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</si>
  <si>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</si>
  <si>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</si>
  <si>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</si>
  <si>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</si>
  <si>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</si>
  <si>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</si>
  <si>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</si>
  <si>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</si>
  <si>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</si>
  <si>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</si>
  <si>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</si>
  <si>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</si>
  <si>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</si>
  <si>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Účtovné obdobie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</si>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</sst>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44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b val="true"/>
      <sz val="11"/>
      <color rgb="FFFF99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i val="true"/>
      <sz val="11"/>
      <color rgb="FF808080"/>
      <name val="Calibri"/>
      <family val="2"/>
      <charset val="238"/>
    </font>
    <font>
      <b val="true"/>
      <sz val="11"/>
      <color rgb="FF003366"/>
      <name val="Calibri"/>
      <family val="2"/>
      <charset val="238"/>
    </font>
    <font>
      <sz val="11"/>
      <color rgb="FF333399"/>
      <name val="Calibri"/>
      <family val="2"/>
      <charset val="238"/>
    </font>
    <font>
      <sz val="11"/>
      <color rgb="FFFF9900"/>
      <name val="Calibri"/>
      <family val="2"/>
      <charset val="238"/>
    </font>
    <font>
      <sz val="10"/>
      <name val="Arial CE"/>
      <family val="0"/>
      <charset val="238"/>
    </font>
    <font>
      <b val="true"/>
      <sz val="11"/>
      <color rgb="FF333333"/>
      <name val="Calibri"/>
      <family val="2"/>
      <charset val="238"/>
    </font>
    <font>
      <b val="true"/>
      <sz val="18"/>
      <color rgb="FF003366"/>
      <name val="Cambria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2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FFCC99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FF"/>
      </patternFill>
    </fill>
    <fill>
      <patternFill patternType="solid">
        <fgColor rgb="FFCCCCFF"/>
        <bgColor rgb="FFDDDDDD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FCCCC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CC00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00CCFF"/>
        <bgColor rgb="FF33CCCC"/>
      </patternFill>
    </fill>
  </fills>
  <borders count="4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7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5" fillId="9" borderId="0" applyFont="true" applyBorder="false" applyAlignment="true" applyProtection="false">
      <alignment horizontal="general" vertical="bottom" textRotation="0" wrapText="false" indent="0" shrinkToFit="false"/>
    </xf>
    <xf numFmtId="164" fontId="15" fillId="10" borderId="0" applyFont="true" applyBorder="false" applyAlignment="true" applyProtection="false">
      <alignment horizontal="general" vertical="bottom" textRotation="0" wrapText="false" indent="0" shrinkToFit="false"/>
    </xf>
    <xf numFmtId="164" fontId="15" fillId="3" borderId="0" applyFont="true" applyBorder="false" applyAlignment="true" applyProtection="false">
      <alignment horizontal="general" vertical="bottom" textRotation="0" wrapText="false" indent="0" shrinkToFit="false"/>
    </xf>
    <xf numFmtId="164" fontId="15" fillId="11" borderId="0" applyFont="true" applyBorder="false" applyAlignment="true" applyProtection="false">
      <alignment horizontal="general" vertical="bottom" textRotation="0" wrapText="false" indent="0" shrinkToFit="false"/>
    </xf>
    <xf numFmtId="164" fontId="15" fillId="12" borderId="0" applyFont="true" applyBorder="false" applyAlignment="true" applyProtection="false">
      <alignment horizontal="general" vertical="bottom" textRotation="0" wrapText="false" indent="0" shrinkToFit="false"/>
    </xf>
    <xf numFmtId="164" fontId="15" fillId="13" borderId="0" applyFont="true" applyBorder="false" applyAlignment="true" applyProtection="false">
      <alignment horizontal="general" vertical="bottom" textRotation="0" wrapText="false" indent="0" shrinkToFit="false"/>
    </xf>
    <xf numFmtId="164" fontId="15" fillId="14" borderId="0" applyFont="true" applyBorder="false" applyAlignment="true" applyProtection="false">
      <alignment horizontal="general" vertical="bottom" textRotation="0" wrapText="false" indent="0" shrinkToFit="false"/>
    </xf>
    <xf numFmtId="164" fontId="15" fillId="15" borderId="0" applyFont="true" applyBorder="false" applyAlignment="true" applyProtection="false">
      <alignment horizontal="general" vertical="bottom" textRotation="0" wrapText="false" indent="0" shrinkToFit="false"/>
    </xf>
    <xf numFmtId="164" fontId="15" fillId="16" borderId="0" applyFont="true" applyBorder="false" applyAlignment="true" applyProtection="false">
      <alignment horizontal="general" vertical="bottom" textRotation="0" wrapText="false" indent="0" shrinkToFit="false"/>
    </xf>
    <xf numFmtId="164" fontId="15" fillId="11" borderId="0" applyFont="true" applyBorder="false" applyAlignment="true" applyProtection="false">
      <alignment horizontal="general" vertical="bottom" textRotation="0" wrapText="false" indent="0" shrinkToFit="false"/>
    </xf>
    <xf numFmtId="164" fontId="15" fillId="14" borderId="0" applyFont="true" applyBorder="false" applyAlignment="true" applyProtection="false">
      <alignment horizontal="general" vertical="bottom" textRotation="0" wrapText="false" indent="0" shrinkToFit="false"/>
    </xf>
    <xf numFmtId="164" fontId="15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15" borderId="0" applyFont="true" applyBorder="false" applyAlignment="true" applyProtection="false">
      <alignment horizontal="general" vertical="bottom" textRotation="0" wrapText="false" indent="0" shrinkToFit="false"/>
    </xf>
    <xf numFmtId="164" fontId="16" fillId="16" borderId="0" applyFont="true" applyBorder="false" applyAlignment="true" applyProtection="false">
      <alignment horizontal="general" vertical="bottom" textRotation="0" wrapText="false" indent="0" shrinkToFit="false"/>
    </xf>
    <xf numFmtId="164" fontId="16" fillId="19" borderId="0" applyFont="true" applyBorder="false" applyAlignment="true" applyProtection="false">
      <alignment horizontal="general" vertical="bottom" textRotation="0" wrapText="false" indent="0" shrinkToFit="false"/>
    </xf>
    <xf numFmtId="164" fontId="16" fillId="20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19" borderId="0" applyFont="true" applyBorder="false" applyAlignment="true" applyProtection="false">
      <alignment horizontal="general" vertical="bottom" textRotation="0" wrapText="false" indent="0" shrinkToFit="false"/>
    </xf>
    <xf numFmtId="164" fontId="16" fillId="20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7" fillId="26" borderId="1" applyFont="true" applyBorder="true" applyAlignment="true" applyProtection="false">
      <alignment horizontal="general" vertical="bottom" textRotation="0" wrapText="false" indent="0" shrinkToFit="false"/>
    </xf>
    <xf numFmtId="164" fontId="18" fillId="27" borderId="2" applyFont="true" applyBorder="true" applyAlignment="true" applyProtection="false">
      <alignment horizontal="general" vertical="bottom" textRotation="0" wrapText="false" indent="0" shrinkToFit="false"/>
    </xf>
    <xf numFmtId="164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20" fillId="0" borderId="3" applyFont="true" applyBorder="true" applyAlignment="true" applyProtection="false">
      <alignment horizontal="general" vertical="bottom" textRotation="0" wrapText="false" indent="0" shrinkToFit="false"/>
    </xf>
    <xf numFmtId="164" fontId="20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13" borderId="1" applyFont="true" applyBorder="true" applyAlignment="true" applyProtection="false">
      <alignment horizontal="general" vertical="bottom" textRotation="0" wrapText="false" indent="0" shrinkToFit="false"/>
    </xf>
    <xf numFmtId="164" fontId="22" fillId="0" borderId="4" applyFont="true" applyBorder="true" applyAlignment="true" applyProtection="false">
      <alignment horizontal="general" vertical="bottom" textRotation="0" wrapText="false" indent="0" shrinkToFit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6" borderId="5" applyFont="true" applyBorder="tru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6" applyFont="true" applyBorder="true" applyAlignment="true" applyProtection="false">
      <alignment horizontal="general" vertical="bottom" textRotation="0" wrapText="false" indent="0" shrinkToFit="false"/>
    </xf>
    <xf numFmtId="164" fontId="27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28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9" fillId="28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29" fillId="28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29" fillId="28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9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3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0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26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26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0" fillId="26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8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8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31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1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9" fillId="12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0" fillId="1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0" xfId="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0" xfId="6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3" fillId="0" borderId="7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6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4" fillId="0" borderId="0" xfId="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67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6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0" xfId="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7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0" xfId="67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37" fillId="0" borderId="7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7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7" xfId="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8" xfId="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9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0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" xfId="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67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11" xfId="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2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33" fillId="0" borderId="12" xfId="67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33" fillId="0" borderId="13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13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13" xfId="67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8" fillId="0" borderId="0" xfId="67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38" fillId="0" borderId="0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8" fillId="0" borderId="0" xfId="67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12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38" fillId="0" borderId="12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67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0" borderId="13" xfId="67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28" fillId="0" borderId="0" xfId="6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3" fillId="0" borderId="0" xfId="67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9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39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0" fillId="0" borderId="17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29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9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9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2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29" fillId="0" borderId="1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4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42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2" fillId="0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9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42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2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3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7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37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37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7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8" fillId="0" borderId="2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2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32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2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8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1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30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41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42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8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1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28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30" fillId="0" borderId="3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41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42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8" fillId="0" borderId="1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32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1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32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2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32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7" fillId="0" borderId="2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37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37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37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29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4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3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1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1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3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2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42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42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3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42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8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8" fillId="0" borderId="8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28" fillId="0" borderId="7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8" fillId="0" borderId="8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30" fillId="0" borderId="3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3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3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9" fillId="0" borderId="3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29" fillId="0" borderId="3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4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42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3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3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8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31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9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7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9" fillId="0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40" fillId="0" borderId="3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9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9" fillId="0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9" fillId="0" borderId="2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4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42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3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3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0" fillId="0" borderId="4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9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9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9" fillId="0" borderId="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29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9" fillId="0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42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9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8" fillId="0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8" fillId="0" borderId="8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8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41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9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41" fillId="0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0" borderId="3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30" fillId="0" borderId="3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42" fillId="0" borderId="4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3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3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4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29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9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37" fillId="0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37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37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9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42" fillId="0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2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37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9" fillId="0" borderId="4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37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37" fillId="0" borderId="4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37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4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2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9" fillId="0" borderId="1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42" fillId="0" borderId="4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3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5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  <cellStyle name="20% - Accent1" xfId="36" builtinId="53" customBuiltin="true"/>
    <cellStyle name="20% - Accent2" xfId="37" builtinId="53" customBuiltin="true"/>
    <cellStyle name="20% - Accent3" xfId="38" builtinId="53" customBuiltin="true"/>
    <cellStyle name="20% - Accent4" xfId="39" builtinId="53" customBuiltin="true"/>
    <cellStyle name="20% - Accent5" xfId="40" builtinId="53" customBuiltin="true"/>
    <cellStyle name="20% - Accent6" xfId="41" builtinId="53" customBuiltin="true"/>
    <cellStyle name="40% - Accent1" xfId="42" builtinId="53" customBuiltin="true"/>
    <cellStyle name="40% - Accent2" xfId="43" builtinId="53" customBuiltin="true"/>
    <cellStyle name="40% - Accent3" xfId="44" builtinId="53" customBuiltin="true"/>
    <cellStyle name="40% - Accent4" xfId="45" builtinId="53" customBuiltin="true"/>
    <cellStyle name="40% - Accent5" xfId="46" builtinId="53" customBuiltin="true"/>
    <cellStyle name="40% - Accent6" xfId="47" builtinId="53" customBuiltin="true"/>
    <cellStyle name="60% - Accent1" xfId="48" builtinId="53" customBuiltin="true"/>
    <cellStyle name="60% - Accent2" xfId="49" builtinId="53" customBuiltin="true"/>
    <cellStyle name="60% - Accent3" xfId="50" builtinId="53" customBuiltin="true"/>
    <cellStyle name="60% - Accent4" xfId="51" builtinId="53" customBuiltin="true"/>
    <cellStyle name="60% - Accent5" xfId="52" builtinId="53" customBuiltin="true"/>
    <cellStyle name="60% - Accent6" xfId="53" builtinId="53" customBuiltin="true"/>
    <cellStyle name="Accent1" xfId="54" builtinId="53" customBuiltin="true"/>
    <cellStyle name="Accent2" xfId="55" builtinId="53" customBuiltin="true"/>
    <cellStyle name="Accent3" xfId="56" builtinId="53" customBuiltin="true"/>
    <cellStyle name="Accent4" xfId="57" builtinId="53" customBuiltin="true"/>
    <cellStyle name="Accent5" xfId="58" builtinId="53" customBuiltin="true"/>
    <cellStyle name="Accent6" xfId="59" builtinId="53" customBuiltin="true"/>
    <cellStyle name="Calculation" xfId="60" builtinId="53" customBuiltin="true"/>
    <cellStyle name="Check Cell" xfId="61" builtinId="53" customBuiltin="true"/>
    <cellStyle name="Explanatory Text" xfId="62" builtinId="53" customBuiltin="true"/>
    <cellStyle name="Heading 3" xfId="63" builtinId="53" customBuiltin="true"/>
    <cellStyle name="Heading 4" xfId="64" builtinId="53" customBuiltin="true"/>
    <cellStyle name="Input" xfId="65" builtinId="53" customBuiltin="true"/>
    <cellStyle name="Linked Cell" xfId="66" builtinId="53" customBuiltin="true"/>
    <cellStyle name="normální_List1" xfId="67" builtinId="53" customBuiltin="true"/>
    <cellStyle name="Output" xfId="68" builtinId="53" customBuiltin="true"/>
    <cellStyle name="Title" xfId="69" builtinId="53" customBuiltin="true"/>
    <cellStyle name="Total" xfId="70" builtinId="53" customBuiltin="true"/>
    <cellStyle name="Warning Text" xfId="71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CC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22.5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1"/>
    <col collapsed="false" customWidth="true" hidden="false" outlineLevel="0" max="4" min="4" style="3" width="12.78"/>
    <col collapsed="false" customWidth="true" hidden="false" outlineLevel="0" max="1025" min="5" style="4" width="9.11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Aktiva!T52-Aktiva!O52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Aktiva!T53-Aktiva!O53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Aktiva!T54-Aktiva!O54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Aktiva!T55-Aktiva!O55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Aktiva!T56-Aktiva!O56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Aktiva!T57-Aktiva!O57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Aktiva!T59-Aktiva!O59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Aktiva!T60-Aktiva!O60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Aktiva!T61-Aktiva!O61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Aktiva!T62-Aktiva!O62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Aktiva!T64-Aktiva!O64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Aktiva!T65-Aktiva!O65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Aktiva!T66-Aktiva!O66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Aktiva!T69-Aktiva!O69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Aktiva!T70-Aktiva!O70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Aktiva!T71-Aktiva!O71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Aktiva!O75-Aktiva!T75+Aktiva!O76-Aktiva!T76+aktiva!#ref!-aktiva!#ref!+Aktiva!O77-Aktiva!T77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81583.55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81456.49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0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0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0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0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0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0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127.06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Aktiva!T79-Aktiva!O79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Aktiva!T80-Aktiva!O80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-1079.62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171205.31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-621833.91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0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0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0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0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0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-621833.91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-621833.91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119.63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119.63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0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119.63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-621833.91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119.63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Aktiva!T72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Aktiva!O72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K36" activeCellId="0" sqref="K36"/>
    </sheetView>
  </sheetViews>
  <sheetFormatPr defaultRowHeight="13.8" zeroHeight="false" outlineLevelRow="0" outlineLevelCol="0"/>
  <cols>
    <col collapsed="false" customWidth="true" hidden="false" outlineLevel="0" max="36" min="1" style="4" width="2.56"/>
    <col collapsed="false" customWidth="true" hidden="false" outlineLevel="0" max="1025" min="37" style="4" width="9.11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8"/>
      <c r="AH8" s="38"/>
      <c r="AI8" s="38"/>
      <c r="AJ8" s="38"/>
      <c r="AK8" s="39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  <c r="AK9" s="39"/>
    </row>
    <row r="10" customFormat="false" ht="18" hidden="false" customHeight="true" outlineLevel="0" collapsed="false">
      <c r="B10" s="40" t="n">
        <v>2</v>
      </c>
      <c r="C10" s="40" t="n">
        <v>0</v>
      </c>
      <c r="D10" s="40" t="n">
        <v>2</v>
      </c>
      <c r="E10" s="40" t="n">
        <v>0</v>
      </c>
      <c r="F10" s="40" t="n">
        <v>8</v>
      </c>
      <c r="G10" s="40" t="n">
        <v>0</v>
      </c>
      <c r="H10" s="40" t="n">
        <v>4</v>
      </c>
      <c r="I10" s="40" t="n">
        <v>6</v>
      </c>
      <c r="J10" s="40" t="n">
        <v>2</v>
      </c>
      <c r="K10" s="40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40" t="s">
        <v>302</v>
      </c>
      <c r="AE10" s="40" t="n">
        <v>1</v>
      </c>
      <c r="AF10" s="41"/>
      <c r="AG10" s="40" t="n">
        <v>2</v>
      </c>
      <c r="AH10" s="40" t="n">
        <v>0</v>
      </c>
      <c r="AI10" s="40" t="n">
        <v>1</v>
      </c>
      <c r="AJ10" s="40" t="n">
        <v>7</v>
      </c>
      <c r="AK10" s="39"/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J11" s="39"/>
      <c r="N11" s="42" t="s">
        <v>304</v>
      </c>
      <c r="O11" s="31" t="s">
        <v>305</v>
      </c>
      <c r="Q11" s="31"/>
      <c r="R11" s="39"/>
      <c r="S11" s="42" t="s">
        <v>304</v>
      </c>
      <c r="T11" s="31" t="s">
        <v>306</v>
      </c>
      <c r="AA11" s="31"/>
      <c r="AB11" s="37"/>
      <c r="AC11" s="31" t="s">
        <v>307</v>
      </c>
      <c r="AD11" s="40" t="n">
        <v>1</v>
      </c>
      <c r="AE11" s="40" t="n">
        <v>2</v>
      </c>
      <c r="AF11" s="41"/>
      <c r="AG11" s="40" t="n">
        <v>2</v>
      </c>
      <c r="AH11" s="40" t="n">
        <v>0</v>
      </c>
      <c r="AI11" s="40" t="n">
        <v>1</v>
      </c>
      <c r="AJ11" s="40" t="n">
        <v>7</v>
      </c>
      <c r="AK11" s="39"/>
    </row>
    <row r="12" s="43" customFormat="true" ht="18" hidden="false" customHeight="true" outlineLevel="0" collapsed="false">
      <c r="B12" s="40" t="n">
        <v>0</v>
      </c>
      <c r="C12" s="40" t="n">
        <v>0</v>
      </c>
      <c r="D12" s="40" t="n">
        <v>6</v>
      </c>
      <c r="E12" s="40" t="n">
        <v>8</v>
      </c>
      <c r="F12" s="40" t="n">
        <v>3</v>
      </c>
      <c r="G12" s="40" t="n">
        <v>1</v>
      </c>
      <c r="H12" s="40" t="n">
        <v>9</v>
      </c>
      <c r="I12" s="40" t="n">
        <v>1</v>
      </c>
      <c r="J12" s="31"/>
      <c r="N12" s="44"/>
      <c r="O12" s="31" t="s">
        <v>308</v>
      </c>
      <c r="Q12" s="31"/>
      <c r="R12" s="31"/>
      <c r="S12" s="44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  <c r="AK12" s="41"/>
    </row>
    <row r="13" customFormat="false" ht="18" hidden="false" customHeight="true" outlineLevel="0" collapsed="false">
      <c r="B13" s="39" t="s">
        <v>310</v>
      </c>
      <c r="C13" s="39"/>
      <c r="D13" s="39"/>
      <c r="E13" s="39"/>
      <c r="G13" s="31" t="s">
        <v>311</v>
      </c>
      <c r="H13" s="31"/>
      <c r="I13" s="31"/>
      <c r="J13" s="31"/>
      <c r="K13" s="31"/>
      <c r="L13" s="31"/>
      <c r="M13" s="31"/>
      <c r="Q13" s="41"/>
      <c r="R13" s="41"/>
      <c r="S13" s="41"/>
      <c r="T13" s="41"/>
      <c r="U13" s="41"/>
      <c r="V13" s="41"/>
      <c r="X13" s="31" t="s">
        <v>312</v>
      </c>
      <c r="Z13" s="31"/>
      <c r="AB13" s="31"/>
      <c r="AC13" s="31" t="s">
        <v>301</v>
      </c>
      <c r="AD13" s="40" t="s">
        <v>302</v>
      </c>
      <c r="AE13" s="40" t="n">
        <v>1</v>
      </c>
      <c r="AF13" s="41"/>
      <c r="AG13" s="40" t="n">
        <v>2</v>
      </c>
      <c r="AH13" s="40" t="n">
        <v>0</v>
      </c>
      <c r="AI13" s="40" t="n">
        <v>1</v>
      </c>
      <c r="AJ13" s="40" t="n">
        <v>6</v>
      </c>
      <c r="AK13" s="39"/>
    </row>
    <row r="14" customFormat="false" ht="18" hidden="false" customHeight="true" outlineLevel="0" collapsed="false">
      <c r="B14" s="45"/>
      <c r="C14" s="45"/>
      <c r="D14" s="45"/>
      <c r="E14" s="46"/>
      <c r="G14" s="47" t="n">
        <v>9</v>
      </c>
      <c r="H14" s="40" t="n">
        <v>4</v>
      </c>
      <c r="I14" s="48"/>
      <c r="J14" s="40" t="n">
        <v>9</v>
      </c>
      <c r="K14" s="40" t="n">
        <v>9</v>
      </c>
      <c r="L14" s="48" t="s">
        <v>313</v>
      </c>
      <c r="M14" s="40" t="n">
        <v>2</v>
      </c>
      <c r="X14" s="31" t="s">
        <v>314</v>
      </c>
      <c r="Z14" s="31"/>
      <c r="AB14" s="31"/>
      <c r="AC14" s="31" t="s">
        <v>307</v>
      </c>
      <c r="AD14" s="40" t="n">
        <v>1</v>
      </c>
      <c r="AE14" s="40" t="n">
        <v>2</v>
      </c>
      <c r="AF14" s="41"/>
      <c r="AG14" s="40" t="n">
        <v>2</v>
      </c>
      <c r="AH14" s="40" t="n">
        <v>0</v>
      </c>
      <c r="AI14" s="40" t="n">
        <v>1</v>
      </c>
      <c r="AJ14" s="40" t="n">
        <v>6</v>
      </c>
      <c r="AK14" s="39"/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8"/>
      <c r="H15" s="48"/>
      <c r="I15" s="48"/>
      <c r="J15" s="48"/>
      <c r="K15" s="48"/>
      <c r="L15" s="48"/>
      <c r="M15" s="48"/>
      <c r="X15" s="31"/>
      <c r="Z15" s="31"/>
      <c r="AB15" s="31"/>
      <c r="AC15" s="31"/>
      <c r="AD15" s="48"/>
      <c r="AE15" s="48"/>
      <c r="AF15" s="41"/>
      <c r="AG15" s="48"/>
      <c r="AH15" s="48"/>
      <c r="AI15" s="48"/>
      <c r="AJ15" s="48"/>
      <c r="AK15" s="39"/>
    </row>
    <row r="16" customFormat="false" ht="11.25" hidden="false" customHeight="true" outlineLevel="0" collapsed="false">
      <c r="B16" s="31"/>
      <c r="C16" s="37"/>
      <c r="D16" s="37"/>
      <c r="E16" s="37"/>
      <c r="G16" s="48"/>
      <c r="H16" s="48"/>
      <c r="I16" s="48"/>
      <c r="J16" s="48"/>
      <c r="K16" s="48"/>
      <c r="L16" s="48"/>
      <c r="M16" s="48"/>
      <c r="X16" s="31"/>
      <c r="Z16" s="31"/>
      <c r="AB16" s="31"/>
      <c r="AC16" s="31"/>
      <c r="AD16" s="48"/>
      <c r="AE16" s="48"/>
      <c r="AF16" s="41"/>
      <c r="AG16" s="48"/>
      <c r="AH16" s="48"/>
      <c r="AI16" s="48"/>
      <c r="AJ16" s="48"/>
      <c r="AK16" s="39"/>
    </row>
    <row r="17" customFormat="false" ht="12.75" hidden="false" customHeight="true" outlineLevel="0" collapsed="false">
      <c r="B17" s="37"/>
      <c r="C17" s="37"/>
      <c r="D17" s="37"/>
      <c r="E17" s="37"/>
      <c r="G17" s="42" t="s">
        <v>304</v>
      </c>
      <c r="H17" s="31" t="s">
        <v>316</v>
      </c>
      <c r="I17" s="48"/>
      <c r="K17" s="48"/>
      <c r="L17" s="48"/>
      <c r="M17" s="48"/>
      <c r="R17" s="42" t="s">
        <v>304</v>
      </c>
      <c r="S17" s="31" t="s">
        <v>317</v>
      </c>
      <c r="X17" s="31"/>
      <c r="Z17" s="31"/>
      <c r="AB17" s="31"/>
      <c r="AC17" s="31"/>
      <c r="AD17" s="48"/>
      <c r="AE17" s="48"/>
      <c r="AF17" s="41"/>
      <c r="AG17" s="48"/>
      <c r="AH17" s="48"/>
      <c r="AI17" s="48"/>
      <c r="AJ17" s="48"/>
      <c r="AK17" s="39"/>
    </row>
    <row r="18" customFormat="false" ht="13.5" hidden="false" customHeight="true" outlineLevel="0" collapsed="false">
      <c r="B18" s="37"/>
      <c r="C18" s="37"/>
      <c r="D18" s="37"/>
      <c r="E18" s="37"/>
      <c r="F18" s="49"/>
      <c r="G18" s="44" t="s">
        <v>304</v>
      </c>
      <c r="H18" s="31" t="s">
        <v>318</v>
      </c>
      <c r="I18" s="48"/>
      <c r="K18" s="48"/>
      <c r="L18" s="48"/>
      <c r="M18" s="48"/>
      <c r="X18" s="31"/>
      <c r="Z18" s="31"/>
      <c r="AB18" s="31"/>
      <c r="AC18" s="31"/>
      <c r="AD18" s="48"/>
      <c r="AE18" s="48"/>
      <c r="AF18" s="41"/>
      <c r="AG18" s="48"/>
      <c r="AH18" s="48"/>
      <c r="AI18" s="48"/>
      <c r="AJ18" s="48"/>
      <c r="AK18" s="39"/>
    </row>
    <row r="19" s="43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50"/>
      <c r="H19" s="50"/>
      <c r="I19" s="50"/>
      <c r="J19" s="50"/>
      <c r="K19" s="50"/>
      <c r="L19" s="50"/>
      <c r="M19" s="50"/>
      <c r="N19" s="50"/>
      <c r="O19" s="50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41"/>
    </row>
    <row r="20" s="43" customFormat="true" ht="18" hidden="false" customHeight="true" outlineLevel="0" collapsed="false">
      <c r="B20" s="40" t="s">
        <v>320</v>
      </c>
      <c r="C20" s="40" t="s">
        <v>321</v>
      </c>
      <c r="D20" s="40" t="s">
        <v>322</v>
      </c>
      <c r="E20" s="40" t="s">
        <v>323</v>
      </c>
      <c r="F20" s="40" t="s">
        <v>324</v>
      </c>
      <c r="G20" s="40" t="s">
        <v>325</v>
      </c>
      <c r="H20" s="40" t="s">
        <v>326</v>
      </c>
      <c r="I20" s="40" t="s">
        <v>327</v>
      </c>
      <c r="J20" s="40" t="s">
        <v>325</v>
      </c>
      <c r="K20" s="40"/>
      <c r="L20" s="40" t="s">
        <v>326</v>
      </c>
      <c r="M20" s="40" t="s">
        <v>328</v>
      </c>
      <c r="N20" s="40"/>
      <c r="O20" s="40" t="s">
        <v>329</v>
      </c>
      <c r="P20" s="40" t="s">
        <v>330</v>
      </c>
      <c r="Q20" s="40" t="s">
        <v>331</v>
      </c>
      <c r="R20" s="40" t="s">
        <v>330</v>
      </c>
      <c r="S20" s="40" t="s">
        <v>332</v>
      </c>
      <c r="T20" s="40"/>
      <c r="U20" s="40"/>
      <c r="V20" s="40" t="s">
        <v>333</v>
      </c>
      <c r="W20" s="40" t="s">
        <v>323</v>
      </c>
      <c r="X20" s="40" t="s">
        <v>334</v>
      </c>
      <c r="Y20" s="40" t="s">
        <v>330</v>
      </c>
      <c r="Z20" s="40" t="s">
        <v>331</v>
      </c>
      <c r="AA20" s="40"/>
      <c r="AB20" s="40" t="s">
        <v>335</v>
      </c>
      <c r="AC20" s="40"/>
      <c r="AD20" s="40"/>
      <c r="AE20" s="40"/>
      <c r="AF20" s="40"/>
      <c r="AG20" s="40"/>
      <c r="AH20" s="40"/>
      <c r="AI20" s="40"/>
      <c r="AJ20" s="40"/>
      <c r="AK20" s="41"/>
    </row>
    <row r="21" customFormat="false" ht="18" hidden="false" customHeight="true" outlineLevel="0" collapsed="false">
      <c r="B21" s="40" t="s">
        <v>331</v>
      </c>
      <c r="C21" s="40" t="s">
        <v>325</v>
      </c>
      <c r="D21" s="40" t="s">
        <v>326</v>
      </c>
      <c r="E21" s="40" t="s">
        <v>336</v>
      </c>
      <c r="F21" s="40" t="s">
        <v>337</v>
      </c>
      <c r="G21" s="40" t="s">
        <v>338</v>
      </c>
      <c r="H21" s="40" t="s">
        <v>326</v>
      </c>
      <c r="I21" s="40" t="s">
        <v>339</v>
      </c>
      <c r="J21" s="40" t="s">
        <v>331</v>
      </c>
      <c r="K21" s="40"/>
      <c r="L21" s="40" t="s">
        <v>329</v>
      </c>
      <c r="M21" s="40" t="s">
        <v>330</v>
      </c>
      <c r="N21" s="40" t="s">
        <v>335</v>
      </c>
      <c r="O21" s="40" t="s">
        <v>336</v>
      </c>
      <c r="P21" s="40" t="s">
        <v>327</v>
      </c>
      <c r="Q21" s="40" t="s">
        <v>340</v>
      </c>
      <c r="R21" s="40" t="s">
        <v>326</v>
      </c>
      <c r="S21" s="40" t="s">
        <v>323</v>
      </c>
      <c r="T21" s="40" t="s">
        <v>336</v>
      </c>
      <c r="U21" s="40" t="s">
        <v>341</v>
      </c>
      <c r="V21" s="40" t="s">
        <v>331</v>
      </c>
      <c r="W21" s="40"/>
      <c r="X21" s="40" t="s">
        <v>342</v>
      </c>
      <c r="Y21" s="40"/>
      <c r="Z21" s="40" t="s">
        <v>343</v>
      </c>
      <c r="AA21" s="40" t="s">
        <v>344</v>
      </c>
      <c r="AB21" s="40"/>
      <c r="AC21" s="40"/>
      <c r="AD21" s="40"/>
      <c r="AE21" s="40"/>
      <c r="AF21" s="40"/>
      <c r="AG21" s="40"/>
      <c r="AH21" s="40"/>
      <c r="AI21" s="40"/>
      <c r="AJ21" s="40"/>
      <c r="AK21" s="39"/>
    </row>
    <row r="22" s="43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41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9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9"/>
    </row>
    <row r="25" s="43" customFormat="true" ht="18" hidden="false" customHeight="true" outlineLevel="0" collapsed="false">
      <c r="B25" s="40" t="s">
        <v>347</v>
      </c>
      <c r="C25" s="40" t="s">
        <v>336</v>
      </c>
      <c r="D25" s="40" t="s">
        <v>348</v>
      </c>
      <c r="E25" s="40" t="s">
        <v>322</v>
      </c>
      <c r="F25" s="40" t="s">
        <v>330</v>
      </c>
      <c r="G25" s="40" t="s">
        <v>349</v>
      </c>
      <c r="H25" s="40" t="s">
        <v>350</v>
      </c>
      <c r="I25" s="40" t="s">
        <v>302</v>
      </c>
      <c r="J25" s="40" t="n">
        <v>6</v>
      </c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1"/>
    </row>
    <row r="26" s="43" customFormat="true" ht="18" hidden="false" customHeight="true" outlineLevel="0" collapsed="false"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41"/>
    </row>
    <row r="27" customFormat="false" ht="18" hidden="false" customHeight="true" outlineLevel="0" collapsed="false">
      <c r="B27" s="31" t="s">
        <v>351</v>
      </c>
      <c r="C27" s="31"/>
      <c r="D27" s="31"/>
      <c r="E27" s="31"/>
      <c r="F27" s="31"/>
      <c r="G27" s="31"/>
      <c r="H27" s="31"/>
      <c r="I27" s="31" t="s">
        <v>352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9"/>
    </row>
    <row r="28" s="43" customFormat="true" ht="18" hidden="false" customHeight="true" outlineLevel="0" collapsed="false">
      <c r="B28" s="40" t="n">
        <v>8</v>
      </c>
      <c r="C28" s="40" t="n">
        <v>1</v>
      </c>
      <c r="D28" s="40" t="n">
        <v>1</v>
      </c>
      <c r="E28" s="40" t="n">
        <v>0</v>
      </c>
      <c r="F28" s="40" t="n">
        <v>2</v>
      </c>
      <c r="G28" s="48"/>
      <c r="H28" s="41"/>
      <c r="I28" s="40" t="s">
        <v>353</v>
      </c>
      <c r="J28" s="40" t="s">
        <v>322</v>
      </c>
      <c r="K28" s="40" t="s">
        <v>350</v>
      </c>
      <c r="L28" s="40" t="s">
        <v>336</v>
      </c>
      <c r="M28" s="40" t="s">
        <v>327</v>
      </c>
      <c r="N28" s="40" t="s">
        <v>335</v>
      </c>
      <c r="O28" s="40" t="s">
        <v>338</v>
      </c>
      <c r="P28" s="40" t="s">
        <v>350</v>
      </c>
      <c r="Q28" s="40" t="s">
        <v>349</v>
      </c>
      <c r="R28" s="40" t="s">
        <v>350</v>
      </c>
      <c r="S28" s="40" t="n">
        <v>1</v>
      </c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1"/>
    </row>
    <row r="29" customFormat="false" ht="18" hidden="false" customHeight="true" outlineLevel="0" collapsed="false">
      <c r="B29" s="52" t="s">
        <v>354</v>
      </c>
      <c r="C29" s="52"/>
      <c r="D29" s="52"/>
      <c r="E29" s="52"/>
      <c r="F29" s="52"/>
      <c r="G29" s="52"/>
      <c r="H29" s="52"/>
      <c r="I29" s="31"/>
      <c r="J29" s="53" t="s">
        <v>355</v>
      </c>
      <c r="K29" s="53"/>
      <c r="L29" s="53"/>
      <c r="M29" s="53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53" t="s">
        <v>356</v>
      </c>
      <c r="Z29" s="53"/>
      <c r="AA29" s="53"/>
      <c r="AB29" s="31"/>
      <c r="AC29" s="31"/>
      <c r="AD29" s="31"/>
      <c r="AE29" s="31"/>
      <c r="AF29" s="31"/>
      <c r="AG29" s="31"/>
      <c r="AH29" s="31"/>
      <c r="AI29" s="31"/>
      <c r="AJ29" s="31"/>
      <c r="AK29" s="39"/>
    </row>
    <row r="30" s="43" customFormat="true" ht="18" hidden="false" customHeight="true" outlineLevel="0" collapsed="false">
      <c r="B30" s="40"/>
      <c r="C30" s="40"/>
      <c r="D30" s="40"/>
      <c r="E30" s="40"/>
      <c r="F30" s="48"/>
      <c r="G30" s="48"/>
      <c r="H30" s="48"/>
      <c r="I30" s="41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8"/>
      <c r="W30" s="48"/>
      <c r="X30" s="48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1"/>
    </row>
    <row r="31" customFormat="false" ht="18" hidden="false" customHeight="true" outlineLevel="0" collapsed="false">
      <c r="B31" s="31" t="s">
        <v>357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9"/>
    </row>
    <row r="32" s="43" customFormat="true" ht="18" hidden="false" customHeight="true" outlineLevel="0" collapsed="false"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1"/>
      <c r="AF32" s="41"/>
      <c r="AG32" s="41"/>
      <c r="AH32" s="41"/>
      <c r="AI32" s="41"/>
      <c r="AJ32" s="41"/>
      <c r="AK32" s="41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  <c r="AK33" s="39"/>
    </row>
    <row r="34" customFormat="false" ht="18" hidden="false" customHeight="true" outlineLevel="0" collapsed="false">
      <c r="B34" s="54" t="s">
        <v>358</v>
      </c>
      <c r="C34" s="54"/>
      <c r="D34" s="54"/>
      <c r="E34" s="54"/>
      <c r="F34" s="54"/>
      <c r="G34" s="54"/>
      <c r="H34" s="54"/>
      <c r="I34" s="54"/>
      <c r="J34" s="54"/>
      <c r="K34" s="55" t="s">
        <v>359</v>
      </c>
      <c r="L34" s="55"/>
      <c r="M34" s="55"/>
      <c r="N34" s="55"/>
      <c r="O34" s="55"/>
      <c r="P34" s="55"/>
      <c r="Q34" s="55"/>
      <c r="R34" s="55"/>
      <c r="S34" s="55"/>
      <c r="T34" s="55" t="s">
        <v>360</v>
      </c>
      <c r="U34" s="55"/>
      <c r="V34" s="55"/>
      <c r="W34" s="55"/>
      <c r="X34" s="55"/>
      <c r="Y34" s="55"/>
      <c r="Z34" s="55"/>
      <c r="AA34" s="55"/>
      <c r="AB34" s="55" t="s">
        <v>361</v>
      </c>
      <c r="AC34" s="55"/>
      <c r="AD34" s="55"/>
      <c r="AE34" s="55"/>
      <c r="AF34" s="55"/>
      <c r="AG34" s="55"/>
      <c r="AH34" s="55"/>
      <c r="AI34" s="55"/>
      <c r="AJ34" s="55"/>
      <c r="AK34" s="39"/>
    </row>
    <row r="35" customFormat="false" ht="26.25" hidden="false" customHeight="true" outlineLevel="0" collapsed="false">
      <c r="B35" s="54"/>
      <c r="C35" s="54"/>
      <c r="D35" s="54"/>
      <c r="E35" s="54"/>
      <c r="F35" s="54"/>
      <c r="G35" s="54"/>
      <c r="H35" s="54"/>
      <c r="I35" s="54"/>
      <c r="J35" s="54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39"/>
    </row>
    <row r="36" s="56" customFormat="true" ht="40.5" hidden="false" customHeight="true" outlineLevel="0" collapsed="false">
      <c r="B36" s="57" t="s">
        <v>362</v>
      </c>
      <c r="C36" s="57"/>
      <c r="D36" s="57"/>
      <c r="E36" s="57"/>
      <c r="F36" s="57"/>
      <c r="G36" s="57"/>
      <c r="H36" s="57"/>
      <c r="I36" s="57"/>
      <c r="J36" s="57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9"/>
      <c r="AC36" s="59"/>
      <c r="AD36" s="59"/>
      <c r="AE36" s="59"/>
      <c r="AF36" s="59"/>
      <c r="AG36" s="59"/>
      <c r="AH36" s="59"/>
      <c r="AI36" s="59"/>
      <c r="AJ36" s="59"/>
      <c r="AK36" s="60"/>
    </row>
    <row r="37" s="56" customFormat="true" ht="80.25" hidden="false" customHeight="true" outlineLevel="0" collapsed="false">
      <c r="B37" s="61"/>
      <c r="C37" s="62"/>
      <c r="D37" s="62"/>
      <c r="E37" s="63" t="s">
        <v>363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5"/>
      <c r="AJ37" s="65"/>
      <c r="AK37" s="60"/>
    </row>
    <row r="38" customFormat="false" ht="18" hidden="false" customHeight="true" outlineLevel="0" collapsed="false">
      <c r="B38" s="31"/>
      <c r="C38" s="31"/>
      <c r="D38" s="31"/>
      <c r="E38" s="66" t="s">
        <v>364</v>
      </c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 t="s">
        <v>365</v>
      </c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31"/>
      <c r="AJ38" s="31"/>
      <c r="AK38" s="39"/>
    </row>
    <row r="39" customFormat="false" ht="18" hidden="false" customHeight="true" outlineLevel="0" collapsed="false">
      <c r="B39" s="31" t="s">
        <v>366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7"/>
      <c r="T39" s="68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367</v>
      </c>
      <c r="AG39" s="31"/>
      <c r="AH39" s="31"/>
      <c r="AI39" s="31"/>
      <c r="AJ39" s="31"/>
      <c r="AK39" s="39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1"/>
  <sheetViews>
    <sheetView showFormulas="false" showGridLines="true" showRowColHeaders="true" showZeros="true" rightToLeft="false" tabSelected="false" showOutlineSymbols="true" defaultGridColor="true" view="normal" topLeftCell="A67" colorId="64" zoomScale="100" zoomScaleNormal="100" zoomScalePageLayoutView="100" workbookViewId="0">
      <selection pane="topLeft" activeCell="P20" activeCellId="0" sqref="P20"/>
    </sheetView>
  </sheetViews>
  <sheetFormatPr defaultRowHeight="13.8" zeroHeight="false" outlineLevelRow="0" outlineLevelCol="0"/>
  <cols>
    <col collapsed="false" customWidth="true" hidden="false" outlineLevel="0" max="1" min="1" style="69" width="3.78"/>
    <col collapsed="false" customWidth="true" hidden="false" outlineLevel="0" max="2" min="2" style="70" width="31.66"/>
    <col collapsed="false" customWidth="true" hidden="false" outlineLevel="0" max="3" min="3" style="71" width="19.45"/>
    <col collapsed="false" customWidth="true" hidden="false" outlineLevel="0" max="4" min="4" style="72" width="5.22"/>
    <col collapsed="false" customWidth="true" hidden="false" outlineLevel="0" max="5" min="5" style="73" width="16.22"/>
    <col collapsed="false" customWidth="true" hidden="false" outlineLevel="0" max="14" min="6" style="73" width="2.99"/>
    <col collapsed="false" customWidth="true" hidden="false" outlineLevel="0" max="15" min="15" style="73" width="5.44"/>
    <col collapsed="false" customWidth="true" hidden="false" outlineLevel="0" max="19" min="16" style="73" width="2.99"/>
    <col collapsed="false" customWidth="true" hidden="false" outlineLevel="0" max="20" min="20" style="73" width="5.55"/>
    <col collapsed="false" customWidth="true" hidden="false" outlineLevel="0" max="25" min="21" style="69" width="2.99"/>
    <col collapsed="false" customWidth="true" hidden="false" outlineLevel="0" max="1025" min="26" style="69" width="9.11"/>
  </cols>
  <sheetData>
    <row r="2" customFormat="false" ht="14.4" hidden="false" customHeight="false" outlineLevel="0" collapsed="false">
      <c r="B2" s="69" t="s">
        <v>316</v>
      </c>
      <c r="E2" s="74" t="s">
        <v>368</v>
      </c>
      <c r="F2" s="74"/>
      <c r="G2" s="75" t="n">
        <v>0</v>
      </c>
      <c r="H2" s="75" t="n">
        <v>0</v>
      </c>
      <c r="I2" s="75" t="n">
        <v>6</v>
      </c>
      <c r="J2" s="76" t="n">
        <v>8</v>
      </c>
      <c r="K2" s="76" t="n">
        <v>3</v>
      </c>
      <c r="L2" s="76" t="n">
        <v>1</v>
      </c>
      <c r="M2" s="76" t="n">
        <v>9</v>
      </c>
      <c r="N2" s="76" t="n">
        <v>1</v>
      </c>
      <c r="O2" s="77" t="s">
        <v>369</v>
      </c>
      <c r="P2" s="77"/>
      <c r="Q2" s="75"/>
      <c r="R2" s="75"/>
      <c r="S2" s="75"/>
      <c r="T2" s="78"/>
    </row>
    <row r="4" customFormat="false" ht="19.5" hidden="false" customHeight="true" outlineLevel="0" collapsed="false">
      <c r="A4" s="79" t="s">
        <v>370</v>
      </c>
      <c r="B4" s="79"/>
      <c r="C4" s="79"/>
      <c r="D4" s="80" t="s">
        <v>371</v>
      </c>
      <c r="E4" s="81" t="s">
        <v>372</v>
      </c>
      <c r="F4" s="81"/>
      <c r="G4" s="81"/>
      <c r="H4" s="81"/>
      <c r="I4" s="81"/>
      <c r="J4" s="81"/>
      <c r="K4" s="81"/>
      <c r="L4" s="81"/>
      <c r="M4" s="81"/>
      <c r="N4" s="81"/>
      <c r="O4" s="81"/>
      <c r="P4" s="82" t="s">
        <v>373</v>
      </c>
      <c r="Q4" s="82"/>
      <c r="R4" s="82"/>
      <c r="S4" s="82"/>
      <c r="T4" s="82"/>
    </row>
    <row r="5" customFormat="false" ht="18" hidden="false" customHeight="true" outlineLevel="0" collapsed="false">
      <c r="A5" s="79"/>
      <c r="B5" s="79"/>
      <c r="C5" s="79"/>
      <c r="D5" s="80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2"/>
      <c r="Q5" s="82"/>
      <c r="R5" s="82"/>
      <c r="S5" s="82"/>
      <c r="T5" s="82"/>
    </row>
    <row r="6" customFormat="false" ht="19.5" hidden="false" customHeight="true" outlineLevel="0" collapsed="false">
      <c r="A6" s="79"/>
      <c r="B6" s="79"/>
      <c r="C6" s="79"/>
      <c r="D6" s="80"/>
      <c r="E6" s="83" t="s">
        <v>374</v>
      </c>
      <c r="F6" s="83" t="s">
        <v>375</v>
      </c>
      <c r="G6" s="83"/>
      <c r="H6" s="83"/>
      <c r="I6" s="83"/>
      <c r="J6" s="83"/>
      <c r="K6" s="83" t="s">
        <v>376</v>
      </c>
      <c r="L6" s="83"/>
      <c r="M6" s="83"/>
      <c r="N6" s="83"/>
      <c r="O6" s="83"/>
      <c r="P6" s="84" t="s">
        <v>376</v>
      </c>
      <c r="Q6" s="84"/>
      <c r="R6" s="84"/>
      <c r="S6" s="84"/>
      <c r="T6" s="84"/>
    </row>
    <row r="7" customFormat="false" ht="15" hidden="false" customHeight="true" outlineLevel="0" collapsed="false">
      <c r="A7" s="85" t="s">
        <v>350</v>
      </c>
      <c r="B7" s="85"/>
      <c r="C7" s="85"/>
      <c r="D7" s="86" t="s">
        <v>377</v>
      </c>
      <c r="E7" s="87" t="n">
        <v>1</v>
      </c>
      <c r="F7" s="87" t="n">
        <v>2</v>
      </c>
      <c r="G7" s="87"/>
      <c r="H7" s="87"/>
      <c r="I7" s="87"/>
      <c r="J7" s="87"/>
      <c r="K7" s="87" t="n">
        <v>3</v>
      </c>
      <c r="L7" s="87"/>
      <c r="M7" s="87"/>
      <c r="N7" s="87"/>
      <c r="O7" s="87"/>
      <c r="P7" s="88" t="n">
        <v>4</v>
      </c>
      <c r="Q7" s="88"/>
      <c r="R7" s="88"/>
      <c r="S7" s="88"/>
      <c r="T7" s="88"/>
    </row>
    <row r="8" s="95" customFormat="true" ht="26.1" hidden="false" customHeight="true" outlineLevel="0" collapsed="false">
      <c r="A8" s="89" t="s">
        <v>378</v>
      </c>
      <c r="B8" s="89"/>
      <c r="C8" s="90" t="s">
        <v>379</v>
      </c>
      <c r="D8" s="91" t="n">
        <v>1</v>
      </c>
      <c r="E8" s="92" t="n">
        <f aca="false">E9+E16+E28</f>
        <v>1485128.91</v>
      </c>
      <c r="F8" s="93" t="n">
        <f aca="false">F9+F16+F28</f>
        <v>20850.13</v>
      </c>
      <c r="G8" s="93"/>
      <c r="H8" s="93"/>
      <c r="I8" s="93"/>
      <c r="J8" s="93"/>
      <c r="K8" s="93" t="n">
        <f aca="false">K9+K16+K28</f>
        <v>1464278.78</v>
      </c>
      <c r="L8" s="93"/>
      <c r="M8" s="93"/>
      <c r="N8" s="93"/>
      <c r="O8" s="93"/>
      <c r="P8" s="94" t="n">
        <v>842444.87</v>
      </c>
      <c r="Q8" s="94"/>
      <c r="R8" s="94"/>
      <c r="S8" s="94"/>
      <c r="T8" s="94"/>
    </row>
    <row r="9" s="95" customFormat="true" ht="26.1" hidden="false" customHeight="true" outlineLevel="0" collapsed="false">
      <c r="A9" s="96" t="s">
        <v>380</v>
      </c>
      <c r="B9" s="97" t="s">
        <v>381</v>
      </c>
      <c r="C9" s="98" t="s">
        <v>382</v>
      </c>
      <c r="D9" s="91" t="n">
        <v>2</v>
      </c>
      <c r="E9" s="99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1"/>
      <c r="Q9" s="101"/>
      <c r="R9" s="101"/>
      <c r="S9" s="101"/>
      <c r="T9" s="101"/>
    </row>
    <row r="10" customFormat="false" ht="26.1" hidden="false" customHeight="true" outlineLevel="0" collapsed="false">
      <c r="A10" s="96"/>
      <c r="B10" s="102" t="s">
        <v>383</v>
      </c>
      <c r="C10" s="102"/>
      <c r="D10" s="103" t="n">
        <v>3</v>
      </c>
      <c r="E10" s="104"/>
      <c r="F10" s="105"/>
      <c r="G10" s="105"/>
      <c r="H10" s="105"/>
      <c r="I10" s="105"/>
      <c r="J10" s="105"/>
      <c r="K10" s="106"/>
      <c r="L10" s="106"/>
      <c r="M10" s="106"/>
      <c r="N10" s="106"/>
      <c r="O10" s="106"/>
      <c r="P10" s="107"/>
      <c r="Q10" s="107"/>
      <c r="R10" s="107"/>
      <c r="S10" s="107"/>
      <c r="T10" s="107"/>
    </row>
    <row r="11" customFormat="false" ht="26.1" hidden="false" customHeight="true" outlineLevel="0" collapsed="false">
      <c r="A11" s="96"/>
      <c r="B11" s="108" t="s">
        <v>146</v>
      </c>
      <c r="C11" s="109" t="s">
        <v>384</v>
      </c>
      <c r="D11" s="110" t="n">
        <v>4</v>
      </c>
      <c r="E11" s="104"/>
      <c r="F11" s="105"/>
      <c r="G11" s="105"/>
      <c r="H11" s="105"/>
      <c r="I11" s="105"/>
      <c r="J11" s="105"/>
      <c r="K11" s="106"/>
      <c r="L11" s="106"/>
      <c r="M11" s="106"/>
      <c r="N11" s="106"/>
      <c r="O11" s="106"/>
      <c r="P11" s="107"/>
      <c r="Q11" s="107"/>
      <c r="R11" s="107"/>
      <c r="S11" s="107"/>
      <c r="T11" s="107"/>
    </row>
    <row r="12" customFormat="false" ht="26.1" hidden="false" customHeight="true" outlineLevel="0" collapsed="false">
      <c r="A12" s="96"/>
      <c r="B12" s="111" t="s">
        <v>149</v>
      </c>
      <c r="C12" s="112" t="s">
        <v>385</v>
      </c>
      <c r="D12" s="110" t="n">
        <v>5</v>
      </c>
      <c r="E12" s="104"/>
      <c r="F12" s="105"/>
      <c r="G12" s="105"/>
      <c r="H12" s="105"/>
      <c r="I12" s="105"/>
      <c r="J12" s="105"/>
      <c r="K12" s="106"/>
      <c r="L12" s="106"/>
      <c r="M12" s="106"/>
      <c r="N12" s="106"/>
      <c r="O12" s="106"/>
      <c r="P12" s="107"/>
      <c r="Q12" s="107"/>
      <c r="R12" s="107"/>
      <c r="S12" s="107"/>
      <c r="T12" s="107"/>
    </row>
    <row r="13" customFormat="false" ht="26.1" hidden="false" customHeight="true" outlineLevel="0" collapsed="false">
      <c r="A13" s="96"/>
      <c r="B13" s="113" t="s">
        <v>386</v>
      </c>
      <c r="C13" s="113"/>
      <c r="D13" s="103" t="n">
        <v>6</v>
      </c>
      <c r="E13" s="104"/>
      <c r="F13" s="105"/>
      <c r="G13" s="105"/>
      <c r="H13" s="105"/>
      <c r="I13" s="105"/>
      <c r="J13" s="105"/>
      <c r="K13" s="106"/>
      <c r="L13" s="106"/>
      <c r="M13" s="106"/>
      <c r="N13" s="106"/>
      <c r="O13" s="106"/>
      <c r="P13" s="107"/>
      <c r="Q13" s="107"/>
      <c r="R13" s="107"/>
      <c r="S13" s="107"/>
      <c r="T13" s="107"/>
    </row>
    <row r="14" customFormat="false" ht="26.1" hidden="false" customHeight="true" outlineLevel="0" collapsed="false">
      <c r="A14" s="96"/>
      <c r="B14" s="111" t="s">
        <v>155</v>
      </c>
      <c r="C14" s="112" t="s">
        <v>387</v>
      </c>
      <c r="D14" s="110" t="n">
        <v>7</v>
      </c>
      <c r="E14" s="104"/>
      <c r="F14" s="105"/>
      <c r="G14" s="105"/>
      <c r="H14" s="105"/>
      <c r="I14" s="105"/>
      <c r="J14" s="105"/>
      <c r="K14" s="106"/>
      <c r="L14" s="106"/>
      <c r="M14" s="106"/>
      <c r="N14" s="106"/>
      <c r="O14" s="106"/>
      <c r="P14" s="107"/>
      <c r="Q14" s="107"/>
      <c r="R14" s="107"/>
      <c r="S14" s="107"/>
      <c r="T14" s="107"/>
    </row>
    <row r="15" customFormat="false" ht="26.1" hidden="false" customHeight="true" outlineLevel="0" collapsed="false">
      <c r="A15" s="96"/>
      <c r="B15" s="114" t="s">
        <v>388</v>
      </c>
      <c r="C15" s="115"/>
      <c r="D15" s="103" t="n">
        <v>8</v>
      </c>
      <c r="E15" s="104"/>
      <c r="F15" s="105"/>
      <c r="G15" s="105"/>
      <c r="H15" s="105"/>
      <c r="I15" s="105"/>
      <c r="J15" s="105"/>
      <c r="K15" s="106"/>
      <c r="L15" s="106"/>
      <c r="M15" s="106"/>
      <c r="N15" s="106"/>
      <c r="O15" s="106"/>
      <c r="P15" s="107"/>
      <c r="Q15" s="107"/>
      <c r="R15" s="107"/>
      <c r="S15" s="107"/>
      <c r="T15" s="107"/>
    </row>
    <row r="16" s="95" customFormat="true" ht="26.1" hidden="false" customHeight="true" outlineLevel="0" collapsed="false">
      <c r="A16" s="116" t="s">
        <v>389</v>
      </c>
      <c r="B16" s="97" t="s">
        <v>390</v>
      </c>
      <c r="C16" s="98" t="s">
        <v>391</v>
      </c>
      <c r="D16" s="117" t="n">
        <v>9</v>
      </c>
      <c r="E16" s="99" t="n">
        <f aca="false">SUM(E17:E27)</f>
        <v>1485128.91</v>
      </c>
      <c r="F16" s="118" t="n">
        <f aca="false">SUM(F17:F27)</f>
        <v>20850.13</v>
      </c>
      <c r="G16" s="118"/>
      <c r="H16" s="118"/>
      <c r="I16" s="118"/>
      <c r="J16" s="118"/>
      <c r="K16" s="118" t="n">
        <f aca="false">+K26</f>
        <v>1464278.78</v>
      </c>
      <c r="L16" s="118"/>
      <c r="M16" s="118"/>
      <c r="N16" s="118"/>
      <c r="O16" s="118"/>
      <c r="P16" s="119" t="n">
        <v>842444.87</v>
      </c>
      <c r="Q16" s="119"/>
      <c r="R16" s="119"/>
      <c r="S16" s="119"/>
      <c r="T16" s="119"/>
    </row>
    <row r="17" customFormat="false" ht="26.1" hidden="false" customHeight="true" outlineLevel="0" collapsed="false">
      <c r="A17" s="116"/>
      <c r="B17" s="111" t="s">
        <v>161</v>
      </c>
      <c r="C17" s="112" t="s">
        <v>392</v>
      </c>
      <c r="D17" s="103" t="n">
        <v>10</v>
      </c>
      <c r="E17" s="104"/>
      <c r="F17" s="105"/>
      <c r="G17" s="105"/>
      <c r="H17" s="105"/>
      <c r="I17" s="105"/>
      <c r="J17" s="105"/>
      <c r="K17" s="106"/>
      <c r="L17" s="106"/>
      <c r="M17" s="106"/>
      <c r="N17" s="106"/>
      <c r="O17" s="106"/>
      <c r="P17" s="107"/>
      <c r="Q17" s="107"/>
      <c r="R17" s="107"/>
      <c r="S17" s="107"/>
      <c r="T17" s="107"/>
    </row>
    <row r="18" customFormat="false" ht="26.1" hidden="false" customHeight="true" outlineLevel="0" collapsed="false">
      <c r="A18" s="116"/>
      <c r="B18" s="111" t="s">
        <v>164</v>
      </c>
      <c r="C18" s="112" t="s">
        <v>393</v>
      </c>
      <c r="D18" s="103" t="n">
        <v>11</v>
      </c>
      <c r="E18" s="104"/>
      <c r="F18" s="105"/>
      <c r="G18" s="105"/>
      <c r="H18" s="105"/>
      <c r="I18" s="105"/>
      <c r="J18" s="105"/>
      <c r="K18" s="106"/>
      <c r="L18" s="106"/>
      <c r="M18" s="106"/>
      <c r="N18" s="106"/>
      <c r="O18" s="106"/>
      <c r="P18" s="107"/>
      <c r="Q18" s="107"/>
      <c r="R18" s="107"/>
      <c r="S18" s="107"/>
      <c r="T18" s="107"/>
    </row>
    <row r="19" customFormat="false" ht="26.1" hidden="false" customHeight="true" outlineLevel="0" collapsed="false">
      <c r="A19" s="116"/>
      <c r="B19" s="120" t="s">
        <v>167</v>
      </c>
      <c r="C19" s="121" t="s">
        <v>394</v>
      </c>
      <c r="D19" s="103" t="n">
        <v>12</v>
      </c>
      <c r="E19" s="104"/>
      <c r="F19" s="105"/>
      <c r="G19" s="105"/>
      <c r="H19" s="105"/>
      <c r="I19" s="105"/>
      <c r="J19" s="105"/>
      <c r="K19" s="106"/>
      <c r="L19" s="106"/>
      <c r="M19" s="106"/>
      <c r="N19" s="106"/>
      <c r="O19" s="106"/>
      <c r="P19" s="107"/>
      <c r="Q19" s="107"/>
      <c r="R19" s="107"/>
      <c r="S19" s="107"/>
      <c r="T19" s="107"/>
    </row>
    <row r="20" customFormat="false" ht="26.1" hidden="false" customHeight="true" outlineLevel="0" collapsed="false">
      <c r="A20" s="116"/>
      <c r="B20" s="122" t="s">
        <v>395</v>
      </c>
      <c r="C20" s="122"/>
      <c r="D20" s="103" t="n">
        <v>13</v>
      </c>
      <c r="E20" s="104" t="n">
        <v>12635.84</v>
      </c>
      <c r="F20" s="105" t="n">
        <v>12635.84</v>
      </c>
      <c r="G20" s="105"/>
      <c r="H20" s="105"/>
      <c r="I20" s="105"/>
      <c r="J20" s="105"/>
      <c r="K20" s="106" t="n">
        <v>0</v>
      </c>
      <c r="L20" s="106"/>
      <c r="M20" s="106"/>
      <c r="N20" s="106"/>
      <c r="O20" s="106"/>
      <c r="P20" s="107"/>
      <c r="Q20" s="107"/>
      <c r="R20" s="107"/>
      <c r="S20" s="107"/>
      <c r="T20" s="107"/>
      <c r="W20" s="123"/>
    </row>
    <row r="21" customFormat="false" ht="26.1" hidden="false" customHeight="true" outlineLevel="0" collapsed="false">
      <c r="A21" s="116"/>
      <c r="B21" s="120" t="s">
        <v>173</v>
      </c>
      <c r="C21" s="121" t="s">
        <v>396</v>
      </c>
      <c r="D21" s="103" t="n">
        <v>14</v>
      </c>
      <c r="E21" s="104"/>
      <c r="F21" s="105"/>
      <c r="G21" s="105"/>
      <c r="H21" s="105"/>
      <c r="I21" s="105"/>
      <c r="J21" s="105"/>
      <c r="K21" s="106"/>
      <c r="L21" s="106"/>
      <c r="M21" s="106"/>
      <c r="N21" s="106"/>
      <c r="O21" s="106"/>
      <c r="P21" s="107"/>
      <c r="Q21" s="107"/>
      <c r="R21" s="107"/>
      <c r="S21" s="107"/>
      <c r="T21" s="107"/>
    </row>
    <row r="22" customFormat="false" ht="26.1" hidden="false" customHeight="true" outlineLevel="0" collapsed="false">
      <c r="A22" s="116"/>
      <c r="B22" s="111" t="s">
        <v>176</v>
      </c>
      <c r="C22" s="112" t="s">
        <v>397</v>
      </c>
      <c r="D22" s="103" t="n">
        <v>15</v>
      </c>
      <c r="E22" s="104"/>
      <c r="F22" s="105"/>
      <c r="G22" s="105"/>
      <c r="H22" s="105"/>
      <c r="I22" s="105"/>
      <c r="J22" s="105"/>
      <c r="K22" s="106"/>
      <c r="L22" s="106"/>
      <c r="M22" s="106"/>
      <c r="N22" s="106"/>
      <c r="O22" s="106"/>
      <c r="P22" s="107"/>
      <c r="Q22" s="107"/>
      <c r="R22" s="107"/>
      <c r="S22" s="107"/>
      <c r="T22" s="107"/>
    </row>
    <row r="23" customFormat="false" ht="26.1" hidden="false" customHeight="true" outlineLevel="0" collapsed="false">
      <c r="A23" s="116"/>
      <c r="B23" s="120" t="s">
        <v>398</v>
      </c>
      <c r="C23" s="121" t="s">
        <v>399</v>
      </c>
      <c r="D23" s="103" t="n">
        <v>16</v>
      </c>
      <c r="E23" s="104"/>
      <c r="F23" s="105"/>
      <c r="G23" s="105"/>
      <c r="H23" s="105"/>
      <c r="I23" s="105"/>
      <c r="J23" s="105"/>
      <c r="K23" s="106"/>
      <c r="L23" s="106"/>
      <c r="M23" s="106"/>
      <c r="N23" s="106"/>
      <c r="O23" s="106"/>
      <c r="P23" s="107"/>
      <c r="Q23" s="107"/>
      <c r="R23" s="107"/>
      <c r="S23" s="107"/>
      <c r="T23" s="107"/>
    </row>
    <row r="24" customFormat="false" ht="26.1" hidden="false" customHeight="true" outlineLevel="0" collapsed="false">
      <c r="A24" s="116"/>
      <c r="B24" s="111" t="s">
        <v>182</v>
      </c>
      <c r="C24" s="112" t="s">
        <v>400</v>
      </c>
      <c r="D24" s="103" t="n">
        <v>17</v>
      </c>
      <c r="E24" s="104"/>
      <c r="F24" s="105"/>
      <c r="G24" s="105"/>
      <c r="H24" s="105"/>
      <c r="I24" s="105"/>
      <c r="J24" s="105"/>
      <c r="K24" s="106"/>
      <c r="L24" s="106"/>
      <c r="M24" s="106"/>
      <c r="N24" s="106"/>
      <c r="O24" s="106"/>
      <c r="P24" s="107"/>
      <c r="Q24" s="107"/>
      <c r="R24" s="107"/>
      <c r="S24" s="107"/>
      <c r="T24" s="107"/>
    </row>
    <row r="25" customFormat="false" ht="26.1" hidden="false" customHeight="true" outlineLevel="0" collapsed="false">
      <c r="A25" s="116"/>
      <c r="B25" s="120" t="s">
        <v>401</v>
      </c>
      <c r="C25" s="121" t="s">
        <v>402</v>
      </c>
      <c r="D25" s="103" t="n">
        <v>18</v>
      </c>
      <c r="E25" s="104" t="n">
        <v>8214.29</v>
      </c>
      <c r="F25" s="105" t="n">
        <v>8214.29</v>
      </c>
      <c r="G25" s="105"/>
      <c r="H25" s="105"/>
      <c r="I25" s="105"/>
      <c r="J25" s="105"/>
      <c r="K25" s="106"/>
      <c r="L25" s="106"/>
      <c r="M25" s="106"/>
      <c r="N25" s="106"/>
      <c r="O25" s="106"/>
      <c r="P25" s="107"/>
      <c r="Q25" s="107"/>
      <c r="R25" s="107"/>
      <c r="S25" s="107"/>
      <c r="T25" s="107"/>
    </row>
    <row r="26" customFormat="false" ht="26.1" hidden="false" customHeight="true" outlineLevel="0" collapsed="false">
      <c r="A26" s="116"/>
      <c r="B26" s="111" t="s">
        <v>188</v>
      </c>
      <c r="C26" s="112" t="s">
        <v>403</v>
      </c>
      <c r="D26" s="103" t="n">
        <v>19</v>
      </c>
      <c r="E26" s="104" t="n">
        <v>1464278.78</v>
      </c>
      <c r="F26" s="105"/>
      <c r="G26" s="105"/>
      <c r="H26" s="105"/>
      <c r="I26" s="105"/>
      <c r="J26" s="105"/>
      <c r="K26" s="106" t="n">
        <v>1464278.78</v>
      </c>
      <c r="L26" s="106"/>
      <c r="M26" s="106"/>
      <c r="N26" s="106"/>
      <c r="O26" s="106"/>
      <c r="P26" s="107" t="n">
        <v>842444.87</v>
      </c>
      <c r="Q26" s="107"/>
      <c r="R26" s="107"/>
      <c r="S26" s="107"/>
      <c r="T26" s="107"/>
    </row>
    <row r="27" customFormat="false" ht="26.1" hidden="false" customHeight="true" outlineLevel="0" collapsed="false">
      <c r="A27" s="116"/>
      <c r="B27" s="108" t="s">
        <v>404</v>
      </c>
      <c r="C27" s="109"/>
      <c r="D27" s="103" t="n">
        <v>20</v>
      </c>
      <c r="E27" s="104"/>
      <c r="F27" s="105"/>
      <c r="G27" s="105"/>
      <c r="H27" s="105"/>
      <c r="I27" s="105"/>
      <c r="J27" s="105"/>
      <c r="K27" s="106"/>
      <c r="L27" s="106"/>
      <c r="M27" s="106"/>
      <c r="N27" s="106"/>
      <c r="O27" s="106"/>
      <c r="P27" s="107"/>
      <c r="Q27" s="107"/>
      <c r="R27" s="107"/>
      <c r="S27" s="107"/>
      <c r="T27" s="107"/>
    </row>
    <row r="28" s="95" customFormat="true" ht="26.1" hidden="false" customHeight="true" outlineLevel="0" collapsed="false">
      <c r="A28" s="124" t="s">
        <v>405</v>
      </c>
      <c r="B28" s="97" t="s">
        <v>406</v>
      </c>
      <c r="C28" s="98" t="s">
        <v>407</v>
      </c>
      <c r="D28" s="125" t="n">
        <v>21</v>
      </c>
      <c r="E28" s="126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27"/>
      <c r="Q28" s="127"/>
      <c r="R28" s="127"/>
      <c r="S28" s="127"/>
      <c r="T28" s="127"/>
    </row>
    <row r="29" customFormat="false" ht="27.9" hidden="false" customHeight="true" outlineLevel="0" collapsed="false">
      <c r="A29" s="124"/>
      <c r="B29" s="128" t="s">
        <v>408</v>
      </c>
      <c r="C29" s="128"/>
      <c r="D29" s="129" t="n">
        <v>22</v>
      </c>
      <c r="E29" s="104"/>
      <c r="F29" s="105"/>
      <c r="G29" s="105"/>
      <c r="H29" s="105"/>
      <c r="I29" s="105"/>
      <c r="J29" s="105"/>
      <c r="K29" s="106"/>
      <c r="L29" s="106"/>
      <c r="M29" s="106"/>
      <c r="N29" s="106"/>
      <c r="O29" s="106"/>
      <c r="P29" s="107"/>
      <c r="Q29" s="107"/>
      <c r="R29" s="107"/>
      <c r="S29" s="107"/>
      <c r="T29" s="107"/>
    </row>
    <row r="30" customFormat="false" ht="27.9" hidden="false" customHeight="true" outlineLevel="0" collapsed="false">
      <c r="A30" s="124"/>
      <c r="B30" s="130" t="s">
        <v>409</v>
      </c>
      <c r="C30" s="130"/>
      <c r="D30" s="129" t="n">
        <v>23</v>
      </c>
      <c r="E30" s="104"/>
      <c r="F30" s="105"/>
      <c r="G30" s="105"/>
      <c r="H30" s="105"/>
      <c r="I30" s="105"/>
      <c r="J30" s="105"/>
      <c r="K30" s="106"/>
      <c r="L30" s="106"/>
      <c r="M30" s="106"/>
      <c r="N30" s="106"/>
      <c r="O30" s="106"/>
      <c r="P30" s="107"/>
      <c r="Q30" s="107"/>
      <c r="R30" s="107"/>
      <c r="S30" s="107"/>
      <c r="T30" s="107"/>
    </row>
    <row r="31" customFormat="false" ht="26.1" hidden="false" customHeight="true" outlineLevel="0" collapsed="false">
      <c r="A31" s="124"/>
      <c r="B31" s="111" t="s">
        <v>410</v>
      </c>
      <c r="C31" s="112" t="s">
        <v>411</v>
      </c>
      <c r="D31" s="131" t="n">
        <v>24</v>
      </c>
      <c r="E31" s="104"/>
      <c r="F31" s="105"/>
      <c r="G31" s="105"/>
      <c r="H31" s="105"/>
      <c r="I31" s="105"/>
      <c r="J31" s="105"/>
      <c r="K31" s="106"/>
      <c r="L31" s="106"/>
      <c r="M31" s="106"/>
      <c r="N31" s="106"/>
      <c r="O31" s="106"/>
      <c r="P31" s="107"/>
      <c r="Q31" s="107"/>
      <c r="R31" s="107"/>
      <c r="S31" s="107"/>
      <c r="T31" s="107"/>
    </row>
    <row r="32" customFormat="false" ht="27.9" hidden="false" customHeight="true" outlineLevel="0" collapsed="false">
      <c r="A32" s="124"/>
      <c r="B32" s="102" t="s">
        <v>412</v>
      </c>
      <c r="C32" s="102"/>
      <c r="D32" s="129" t="n">
        <v>25</v>
      </c>
      <c r="E32" s="104"/>
      <c r="F32" s="105"/>
      <c r="G32" s="105"/>
      <c r="H32" s="105"/>
      <c r="I32" s="105"/>
      <c r="J32" s="105"/>
      <c r="K32" s="106"/>
      <c r="L32" s="106"/>
      <c r="M32" s="106"/>
      <c r="N32" s="106"/>
      <c r="O32" s="106"/>
      <c r="P32" s="107"/>
      <c r="Q32" s="107"/>
      <c r="R32" s="107"/>
      <c r="S32" s="107"/>
      <c r="T32" s="107"/>
    </row>
    <row r="33" customFormat="false" ht="26.1" hidden="false" customHeight="true" outlineLevel="0" collapsed="false">
      <c r="A33" s="124"/>
      <c r="B33" s="111" t="s">
        <v>413</v>
      </c>
      <c r="C33" s="112" t="s">
        <v>414</v>
      </c>
      <c r="D33" s="131" t="n">
        <v>26</v>
      </c>
      <c r="E33" s="104"/>
      <c r="F33" s="105"/>
      <c r="G33" s="105"/>
      <c r="H33" s="105"/>
      <c r="I33" s="105"/>
      <c r="J33" s="105"/>
      <c r="K33" s="106"/>
      <c r="L33" s="106"/>
      <c r="M33" s="106"/>
      <c r="N33" s="106"/>
      <c r="O33" s="106"/>
      <c r="P33" s="107"/>
      <c r="Q33" s="107"/>
      <c r="R33" s="107"/>
      <c r="S33" s="107"/>
      <c r="T33" s="107"/>
    </row>
    <row r="34" customFormat="false" ht="26.1" hidden="false" customHeight="true" outlineLevel="0" collapsed="false">
      <c r="A34" s="124"/>
      <c r="B34" s="111" t="s">
        <v>209</v>
      </c>
      <c r="C34" s="112" t="s">
        <v>415</v>
      </c>
      <c r="D34" s="131" t="n">
        <v>27</v>
      </c>
      <c r="E34" s="104"/>
      <c r="F34" s="105"/>
      <c r="G34" s="105"/>
      <c r="H34" s="105"/>
      <c r="I34" s="105"/>
      <c r="J34" s="105"/>
      <c r="K34" s="106"/>
      <c r="L34" s="106"/>
      <c r="M34" s="106"/>
      <c r="N34" s="106"/>
      <c r="O34" s="106"/>
      <c r="P34" s="107"/>
      <c r="Q34" s="107"/>
      <c r="R34" s="107"/>
      <c r="S34" s="107"/>
      <c r="T34" s="107"/>
    </row>
    <row r="35" customFormat="false" ht="26.1" hidden="false" customHeight="true" outlineLevel="0" collapsed="false">
      <c r="A35" s="124"/>
      <c r="B35" s="132" t="s">
        <v>416</v>
      </c>
      <c r="C35" s="132"/>
      <c r="D35" s="133" t="n">
        <v>28</v>
      </c>
      <c r="E35" s="134"/>
      <c r="F35" s="135"/>
      <c r="G35" s="135"/>
      <c r="H35" s="135"/>
      <c r="I35" s="135"/>
      <c r="J35" s="135"/>
      <c r="K35" s="136"/>
      <c r="L35" s="136"/>
      <c r="M35" s="136"/>
      <c r="N35" s="136"/>
      <c r="O35" s="136"/>
      <c r="P35" s="137"/>
      <c r="Q35" s="137"/>
      <c r="R35" s="137"/>
      <c r="S35" s="137"/>
      <c r="T35" s="137"/>
    </row>
    <row r="36" s="95" customFormat="true" ht="26.1" hidden="false" customHeight="true" outlineLevel="0" collapsed="false">
      <c r="A36" s="138"/>
      <c r="B36" s="138"/>
      <c r="C36" s="139"/>
      <c r="D36" s="140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</row>
    <row r="37" s="95" customFormat="true" ht="26.1" hidden="false" customHeight="true" outlineLevel="0" collapsed="false">
      <c r="A37" s="138"/>
      <c r="B37" s="138"/>
      <c r="C37" s="139"/>
      <c r="D37" s="140"/>
      <c r="E37" s="142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31" t="s">
        <v>417</v>
      </c>
      <c r="Q37" s="141"/>
      <c r="R37" s="141"/>
      <c r="S37" s="141"/>
      <c r="T37" s="141"/>
    </row>
    <row r="38" s="95" customFormat="true" ht="26.1" hidden="false" customHeight="true" outlineLevel="0" collapsed="false">
      <c r="A38" s="138"/>
      <c r="B38" s="138"/>
      <c r="C38" s="139"/>
      <c r="D38" s="140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</row>
    <row r="39" s="95" customFormat="true" ht="26.1" hidden="false" customHeight="true" outlineLevel="0" collapsed="false">
      <c r="A39" s="138"/>
      <c r="B39" s="138"/>
      <c r="C39" s="139"/>
      <c r="D39" s="140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</row>
    <row r="40" customFormat="false" ht="27" hidden="false" customHeight="true" outlineLevel="0" collapsed="false">
      <c r="A40" s="143"/>
      <c r="B40" s="144"/>
      <c r="C40" s="145"/>
      <c r="D40" s="146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3"/>
      <c r="V40" s="143"/>
      <c r="W40" s="143"/>
      <c r="X40" s="143"/>
      <c r="Y40" s="143"/>
      <c r="Z40" s="143"/>
    </row>
    <row r="41" customFormat="false" ht="15" hidden="false" customHeight="true" outlineLevel="0" collapsed="false">
      <c r="A41" s="69" t="s">
        <v>316</v>
      </c>
      <c r="E41" s="148" t="s">
        <v>368</v>
      </c>
      <c r="F41" s="148"/>
      <c r="G41" s="75" t="n">
        <v>0</v>
      </c>
      <c r="H41" s="75" t="n">
        <v>0</v>
      </c>
      <c r="I41" s="75" t="n">
        <v>6</v>
      </c>
      <c r="J41" s="76" t="n">
        <v>8</v>
      </c>
      <c r="K41" s="76" t="n">
        <v>3</v>
      </c>
      <c r="L41" s="76" t="n">
        <v>1</v>
      </c>
      <c r="M41" s="76" t="n">
        <v>9</v>
      </c>
      <c r="N41" s="76" t="n">
        <v>1</v>
      </c>
      <c r="O41" s="149" t="s">
        <v>369</v>
      </c>
      <c r="P41" s="149"/>
      <c r="Q41" s="150"/>
      <c r="R41" s="150"/>
      <c r="S41" s="150"/>
      <c r="T41" s="151"/>
      <c r="U41" s="143"/>
      <c r="V41" s="143"/>
      <c r="W41" s="143"/>
      <c r="X41" s="143"/>
      <c r="Y41" s="143"/>
      <c r="Z41" s="143"/>
    </row>
    <row r="42" customFormat="false" ht="27" hidden="false" customHeight="true" outlineLevel="0" collapsed="false"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3"/>
      <c r="V42" s="143"/>
      <c r="W42" s="143"/>
      <c r="X42" s="143"/>
      <c r="Y42" s="143"/>
      <c r="Z42" s="143"/>
    </row>
    <row r="43" customFormat="false" ht="21.75" hidden="false" customHeight="true" outlineLevel="0" collapsed="false">
      <c r="A43" s="79" t="s">
        <v>370</v>
      </c>
      <c r="B43" s="79"/>
      <c r="C43" s="79"/>
      <c r="D43" s="80" t="s">
        <v>371</v>
      </c>
      <c r="E43" s="152" t="s">
        <v>418</v>
      </c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82" t="s">
        <v>373</v>
      </c>
      <c r="Q43" s="82"/>
      <c r="R43" s="82"/>
      <c r="S43" s="82"/>
      <c r="T43" s="82"/>
      <c r="U43" s="143"/>
      <c r="V43" s="143"/>
      <c r="W43" s="143"/>
      <c r="X43" s="143"/>
      <c r="Y43" s="143"/>
      <c r="Z43" s="143"/>
    </row>
    <row r="44" customFormat="false" ht="20.25" hidden="false" customHeight="true" outlineLevel="0" collapsed="false">
      <c r="A44" s="79"/>
      <c r="B44" s="79"/>
      <c r="C44" s="79"/>
      <c r="D44" s="80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82"/>
      <c r="Q44" s="82"/>
      <c r="R44" s="82"/>
      <c r="S44" s="82"/>
      <c r="T44" s="82"/>
      <c r="U44" s="143"/>
      <c r="V44" s="143"/>
      <c r="W44" s="143"/>
      <c r="X44" s="143"/>
      <c r="Y44" s="143"/>
      <c r="Z44" s="143"/>
    </row>
    <row r="45" customFormat="false" ht="20.25" hidden="false" customHeight="true" outlineLevel="0" collapsed="false">
      <c r="A45" s="79"/>
      <c r="B45" s="79"/>
      <c r="C45" s="79"/>
      <c r="D45" s="80"/>
      <c r="E45" s="83" t="s">
        <v>374</v>
      </c>
      <c r="F45" s="83" t="s">
        <v>375</v>
      </c>
      <c r="G45" s="83"/>
      <c r="H45" s="83"/>
      <c r="I45" s="83"/>
      <c r="J45" s="83"/>
      <c r="K45" s="83" t="s">
        <v>376</v>
      </c>
      <c r="L45" s="83"/>
      <c r="M45" s="83"/>
      <c r="N45" s="83"/>
      <c r="O45" s="83"/>
      <c r="P45" s="82"/>
      <c r="Q45" s="82"/>
      <c r="R45" s="82"/>
      <c r="S45" s="82"/>
      <c r="T45" s="82"/>
      <c r="U45" s="143"/>
      <c r="V45" s="143"/>
      <c r="W45" s="143"/>
      <c r="X45" s="143"/>
      <c r="Y45" s="143"/>
      <c r="Z45" s="143"/>
    </row>
    <row r="46" customFormat="false" ht="15" hidden="false" customHeight="true" outlineLevel="0" collapsed="false">
      <c r="A46" s="85" t="s">
        <v>350</v>
      </c>
      <c r="B46" s="85"/>
      <c r="C46" s="85"/>
      <c r="D46" s="86" t="s">
        <v>377</v>
      </c>
      <c r="E46" s="87" t="n">
        <v>1</v>
      </c>
      <c r="F46" s="87" t="n">
        <v>2</v>
      </c>
      <c r="G46" s="87"/>
      <c r="H46" s="87"/>
      <c r="I46" s="87"/>
      <c r="J46" s="87"/>
      <c r="K46" s="87" t="n">
        <v>3</v>
      </c>
      <c r="L46" s="87"/>
      <c r="M46" s="87"/>
      <c r="N46" s="87"/>
      <c r="O46" s="87"/>
      <c r="P46" s="88" t="n">
        <v>4</v>
      </c>
      <c r="Q46" s="88"/>
      <c r="R46" s="88"/>
      <c r="S46" s="88"/>
      <c r="T46" s="88"/>
      <c r="U46" s="143"/>
      <c r="V46" s="143"/>
      <c r="W46" s="143"/>
      <c r="X46" s="143"/>
      <c r="Y46" s="143"/>
      <c r="Z46" s="143"/>
    </row>
    <row r="47" s="95" customFormat="true" ht="24.75" hidden="false" customHeight="true" outlineLevel="0" collapsed="false">
      <c r="A47" s="89" t="s">
        <v>419</v>
      </c>
      <c r="B47" s="89"/>
      <c r="C47" s="153" t="s">
        <v>420</v>
      </c>
      <c r="D47" s="117" t="n">
        <v>29</v>
      </c>
      <c r="E47" s="154" t="n">
        <f aca="false">E48+E55+E60+E69</f>
        <v>171792.54</v>
      </c>
      <c r="F47" s="155"/>
      <c r="G47" s="155"/>
      <c r="H47" s="155"/>
      <c r="I47" s="155"/>
      <c r="J47" s="155"/>
      <c r="K47" s="155" t="n">
        <f aca="false">K48+K55+K60+K69</f>
        <v>171792.54</v>
      </c>
      <c r="L47" s="155"/>
      <c r="M47" s="155"/>
      <c r="N47" s="155"/>
      <c r="O47" s="155"/>
      <c r="P47" s="156" t="n">
        <v>550873.94</v>
      </c>
      <c r="Q47" s="156"/>
      <c r="R47" s="156"/>
      <c r="S47" s="156"/>
      <c r="T47" s="156"/>
      <c r="U47" s="157"/>
      <c r="V47" s="157"/>
      <c r="W47" s="157"/>
      <c r="X47" s="157"/>
      <c r="Y47" s="157"/>
      <c r="Z47" s="157"/>
    </row>
    <row r="48" s="95" customFormat="true" ht="21.9" hidden="false" customHeight="true" outlineLevel="0" collapsed="false">
      <c r="A48" s="158" t="s">
        <v>380</v>
      </c>
      <c r="B48" s="97" t="s">
        <v>421</v>
      </c>
      <c r="C48" s="98" t="s">
        <v>422</v>
      </c>
      <c r="D48" s="117" t="n">
        <v>30</v>
      </c>
      <c r="E48" s="126"/>
      <c r="F48" s="100"/>
      <c r="G48" s="100"/>
      <c r="H48" s="100"/>
      <c r="I48" s="100"/>
      <c r="J48" s="100"/>
      <c r="K48" s="118"/>
      <c r="L48" s="118"/>
      <c r="M48" s="118"/>
      <c r="N48" s="118"/>
      <c r="O48" s="118"/>
      <c r="P48" s="159"/>
      <c r="Q48" s="159"/>
      <c r="R48" s="159"/>
      <c r="S48" s="159"/>
      <c r="T48" s="159"/>
      <c r="U48" s="157"/>
      <c r="V48" s="157"/>
      <c r="W48" s="157"/>
      <c r="X48" s="157"/>
      <c r="Y48" s="157"/>
      <c r="Z48" s="157"/>
    </row>
    <row r="49" customFormat="false" ht="21.9" hidden="false" customHeight="true" outlineLevel="0" collapsed="false">
      <c r="A49" s="158"/>
      <c r="B49" s="160" t="s">
        <v>18</v>
      </c>
      <c r="C49" s="123" t="s">
        <v>423</v>
      </c>
      <c r="D49" s="117" t="n">
        <v>31</v>
      </c>
      <c r="E49" s="104"/>
      <c r="F49" s="105"/>
      <c r="G49" s="105"/>
      <c r="H49" s="105"/>
      <c r="I49" s="105"/>
      <c r="J49" s="105"/>
      <c r="K49" s="106"/>
      <c r="L49" s="106"/>
      <c r="M49" s="106"/>
      <c r="N49" s="106"/>
      <c r="O49" s="106"/>
      <c r="P49" s="107"/>
      <c r="Q49" s="107"/>
      <c r="R49" s="107"/>
      <c r="S49" s="107"/>
      <c r="T49" s="107"/>
      <c r="U49" s="143"/>
      <c r="V49" s="143"/>
      <c r="W49" s="143"/>
      <c r="X49" s="143"/>
      <c r="Y49" s="143"/>
      <c r="Z49" s="143"/>
    </row>
    <row r="50" customFormat="false" ht="21.9" hidden="false" customHeight="true" outlineLevel="0" collapsed="false">
      <c r="A50" s="158"/>
      <c r="B50" s="111" t="s">
        <v>424</v>
      </c>
      <c r="C50" s="112"/>
      <c r="D50" s="117" t="n">
        <v>32</v>
      </c>
      <c r="E50" s="104"/>
      <c r="F50" s="105"/>
      <c r="G50" s="105"/>
      <c r="H50" s="105"/>
      <c r="I50" s="105"/>
      <c r="J50" s="105"/>
      <c r="K50" s="106"/>
      <c r="L50" s="106"/>
      <c r="M50" s="106"/>
      <c r="N50" s="106"/>
      <c r="O50" s="106"/>
      <c r="P50" s="107"/>
      <c r="Q50" s="107"/>
      <c r="R50" s="107"/>
      <c r="S50" s="107"/>
      <c r="T50" s="107"/>
      <c r="U50" s="143"/>
      <c r="V50" s="143"/>
      <c r="W50" s="143"/>
      <c r="X50" s="143"/>
      <c r="Y50" s="143"/>
      <c r="Z50" s="143"/>
    </row>
    <row r="51" customFormat="false" ht="21.9" hidden="false" customHeight="true" outlineLevel="0" collapsed="false">
      <c r="A51" s="158"/>
      <c r="B51" s="160" t="s">
        <v>24</v>
      </c>
      <c r="C51" s="123" t="s">
        <v>425</v>
      </c>
      <c r="D51" s="117" t="n">
        <v>33</v>
      </c>
      <c r="E51" s="104"/>
      <c r="F51" s="105"/>
      <c r="G51" s="105"/>
      <c r="H51" s="105"/>
      <c r="I51" s="105"/>
      <c r="J51" s="105"/>
      <c r="K51" s="106"/>
      <c r="L51" s="106"/>
      <c r="M51" s="106"/>
      <c r="N51" s="106"/>
      <c r="O51" s="106"/>
      <c r="P51" s="107"/>
      <c r="Q51" s="107"/>
      <c r="R51" s="107"/>
      <c r="S51" s="107"/>
      <c r="T51" s="107"/>
      <c r="U51" s="143"/>
      <c r="V51" s="143"/>
      <c r="W51" s="143"/>
      <c r="X51" s="143"/>
      <c r="Y51" s="143"/>
      <c r="Z51" s="143"/>
    </row>
    <row r="52" customFormat="false" ht="21.9" hidden="false" customHeight="true" outlineLevel="0" collapsed="false">
      <c r="A52" s="158"/>
      <c r="B52" s="111" t="s">
        <v>426</v>
      </c>
      <c r="C52" s="112" t="s">
        <v>427</v>
      </c>
      <c r="D52" s="117" t="n">
        <v>34</v>
      </c>
      <c r="E52" s="104"/>
      <c r="F52" s="105"/>
      <c r="G52" s="105"/>
      <c r="H52" s="105"/>
      <c r="I52" s="105"/>
      <c r="J52" s="105"/>
      <c r="K52" s="106"/>
      <c r="L52" s="106"/>
      <c r="M52" s="106"/>
      <c r="N52" s="106"/>
      <c r="O52" s="106"/>
      <c r="P52" s="107"/>
      <c r="Q52" s="107"/>
      <c r="R52" s="107"/>
      <c r="S52" s="107"/>
      <c r="T52" s="107"/>
      <c r="U52" s="143"/>
      <c r="V52" s="143"/>
      <c r="W52" s="143"/>
      <c r="X52" s="143"/>
      <c r="Y52" s="143"/>
      <c r="Z52" s="143"/>
    </row>
    <row r="53" customFormat="false" ht="21.9" hidden="false" customHeight="true" outlineLevel="0" collapsed="false">
      <c r="A53" s="158"/>
      <c r="B53" s="160" t="s">
        <v>428</v>
      </c>
      <c r="C53" s="123" t="s">
        <v>429</v>
      </c>
      <c r="D53" s="117" t="n">
        <v>35</v>
      </c>
      <c r="E53" s="104"/>
      <c r="F53" s="105"/>
      <c r="G53" s="105"/>
      <c r="H53" s="105"/>
      <c r="I53" s="105"/>
      <c r="J53" s="105"/>
      <c r="K53" s="106"/>
      <c r="L53" s="106"/>
      <c r="M53" s="106"/>
      <c r="N53" s="106"/>
      <c r="O53" s="106"/>
      <c r="P53" s="107"/>
      <c r="Q53" s="107"/>
      <c r="R53" s="107"/>
      <c r="S53" s="107"/>
      <c r="T53" s="107"/>
      <c r="U53" s="143"/>
      <c r="V53" s="143"/>
      <c r="W53" s="143"/>
      <c r="X53" s="143"/>
      <c r="Y53" s="143"/>
      <c r="Z53" s="143"/>
    </row>
    <row r="54" customFormat="false" ht="21.9" hidden="false" customHeight="true" outlineLevel="0" collapsed="false">
      <c r="A54" s="158"/>
      <c r="B54" s="122" t="s">
        <v>430</v>
      </c>
      <c r="C54" s="122"/>
      <c r="D54" s="117" t="n">
        <v>36</v>
      </c>
      <c r="E54" s="104"/>
      <c r="F54" s="105"/>
      <c r="G54" s="105"/>
      <c r="H54" s="105"/>
      <c r="I54" s="105"/>
      <c r="J54" s="105"/>
      <c r="K54" s="106"/>
      <c r="L54" s="106"/>
      <c r="M54" s="106"/>
      <c r="N54" s="106"/>
      <c r="O54" s="106"/>
      <c r="P54" s="107"/>
      <c r="Q54" s="107"/>
      <c r="R54" s="107"/>
      <c r="S54" s="107"/>
      <c r="T54" s="107"/>
      <c r="U54" s="143"/>
      <c r="V54" s="143"/>
      <c r="W54" s="143"/>
      <c r="X54" s="143"/>
      <c r="Y54" s="143"/>
      <c r="Z54" s="143"/>
    </row>
    <row r="55" s="95" customFormat="true" ht="24.75" hidden="false" customHeight="true" outlineLevel="0" collapsed="false">
      <c r="A55" s="116" t="s">
        <v>389</v>
      </c>
      <c r="B55" s="97" t="s">
        <v>431</v>
      </c>
      <c r="C55" s="98" t="s">
        <v>432</v>
      </c>
      <c r="D55" s="117" t="n">
        <v>37</v>
      </c>
      <c r="E55" s="126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59"/>
      <c r="Q55" s="159"/>
      <c r="R55" s="159"/>
      <c r="S55" s="159"/>
      <c r="T55" s="159"/>
      <c r="U55" s="157"/>
      <c r="V55" s="157"/>
      <c r="W55" s="157"/>
      <c r="X55" s="157"/>
      <c r="Y55" s="157"/>
      <c r="Z55" s="157"/>
    </row>
    <row r="56" customFormat="false" ht="24" hidden="false" customHeight="true" outlineLevel="0" collapsed="false">
      <c r="A56" s="116"/>
      <c r="B56" s="161" t="s">
        <v>433</v>
      </c>
      <c r="C56" s="161"/>
      <c r="D56" s="117" t="n">
        <v>38</v>
      </c>
      <c r="E56" s="104"/>
      <c r="F56" s="105"/>
      <c r="G56" s="105"/>
      <c r="H56" s="105"/>
      <c r="I56" s="105"/>
      <c r="J56" s="105"/>
      <c r="K56" s="106"/>
      <c r="L56" s="106"/>
      <c r="M56" s="106"/>
      <c r="N56" s="106"/>
      <c r="O56" s="106"/>
      <c r="P56" s="107"/>
      <c r="Q56" s="107"/>
      <c r="R56" s="107"/>
      <c r="S56" s="107"/>
      <c r="T56" s="107"/>
      <c r="U56" s="143"/>
      <c r="V56" s="143"/>
      <c r="W56" s="143"/>
      <c r="X56" s="143"/>
      <c r="Y56" s="143"/>
      <c r="Z56" s="143"/>
    </row>
    <row r="57" customFormat="false" ht="21.9" hidden="false" customHeight="true" outlineLevel="0" collapsed="false">
      <c r="A57" s="116"/>
      <c r="B57" s="162" t="s">
        <v>434</v>
      </c>
      <c r="C57" s="163" t="s">
        <v>435</v>
      </c>
      <c r="D57" s="117" t="n">
        <v>39</v>
      </c>
      <c r="E57" s="104"/>
      <c r="F57" s="105"/>
      <c r="G57" s="105"/>
      <c r="H57" s="105"/>
      <c r="I57" s="105"/>
      <c r="J57" s="105"/>
      <c r="K57" s="106"/>
      <c r="L57" s="106"/>
      <c r="M57" s="106"/>
      <c r="N57" s="106"/>
      <c r="O57" s="106"/>
      <c r="P57" s="107"/>
      <c r="Q57" s="107"/>
      <c r="R57" s="107"/>
      <c r="S57" s="107"/>
      <c r="T57" s="107"/>
      <c r="U57" s="143"/>
      <c r="V57" s="143"/>
      <c r="W57" s="143"/>
      <c r="X57" s="143"/>
      <c r="Y57" s="143"/>
      <c r="Z57" s="143"/>
    </row>
    <row r="58" customFormat="false" ht="21.9" hidden="false" customHeight="true" outlineLevel="0" collapsed="false">
      <c r="A58" s="116"/>
      <c r="B58" s="111" t="s">
        <v>436</v>
      </c>
      <c r="C58" s="123" t="s">
        <v>437</v>
      </c>
      <c r="D58" s="117" t="n">
        <v>40</v>
      </c>
      <c r="E58" s="104"/>
      <c r="F58" s="105"/>
      <c r="G58" s="105"/>
      <c r="H58" s="105"/>
      <c r="I58" s="105"/>
      <c r="J58" s="105"/>
      <c r="K58" s="106"/>
      <c r="L58" s="106"/>
      <c r="M58" s="106"/>
      <c r="N58" s="106"/>
      <c r="O58" s="106"/>
      <c r="P58" s="107"/>
      <c r="Q58" s="107"/>
      <c r="R58" s="107"/>
      <c r="S58" s="107"/>
      <c r="T58" s="107"/>
      <c r="U58" s="143"/>
      <c r="V58" s="143"/>
      <c r="W58" s="143"/>
      <c r="X58" s="143"/>
      <c r="Y58" s="143"/>
      <c r="Z58" s="143"/>
    </row>
    <row r="59" customFormat="false" ht="25.5" hidden="false" customHeight="true" outlineLevel="0" collapsed="false">
      <c r="A59" s="116"/>
      <c r="B59" s="164" t="s">
        <v>438</v>
      </c>
      <c r="C59" s="164"/>
      <c r="D59" s="117" t="n">
        <v>41</v>
      </c>
      <c r="E59" s="104"/>
      <c r="F59" s="105"/>
      <c r="G59" s="105"/>
      <c r="H59" s="105"/>
      <c r="I59" s="105"/>
      <c r="J59" s="105"/>
      <c r="K59" s="106"/>
      <c r="L59" s="106"/>
      <c r="M59" s="106"/>
      <c r="N59" s="106"/>
      <c r="O59" s="106"/>
      <c r="P59" s="107"/>
      <c r="Q59" s="107"/>
      <c r="R59" s="107"/>
      <c r="S59" s="107"/>
      <c r="T59" s="107"/>
      <c r="U59" s="143"/>
      <c r="V59" s="143"/>
      <c r="W59" s="143"/>
      <c r="X59" s="143"/>
      <c r="Y59" s="143"/>
      <c r="Z59" s="143"/>
    </row>
    <row r="60" s="95" customFormat="true" ht="24.75" hidden="false" customHeight="true" outlineLevel="0" collapsed="false">
      <c r="A60" s="116" t="s">
        <v>405</v>
      </c>
      <c r="B60" s="165" t="s">
        <v>439</v>
      </c>
      <c r="C60" s="139" t="s">
        <v>440</v>
      </c>
      <c r="D60" s="117" t="n">
        <v>42</v>
      </c>
      <c r="E60" s="126" t="n">
        <f aca="false">SUM(E61:E68)</f>
        <v>4583.53</v>
      </c>
      <c r="F60" s="100"/>
      <c r="G60" s="100"/>
      <c r="H60" s="100"/>
      <c r="I60" s="100"/>
      <c r="J60" s="100"/>
      <c r="K60" s="100" t="n">
        <f aca="false">E60-F60</f>
        <v>4583.53</v>
      </c>
      <c r="L60" s="100"/>
      <c r="M60" s="100"/>
      <c r="N60" s="100"/>
      <c r="O60" s="100"/>
      <c r="P60" s="159" t="n">
        <v>12522.48</v>
      </c>
      <c r="Q60" s="159"/>
      <c r="R60" s="159"/>
      <c r="S60" s="159"/>
      <c r="T60" s="159"/>
      <c r="U60" s="157"/>
      <c r="V60" s="157"/>
      <c r="W60" s="157"/>
      <c r="X60" s="157"/>
      <c r="Y60" s="157"/>
      <c r="Z60" s="157"/>
    </row>
    <row r="61" customFormat="false" ht="25.5" hidden="false" customHeight="true" outlineLevel="0" collapsed="false">
      <c r="A61" s="116"/>
      <c r="B61" s="161" t="s">
        <v>441</v>
      </c>
      <c r="C61" s="161"/>
      <c r="D61" s="117" t="n">
        <v>43</v>
      </c>
      <c r="E61" s="104"/>
      <c r="F61" s="105"/>
      <c r="G61" s="105"/>
      <c r="H61" s="105"/>
      <c r="I61" s="105"/>
      <c r="J61" s="105"/>
      <c r="K61" s="106"/>
      <c r="L61" s="106"/>
      <c r="M61" s="106"/>
      <c r="N61" s="106"/>
      <c r="O61" s="106"/>
      <c r="P61" s="107"/>
      <c r="Q61" s="107"/>
      <c r="R61" s="107"/>
      <c r="S61" s="107"/>
      <c r="T61" s="107"/>
      <c r="U61" s="143"/>
      <c r="V61" s="143"/>
      <c r="W61" s="143"/>
      <c r="X61" s="143"/>
      <c r="Y61" s="143"/>
      <c r="Z61" s="143"/>
    </row>
    <row r="62" customFormat="false" ht="21.9" hidden="false" customHeight="true" outlineLevel="0" collapsed="false">
      <c r="A62" s="116"/>
      <c r="B62" s="160" t="s">
        <v>434</v>
      </c>
      <c r="C62" s="123" t="s">
        <v>442</v>
      </c>
      <c r="D62" s="117" t="n">
        <v>44</v>
      </c>
      <c r="E62" s="104"/>
      <c r="F62" s="105"/>
      <c r="G62" s="105"/>
      <c r="H62" s="105"/>
      <c r="I62" s="105"/>
      <c r="J62" s="105"/>
      <c r="K62" s="106"/>
      <c r="L62" s="106"/>
      <c r="M62" s="106"/>
      <c r="N62" s="106"/>
      <c r="O62" s="106"/>
      <c r="P62" s="107"/>
      <c r="Q62" s="107"/>
      <c r="R62" s="107"/>
      <c r="S62" s="107"/>
      <c r="T62" s="107"/>
      <c r="U62" s="143"/>
      <c r="V62" s="143"/>
      <c r="W62" s="143"/>
      <c r="X62" s="143"/>
      <c r="Y62" s="143"/>
      <c r="Z62" s="143"/>
    </row>
    <row r="63" customFormat="false" ht="24.75" hidden="false" customHeight="true" outlineLevel="0" collapsed="false">
      <c r="A63" s="116"/>
      <c r="B63" s="162" t="s">
        <v>443</v>
      </c>
      <c r="C63" s="166" t="n">
        <v>336</v>
      </c>
      <c r="D63" s="117" t="n">
        <v>45</v>
      </c>
      <c r="E63" s="104"/>
      <c r="F63" s="105"/>
      <c r="G63" s="105"/>
      <c r="H63" s="105"/>
      <c r="I63" s="105"/>
      <c r="J63" s="105"/>
      <c r="K63" s="106"/>
      <c r="L63" s="106"/>
      <c r="M63" s="106"/>
      <c r="N63" s="106"/>
      <c r="O63" s="106"/>
      <c r="P63" s="107"/>
      <c r="Q63" s="107"/>
      <c r="R63" s="107"/>
      <c r="S63" s="107"/>
      <c r="T63" s="107"/>
      <c r="U63" s="143"/>
      <c r="V63" s="143"/>
      <c r="W63" s="143"/>
      <c r="X63" s="143"/>
      <c r="Y63" s="143"/>
      <c r="Z63" s="143"/>
    </row>
    <row r="64" customFormat="false" ht="24.75" hidden="false" customHeight="true" outlineLevel="0" collapsed="false">
      <c r="A64" s="116"/>
      <c r="B64" s="162" t="s">
        <v>444</v>
      </c>
      <c r="C64" s="167" t="s">
        <v>445</v>
      </c>
      <c r="D64" s="117" t="n">
        <v>46</v>
      </c>
      <c r="E64" s="104" t="n">
        <v>4583.53</v>
      </c>
      <c r="F64" s="105"/>
      <c r="G64" s="105"/>
      <c r="H64" s="105"/>
      <c r="I64" s="105"/>
      <c r="J64" s="105"/>
      <c r="K64" s="106" t="n">
        <v>4583.53</v>
      </c>
      <c r="L64" s="106"/>
      <c r="M64" s="106"/>
      <c r="N64" s="106"/>
      <c r="O64" s="106"/>
      <c r="P64" s="107" t="n">
        <v>12552.48</v>
      </c>
      <c r="Q64" s="107"/>
      <c r="R64" s="107"/>
      <c r="S64" s="107"/>
      <c r="T64" s="107"/>
      <c r="U64" s="143"/>
      <c r="V64" s="143"/>
      <c r="W64" s="143"/>
      <c r="X64" s="143"/>
      <c r="Y64" s="143"/>
      <c r="Z64" s="143"/>
    </row>
    <row r="65" customFormat="false" ht="24.75" hidden="false" customHeight="true" outlineLevel="0" collapsed="false">
      <c r="A65" s="116"/>
      <c r="B65" s="161" t="s">
        <v>446</v>
      </c>
      <c r="C65" s="161"/>
      <c r="D65" s="117" t="n">
        <v>47</v>
      </c>
      <c r="E65" s="104"/>
      <c r="F65" s="105"/>
      <c r="G65" s="105"/>
      <c r="H65" s="105"/>
      <c r="I65" s="105"/>
      <c r="J65" s="105"/>
      <c r="K65" s="106"/>
      <c r="L65" s="106"/>
      <c r="M65" s="106"/>
      <c r="N65" s="106"/>
      <c r="O65" s="106"/>
      <c r="P65" s="107"/>
      <c r="Q65" s="107"/>
      <c r="R65" s="107"/>
      <c r="S65" s="107"/>
      <c r="T65" s="107"/>
      <c r="U65" s="143"/>
      <c r="V65" s="143"/>
      <c r="W65" s="143"/>
      <c r="X65" s="143"/>
      <c r="Y65" s="143"/>
      <c r="Z65" s="143"/>
    </row>
    <row r="66" customFormat="false" ht="21.9" hidden="false" customHeight="true" outlineLevel="0" collapsed="false">
      <c r="A66" s="116"/>
      <c r="B66" s="111" t="s">
        <v>436</v>
      </c>
      <c r="C66" s="112" t="s">
        <v>447</v>
      </c>
      <c r="D66" s="117" t="n">
        <v>48</v>
      </c>
      <c r="E66" s="104"/>
      <c r="F66" s="105"/>
      <c r="G66" s="105"/>
      <c r="H66" s="105"/>
      <c r="I66" s="105"/>
      <c r="J66" s="105"/>
      <c r="K66" s="106"/>
      <c r="L66" s="106"/>
      <c r="M66" s="106"/>
      <c r="N66" s="106"/>
      <c r="O66" s="106"/>
      <c r="P66" s="107"/>
      <c r="Q66" s="107"/>
      <c r="R66" s="107"/>
      <c r="S66" s="107"/>
      <c r="T66" s="107"/>
      <c r="U66" s="143"/>
      <c r="V66" s="143"/>
      <c r="W66" s="143"/>
      <c r="X66" s="143"/>
      <c r="Y66" s="143"/>
      <c r="Z66" s="143"/>
    </row>
    <row r="67" customFormat="false" ht="21.9" hidden="false" customHeight="true" outlineLevel="0" collapsed="false">
      <c r="A67" s="116"/>
      <c r="B67" s="160" t="s">
        <v>66</v>
      </c>
      <c r="C67" s="123" t="s">
        <v>448</v>
      </c>
      <c r="D67" s="117" t="n">
        <v>49</v>
      </c>
      <c r="E67" s="104"/>
      <c r="F67" s="105"/>
      <c r="G67" s="105"/>
      <c r="H67" s="105"/>
      <c r="I67" s="105"/>
      <c r="J67" s="105"/>
      <c r="K67" s="106"/>
      <c r="L67" s="106"/>
      <c r="M67" s="106"/>
      <c r="N67" s="106"/>
      <c r="O67" s="106"/>
      <c r="P67" s="107"/>
      <c r="Q67" s="107"/>
      <c r="R67" s="107"/>
      <c r="S67" s="107"/>
      <c r="T67" s="107"/>
      <c r="U67" s="143"/>
      <c r="V67" s="143"/>
      <c r="W67" s="143"/>
      <c r="X67" s="143"/>
      <c r="Y67" s="143"/>
      <c r="Z67" s="143"/>
    </row>
    <row r="68" customFormat="false" ht="21.9" hidden="false" customHeight="true" outlineLevel="0" collapsed="false">
      <c r="A68" s="116"/>
      <c r="B68" s="111" t="s">
        <v>449</v>
      </c>
      <c r="C68" s="112"/>
      <c r="D68" s="117" t="n">
        <v>50</v>
      </c>
      <c r="E68" s="104"/>
      <c r="F68" s="105"/>
      <c r="G68" s="105"/>
      <c r="H68" s="105"/>
      <c r="I68" s="105"/>
      <c r="J68" s="105"/>
      <c r="K68" s="106"/>
      <c r="L68" s="106"/>
      <c r="M68" s="106"/>
      <c r="N68" s="106"/>
      <c r="O68" s="106"/>
      <c r="P68" s="107"/>
      <c r="Q68" s="107"/>
      <c r="R68" s="107"/>
      <c r="S68" s="107"/>
      <c r="T68" s="107"/>
      <c r="U68" s="143"/>
      <c r="V68" s="143"/>
      <c r="W68" s="143"/>
      <c r="X68" s="143"/>
      <c r="Y68" s="143"/>
      <c r="Z68" s="143"/>
    </row>
    <row r="69" s="95" customFormat="true" ht="24.75" hidden="false" customHeight="true" outlineLevel="0" collapsed="false">
      <c r="A69" s="168" t="s">
        <v>450</v>
      </c>
      <c r="B69" s="165" t="s">
        <v>451</v>
      </c>
      <c r="C69" s="139" t="s">
        <v>452</v>
      </c>
      <c r="D69" s="117" t="n">
        <v>51</v>
      </c>
      <c r="E69" s="126" t="n">
        <f aca="false">SUM(E70:E74)</f>
        <v>167209.01</v>
      </c>
      <c r="F69" s="100"/>
      <c r="G69" s="100"/>
      <c r="H69" s="100"/>
      <c r="I69" s="100"/>
      <c r="J69" s="100"/>
      <c r="K69" s="100" t="n">
        <f aca="false">E69-F69</f>
        <v>167209.01</v>
      </c>
      <c r="L69" s="100"/>
      <c r="M69" s="100"/>
      <c r="N69" s="100"/>
      <c r="O69" s="100"/>
      <c r="P69" s="159" t="n">
        <v>538351.46</v>
      </c>
      <c r="Q69" s="159"/>
      <c r="R69" s="159"/>
      <c r="S69" s="159"/>
      <c r="T69" s="159"/>
      <c r="U69" s="157"/>
      <c r="V69" s="157"/>
      <c r="W69" s="157"/>
      <c r="X69" s="157"/>
      <c r="Y69" s="157"/>
      <c r="Z69" s="157"/>
    </row>
    <row r="70" customFormat="false" ht="21.9" hidden="false" customHeight="true" outlineLevel="0" collapsed="false">
      <c r="A70" s="168"/>
      <c r="B70" s="111" t="s">
        <v>453</v>
      </c>
      <c r="C70" s="112" t="s">
        <v>454</v>
      </c>
      <c r="D70" s="117" t="n">
        <v>52</v>
      </c>
      <c r="E70" s="104" t="n">
        <v>1070.09</v>
      </c>
      <c r="F70" s="105"/>
      <c r="G70" s="105"/>
      <c r="H70" s="105"/>
      <c r="I70" s="105"/>
      <c r="J70" s="105"/>
      <c r="K70" s="106" t="n">
        <v>1070.09</v>
      </c>
      <c r="L70" s="106"/>
      <c r="M70" s="106"/>
      <c r="N70" s="106"/>
      <c r="O70" s="106"/>
      <c r="P70" s="107" t="n">
        <v>255.76</v>
      </c>
      <c r="Q70" s="107"/>
      <c r="R70" s="107"/>
      <c r="S70" s="107"/>
      <c r="T70" s="107"/>
      <c r="U70" s="143"/>
      <c r="V70" s="143"/>
      <c r="W70" s="143"/>
      <c r="X70" s="143"/>
      <c r="Y70" s="143"/>
      <c r="Z70" s="143"/>
    </row>
    <row r="71" customFormat="false" ht="21.9" hidden="false" customHeight="true" outlineLevel="0" collapsed="false">
      <c r="A71" s="168"/>
      <c r="B71" s="160" t="s">
        <v>455</v>
      </c>
      <c r="C71" s="123" t="s">
        <v>456</v>
      </c>
      <c r="D71" s="117" t="n">
        <v>53</v>
      </c>
      <c r="E71" s="104" t="n">
        <v>166138.92</v>
      </c>
      <c r="F71" s="105"/>
      <c r="G71" s="105"/>
      <c r="H71" s="105"/>
      <c r="I71" s="105"/>
      <c r="J71" s="105"/>
      <c r="K71" s="106" t="n">
        <v>166138.92</v>
      </c>
      <c r="L71" s="106"/>
      <c r="M71" s="106"/>
      <c r="N71" s="106"/>
      <c r="O71" s="106"/>
      <c r="P71" s="107" t="n">
        <v>538095.7</v>
      </c>
      <c r="Q71" s="107"/>
      <c r="R71" s="107"/>
      <c r="S71" s="107"/>
      <c r="T71" s="107"/>
      <c r="U71" s="143"/>
      <c r="V71" s="143"/>
      <c r="W71" s="143"/>
      <c r="X71" s="143"/>
      <c r="Y71" s="143"/>
      <c r="Z71" s="143"/>
    </row>
    <row r="72" customFormat="false" ht="21.9" hidden="false" customHeight="true" outlineLevel="0" collapsed="false">
      <c r="A72" s="168"/>
      <c r="B72" s="122" t="s">
        <v>457</v>
      </c>
      <c r="C72" s="122"/>
      <c r="D72" s="117" t="n">
        <v>54</v>
      </c>
      <c r="E72" s="104"/>
      <c r="F72" s="105"/>
      <c r="G72" s="105"/>
      <c r="H72" s="105"/>
      <c r="I72" s="105"/>
      <c r="J72" s="105"/>
      <c r="K72" s="106"/>
      <c r="L72" s="106"/>
      <c r="M72" s="106"/>
      <c r="N72" s="106"/>
      <c r="O72" s="106"/>
      <c r="P72" s="107"/>
      <c r="Q72" s="107"/>
      <c r="R72" s="107"/>
      <c r="S72" s="107"/>
      <c r="T72" s="107"/>
      <c r="U72" s="143"/>
      <c r="V72" s="143"/>
      <c r="W72" s="143"/>
      <c r="X72" s="143"/>
      <c r="Y72" s="143"/>
      <c r="Z72" s="143"/>
    </row>
    <row r="73" customFormat="false" ht="21.9" hidden="false" customHeight="true" outlineLevel="0" collapsed="false">
      <c r="A73" s="168"/>
      <c r="B73" s="122" t="s">
        <v>458</v>
      </c>
      <c r="C73" s="122"/>
      <c r="D73" s="117" t="n">
        <v>55</v>
      </c>
      <c r="E73" s="104"/>
      <c r="F73" s="105"/>
      <c r="G73" s="105"/>
      <c r="H73" s="105"/>
      <c r="I73" s="105"/>
      <c r="J73" s="105"/>
      <c r="K73" s="106"/>
      <c r="L73" s="106"/>
      <c r="M73" s="106"/>
      <c r="N73" s="106"/>
      <c r="O73" s="106"/>
      <c r="P73" s="107"/>
      <c r="Q73" s="107"/>
      <c r="R73" s="107"/>
      <c r="S73" s="107"/>
      <c r="T73" s="107"/>
      <c r="U73" s="143"/>
      <c r="V73" s="143"/>
      <c r="W73" s="143"/>
      <c r="X73" s="143"/>
      <c r="Y73" s="143"/>
      <c r="Z73" s="143"/>
    </row>
    <row r="74" customFormat="false" ht="21.9" hidden="false" customHeight="true" outlineLevel="0" collapsed="false">
      <c r="A74" s="168"/>
      <c r="B74" s="111" t="s">
        <v>459</v>
      </c>
      <c r="C74" s="112" t="s">
        <v>460</v>
      </c>
      <c r="D74" s="117" t="n">
        <v>56</v>
      </c>
      <c r="E74" s="104"/>
      <c r="F74" s="105"/>
      <c r="G74" s="105"/>
      <c r="H74" s="105"/>
      <c r="I74" s="105"/>
      <c r="J74" s="105"/>
      <c r="K74" s="106"/>
      <c r="L74" s="106"/>
      <c r="M74" s="106"/>
      <c r="N74" s="106"/>
      <c r="O74" s="106"/>
      <c r="P74" s="107"/>
      <c r="Q74" s="107"/>
      <c r="R74" s="107"/>
      <c r="S74" s="107"/>
      <c r="T74" s="107"/>
      <c r="U74" s="143"/>
      <c r="V74" s="143"/>
      <c r="W74" s="143"/>
      <c r="X74" s="143"/>
      <c r="Y74" s="143"/>
      <c r="Z74" s="143"/>
    </row>
    <row r="75" s="95" customFormat="true" ht="24.75" hidden="false" customHeight="true" outlineLevel="0" collapsed="false">
      <c r="A75" s="169" t="s">
        <v>461</v>
      </c>
      <c r="B75" s="169"/>
      <c r="C75" s="139" t="s">
        <v>462</v>
      </c>
      <c r="D75" s="117" t="n">
        <v>57</v>
      </c>
      <c r="E75" s="126" t="n">
        <f aca="false">SUM(E76:E77)</f>
        <v>681.32</v>
      </c>
      <c r="F75" s="100"/>
      <c r="G75" s="100"/>
      <c r="H75" s="100"/>
      <c r="I75" s="100"/>
      <c r="J75" s="100"/>
      <c r="K75" s="100" t="n">
        <f aca="false">E75-F75</f>
        <v>681.32</v>
      </c>
      <c r="L75" s="100"/>
      <c r="M75" s="100"/>
      <c r="N75" s="100"/>
      <c r="O75" s="100"/>
      <c r="P75" s="159" t="n">
        <v>801.09</v>
      </c>
      <c r="Q75" s="159"/>
      <c r="R75" s="159"/>
      <c r="S75" s="159"/>
      <c r="T75" s="159"/>
      <c r="U75" s="157"/>
      <c r="V75" s="157"/>
      <c r="W75" s="157"/>
      <c r="X75" s="157"/>
      <c r="Y75" s="157"/>
      <c r="Z75" s="157"/>
    </row>
    <row r="76" customFormat="false" ht="21.9" hidden="false" customHeight="true" outlineLevel="0" collapsed="false">
      <c r="A76" s="170" t="s">
        <v>380</v>
      </c>
      <c r="B76" s="111" t="s">
        <v>463</v>
      </c>
      <c r="C76" s="112" t="s">
        <v>464</v>
      </c>
      <c r="D76" s="117" t="n">
        <v>58</v>
      </c>
      <c r="E76" s="104" t="n">
        <v>681.32</v>
      </c>
      <c r="F76" s="105"/>
      <c r="G76" s="105"/>
      <c r="H76" s="105"/>
      <c r="I76" s="105"/>
      <c r="J76" s="105"/>
      <c r="K76" s="106" t="n">
        <v>681.32</v>
      </c>
      <c r="L76" s="106"/>
      <c r="M76" s="106"/>
      <c r="N76" s="106"/>
      <c r="O76" s="106"/>
      <c r="P76" s="107" t="n">
        <v>801.09</v>
      </c>
      <c r="Q76" s="107"/>
      <c r="R76" s="107"/>
      <c r="S76" s="107"/>
      <c r="T76" s="107"/>
      <c r="U76" s="143"/>
      <c r="V76" s="143"/>
      <c r="W76" s="143"/>
      <c r="X76" s="143"/>
      <c r="Y76" s="143"/>
      <c r="Z76" s="143"/>
    </row>
    <row r="77" customFormat="false" ht="21.9" hidden="false" customHeight="true" outlineLevel="0" collapsed="false">
      <c r="A77" s="170"/>
      <c r="B77" s="160" t="s">
        <v>465</v>
      </c>
      <c r="C77" s="123" t="s">
        <v>466</v>
      </c>
      <c r="D77" s="117" t="n">
        <v>59</v>
      </c>
      <c r="E77" s="104"/>
      <c r="F77" s="105"/>
      <c r="G77" s="105"/>
      <c r="H77" s="105"/>
      <c r="I77" s="105"/>
      <c r="J77" s="105"/>
      <c r="K77" s="106"/>
      <c r="L77" s="106"/>
      <c r="M77" s="106"/>
      <c r="N77" s="106"/>
      <c r="O77" s="106"/>
      <c r="P77" s="107"/>
      <c r="Q77" s="107"/>
      <c r="R77" s="107"/>
      <c r="S77" s="107"/>
      <c r="T77" s="107"/>
      <c r="U77" s="143"/>
      <c r="V77" s="143"/>
      <c r="W77" s="143"/>
      <c r="X77" s="143"/>
      <c r="Y77" s="143"/>
      <c r="Z77" s="143"/>
    </row>
    <row r="78" s="95" customFormat="true" ht="24.75" hidden="false" customHeight="true" outlineLevel="0" collapsed="false">
      <c r="A78" s="171" t="s">
        <v>467</v>
      </c>
      <c r="B78" s="171"/>
      <c r="C78" s="172" t="s">
        <v>468</v>
      </c>
      <c r="D78" s="173" t="n">
        <v>60</v>
      </c>
      <c r="E78" s="174" t="n">
        <f aca="false">E8+E47+E75</f>
        <v>1657602.77</v>
      </c>
      <c r="F78" s="175" t="n">
        <f aca="false">F8+F47+F75</f>
        <v>20850.13</v>
      </c>
      <c r="G78" s="175"/>
      <c r="H78" s="175"/>
      <c r="I78" s="175"/>
      <c r="J78" s="175"/>
      <c r="K78" s="175" t="n">
        <f aca="false">K8+K47+K75</f>
        <v>1636752.64</v>
      </c>
      <c r="L78" s="175"/>
      <c r="M78" s="175"/>
      <c r="N78" s="175"/>
      <c r="O78" s="175"/>
      <c r="P78" s="176" t="n">
        <f aca="false">P8+P47+P75</f>
        <v>1394119.9</v>
      </c>
      <c r="Q78" s="176"/>
      <c r="R78" s="176"/>
      <c r="S78" s="176"/>
      <c r="T78" s="176"/>
      <c r="U78" s="157"/>
      <c r="V78" s="157"/>
      <c r="W78" s="157"/>
      <c r="X78" s="157"/>
      <c r="Y78" s="157"/>
      <c r="Z78" s="157"/>
    </row>
    <row r="79" s="95" customFormat="true" ht="24.75" hidden="false" customHeight="true" outlineLevel="0" collapsed="false">
      <c r="A79" s="138"/>
      <c r="B79" s="138"/>
      <c r="C79" s="139"/>
      <c r="D79" s="140"/>
      <c r="E79" s="177"/>
      <c r="F79" s="177"/>
      <c r="G79" s="177"/>
      <c r="H79" s="141"/>
      <c r="I79" s="177"/>
      <c r="J79" s="177"/>
      <c r="K79" s="177"/>
      <c r="L79" s="177"/>
      <c r="M79" s="177"/>
      <c r="N79" s="177"/>
      <c r="O79" s="177"/>
      <c r="P79" s="177"/>
      <c r="Q79" s="177"/>
      <c r="R79" s="177"/>
      <c r="S79" s="177"/>
      <c r="T79" s="141"/>
      <c r="U79" s="157"/>
      <c r="V79" s="157"/>
      <c r="W79" s="157"/>
      <c r="X79" s="157"/>
      <c r="Y79" s="157"/>
      <c r="Z79" s="157"/>
    </row>
    <row r="80" customFormat="false" ht="20.1" hidden="false" customHeight="true" outlineLevel="0" collapsed="false">
      <c r="A80" s="143"/>
      <c r="B80" s="144"/>
      <c r="C80" s="145"/>
      <c r="D80" s="146"/>
      <c r="E80" s="178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31" t="s">
        <v>469</v>
      </c>
      <c r="Q80" s="147"/>
      <c r="R80" s="147"/>
      <c r="S80" s="147"/>
      <c r="T80" s="147"/>
      <c r="U80" s="143"/>
      <c r="V80" s="143"/>
      <c r="W80" s="143"/>
      <c r="X80" s="143"/>
      <c r="Y80" s="143"/>
      <c r="Z80" s="143"/>
    </row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1:F41"/>
    <mergeCell ref="O41:P41"/>
    <mergeCell ref="A43:C45"/>
    <mergeCell ref="D43:D45"/>
    <mergeCell ref="E43:O44"/>
    <mergeCell ref="P43:T45"/>
    <mergeCell ref="F45:J45"/>
    <mergeCell ref="K45:O45"/>
    <mergeCell ref="A46:C46"/>
    <mergeCell ref="F46:J46"/>
    <mergeCell ref="K46:O46"/>
    <mergeCell ref="P46:T46"/>
    <mergeCell ref="A47:B47"/>
    <mergeCell ref="F47:J47"/>
    <mergeCell ref="K47:O47"/>
    <mergeCell ref="P47:T47"/>
    <mergeCell ref="A48:A54"/>
    <mergeCell ref="F48:J48"/>
    <mergeCell ref="K48:O48"/>
    <mergeCell ref="P48:T48"/>
    <mergeCell ref="F49:J49"/>
    <mergeCell ref="K49:O49"/>
    <mergeCell ref="P49:T49"/>
    <mergeCell ref="F50:J50"/>
    <mergeCell ref="K50:O50"/>
    <mergeCell ref="P50:T50"/>
    <mergeCell ref="F51:J51"/>
    <mergeCell ref="K51:O51"/>
    <mergeCell ref="P51:T51"/>
    <mergeCell ref="F52:J52"/>
    <mergeCell ref="K52:O52"/>
    <mergeCell ref="P52:T52"/>
    <mergeCell ref="F53:J53"/>
    <mergeCell ref="K53:O53"/>
    <mergeCell ref="P53:T53"/>
    <mergeCell ref="B54:C54"/>
    <mergeCell ref="F54:J54"/>
    <mergeCell ref="K54:O54"/>
    <mergeCell ref="P54:T54"/>
    <mergeCell ref="A55:A59"/>
    <mergeCell ref="F55:J55"/>
    <mergeCell ref="K55:O55"/>
    <mergeCell ref="P55:T55"/>
    <mergeCell ref="B56:C56"/>
    <mergeCell ref="F56:J56"/>
    <mergeCell ref="K56:O56"/>
    <mergeCell ref="P56:T56"/>
    <mergeCell ref="F57:J57"/>
    <mergeCell ref="K57:O57"/>
    <mergeCell ref="P57:T57"/>
    <mergeCell ref="F58:J58"/>
    <mergeCell ref="K58:O58"/>
    <mergeCell ref="P58:T58"/>
    <mergeCell ref="B59:C59"/>
    <mergeCell ref="F59:J59"/>
    <mergeCell ref="K59:O59"/>
    <mergeCell ref="P59:T59"/>
    <mergeCell ref="A60:A68"/>
    <mergeCell ref="F60:J60"/>
    <mergeCell ref="K60:O60"/>
    <mergeCell ref="P60:T60"/>
    <mergeCell ref="B61:C61"/>
    <mergeCell ref="F61:J61"/>
    <mergeCell ref="K61:O61"/>
    <mergeCell ref="P61:T61"/>
    <mergeCell ref="F62:J62"/>
    <mergeCell ref="K62:O62"/>
    <mergeCell ref="P62:T62"/>
    <mergeCell ref="F63:J63"/>
    <mergeCell ref="K63:O63"/>
    <mergeCell ref="P63:T63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A69:A74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B72:C72"/>
    <mergeCell ref="F72:J72"/>
    <mergeCell ref="K72:O72"/>
    <mergeCell ref="P72:T72"/>
    <mergeCell ref="B73:C73"/>
    <mergeCell ref="F73:J73"/>
    <mergeCell ref="K73:O73"/>
    <mergeCell ref="P73:T73"/>
    <mergeCell ref="F74:J74"/>
    <mergeCell ref="K74:O74"/>
    <mergeCell ref="P74:T74"/>
    <mergeCell ref="A75:B75"/>
    <mergeCell ref="F75:J75"/>
    <mergeCell ref="K75:O75"/>
    <mergeCell ref="P75:T75"/>
    <mergeCell ref="A76:A77"/>
    <mergeCell ref="F76:J76"/>
    <mergeCell ref="K76:O76"/>
    <mergeCell ref="P76:T76"/>
    <mergeCell ref="F77:J77"/>
    <mergeCell ref="K77:O77"/>
    <mergeCell ref="P77:T77"/>
    <mergeCell ref="A78:B78"/>
    <mergeCell ref="F78:J78"/>
    <mergeCell ref="K78:O78"/>
    <mergeCell ref="P78:T78"/>
    <mergeCell ref="A79:B79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E49" activeCellId="0" sqref="E49"/>
    </sheetView>
  </sheetViews>
  <sheetFormatPr defaultRowHeight="13.8" zeroHeight="false" outlineLevelRow="0" outlineLevelCol="0"/>
  <cols>
    <col collapsed="false" customWidth="true" hidden="false" outlineLevel="0" max="1" min="1" style="179" width="2.56"/>
    <col collapsed="false" customWidth="true" hidden="false" outlineLevel="0" max="2" min="2" style="180" width="42.21"/>
    <col collapsed="false" customWidth="true" hidden="false" outlineLevel="0" max="3" min="3" style="181" width="17.44"/>
    <col collapsed="false" customWidth="true" hidden="false" outlineLevel="0" max="4" min="4" style="182" width="3.45"/>
    <col collapsed="false" customWidth="true" hidden="false" outlineLevel="0" max="10" min="5" style="182" width="3.11"/>
    <col collapsed="false" customWidth="true" hidden="false" outlineLevel="0" max="24" min="11" style="180" width="3.11"/>
    <col collapsed="false" customWidth="true" hidden="false" outlineLevel="0" max="1025" min="25" style="180" width="9.11"/>
  </cols>
  <sheetData>
    <row r="2" customFormat="false" ht="13.8" hidden="false" customHeight="false" outlineLevel="0" collapsed="false">
      <c r="B2" s="180" t="s">
        <v>316</v>
      </c>
      <c r="C2" s="183"/>
      <c r="D2" s="183"/>
      <c r="E2" s="74" t="s">
        <v>368</v>
      </c>
      <c r="F2" s="74"/>
      <c r="G2" s="184" t="n">
        <v>0</v>
      </c>
      <c r="H2" s="184" t="n">
        <v>0</v>
      </c>
      <c r="I2" s="184" t="n">
        <v>6</v>
      </c>
      <c r="J2" s="184" t="n">
        <v>8</v>
      </c>
      <c r="K2" s="185" t="n">
        <v>3</v>
      </c>
      <c r="L2" s="185" t="n">
        <v>1</v>
      </c>
      <c r="M2" s="185" t="n">
        <v>9</v>
      </c>
      <c r="N2" s="185" t="n">
        <v>1</v>
      </c>
      <c r="O2" s="77" t="s">
        <v>369</v>
      </c>
      <c r="P2" s="77"/>
      <c r="Q2" s="75"/>
      <c r="R2" s="75"/>
      <c r="S2" s="78"/>
      <c r="T2" s="186"/>
    </row>
    <row r="4" customFormat="false" ht="40.5" hidden="false" customHeight="true" outlineLevel="0" collapsed="false">
      <c r="A4" s="187" t="s">
        <v>470</v>
      </c>
      <c r="B4" s="187"/>
      <c r="C4" s="187"/>
      <c r="D4" s="188" t="s">
        <v>371</v>
      </c>
      <c r="E4" s="189" t="s">
        <v>418</v>
      </c>
      <c r="F4" s="189"/>
      <c r="G4" s="189"/>
      <c r="H4" s="189"/>
      <c r="I4" s="189"/>
      <c r="J4" s="189"/>
      <c r="K4" s="189"/>
      <c r="L4" s="189"/>
      <c r="M4" s="190" t="s">
        <v>373</v>
      </c>
      <c r="N4" s="190"/>
      <c r="O4" s="190"/>
      <c r="P4" s="190"/>
      <c r="Q4" s="190"/>
      <c r="R4" s="190"/>
      <c r="S4" s="190"/>
      <c r="T4" s="190"/>
      <c r="U4" s="160"/>
      <c r="V4" s="160"/>
      <c r="W4" s="160"/>
      <c r="X4" s="160"/>
    </row>
    <row r="5" customFormat="false" ht="19.5" hidden="false" customHeight="true" outlineLevel="0" collapsed="false">
      <c r="A5" s="191" t="s">
        <v>350</v>
      </c>
      <c r="B5" s="191"/>
      <c r="C5" s="191"/>
      <c r="D5" s="192" t="s">
        <v>377</v>
      </c>
      <c r="E5" s="192" t="n">
        <v>5</v>
      </c>
      <c r="F5" s="192"/>
      <c r="G5" s="192"/>
      <c r="H5" s="192"/>
      <c r="I5" s="192"/>
      <c r="J5" s="192"/>
      <c r="K5" s="192"/>
      <c r="L5" s="192"/>
      <c r="M5" s="193" t="n">
        <v>6</v>
      </c>
      <c r="N5" s="193"/>
      <c r="O5" s="193"/>
      <c r="P5" s="193"/>
      <c r="Q5" s="193"/>
      <c r="R5" s="193"/>
      <c r="S5" s="193"/>
      <c r="T5" s="193"/>
    </row>
    <row r="6" s="198" customFormat="true" ht="19.5" hidden="false" customHeight="true" outlineLevel="0" collapsed="false">
      <c r="A6" s="194" t="s">
        <v>471</v>
      </c>
      <c r="B6" s="195" t="s">
        <v>472</v>
      </c>
      <c r="C6" s="195"/>
      <c r="D6" s="117" t="n">
        <v>61</v>
      </c>
      <c r="E6" s="196" t="n">
        <f aca="false">E7+E13+E17+E18</f>
        <v>54698.99</v>
      </c>
      <c r="F6" s="196"/>
      <c r="G6" s="196"/>
      <c r="H6" s="196"/>
      <c r="I6" s="196"/>
      <c r="J6" s="196"/>
      <c r="K6" s="196"/>
      <c r="L6" s="196"/>
      <c r="M6" s="197" t="n">
        <v>63895.12</v>
      </c>
      <c r="N6" s="197"/>
      <c r="O6" s="197"/>
      <c r="P6" s="197"/>
      <c r="Q6" s="197"/>
      <c r="R6" s="197"/>
      <c r="S6" s="197"/>
      <c r="T6" s="197"/>
    </row>
    <row r="7" s="198" customFormat="true" ht="19.5" hidden="false" customHeight="true" outlineLevel="0" collapsed="false">
      <c r="A7" s="199" t="s">
        <v>380</v>
      </c>
      <c r="B7" s="97" t="s">
        <v>473</v>
      </c>
      <c r="C7" s="98" t="s">
        <v>474</v>
      </c>
      <c r="D7" s="117" t="n">
        <v>62</v>
      </c>
      <c r="E7" s="100" t="n">
        <f aca="false">SUM(E8:E12)</f>
        <v>31719.75</v>
      </c>
      <c r="F7" s="100"/>
      <c r="G7" s="100"/>
      <c r="H7" s="100"/>
      <c r="I7" s="100"/>
      <c r="J7" s="100"/>
      <c r="K7" s="100"/>
      <c r="L7" s="100"/>
      <c r="M7" s="101" t="n">
        <f aca="false">SUM(M8:M12)</f>
        <v>31719.75</v>
      </c>
      <c r="N7" s="101"/>
      <c r="O7" s="101"/>
      <c r="P7" s="101"/>
      <c r="Q7" s="101"/>
      <c r="R7" s="101"/>
      <c r="S7" s="101"/>
      <c r="T7" s="101"/>
      <c r="Y7" s="200"/>
    </row>
    <row r="8" customFormat="false" ht="19.5" hidden="false" customHeight="true" outlineLevel="0" collapsed="false">
      <c r="A8" s="199"/>
      <c r="B8" s="160" t="s">
        <v>224</v>
      </c>
      <c r="C8" s="123" t="s">
        <v>475</v>
      </c>
      <c r="D8" s="117" t="n">
        <v>63</v>
      </c>
      <c r="E8" s="105"/>
      <c r="F8" s="105"/>
      <c r="G8" s="105"/>
      <c r="H8" s="105"/>
      <c r="I8" s="105"/>
      <c r="J8" s="105"/>
      <c r="K8" s="105"/>
      <c r="L8" s="105"/>
      <c r="M8" s="107"/>
      <c r="N8" s="107"/>
      <c r="O8" s="107"/>
      <c r="P8" s="107"/>
      <c r="Q8" s="107"/>
      <c r="R8" s="107"/>
      <c r="S8" s="107"/>
      <c r="T8" s="107"/>
    </row>
    <row r="9" customFormat="false" ht="19.5" hidden="false" customHeight="true" outlineLevel="0" collapsed="false">
      <c r="A9" s="199"/>
      <c r="B9" s="111" t="s">
        <v>476</v>
      </c>
      <c r="C9" s="112" t="s">
        <v>477</v>
      </c>
      <c r="D9" s="117" t="n">
        <v>64</v>
      </c>
      <c r="E9" s="105" t="n">
        <v>31719.75</v>
      </c>
      <c r="F9" s="105"/>
      <c r="G9" s="105"/>
      <c r="H9" s="105"/>
      <c r="I9" s="105"/>
      <c r="J9" s="105"/>
      <c r="K9" s="105"/>
      <c r="L9" s="105"/>
      <c r="M9" s="107" t="n">
        <v>31719.75</v>
      </c>
      <c r="N9" s="107"/>
      <c r="O9" s="107"/>
      <c r="P9" s="107"/>
      <c r="Q9" s="107"/>
      <c r="R9" s="107"/>
      <c r="S9" s="107"/>
      <c r="T9" s="107"/>
    </row>
    <row r="10" customFormat="false" ht="19.5" hidden="false" customHeight="true" outlineLevel="0" collapsed="false">
      <c r="A10" s="199"/>
      <c r="B10" s="111" t="s">
        <v>478</v>
      </c>
      <c r="C10" s="112" t="s">
        <v>479</v>
      </c>
      <c r="D10" s="117" t="n">
        <v>65</v>
      </c>
      <c r="E10" s="105"/>
      <c r="F10" s="105"/>
      <c r="G10" s="105"/>
      <c r="H10" s="105"/>
      <c r="I10" s="105"/>
      <c r="J10" s="105"/>
      <c r="K10" s="105"/>
      <c r="L10" s="105"/>
      <c r="M10" s="107"/>
      <c r="N10" s="107"/>
      <c r="O10" s="107"/>
      <c r="P10" s="107"/>
      <c r="Q10" s="107"/>
      <c r="R10" s="107"/>
      <c r="S10" s="107"/>
      <c r="T10" s="107"/>
    </row>
    <row r="11" customFormat="false" ht="19.5" hidden="false" customHeight="true" outlineLevel="0" collapsed="false">
      <c r="A11" s="201"/>
      <c r="B11" s="111" t="s">
        <v>480</v>
      </c>
      <c r="C11" s="112" t="s">
        <v>481</v>
      </c>
      <c r="D11" s="117" t="n">
        <v>66</v>
      </c>
      <c r="E11" s="105"/>
      <c r="F11" s="105"/>
      <c r="G11" s="105"/>
      <c r="H11" s="105"/>
      <c r="I11" s="105"/>
      <c r="J11" s="105"/>
      <c r="K11" s="105"/>
      <c r="L11" s="105"/>
      <c r="M11" s="107"/>
      <c r="N11" s="107"/>
      <c r="O11" s="107"/>
      <c r="P11" s="107"/>
      <c r="Q11" s="107"/>
      <c r="R11" s="107"/>
      <c r="S11" s="107"/>
      <c r="T11" s="107"/>
    </row>
    <row r="12" customFormat="false" ht="19.5" hidden="false" customHeight="true" outlineLevel="0" collapsed="false">
      <c r="A12" s="201"/>
      <c r="B12" s="111" t="s">
        <v>482</v>
      </c>
      <c r="C12" s="112" t="s">
        <v>483</v>
      </c>
      <c r="D12" s="117" t="n">
        <v>67</v>
      </c>
      <c r="E12" s="105"/>
      <c r="F12" s="105"/>
      <c r="G12" s="105"/>
      <c r="H12" s="105"/>
      <c r="I12" s="105"/>
      <c r="J12" s="105"/>
      <c r="K12" s="105"/>
      <c r="L12" s="105"/>
      <c r="M12" s="107"/>
      <c r="N12" s="107"/>
      <c r="O12" s="107"/>
      <c r="P12" s="107"/>
      <c r="Q12" s="107"/>
      <c r="R12" s="107"/>
      <c r="S12" s="107"/>
      <c r="T12" s="107"/>
    </row>
    <row r="13" s="198" customFormat="true" ht="19.5" hidden="false" customHeight="true" outlineLevel="0" collapsed="false">
      <c r="A13" s="199" t="s">
        <v>389</v>
      </c>
      <c r="B13" s="97" t="s">
        <v>484</v>
      </c>
      <c r="C13" s="98" t="s">
        <v>485</v>
      </c>
      <c r="D13" s="117" t="n">
        <v>68</v>
      </c>
      <c r="E13" s="100"/>
      <c r="F13" s="100"/>
      <c r="G13" s="100"/>
      <c r="H13" s="100"/>
      <c r="I13" s="100"/>
      <c r="J13" s="100"/>
      <c r="K13" s="100"/>
      <c r="L13" s="100"/>
      <c r="M13" s="101"/>
      <c r="N13" s="101"/>
      <c r="O13" s="101"/>
      <c r="P13" s="101"/>
      <c r="Q13" s="101"/>
      <c r="R13" s="101"/>
      <c r="S13" s="101"/>
      <c r="T13" s="101"/>
    </row>
    <row r="14" customFormat="false" ht="19.5" hidden="false" customHeight="true" outlineLevel="0" collapsed="false">
      <c r="A14" s="199"/>
      <c r="B14" s="111" t="s">
        <v>486</v>
      </c>
      <c r="C14" s="112" t="s">
        <v>487</v>
      </c>
      <c r="D14" s="117" t="n">
        <v>69</v>
      </c>
      <c r="E14" s="105"/>
      <c r="F14" s="105"/>
      <c r="G14" s="105"/>
      <c r="H14" s="105"/>
      <c r="I14" s="105"/>
      <c r="J14" s="105"/>
      <c r="K14" s="105"/>
      <c r="L14" s="105"/>
      <c r="M14" s="107"/>
      <c r="N14" s="107"/>
      <c r="O14" s="107"/>
      <c r="P14" s="107"/>
      <c r="Q14" s="107"/>
      <c r="R14" s="107"/>
      <c r="S14" s="107"/>
      <c r="T14" s="107"/>
    </row>
    <row r="15" customFormat="false" ht="19.5" hidden="false" customHeight="true" outlineLevel="0" collapsed="false">
      <c r="A15" s="199"/>
      <c r="B15" s="111" t="s">
        <v>484</v>
      </c>
      <c r="C15" s="112" t="s">
        <v>488</v>
      </c>
      <c r="D15" s="117" t="n">
        <v>70</v>
      </c>
      <c r="E15" s="105"/>
      <c r="F15" s="105"/>
      <c r="G15" s="105"/>
      <c r="H15" s="105"/>
      <c r="I15" s="105"/>
      <c r="J15" s="105"/>
      <c r="K15" s="105"/>
      <c r="L15" s="105"/>
      <c r="M15" s="107"/>
      <c r="N15" s="107"/>
      <c r="O15" s="107"/>
      <c r="P15" s="107"/>
      <c r="Q15" s="107"/>
      <c r="R15" s="107"/>
      <c r="S15" s="107"/>
      <c r="T15" s="107"/>
    </row>
    <row r="16" customFormat="false" ht="19.5" hidden="false" customHeight="true" outlineLevel="0" collapsed="false">
      <c r="A16" s="199"/>
      <c r="B16" s="160" t="s">
        <v>489</v>
      </c>
      <c r="C16" s="123" t="s">
        <v>490</v>
      </c>
      <c r="D16" s="117" t="n">
        <v>71</v>
      </c>
      <c r="E16" s="105"/>
      <c r="F16" s="105"/>
      <c r="G16" s="105"/>
      <c r="H16" s="105"/>
      <c r="I16" s="105"/>
      <c r="J16" s="105"/>
      <c r="K16" s="105"/>
      <c r="L16" s="105"/>
      <c r="M16" s="107"/>
      <c r="N16" s="107"/>
      <c r="O16" s="107"/>
      <c r="P16" s="107"/>
      <c r="Q16" s="107"/>
      <c r="R16" s="107"/>
      <c r="S16" s="107"/>
      <c r="T16" s="107"/>
    </row>
    <row r="17" customFormat="false" ht="19.5" hidden="false" customHeight="true" outlineLevel="0" collapsed="false">
      <c r="A17" s="202" t="s">
        <v>405</v>
      </c>
      <c r="B17" s="97" t="s">
        <v>491</v>
      </c>
      <c r="C17" s="98" t="s">
        <v>492</v>
      </c>
      <c r="D17" s="117" t="n">
        <v>72</v>
      </c>
      <c r="E17" s="105" t="n">
        <v>32175.37</v>
      </c>
      <c r="F17" s="105"/>
      <c r="G17" s="105"/>
      <c r="H17" s="105"/>
      <c r="I17" s="105"/>
      <c r="J17" s="105"/>
      <c r="K17" s="105"/>
      <c r="L17" s="105"/>
      <c r="M17" s="107" t="n">
        <v>-31368.91</v>
      </c>
      <c r="N17" s="107"/>
      <c r="O17" s="107"/>
      <c r="P17" s="107"/>
      <c r="Q17" s="107"/>
      <c r="R17" s="107"/>
      <c r="S17" s="107"/>
      <c r="T17" s="107"/>
    </row>
    <row r="18" customFormat="false" ht="27" hidden="false" customHeight="true" outlineLevel="0" collapsed="false">
      <c r="A18" s="202" t="s">
        <v>450</v>
      </c>
      <c r="B18" s="203" t="s">
        <v>493</v>
      </c>
      <c r="C18" s="203"/>
      <c r="D18" s="117" t="n">
        <v>73</v>
      </c>
      <c r="E18" s="105" t="n">
        <v>-9196.13</v>
      </c>
      <c r="F18" s="105"/>
      <c r="G18" s="105"/>
      <c r="H18" s="105"/>
      <c r="I18" s="105"/>
      <c r="J18" s="105"/>
      <c r="K18" s="105"/>
      <c r="L18" s="105"/>
      <c r="M18" s="107" t="n">
        <v>63544.28</v>
      </c>
      <c r="N18" s="107"/>
      <c r="O18" s="107"/>
      <c r="P18" s="107"/>
      <c r="Q18" s="107"/>
      <c r="R18" s="107"/>
      <c r="S18" s="107"/>
      <c r="T18" s="107"/>
    </row>
    <row r="19" s="198" customFormat="true" ht="19.5" hidden="false" customHeight="true" outlineLevel="0" collapsed="false">
      <c r="A19" s="204" t="s">
        <v>494</v>
      </c>
      <c r="B19" s="205" t="s">
        <v>495</v>
      </c>
      <c r="C19" s="205"/>
      <c r="D19" s="117" t="n">
        <v>74</v>
      </c>
      <c r="E19" s="100" t="n">
        <f aca="false">E20+E24+E32+E42</f>
        <v>84270.42</v>
      </c>
      <c r="F19" s="100"/>
      <c r="G19" s="100"/>
      <c r="H19" s="100"/>
      <c r="I19" s="100"/>
      <c r="J19" s="100"/>
      <c r="K19" s="100"/>
      <c r="L19" s="100"/>
      <c r="M19" s="101" t="n">
        <v>2567.24</v>
      </c>
      <c r="N19" s="101"/>
      <c r="O19" s="101"/>
      <c r="P19" s="101"/>
      <c r="Q19" s="101"/>
      <c r="R19" s="101"/>
      <c r="S19" s="101"/>
      <c r="T19" s="101"/>
    </row>
    <row r="20" s="198" customFormat="true" ht="19.5" hidden="false" customHeight="true" outlineLevel="0" collapsed="false">
      <c r="A20" s="206" t="s">
        <v>380</v>
      </c>
      <c r="B20" s="97" t="s">
        <v>496</v>
      </c>
      <c r="C20" s="207" t="s">
        <v>497</v>
      </c>
      <c r="D20" s="117" t="n">
        <v>75</v>
      </c>
      <c r="E20" s="208" t="n">
        <f aca="false">E21+E23</f>
        <v>1888.31</v>
      </c>
      <c r="F20" s="208"/>
      <c r="G20" s="208"/>
      <c r="H20" s="208"/>
      <c r="I20" s="208"/>
      <c r="J20" s="208"/>
      <c r="K20" s="208"/>
      <c r="L20" s="208"/>
      <c r="M20" s="209" t="n">
        <v>1761.25</v>
      </c>
      <c r="N20" s="209"/>
      <c r="O20" s="209"/>
      <c r="P20" s="209"/>
      <c r="Q20" s="209"/>
      <c r="R20" s="209"/>
      <c r="S20" s="209"/>
      <c r="T20" s="209"/>
    </row>
    <row r="21" s="198" customFormat="true" ht="19.5" hidden="false" customHeight="true" outlineLevel="0" collapsed="false">
      <c r="A21" s="210"/>
      <c r="B21" s="111" t="s">
        <v>263</v>
      </c>
      <c r="C21" s="211" t="s">
        <v>498</v>
      </c>
      <c r="D21" s="117" t="n">
        <v>76</v>
      </c>
      <c r="E21" s="105"/>
      <c r="F21" s="105"/>
      <c r="G21" s="105"/>
      <c r="H21" s="105"/>
      <c r="I21" s="105"/>
      <c r="J21" s="105"/>
      <c r="K21" s="105"/>
      <c r="L21" s="105"/>
      <c r="M21" s="107"/>
      <c r="N21" s="107"/>
      <c r="O21" s="107"/>
      <c r="P21" s="107"/>
      <c r="Q21" s="107"/>
      <c r="R21" s="107"/>
      <c r="S21" s="107"/>
      <c r="T21" s="107"/>
    </row>
    <row r="22" s="198" customFormat="true" ht="19.5" hidden="false" customHeight="true" outlineLevel="0" collapsed="false">
      <c r="A22" s="210"/>
      <c r="B22" s="160" t="s">
        <v>499</v>
      </c>
      <c r="C22" s="211" t="s">
        <v>500</v>
      </c>
      <c r="D22" s="117" t="n">
        <v>77</v>
      </c>
      <c r="E22" s="105"/>
      <c r="F22" s="105"/>
      <c r="G22" s="105"/>
      <c r="H22" s="105"/>
      <c r="I22" s="105"/>
      <c r="J22" s="105"/>
      <c r="K22" s="105"/>
      <c r="L22" s="105"/>
      <c r="M22" s="107"/>
      <c r="N22" s="107"/>
      <c r="O22" s="107"/>
      <c r="P22" s="107"/>
      <c r="Q22" s="107"/>
      <c r="R22" s="107"/>
      <c r="S22" s="107"/>
      <c r="T22" s="107"/>
    </row>
    <row r="23" s="198" customFormat="true" ht="19.5" hidden="false" customHeight="true" outlineLevel="0" collapsed="false">
      <c r="A23" s="210"/>
      <c r="B23" s="160" t="s">
        <v>501</v>
      </c>
      <c r="C23" s="211" t="s">
        <v>502</v>
      </c>
      <c r="D23" s="117" t="n">
        <v>78</v>
      </c>
      <c r="E23" s="105" t="n">
        <v>1888.31</v>
      </c>
      <c r="F23" s="105"/>
      <c r="G23" s="105"/>
      <c r="H23" s="105"/>
      <c r="I23" s="105"/>
      <c r="J23" s="105"/>
      <c r="K23" s="105"/>
      <c r="L23" s="105"/>
      <c r="M23" s="107" t="n">
        <v>1761.25</v>
      </c>
      <c r="N23" s="107"/>
      <c r="O23" s="107"/>
      <c r="P23" s="107"/>
      <c r="Q23" s="107"/>
      <c r="R23" s="107"/>
      <c r="S23" s="107"/>
      <c r="T23" s="107"/>
    </row>
    <row r="24" s="198" customFormat="true" ht="19.5" hidden="false" customHeight="true" outlineLevel="0" collapsed="false">
      <c r="A24" s="199" t="s">
        <v>389</v>
      </c>
      <c r="B24" s="97" t="s">
        <v>503</v>
      </c>
      <c r="C24" s="98" t="s">
        <v>504</v>
      </c>
      <c r="D24" s="117" t="n">
        <v>79</v>
      </c>
      <c r="E24" s="100" t="n">
        <f aca="false">SUM(E25:E31)</f>
        <v>397.26</v>
      </c>
      <c r="F24" s="100"/>
      <c r="G24" s="100"/>
      <c r="H24" s="100"/>
      <c r="I24" s="100"/>
      <c r="J24" s="100"/>
      <c r="K24" s="100"/>
      <c r="L24" s="100"/>
      <c r="M24" s="101" t="n">
        <v>277.63</v>
      </c>
      <c r="N24" s="101"/>
      <c r="O24" s="101"/>
      <c r="P24" s="101"/>
      <c r="Q24" s="101"/>
      <c r="R24" s="101"/>
      <c r="S24" s="101"/>
      <c r="T24" s="101"/>
    </row>
    <row r="25" customFormat="false" ht="19.5" hidden="false" customHeight="true" outlineLevel="0" collapsed="false">
      <c r="A25" s="199"/>
      <c r="B25" s="111" t="s">
        <v>505</v>
      </c>
      <c r="C25" s="112" t="s">
        <v>506</v>
      </c>
      <c r="D25" s="117" t="n">
        <v>80</v>
      </c>
      <c r="E25" s="105" t="n">
        <v>397.26</v>
      </c>
      <c r="F25" s="105"/>
      <c r="G25" s="105"/>
      <c r="H25" s="105"/>
      <c r="I25" s="105"/>
      <c r="J25" s="105"/>
      <c r="K25" s="105"/>
      <c r="L25" s="105"/>
      <c r="M25" s="107" t="n">
        <v>277.63</v>
      </c>
      <c r="N25" s="107"/>
      <c r="O25" s="107"/>
      <c r="P25" s="107"/>
      <c r="Q25" s="107"/>
      <c r="R25" s="107"/>
      <c r="S25" s="107"/>
      <c r="T25" s="107"/>
    </row>
    <row r="26" customFormat="false" ht="19.5" hidden="false" customHeight="true" outlineLevel="0" collapsed="false">
      <c r="A26" s="199"/>
      <c r="B26" s="160" t="s">
        <v>507</v>
      </c>
      <c r="C26" s="123" t="s">
        <v>508</v>
      </c>
      <c r="D26" s="117" t="n">
        <v>81</v>
      </c>
      <c r="E26" s="105"/>
      <c r="F26" s="105"/>
      <c r="G26" s="105"/>
      <c r="H26" s="105"/>
      <c r="I26" s="105"/>
      <c r="J26" s="105"/>
      <c r="K26" s="105"/>
      <c r="L26" s="105"/>
      <c r="M26" s="107"/>
      <c r="N26" s="107"/>
      <c r="O26" s="107"/>
      <c r="P26" s="107"/>
      <c r="Q26" s="107"/>
      <c r="R26" s="107"/>
      <c r="S26" s="107"/>
      <c r="T26" s="107"/>
    </row>
    <row r="27" customFormat="false" ht="19.5" hidden="false" customHeight="true" outlineLevel="0" collapsed="false">
      <c r="A27" s="199"/>
      <c r="B27" s="111" t="s">
        <v>509</v>
      </c>
      <c r="C27" s="112" t="s">
        <v>510</v>
      </c>
      <c r="D27" s="117" t="n">
        <v>82</v>
      </c>
      <c r="E27" s="105"/>
      <c r="F27" s="105"/>
      <c r="G27" s="105"/>
      <c r="H27" s="105"/>
      <c r="I27" s="105"/>
      <c r="J27" s="105"/>
      <c r="K27" s="105"/>
      <c r="L27" s="105"/>
      <c r="M27" s="107"/>
      <c r="N27" s="107"/>
      <c r="O27" s="107"/>
      <c r="P27" s="107"/>
      <c r="Q27" s="107"/>
      <c r="R27" s="107"/>
      <c r="S27" s="107"/>
      <c r="T27" s="107"/>
    </row>
    <row r="28" customFormat="false" ht="19.5" hidden="false" customHeight="true" outlineLevel="0" collapsed="false">
      <c r="A28" s="199"/>
      <c r="B28" s="160" t="s">
        <v>511</v>
      </c>
      <c r="C28" s="123" t="s">
        <v>512</v>
      </c>
      <c r="D28" s="117" t="n">
        <v>83</v>
      </c>
      <c r="E28" s="105"/>
      <c r="F28" s="105"/>
      <c r="G28" s="105"/>
      <c r="H28" s="105"/>
      <c r="I28" s="105"/>
      <c r="J28" s="105"/>
      <c r="K28" s="105"/>
      <c r="L28" s="105"/>
      <c r="M28" s="107"/>
      <c r="N28" s="107"/>
      <c r="O28" s="107"/>
      <c r="P28" s="107"/>
      <c r="Q28" s="107"/>
      <c r="R28" s="107"/>
      <c r="S28" s="107"/>
      <c r="T28" s="107"/>
    </row>
    <row r="29" customFormat="false" ht="19.5" hidden="false" customHeight="true" outlineLevel="0" collapsed="false">
      <c r="A29" s="199"/>
      <c r="B29" s="111" t="s">
        <v>513</v>
      </c>
      <c r="C29" s="112" t="s">
        <v>514</v>
      </c>
      <c r="D29" s="117" t="n">
        <v>84</v>
      </c>
      <c r="E29" s="105"/>
      <c r="F29" s="105"/>
      <c r="G29" s="105"/>
      <c r="H29" s="105"/>
      <c r="I29" s="105"/>
      <c r="J29" s="105"/>
      <c r="K29" s="105"/>
      <c r="L29" s="105"/>
      <c r="M29" s="107"/>
      <c r="N29" s="107"/>
      <c r="O29" s="107"/>
      <c r="P29" s="107"/>
      <c r="Q29" s="107"/>
      <c r="R29" s="107"/>
      <c r="S29" s="107"/>
      <c r="T29" s="107"/>
    </row>
    <row r="30" customFormat="false" ht="19.5" hidden="false" customHeight="true" outlineLevel="0" collapsed="false">
      <c r="A30" s="199"/>
      <c r="B30" s="111" t="s">
        <v>515</v>
      </c>
      <c r="C30" s="112" t="s">
        <v>516</v>
      </c>
      <c r="D30" s="117" t="n">
        <v>85</v>
      </c>
      <c r="E30" s="105"/>
      <c r="F30" s="105"/>
      <c r="G30" s="105"/>
      <c r="H30" s="105"/>
      <c r="I30" s="105"/>
      <c r="J30" s="105"/>
      <c r="K30" s="105"/>
      <c r="L30" s="105"/>
      <c r="M30" s="107"/>
      <c r="N30" s="107"/>
      <c r="O30" s="107"/>
      <c r="P30" s="107"/>
      <c r="Q30" s="107"/>
      <c r="R30" s="107"/>
      <c r="S30" s="107"/>
      <c r="T30" s="107"/>
    </row>
    <row r="31" customFormat="false" ht="19.5" hidden="false" customHeight="true" outlineLevel="0" collapsed="false">
      <c r="A31" s="201"/>
      <c r="B31" s="111" t="s">
        <v>257</v>
      </c>
      <c r="C31" s="112" t="s">
        <v>517</v>
      </c>
      <c r="D31" s="117" t="n">
        <v>86</v>
      </c>
      <c r="E31" s="105"/>
      <c r="F31" s="105"/>
      <c r="G31" s="105"/>
      <c r="H31" s="105"/>
      <c r="I31" s="105"/>
      <c r="J31" s="105"/>
      <c r="K31" s="105"/>
      <c r="L31" s="105"/>
      <c r="M31" s="107"/>
      <c r="N31" s="107"/>
      <c r="O31" s="107"/>
      <c r="P31" s="107"/>
      <c r="Q31" s="107"/>
      <c r="R31" s="107"/>
      <c r="S31" s="107"/>
      <c r="T31" s="107"/>
    </row>
    <row r="32" s="198" customFormat="true" ht="19.5" hidden="false" customHeight="true" outlineLevel="0" collapsed="false">
      <c r="A32" s="199" t="s">
        <v>405</v>
      </c>
      <c r="B32" s="97" t="s">
        <v>518</v>
      </c>
      <c r="C32" s="98" t="s">
        <v>519</v>
      </c>
      <c r="D32" s="117" t="n">
        <v>87</v>
      </c>
      <c r="E32" s="100" t="n">
        <f aca="false">SUM(E33:E41)</f>
        <v>81984.85</v>
      </c>
      <c r="F32" s="100"/>
      <c r="G32" s="100"/>
      <c r="H32" s="100"/>
      <c r="I32" s="100"/>
      <c r="J32" s="100"/>
      <c r="K32" s="100"/>
      <c r="L32" s="100"/>
      <c r="M32" s="101" t="n">
        <v>528.36</v>
      </c>
      <c r="N32" s="101"/>
      <c r="O32" s="101"/>
      <c r="P32" s="101"/>
      <c r="Q32" s="101"/>
      <c r="R32" s="101"/>
      <c r="S32" s="101"/>
      <c r="T32" s="101"/>
    </row>
    <row r="33" customFormat="false" ht="19.5" hidden="false" customHeight="true" outlineLevel="0" collapsed="false">
      <c r="A33" s="199"/>
      <c r="B33" s="160" t="s">
        <v>78</v>
      </c>
      <c r="C33" s="123" t="s">
        <v>520</v>
      </c>
      <c r="D33" s="117" t="n">
        <v>88</v>
      </c>
      <c r="E33" s="105" t="n">
        <v>81984.85</v>
      </c>
      <c r="F33" s="105"/>
      <c r="G33" s="105"/>
      <c r="H33" s="105"/>
      <c r="I33" s="105"/>
      <c r="J33" s="105"/>
      <c r="K33" s="105"/>
      <c r="L33" s="105"/>
      <c r="M33" s="107" t="n">
        <v>528.36</v>
      </c>
      <c r="N33" s="107"/>
      <c r="O33" s="107"/>
      <c r="P33" s="107"/>
      <c r="Q33" s="107"/>
      <c r="R33" s="107"/>
      <c r="S33" s="107"/>
      <c r="T33" s="107"/>
    </row>
    <row r="34" customFormat="false" ht="19.5" hidden="false" customHeight="true" outlineLevel="0" collapsed="false">
      <c r="A34" s="199"/>
      <c r="B34" s="111" t="s">
        <v>81</v>
      </c>
      <c r="C34" s="112" t="s">
        <v>521</v>
      </c>
      <c r="D34" s="117" t="n">
        <v>89</v>
      </c>
      <c r="E34" s="105"/>
      <c r="F34" s="105"/>
      <c r="G34" s="105"/>
      <c r="H34" s="105"/>
      <c r="I34" s="105"/>
      <c r="J34" s="105"/>
      <c r="K34" s="105"/>
      <c r="L34" s="105"/>
      <c r="M34" s="107"/>
      <c r="N34" s="107"/>
      <c r="O34" s="107"/>
      <c r="P34" s="107"/>
      <c r="Q34" s="107"/>
      <c r="R34" s="107"/>
      <c r="S34" s="107"/>
      <c r="T34" s="107"/>
    </row>
    <row r="35" customFormat="false" ht="19.5" hidden="false" customHeight="true" outlineLevel="0" collapsed="false">
      <c r="A35" s="199"/>
      <c r="B35" s="160" t="s">
        <v>443</v>
      </c>
      <c r="C35" s="123" t="s">
        <v>522</v>
      </c>
      <c r="D35" s="117" t="n">
        <v>90</v>
      </c>
      <c r="E35" s="105"/>
      <c r="F35" s="105"/>
      <c r="G35" s="105"/>
      <c r="H35" s="105"/>
      <c r="I35" s="105"/>
      <c r="J35" s="105"/>
      <c r="K35" s="105"/>
      <c r="L35" s="105"/>
      <c r="M35" s="107"/>
      <c r="N35" s="107"/>
      <c r="O35" s="107"/>
      <c r="P35" s="107"/>
      <c r="Q35" s="107"/>
      <c r="R35" s="107"/>
      <c r="S35" s="107"/>
      <c r="T35" s="107"/>
    </row>
    <row r="36" customFormat="false" ht="19.5" hidden="false" customHeight="true" outlineLevel="0" collapsed="false">
      <c r="A36" s="199"/>
      <c r="B36" s="111" t="s">
        <v>87</v>
      </c>
      <c r="C36" s="112" t="s">
        <v>445</v>
      </c>
      <c r="D36" s="117" t="n">
        <v>91</v>
      </c>
      <c r="E36" s="105"/>
      <c r="F36" s="105"/>
      <c r="G36" s="105"/>
      <c r="H36" s="105"/>
      <c r="I36" s="105"/>
      <c r="J36" s="105"/>
      <c r="K36" s="105"/>
      <c r="L36" s="105"/>
      <c r="M36" s="107"/>
      <c r="N36" s="107"/>
      <c r="O36" s="107"/>
      <c r="P36" s="107"/>
      <c r="Q36" s="107"/>
      <c r="R36" s="107"/>
      <c r="S36" s="107"/>
      <c r="T36" s="107"/>
    </row>
    <row r="37" customFormat="false" ht="24" hidden="false" customHeight="true" outlineLevel="0" collapsed="false">
      <c r="A37" s="199"/>
      <c r="B37" s="162" t="s">
        <v>523</v>
      </c>
      <c r="C37" s="212" t="s">
        <v>524</v>
      </c>
      <c r="D37" s="117" t="n">
        <v>92</v>
      </c>
      <c r="E37" s="105"/>
      <c r="F37" s="105"/>
      <c r="G37" s="105"/>
      <c r="H37" s="105"/>
      <c r="I37" s="105"/>
      <c r="J37" s="105"/>
      <c r="K37" s="105"/>
      <c r="L37" s="105"/>
      <c r="M37" s="107"/>
      <c r="N37" s="107"/>
      <c r="O37" s="107"/>
      <c r="P37" s="107"/>
      <c r="Q37" s="107"/>
      <c r="R37" s="107"/>
      <c r="S37" s="107"/>
      <c r="T37" s="107"/>
    </row>
    <row r="38" customFormat="false" ht="27" hidden="false" customHeight="true" outlineLevel="0" collapsed="false">
      <c r="A38" s="199"/>
      <c r="B38" s="162" t="s">
        <v>525</v>
      </c>
      <c r="C38" s="213" t="n">
        <v>367</v>
      </c>
      <c r="D38" s="117" t="n">
        <v>93</v>
      </c>
      <c r="E38" s="105"/>
      <c r="F38" s="105"/>
      <c r="G38" s="105"/>
      <c r="H38" s="105"/>
      <c r="I38" s="105"/>
      <c r="J38" s="105"/>
      <c r="K38" s="105"/>
      <c r="L38" s="105"/>
      <c r="M38" s="107"/>
      <c r="N38" s="107"/>
      <c r="O38" s="107"/>
      <c r="P38" s="107"/>
      <c r="Q38" s="107"/>
      <c r="R38" s="107"/>
      <c r="S38" s="107"/>
      <c r="T38" s="107"/>
    </row>
    <row r="39" customFormat="false" ht="19.5" hidden="false" customHeight="true" outlineLevel="0" collapsed="false">
      <c r="A39" s="199"/>
      <c r="B39" s="160" t="s">
        <v>96</v>
      </c>
      <c r="C39" s="123" t="s">
        <v>526</v>
      </c>
      <c r="D39" s="117" t="n">
        <v>94</v>
      </c>
      <c r="E39" s="105"/>
      <c r="F39" s="105"/>
      <c r="G39" s="105"/>
      <c r="H39" s="105"/>
      <c r="I39" s="105"/>
      <c r="J39" s="105"/>
      <c r="K39" s="105"/>
      <c r="L39" s="105"/>
      <c r="M39" s="107"/>
      <c r="N39" s="107"/>
      <c r="O39" s="107"/>
      <c r="P39" s="107"/>
      <c r="Q39" s="107"/>
      <c r="R39" s="107"/>
      <c r="S39" s="107"/>
      <c r="T39" s="107"/>
    </row>
    <row r="40" customFormat="false" ht="19.5" hidden="false" customHeight="true" outlineLevel="0" collapsed="false">
      <c r="A40" s="199"/>
      <c r="B40" s="111" t="s">
        <v>66</v>
      </c>
      <c r="C40" s="112" t="s">
        <v>527</v>
      </c>
      <c r="D40" s="117" t="n">
        <v>95</v>
      </c>
      <c r="E40" s="105"/>
      <c r="F40" s="105"/>
      <c r="G40" s="105"/>
      <c r="H40" s="105"/>
      <c r="I40" s="105"/>
      <c r="J40" s="105"/>
      <c r="K40" s="105"/>
      <c r="L40" s="105"/>
      <c r="M40" s="107"/>
      <c r="N40" s="107"/>
      <c r="O40" s="107"/>
      <c r="P40" s="107"/>
      <c r="Q40" s="107"/>
      <c r="R40" s="107"/>
      <c r="S40" s="107"/>
      <c r="T40" s="107"/>
    </row>
    <row r="41" customFormat="false" ht="19.5" hidden="false" customHeight="true" outlineLevel="0" collapsed="false">
      <c r="A41" s="199"/>
      <c r="B41" s="160" t="s">
        <v>528</v>
      </c>
      <c r="C41" s="123"/>
      <c r="D41" s="117" t="n">
        <v>96</v>
      </c>
      <c r="E41" s="105"/>
      <c r="F41" s="105"/>
      <c r="G41" s="105"/>
      <c r="H41" s="105"/>
      <c r="I41" s="105"/>
      <c r="J41" s="105"/>
      <c r="K41" s="105"/>
      <c r="L41" s="105"/>
      <c r="M41" s="107"/>
      <c r="N41" s="107"/>
      <c r="O41" s="107"/>
      <c r="P41" s="107"/>
      <c r="Q41" s="107"/>
      <c r="R41" s="107"/>
      <c r="S41" s="107"/>
      <c r="T41" s="107"/>
    </row>
    <row r="42" s="198" customFormat="true" ht="19.5" hidden="false" customHeight="true" outlineLevel="0" collapsed="false">
      <c r="A42" s="199" t="s">
        <v>450</v>
      </c>
      <c r="B42" s="97" t="s">
        <v>529</v>
      </c>
      <c r="C42" s="98" t="s">
        <v>530</v>
      </c>
      <c r="D42" s="117" t="n">
        <v>97</v>
      </c>
      <c r="E42" s="100"/>
      <c r="F42" s="100"/>
      <c r="G42" s="100"/>
      <c r="H42" s="100"/>
      <c r="I42" s="100"/>
      <c r="J42" s="100"/>
      <c r="K42" s="100"/>
      <c r="L42" s="100"/>
      <c r="M42" s="101"/>
      <c r="N42" s="101"/>
      <c r="O42" s="101"/>
      <c r="P42" s="101"/>
      <c r="Q42" s="101"/>
      <c r="R42" s="101"/>
      <c r="S42" s="101"/>
      <c r="T42" s="101"/>
    </row>
    <row r="43" customFormat="false" ht="19.5" hidden="false" customHeight="true" outlineLevel="0" collapsed="false">
      <c r="A43" s="199"/>
      <c r="B43" s="160" t="s">
        <v>260</v>
      </c>
      <c r="C43" s="123" t="s">
        <v>531</v>
      </c>
      <c r="D43" s="117" t="n">
        <v>98</v>
      </c>
      <c r="E43" s="105"/>
      <c r="F43" s="105"/>
      <c r="G43" s="105"/>
      <c r="H43" s="105"/>
      <c r="I43" s="105"/>
      <c r="J43" s="105"/>
      <c r="K43" s="105"/>
      <c r="L43" s="105"/>
      <c r="M43" s="107"/>
      <c r="N43" s="107"/>
      <c r="O43" s="107"/>
      <c r="P43" s="107"/>
      <c r="Q43" s="107"/>
      <c r="R43" s="107"/>
      <c r="S43" s="107"/>
      <c r="T43" s="107"/>
    </row>
    <row r="44" customFormat="false" ht="19.5" hidden="false" customHeight="true" outlineLevel="0" collapsed="false">
      <c r="A44" s="199"/>
      <c r="B44" s="111" t="s">
        <v>104</v>
      </c>
      <c r="C44" s="109" t="s">
        <v>532</v>
      </c>
      <c r="D44" s="117" t="n">
        <v>99</v>
      </c>
      <c r="E44" s="105"/>
      <c r="F44" s="105"/>
      <c r="G44" s="105"/>
      <c r="H44" s="105"/>
      <c r="I44" s="105"/>
      <c r="J44" s="105"/>
      <c r="K44" s="105"/>
      <c r="L44" s="105"/>
      <c r="M44" s="107"/>
      <c r="N44" s="107"/>
      <c r="O44" s="107"/>
      <c r="P44" s="107"/>
      <c r="Q44" s="107"/>
      <c r="R44" s="107"/>
      <c r="S44" s="107"/>
      <c r="T44" s="107"/>
    </row>
    <row r="45" customFormat="false" ht="19.5" hidden="false" customHeight="true" outlineLevel="0" collapsed="false">
      <c r="A45" s="199"/>
      <c r="B45" s="111" t="s">
        <v>107</v>
      </c>
      <c r="C45" s="211" t="s">
        <v>533</v>
      </c>
      <c r="D45" s="214" t="n">
        <v>100</v>
      </c>
      <c r="E45" s="105"/>
      <c r="F45" s="105"/>
      <c r="G45" s="105"/>
      <c r="H45" s="105"/>
      <c r="I45" s="105"/>
      <c r="J45" s="105"/>
      <c r="K45" s="105"/>
      <c r="L45" s="105"/>
      <c r="M45" s="107"/>
      <c r="N45" s="107"/>
      <c r="O45" s="107"/>
      <c r="P45" s="107"/>
      <c r="Q45" s="107"/>
      <c r="R45" s="107"/>
      <c r="S45" s="107"/>
      <c r="T45" s="107"/>
    </row>
    <row r="46" s="198" customFormat="true" ht="19.5" hidden="false" customHeight="true" outlineLevel="0" collapsed="false">
      <c r="A46" s="215" t="s">
        <v>534</v>
      </c>
      <c r="B46" s="216" t="s">
        <v>535</v>
      </c>
      <c r="C46" s="207" t="s">
        <v>536</v>
      </c>
      <c r="D46" s="217" t="n">
        <v>101</v>
      </c>
      <c r="E46" s="100" t="n">
        <f aca="false">SUM(E47:E48)</f>
        <v>1497783.23</v>
      </c>
      <c r="F46" s="100"/>
      <c r="G46" s="100"/>
      <c r="H46" s="100"/>
      <c r="I46" s="100"/>
      <c r="J46" s="100"/>
      <c r="K46" s="100"/>
      <c r="L46" s="100"/>
      <c r="M46" s="101" t="n">
        <v>1327657.54</v>
      </c>
      <c r="N46" s="101"/>
      <c r="O46" s="101"/>
      <c r="P46" s="101"/>
      <c r="Q46" s="101"/>
      <c r="R46" s="101"/>
      <c r="S46" s="101"/>
      <c r="T46" s="101"/>
    </row>
    <row r="47" customFormat="false" ht="19.5" hidden="false" customHeight="true" outlineLevel="0" collapsed="false">
      <c r="A47" s="218" t="s">
        <v>380</v>
      </c>
      <c r="B47" s="160" t="s">
        <v>537</v>
      </c>
      <c r="C47" s="123" t="s">
        <v>538</v>
      </c>
      <c r="D47" s="117" t="n">
        <v>102</v>
      </c>
      <c r="E47" s="105" t="n">
        <v>0</v>
      </c>
      <c r="F47" s="105"/>
      <c r="G47" s="105"/>
      <c r="H47" s="105"/>
      <c r="I47" s="105"/>
      <c r="J47" s="105"/>
      <c r="K47" s="105"/>
      <c r="L47" s="105"/>
      <c r="M47" s="107" t="n">
        <v>1079.62</v>
      </c>
      <c r="N47" s="107"/>
      <c r="O47" s="107"/>
      <c r="P47" s="107"/>
      <c r="Q47" s="107"/>
      <c r="R47" s="107"/>
      <c r="S47" s="107"/>
      <c r="T47" s="107"/>
    </row>
    <row r="48" customFormat="false" ht="19.5" hidden="false" customHeight="true" outlineLevel="0" collapsed="false">
      <c r="A48" s="219"/>
      <c r="B48" s="111" t="s">
        <v>539</v>
      </c>
      <c r="C48" s="112" t="s">
        <v>540</v>
      </c>
      <c r="D48" s="117" t="n">
        <v>103</v>
      </c>
      <c r="E48" s="105" t="n">
        <v>1497783.23</v>
      </c>
      <c r="F48" s="105"/>
      <c r="G48" s="105"/>
      <c r="H48" s="105"/>
      <c r="I48" s="105"/>
      <c r="J48" s="105"/>
      <c r="K48" s="105"/>
      <c r="L48" s="105"/>
      <c r="M48" s="107" t="n">
        <v>1326577.92</v>
      </c>
      <c r="N48" s="107"/>
      <c r="O48" s="107"/>
      <c r="P48" s="107"/>
      <c r="Q48" s="107"/>
      <c r="R48" s="107"/>
      <c r="S48" s="107"/>
      <c r="T48" s="107"/>
    </row>
    <row r="49" s="198" customFormat="true" ht="19.5" hidden="false" customHeight="true" outlineLevel="0" collapsed="false">
      <c r="A49" s="171" t="s">
        <v>541</v>
      </c>
      <c r="B49" s="171"/>
      <c r="C49" s="172" t="s">
        <v>542</v>
      </c>
      <c r="D49" s="173" t="n">
        <v>104</v>
      </c>
      <c r="E49" s="175" t="n">
        <f aca="false">E6+E19+E46</f>
        <v>1636752.64</v>
      </c>
      <c r="F49" s="175"/>
      <c r="G49" s="175"/>
      <c r="H49" s="175"/>
      <c r="I49" s="175"/>
      <c r="J49" s="175"/>
      <c r="K49" s="175"/>
      <c r="L49" s="175"/>
      <c r="M49" s="220" t="n">
        <v>1394119.9</v>
      </c>
      <c r="N49" s="220"/>
      <c r="O49" s="220"/>
      <c r="P49" s="220"/>
      <c r="Q49" s="220"/>
      <c r="R49" s="220"/>
      <c r="S49" s="220"/>
      <c r="T49" s="220"/>
    </row>
    <row r="50" s="198" customFormat="true" ht="17.25" hidden="false" customHeight="true" outlineLevel="0" collapsed="false">
      <c r="A50" s="138"/>
      <c r="B50" s="138"/>
      <c r="C50" s="139"/>
      <c r="D50" s="140"/>
      <c r="E50" s="140"/>
      <c r="F50" s="140"/>
      <c r="G50" s="140"/>
      <c r="H50" s="140"/>
      <c r="I50" s="140"/>
      <c r="J50" s="140"/>
      <c r="K50" s="141"/>
      <c r="L50" s="141"/>
      <c r="M50" s="141"/>
      <c r="N50" s="141"/>
      <c r="O50" s="141"/>
      <c r="P50" s="141"/>
      <c r="Q50" s="141"/>
      <c r="R50" s="141"/>
      <c r="S50" s="141"/>
    </row>
    <row r="51" customFormat="false" ht="13.8" hidden="false" customHeight="false" outlineLevel="0" collapsed="false">
      <c r="D51" s="221"/>
      <c r="P51" s="180" t="s">
        <v>543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U80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D39" activeCellId="0" sqref="D39"/>
    </sheetView>
  </sheetViews>
  <sheetFormatPr defaultRowHeight="13.8" zeroHeight="false" outlineLevelRow="0" outlineLevelCol="0"/>
  <cols>
    <col collapsed="false" customWidth="true" hidden="false" outlineLevel="0" max="1" min="1" style="222" width="6.66"/>
    <col collapsed="false" customWidth="true" hidden="false" outlineLevel="0" max="2" min="2" style="4" width="41.78"/>
    <col collapsed="false" customWidth="true" hidden="false" outlineLevel="0" max="3" min="3" style="222" width="7"/>
    <col collapsed="false" customWidth="true" hidden="false" outlineLevel="0" max="4" min="4" style="223" width="14.44"/>
    <col collapsed="false" customWidth="true" hidden="false" outlineLevel="0" max="15" min="5" style="223" width="2.99"/>
    <col collapsed="false" customWidth="true" hidden="false" outlineLevel="0" max="19" min="16" style="224" width="2.99"/>
    <col collapsed="false" customWidth="true" hidden="false" outlineLevel="0" max="1025" min="20" style="224" width="6.66"/>
  </cols>
  <sheetData>
    <row r="2" customFormat="false" ht="14.4" hidden="false" customHeight="false" outlineLevel="0" collapsed="false">
      <c r="B2" s="4" t="s">
        <v>318</v>
      </c>
      <c r="D2" s="225" t="s">
        <v>368</v>
      </c>
      <c r="E2" s="225"/>
      <c r="F2" s="185" t="n">
        <v>0</v>
      </c>
      <c r="G2" s="185" t="n">
        <v>0</v>
      </c>
      <c r="H2" s="185" t="n">
        <v>6</v>
      </c>
      <c r="I2" s="226" t="n">
        <v>8</v>
      </c>
      <c r="J2" s="226" t="n">
        <v>3</v>
      </c>
      <c r="K2" s="226" t="n">
        <v>1</v>
      </c>
      <c r="L2" s="226" t="n">
        <v>9</v>
      </c>
      <c r="M2" s="185" t="n">
        <v>1</v>
      </c>
      <c r="N2" s="227" t="s">
        <v>369</v>
      </c>
      <c r="O2" s="227"/>
      <c r="P2" s="184"/>
      <c r="Q2" s="184"/>
      <c r="R2" s="184"/>
      <c r="S2" s="228"/>
    </row>
    <row r="4" customFormat="false" ht="20.25" hidden="false" customHeight="true" outlineLevel="0" collapsed="false">
      <c r="A4" s="229" t="s">
        <v>544</v>
      </c>
      <c r="B4" s="230" t="s">
        <v>545</v>
      </c>
      <c r="C4" s="230" t="s">
        <v>546</v>
      </c>
      <c r="D4" s="231" t="s">
        <v>547</v>
      </c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2" t="s">
        <v>373</v>
      </c>
      <c r="P4" s="232"/>
      <c r="Q4" s="232"/>
      <c r="R4" s="232"/>
      <c r="S4" s="232"/>
    </row>
    <row r="5" s="234" customFormat="true" ht="42.75" hidden="false" customHeight="true" outlineLevel="0" collapsed="false">
      <c r="A5" s="229"/>
      <c r="B5" s="230"/>
      <c r="C5" s="230"/>
      <c r="D5" s="233" t="s">
        <v>548</v>
      </c>
      <c r="E5" s="233" t="s">
        <v>549</v>
      </c>
      <c r="F5" s="233"/>
      <c r="G5" s="233"/>
      <c r="H5" s="233"/>
      <c r="I5" s="233"/>
      <c r="J5" s="233" t="s">
        <v>550</v>
      </c>
      <c r="K5" s="233"/>
      <c r="L5" s="233"/>
      <c r="M5" s="233"/>
      <c r="N5" s="233"/>
      <c r="O5" s="232"/>
      <c r="P5" s="232"/>
      <c r="Q5" s="232"/>
      <c r="R5" s="232"/>
      <c r="S5" s="232"/>
    </row>
    <row r="6" customFormat="false" ht="18" hidden="false" customHeight="true" outlineLevel="0" collapsed="false">
      <c r="A6" s="229"/>
      <c r="B6" s="230"/>
      <c r="C6" s="230"/>
      <c r="D6" s="235" t="s">
        <v>0</v>
      </c>
      <c r="E6" s="235" t="s">
        <v>551</v>
      </c>
      <c r="F6" s="235"/>
      <c r="G6" s="235"/>
      <c r="H6" s="235"/>
      <c r="I6" s="235"/>
      <c r="J6" s="235" t="s">
        <v>552</v>
      </c>
      <c r="K6" s="235"/>
      <c r="L6" s="235"/>
      <c r="M6" s="235"/>
      <c r="N6" s="235"/>
      <c r="O6" s="236" t="s">
        <v>553</v>
      </c>
      <c r="P6" s="236"/>
      <c r="Q6" s="236"/>
      <c r="R6" s="236"/>
      <c r="S6" s="236"/>
    </row>
    <row r="7" customFormat="false" ht="21.9" hidden="false" customHeight="true" outlineLevel="0" collapsed="false">
      <c r="A7" s="237" t="n">
        <v>501</v>
      </c>
      <c r="B7" s="238" t="s">
        <v>554</v>
      </c>
      <c r="C7" s="103" t="n">
        <v>1</v>
      </c>
      <c r="D7" s="239" t="n">
        <v>6839.86</v>
      </c>
      <c r="E7" s="240"/>
      <c r="F7" s="240"/>
      <c r="G7" s="240"/>
      <c r="H7" s="240"/>
      <c r="I7" s="240"/>
      <c r="J7" s="241" t="n">
        <f aca="false">D7+E7</f>
        <v>6839.86</v>
      </c>
      <c r="K7" s="241"/>
      <c r="L7" s="241"/>
      <c r="M7" s="241"/>
      <c r="N7" s="241"/>
      <c r="O7" s="241" t="n">
        <v>1104.28</v>
      </c>
      <c r="P7" s="241"/>
      <c r="Q7" s="241"/>
      <c r="R7" s="241"/>
      <c r="S7" s="241"/>
    </row>
    <row r="8" customFormat="false" ht="21.9" hidden="false" customHeight="true" outlineLevel="0" collapsed="false">
      <c r="A8" s="242" t="n">
        <v>502</v>
      </c>
      <c r="B8" s="243" t="s">
        <v>555</v>
      </c>
      <c r="C8" s="103" t="n">
        <v>2</v>
      </c>
      <c r="D8" s="104" t="n">
        <v>2441.66</v>
      </c>
      <c r="E8" s="105"/>
      <c r="F8" s="105"/>
      <c r="G8" s="105"/>
      <c r="H8" s="105"/>
      <c r="I8" s="105"/>
      <c r="J8" s="241" t="n">
        <f aca="false">D8+E8</f>
        <v>2441.66</v>
      </c>
      <c r="K8" s="241"/>
      <c r="L8" s="241"/>
      <c r="M8" s="241"/>
      <c r="N8" s="241"/>
      <c r="O8" s="241" t="n">
        <v>454.82</v>
      </c>
      <c r="P8" s="241"/>
      <c r="Q8" s="241"/>
      <c r="R8" s="241"/>
      <c r="S8" s="241"/>
    </row>
    <row r="9" s="244" customFormat="true" ht="21.9" hidden="false" customHeight="true" outlineLevel="0" collapsed="false">
      <c r="A9" s="242" t="n">
        <v>504</v>
      </c>
      <c r="B9" s="243" t="s">
        <v>556</v>
      </c>
      <c r="C9" s="103" t="n">
        <v>3</v>
      </c>
      <c r="D9" s="104"/>
      <c r="E9" s="105"/>
      <c r="F9" s="105"/>
      <c r="G9" s="105"/>
      <c r="H9" s="105"/>
      <c r="I9" s="105"/>
      <c r="J9" s="241"/>
      <c r="K9" s="241"/>
      <c r="L9" s="241"/>
      <c r="M9" s="241"/>
      <c r="N9" s="241"/>
      <c r="O9" s="241"/>
      <c r="P9" s="241"/>
      <c r="Q9" s="241"/>
      <c r="R9" s="241"/>
      <c r="S9" s="241"/>
    </row>
    <row r="10" customFormat="false" ht="21.9" hidden="false" customHeight="true" outlineLevel="0" collapsed="false">
      <c r="A10" s="242" t="n">
        <v>511</v>
      </c>
      <c r="B10" s="243" t="s">
        <v>557</v>
      </c>
      <c r="C10" s="103" t="n">
        <v>4</v>
      </c>
      <c r="D10" s="104" t="n">
        <v>0</v>
      </c>
      <c r="E10" s="105"/>
      <c r="F10" s="105"/>
      <c r="G10" s="105"/>
      <c r="H10" s="105"/>
      <c r="I10" s="105"/>
      <c r="J10" s="241" t="n">
        <f aca="false">D10+E10</f>
        <v>0</v>
      </c>
      <c r="K10" s="241"/>
      <c r="L10" s="241"/>
      <c r="M10" s="241"/>
      <c r="N10" s="241"/>
      <c r="O10" s="241" t="n">
        <v>79.6</v>
      </c>
      <c r="P10" s="241"/>
      <c r="Q10" s="241"/>
      <c r="R10" s="241"/>
      <c r="S10" s="241"/>
    </row>
    <row r="11" customFormat="false" ht="21.9" hidden="false" customHeight="true" outlineLevel="0" collapsed="false">
      <c r="A11" s="242" t="n">
        <v>512</v>
      </c>
      <c r="B11" s="243" t="s">
        <v>558</v>
      </c>
      <c r="C11" s="103" t="n">
        <v>5</v>
      </c>
      <c r="D11" s="104" t="n">
        <v>2438.96</v>
      </c>
      <c r="E11" s="105"/>
      <c r="F11" s="105"/>
      <c r="G11" s="105"/>
      <c r="H11" s="105"/>
      <c r="I11" s="105"/>
      <c r="J11" s="241" t="n">
        <f aca="false">D11+E11</f>
        <v>2438.96</v>
      </c>
      <c r="K11" s="241"/>
      <c r="L11" s="241"/>
      <c r="M11" s="241"/>
      <c r="N11" s="241"/>
      <c r="O11" s="241" t="n">
        <v>3005.41</v>
      </c>
      <c r="P11" s="241"/>
      <c r="Q11" s="241"/>
      <c r="R11" s="241"/>
      <c r="S11" s="241"/>
    </row>
    <row r="12" customFormat="false" ht="21.9" hidden="false" customHeight="true" outlineLevel="0" collapsed="false">
      <c r="A12" s="242" t="n">
        <v>513</v>
      </c>
      <c r="B12" s="243" t="s">
        <v>559</v>
      </c>
      <c r="C12" s="103" t="n">
        <v>6</v>
      </c>
      <c r="D12" s="104" t="n">
        <v>573.43</v>
      </c>
      <c r="E12" s="105"/>
      <c r="F12" s="105"/>
      <c r="G12" s="105"/>
      <c r="H12" s="105"/>
      <c r="I12" s="105"/>
      <c r="J12" s="241" t="n">
        <f aca="false">D12+E12</f>
        <v>573.43</v>
      </c>
      <c r="K12" s="241"/>
      <c r="L12" s="241"/>
      <c r="M12" s="241"/>
      <c r="N12" s="241"/>
      <c r="O12" s="241" t="n">
        <v>869.29</v>
      </c>
      <c r="P12" s="241"/>
      <c r="Q12" s="241"/>
      <c r="R12" s="241"/>
      <c r="S12" s="241"/>
      <c r="U12" s="245"/>
    </row>
    <row r="13" customFormat="false" ht="21.9" hidden="false" customHeight="true" outlineLevel="0" collapsed="false">
      <c r="A13" s="242" t="n">
        <v>518</v>
      </c>
      <c r="B13" s="243" t="s">
        <v>560</v>
      </c>
      <c r="C13" s="103" t="n">
        <v>7</v>
      </c>
      <c r="D13" s="104" t="n">
        <v>74546.67</v>
      </c>
      <c r="E13" s="105" t="n">
        <v>240</v>
      </c>
      <c r="F13" s="105"/>
      <c r="G13" s="105"/>
      <c r="H13" s="105"/>
      <c r="I13" s="105"/>
      <c r="J13" s="241" t="n">
        <f aca="false">D13+E13</f>
        <v>74786.67</v>
      </c>
      <c r="K13" s="241"/>
      <c r="L13" s="241"/>
      <c r="M13" s="241"/>
      <c r="N13" s="241"/>
      <c r="O13" s="241" t="n">
        <v>58728.91</v>
      </c>
      <c r="P13" s="241"/>
      <c r="Q13" s="241"/>
      <c r="R13" s="241"/>
      <c r="S13" s="241"/>
    </row>
    <row r="14" customFormat="false" ht="21.9" hidden="false" customHeight="true" outlineLevel="0" collapsed="false">
      <c r="A14" s="242" t="n">
        <v>521</v>
      </c>
      <c r="B14" s="243" t="s">
        <v>561</v>
      </c>
      <c r="C14" s="103" t="n">
        <v>8</v>
      </c>
      <c r="D14" s="104" t="n">
        <v>58672.82</v>
      </c>
      <c r="E14" s="105"/>
      <c r="F14" s="105"/>
      <c r="G14" s="105"/>
      <c r="H14" s="105"/>
      <c r="I14" s="105"/>
      <c r="J14" s="241" t="n">
        <f aca="false">D14+E14</f>
        <v>58672.82</v>
      </c>
      <c r="K14" s="241"/>
      <c r="L14" s="241"/>
      <c r="M14" s="241"/>
      <c r="N14" s="241"/>
      <c r="O14" s="241" t="n">
        <v>49073.57</v>
      </c>
      <c r="P14" s="241"/>
      <c r="Q14" s="241"/>
      <c r="R14" s="241"/>
      <c r="S14" s="241"/>
    </row>
    <row r="15" customFormat="false" ht="21.9" hidden="false" customHeight="true" outlineLevel="0" collapsed="false">
      <c r="A15" s="242" t="n">
        <v>524</v>
      </c>
      <c r="B15" s="243" t="s">
        <v>562</v>
      </c>
      <c r="C15" s="103" t="n">
        <v>9</v>
      </c>
      <c r="D15" s="104" t="n">
        <v>20189.3</v>
      </c>
      <c r="E15" s="105"/>
      <c r="F15" s="105"/>
      <c r="G15" s="105"/>
      <c r="H15" s="105"/>
      <c r="I15" s="105"/>
      <c r="J15" s="241" t="n">
        <f aca="false">D15+E15</f>
        <v>20189.3</v>
      </c>
      <c r="K15" s="241"/>
      <c r="L15" s="241"/>
      <c r="M15" s="241"/>
      <c r="N15" s="241"/>
      <c r="O15" s="241" t="n">
        <v>17210.93</v>
      </c>
      <c r="P15" s="241"/>
      <c r="Q15" s="241"/>
      <c r="R15" s="241"/>
      <c r="S15" s="241"/>
    </row>
    <row r="16" s="244" customFormat="true" ht="21.9" hidden="false" customHeight="true" outlineLevel="0" collapsed="false">
      <c r="A16" s="242" t="n">
        <v>525</v>
      </c>
      <c r="B16" s="243" t="s">
        <v>563</v>
      </c>
      <c r="C16" s="103" t="n">
        <v>10</v>
      </c>
      <c r="D16" s="104"/>
      <c r="E16" s="105"/>
      <c r="F16" s="105"/>
      <c r="G16" s="105"/>
      <c r="H16" s="105"/>
      <c r="I16" s="105"/>
      <c r="J16" s="241"/>
      <c r="K16" s="241"/>
      <c r="L16" s="241"/>
      <c r="M16" s="241"/>
      <c r="N16" s="241"/>
      <c r="O16" s="241"/>
      <c r="P16" s="241"/>
      <c r="Q16" s="241"/>
      <c r="R16" s="241"/>
      <c r="S16" s="241"/>
    </row>
    <row r="17" customFormat="false" ht="21.9" hidden="false" customHeight="true" outlineLevel="0" collapsed="false">
      <c r="A17" s="242" t="n">
        <v>527</v>
      </c>
      <c r="B17" s="243" t="s">
        <v>564</v>
      </c>
      <c r="C17" s="103" t="n">
        <v>11</v>
      </c>
      <c r="D17" s="104" t="n">
        <v>2598.88</v>
      </c>
      <c r="E17" s="105"/>
      <c r="F17" s="105"/>
      <c r="G17" s="105"/>
      <c r="H17" s="105"/>
      <c r="I17" s="105"/>
      <c r="J17" s="241" t="n">
        <f aca="false">D17+E17</f>
        <v>2598.88</v>
      </c>
      <c r="K17" s="241"/>
      <c r="L17" s="241"/>
      <c r="M17" s="241"/>
      <c r="N17" s="241"/>
      <c r="O17" s="241" t="n">
        <v>1843.13</v>
      </c>
      <c r="P17" s="241"/>
      <c r="Q17" s="241"/>
      <c r="R17" s="241"/>
      <c r="S17" s="241"/>
    </row>
    <row r="18" customFormat="false" ht="21.9" hidden="false" customHeight="true" outlineLevel="0" collapsed="false">
      <c r="A18" s="242" t="n">
        <v>528</v>
      </c>
      <c r="B18" s="243" t="s">
        <v>565</v>
      </c>
      <c r="C18" s="103" t="n">
        <v>12</v>
      </c>
      <c r="D18" s="104"/>
      <c r="E18" s="105"/>
      <c r="F18" s="105"/>
      <c r="G18" s="105"/>
      <c r="H18" s="105"/>
      <c r="I18" s="105"/>
      <c r="J18" s="241"/>
      <c r="K18" s="241"/>
      <c r="L18" s="241"/>
      <c r="M18" s="241"/>
      <c r="N18" s="241"/>
      <c r="O18" s="241"/>
      <c r="P18" s="241"/>
      <c r="Q18" s="241"/>
      <c r="R18" s="241"/>
      <c r="S18" s="241"/>
    </row>
    <row r="19" customFormat="false" ht="21.9" hidden="false" customHeight="true" outlineLevel="0" collapsed="false">
      <c r="A19" s="242" t="n">
        <v>531</v>
      </c>
      <c r="B19" s="243" t="s">
        <v>566</v>
      </c>
      <c r="C19" s="103" t="n">
        <v>13</v>
      </c>
      <c r="D19" s="104"/>
      <c r="E19" s="105"/>
      <c r="F19" s="105"/>
      <c r="G19" s="105"/>
      <c r="H19" s="105"/>
      <c r="I19" s="105"/>
      <c r="J19" s="241"/>
      <c r="K19" s="241"/>
      <c r="L19" s="241"/>
      <c r="M19" s="241"/>
      <c r="N19" s="241"/>
      <c r="O19" s="241"/>
      <c r="P19" s="241"/>
      <c r="Q19" s="241"/>
      <c r="R19" s="241"/>
      <c r="S19" s="241"/>
    </row>
    <row r="20" customFormat="false" ht="21.9" hidden="false" customHeight="true" outlineLevel="0" collapsed="false">
      <c r="A20" s="242" t="n">
        <v>532</v>
      </c>
      <c r="B20" s="243" t="s">
        <v>567</v>
      </c>
      <c r="C20" s="103" t="n">
        <v>14</v>
      </c>
      <c r="D20" s="104" t="n">
        <v>2824.82</v>
      </c>
      <c r="E20" s="105"/>
      <c r="F20" s="105"/>
      <c r="G20" s="105"/>
      <c r="H20" s="105"/>
      <c r="I20" s="105"/>
      <c r="J20" s="241" t="n">
        <f aca="false">D20+E20</f>
        <v>2824.82</v>
      </c>
      <c r="K20" s="241"/>
      <c r="L20" s="241"/>
      <c r="M20" s="241"/>
      <c r="N20" s="241"/>
      <c r="O20" s="241" t="n">
        <v>53.82</v>
      </c>
      <c r="P20" s="241"/>
      <c r="Q20" s="241"/>
      <c r="R20" s="241"/>
      <c r="S20" s="241"/>
    </row>
    <row r="21" customFormat="false" ht="21.9" hidden="false" customHeight="true" outlineLevel="0" collapsed="false">
      <c r="A21" s="242" t="n">
        <v>538</v>
      </c>
      <c r="B21" s="243" t="s">
        <v>568</v>
      </c>
      <c r="C21" s="103" t="n">
        <v>15</v>
      </c>
      <c r="D21" s="104" t="n">
        <v>5163.07</v>
      </c>
      <c r="E21" s="105"/>
      <c r="F21" s="105"/>
      <c r="G21" s="105"/>
      <c r="H21" s="105"/>
      <c r="I21" s="105"/>
      <c r="J21" s="241"/>
      <c r="K21" s="241"/>
      <c r="L21" s="241"/>
      <c r="M21" s="241"/>
      <c r="N21" s="241"/>
      <c r="O21" s="241"/>
      <c r="P21" s="241"/>
      <c r="Q21" s="241"/>
      <c r="R21" s="241"/>
      <c r="S21" s="241"/>
    </row>
    <row r="22" customFormat="false" ht="21.9" hidden="false" customHeight="true" outlineLevel="0" collapsed="false">
      <c r="A22" s="242" t="n">
        <v>541</v>
      </c>
      <c r="B22" s="243" t="s">
        <v>569</v>
      </c>
      <c r="C22" s="103" t="n">
        <v>16</v>
      </c>
      <c r="D22" s="104"/>
      <c r="E22" s="105"/>
      <c r="F22" s="105"/>
      <c r="G22" s="105"/>
      <c r="H22" s="105"/>
      <c r="I22" s="105"/>
      <c r="J22" s="241"/>
      <c r="K22" s="241"/>
      <c r="L22" s="241"/>
      <c r="M22" s="241"/>
      <c r="N22" s="241"/>
      <c r="O22" s="241"/>
      <c r="P22" s="241"/>
      <c r="Q22" s="241"/>
      <c r="R22" s="241"/>
      <c r="S22" s="241"/>
    </row>
    <row r="23" customFormat="false" ht="21.9" hidden="false" customHeight="true" outlineLevel="0" collapsed="false">
      <c r="A23" s="242" t="n">
        <v>542</v>
      </c>
      <c r="B23" s="243" t="s">
        <v>570</v>
      </c>
      <c r="C23" s="103" t="n">
        <v>17</v>
      </c>
      <c r="D23" s="104"/>
      <c r="E23" s="105"/>
      <c r="F23" s="105"/>
      <c r="G23" s="105"/>
      <c r="H23" s="105"/>
      <c r="I23" s="105"/>
      <c r="J23" s="241"/>
      <c r="K23" s="241"/>
      <c r="L23" s="241"/>
      <c r="M23" s="241"/>
      <c r="N23" s="241"/>
      <c r="O23" s="241"/>
      <c r="P23" s="241"/>
      <c r="Q23" s="241"/>
      <c r="R23" s="241"/>
      <c r="S23" s="241"/>
    </row>
    <row r="24" customFormat="false" ht="21.9" hidden="false" customHeight="true" outlineLevel="0" collapsed="false">
      <c r="A24" s="242" t="n">
        <v>543</v>
      </c>
      <c r="B24" s="243" t="s">
        <v>571</v>
      </c>
      <c r="C24" s="103" t="n">
        <v>18</v>
      </c>
      <c r="D24" s="104"/>
      <c r="E24" s="105"/>
      <c r="F24" s="105"/>
      <c r="G24" s="105"/>
      <c r="H24" s="105"/>
      <c r="I24" s="105"/>
      <c r="J24" s="241"/>
      <c r="K24" s="241"/>
      <c r="L24" s="241"/>
      <c r="M24" s="241"/>
      <c r="N24" s="241"/>
      <c r="O24" s="241"/>
      <c r="P24" s="241"/>
      <c r="Q24" s="241"/>
      <c r="R24" s="241"/>
      <c r="S24" s="241"/>
    </row>
    <row r="25" customFormat="false" ht="21.9" hidden="false" customHeight="true" outlineLevel="0" collapsed="false">
      <c r="A25" s="242" t="n">
        <v>544</v>
      </c>
      <c r="B25" s="243" t="s">
        <v>572</v>
      </c>
      <c r="C25" s="103" t="n">
        <v>19</v>
      </c>
      <c r="D25" s="104"/>
      <c r="E25" s="105"/>
      <c r="F25" s="105"/>
      <c r="G25" s="105"/>
      <c r="H25" s="105"/>
      <c r="I25" s="105"/>
      <c r="J25" s="241"/>
      <c r="K25" s="241"/>
      <c r="L25" s="241"/>
      <c r="M25" s="241"/>
      <c r="N25" s="241"/>
      <c r="O25" s="241"/>
      <c r="P25" s="241"/>
      <c r="Q25" s="241"/>
      <c r="R25" s="241"/>
      <c r="S25" s="241"/>
    </row>
    <row r="26" customFormat="false" ht="21.9" hidden="false" customHeight="true" outlineLevel="0" collapsed="false">
      <c r="A26" s="242" t="n">
        <v>545</v>
      </c>
      <c r="B26" s="243" t="s">
        <v>573</v>
      </c>
      <c r="C26" s="103" t="n">
        <v>20</v>
      </c>
      <c r="D26" s="104" t="n">
        <v>6.24</v>
      </c>
      <c r="E26" s="105"/>
      <c r="F26" s="105"/>
      <c r="G26" s="105"/>
      <c r="H26" s="105"/>
      <c r="I26" s="105"/>
      <c r="J26" s="241"/>
      <c r="K26" s="241"/>
      <c r="L26" s="241"/>
      <c r="M26" s="241"/>
      <c r="N26" s="241"/>
      <c r="O26" s="241"/>
      <c r="P26" s="241"/>
      <c r="Q26" s="241"/>
      <c r="R26" s="241"/>
      <c r="S26" s="241"/>
    </row>
    <row r="27" customFormat="false" ht="21.9" hidden="false" customHeight="true" outlineLevel="0" collapsed="false">
      <c r="A27" s="242" t="n">
        <v>546</v>
      </c>
      <c r="B27" s="243" t="s">
        <v>574</v>
      </c>
      <c r="C27" s="103" t="n">
        <v>21</v>
      </c>
      <c r="D27" s="104"/>
      <c r="E27" s="105"/>
      <c r="F27" s="105"/>
      <c r="G27" s="105"/>
      <c r="H27" s="105"/>
      <c r="I27" s="105"/>
      <c r="J27" s="241"/>
      <c r="K27" s="241"/>
      <c r="L27" s="241"/>
      <c r="M27" s="241"/>
      <c r="N27" s="241"/>
      <c r="O27" s="241"/>
      <c r="P27" s="241"/>
      <c r="Q27" s="241"/>
      <c r="R27" s="241"/>
      <c r="S27" s="241"/>
    </row>
    <row r="28" customFormat="false" ht="21.9" hidden="false" customHeight="true" outlineLevel="0" collapsed="false">
      <c r="A28" s="242" t="n">
        <v>547</v>
      </c>
      <c r="B28" s="243" t="s">
        <v>575</v>
      </c>
      <c r="C28" s="103" t="n">
        <v>22</v>
      </c>
      <c r="D28" s="104" t="n">
        <v>0</v>
      </c>
      <c r="E28" s="105"/>
      <c r="F28" s="105"/>
      <c r="G28" s="105"/>
      <c r="H28" s="105"/>
      <c r="I28" s="105"/>
      <c r="J28" s="241" t="n">
        <f aca="false">D28+E28</f>
        <v>0</v>
      </c>
      <c r="K28" s="241"/>
      <c r="L28" s="241"/>
      <c r="M28" s="241"/>
      <c r="N28" s="241"/>
      <c r="O28" s="241" t="n">
        <v>1056.74</v>
      </c>
      <c r="P28" s="241"/>
      <c r="Q28" s="241"/>
      <c r="R28" s="241"/>
      <c r="S28" s="241"/>
    </row>
    <row r="29" customFormat="false" ht="21.9" hidden="false" customHeight="true" outlineLevel="0" collapsed="false">
      <c r="A29" s="242" t="n">
        <v>548</v>
      </c>
      <c r="B29" s="243" t="s">
        <v>576</v>
      </c>
      <c r="C29" s="103" t="n">
        <v>23</v>
      </c>
      <c r="D29" s="104" t="n">
        <v>5</v>
      </c>
      <c r="E29" s="105"/>
      <c r="F29" s="105"/>
      <c r="G29" s="105"/>
      <c r="H29" s="105"/>
      <c r="I29" s="105"/>
      <c r="J29" s="241" t="n">
        <v>5</v>
      </c>
      <c r="K29" s="241"/>
      <c r="L29" s="241"/>
      <c r="M29" s="241"/>
      <c r="N29" s="241"/>
      <c r="O29" s="241"/>
      <c r="P29" s="241"/>
      <c r="Q29" s="241"/>
      <c r="R29" s="241"/>
      <c r="S29" s="241"/>
    </row>
    <row r="30" customFormat="false" ht="21.9" hidden="false" customHeight="true" outlineLevel="0" collapsed="false">
      <c r="A30" s="242" t="n">
        <v>549</v>
      </c>
      <c r="B30" s="243" t="s">
        <v>577</v>
      </c>
      <c r="C30" s="103" t="n">
        <v>24</v>
      </c>
      <c r="D30" s="104" t="n">
        <v>1211.51</v>
      </c>
      <c r="E30" s="105"/>
      <c r="F30" s="105"/>
      <c r="G30" s="105"/>
      <c r="H30" s="105"/>
      <c r="I30" s="105"/>
      <c r="J30" s="241" t="n">
        <f aca="false">D30+E30</f>
        <v>1211.51</v>
      </c>
      <c r="K30" s="241"/>
      <c r="L30" s="241"/>
      <c r="M30" s="241"/>
      <c r="N30" s="241"/>
      <c r="O30" s="241" t="n">
        <v>1035.32</v>
      </c>
      <c r="P30" s="241"/>
      <c r="Q30" s="241"/>
      <c r="R30" s="241"/>
      <c r="S30" s="241"/>
    </row>
    <row r="31" customFormat="false" ht="27.6" hidden="false" customHeight="false" outlineLevel="0" collapsed="false">
      <c r="A31" s="237" t="n">
        <v>551</v>
      </c>
      <c r="B31" s="246" t="s">
        <v>578</v>
      </c>
      <c r="C31" s="103" t="n">
        <v>25</v>
      </c>
      <c r="D31" s="104"/>
      <c r="E31" s="105"/>
      <c r="F31" s="105"/>
      <c r="G31" s="105"/>
      <c r="H31" s="105"/>
      <c r="I31" s="105"/>
      <c r="J31" s="241"/>
      <c r="K31" s="241"/>
      <c r="L31" s="241"/>
      <c r="M31" s="241"/>
      <c r="N31" s="241"/>
      <c r="O31" s="241"/>
      <c r="P31" s="241"/>
      <c r="Q31" s="241"/>
      <c r="R31" s="241"/>
      <c r="S31" s="241"/>
    </row>
    <row r="32" customFormat="false" ht="27" hidden="false" customHeight="true" outlineLevel="0" collapsed="false">
      <c r="A32" s="242" t="n">
        <v>552</v>
      </c>
      <c r="B32" s="246" t="s">
        <v>579</v>
      </c>
      <c r="C32" s="103" t="n">
        <v>26</v>
      </c>
      <c r="D32" s="104"/>
      <c r="E32" s="105"/>
      <c r="F32" s="105"/>
      <c r="G32" s="105"/>
      <c r="H32" s="105"/>
      <c r="I32" s="105"/>
      <c r="J32" s="241"/>
      <c r="K32" s="241"/>
      <c r="L32" s="241"/>
      <c r="M32" s="241"/>
      <c r="N32" s="241"/>
      <c r="O32" s="241"/>
      <c r="P32" s="241"/>
      <c r="Q32" s="241"/>
      <c r="R32" s="241"/>
      <c r="S32" s="241"/>
    </row>
    <row r="33" customFormat="false" ht="24.75" hidden="false" customHeight="true" outlineLevel="0" collapsed="false">
      <c r="A33" s="242" t="n">
        <v>553</v>
      </c>
      <c r="B33" s="243" t="s">
        <v>580</v>
      </c>
      <c r="C33" s="103" t="n">
        <v>27</v>
      </c>
      <c r="D33" s="104"/>
      <c r="E33" s="105"/>
      <c r="F33" s="105"/>
      <c r="G33" s="105"/>
      <c r="H33" s="105"/>
      <c r="I33" s="105"/>
      <c r="J33" s="241"/>
      <c r="K33" s="241"/>
      <c r="L33" s="241"/>
      <c r="M33" s="241"/>
      <c r="N33" s="241"/>
      <c r="O33" s="241"/>
      <c r="P33" s="241"/>
      <c r="Q33" s="241"/>
      <c r="R33" s="241"/>
      <c r="S33" s="241"/>
    </row>
    <row r="34" customFormat="false" ht="21.9" hidden="false" customHeight="true" outlineLevel="0" collapsed="false">
      <c r="A34" s="242" t="n">
        <v>554</v>
      </c>
      <c r="B34" s="243" t="s">
        <v>581</v>
      </c>
      <c r="C34" s="103" t="n">
        <v>28</v>
      </c>
      <c r="D34" s="104"/>
      <c r="E34" s="105"/>
      <c r="F34" s="105"/>
      <c r="G34" s="105"/>
      <c r="H34" s="105"/>
      <c r="I34" s="105"/>
      <c r="J34" s="241"/>
      <c r="K34" s="241"/>
      <c r="L34" s="241"/>
      <c r="M34" s="241"/>
      <c r="N34" s="241"/>
      <c r="O34" s="241"/>
      <c r="P34" s="241"/>
      <c r="Q34" s="241"/>
      <c r="R34" s="241"/>
      <c r="S34" s="241"/>
    </row>
    <row r="35" customFormat="false" ht="21.9" hidden="false" customHeight="true" outlineLevel="0" collapsed="false">
      <c r="A35" s="242" t="n">
        <v>555</v>
      </c>
      <c r="B35" s="243" t="s">
        <v>582</v>
      </c>
      <c r="C35" s="103" t="n">
        <v>29</v>
      </c>
      <c r="D35" s="104"/>
      <c r="E35" s="105"/>
      <c r="F35" s="105"/>
      <c r="G35" s="105"/>
      <c r="H35" s="105"/>
      <c r="I35" s="105"/>
      <c r="J35" s="241"/>
      <c r="K35" s="241"/>
      <c r="L35" s="241"/>
      <c r="M35" s="241"/>
      <c r="N35" s="241"/>
      <c r="O35" s="241"/>
      <c r="P35" s="241"/>
      <c r="Q35" s="241"/>
      <c r="R35" s="241"/>
      <c r="S35" s="241"/>
    </row>
    <row r="36" customFormat="false" ht="21.9" hidden="false" customHeight="true" outlineLevel="0" collapsed="false">
      <c r="A36" s="242" t="n">
        <v>556</v>
      </c>
      <c r="B36" s="243" t="s">
        <v>583</v>
      </c>
      <c r="C36" s="103" t="n">
        <v>30</v>
      </c>
      <c r="D36" s="104"/>
      <c r="E36" s="105"/>
      <c r="F36" s="105"/>
      <c r="G36" s="105"/>
      <c r="H36" s="105"/>
      <c r="I36" s="105"/>
      <c r="J36" s="241"/>
      <c r="K36" s="241"/>
      <c r="L36" s="241"/>
      <c r="M36" s="241"/>
      <c r="N36" s="241"/>
      <c r="O36" s="241"/>
      <c r="P36" s="241"/>
      <c r="Q36" s="241"/>
      <c r="R36" s="241"/>
      <c r="S36" s="241"/>
    </row>
    <row r="37" customFormat="false" ht="21.9" hidden="false" customHeight="true" outlineLevel="0" collapsed="false">
      <c r="A37" s="242" t="n">
        <v>557</v>
      </c>
      <c r="B37" s="243" t="s">
        <v>584</v>
      </c>
      <c r="C37" s="103" t="n">
        <v>31</v>
      </c>
      <c r="D37" s="104"/>
      <c r="E37" s="105"/>
      <c r="F37" s="105"/>
      <c r="G37" s="105"/>
      <c r="H37" s="105"/>
      <c r="I37" s="105"/>
      <c r="J37" s="241"/>
      <c r="K37" s="241"/>
      <c r="L37" s="241"/>
      <c r="M37" s="241"/>
      <c r="N37" s="241"/>
      <c r="O37" s="241"/>
      <c r="P37" s="241"/>
      <c r="Q37" s="241"/>
      <c r="R37" s="241"/>
      <c r="S37" s="241"/>
    </row>
    <row r="38" customFormat="false" ht="21.9" hidden="false" customHeight="true" outlineLevel="0" collapsed="false">
      <c r="A38" s="242" t="n">
        <v>558</v>
      </c>
      <c r="B38" s="243" t="s">
        <v>585</v>
      </c>
      <c r="C38" s="103" t="n">
        <v>32</v>
      </c>
      <c r="D38" s="104"/>
      <c r="E38" s="105"/>
      <c r="F38" s="105"/>
      <c r="G38" s="105"/>
      <c r="H38" s="105"/>
      <c r="I38" s="105"/>
      <c r="J38" s="241"/>
      <c r="K38" s="241"/>
      <c r="L38" s="241"/>
      <c r="M38" s="241"/>
      <c r="N38" s="241"/>
      <c r="O38" s="241"/>
      <c r="P38" s="241"/>
      <c r="Q38" s="241"/>
      <c r="R38" s="241"/>
      <c r="S38" s="241"/>
    </row>
    <row r="39" customFormat="false" ht="21.9" hidden="false" customHeight="true" outlineLevel="0" collapsed="false">
      <c r="A39" s="242" t="n">
        <v>561</v>
      </c>
      <c r="B39" s="243" t="s">
        <v>586</v>
      </c>
      <c r="C39" s="103" t="n">
        <v>33</v>
      </c>
      <c r="D39" s="104"/>
      <c r="E39" s="105"/>
      <c r="F39" s="105"/>
      <c r="G39" s="105"/>
      <c r="H39" s="105"/>
      <c r="I39" s="105"/>
      <c r="J39" s="241" t="n">
        <f aca="false">D39+E39</f>
        <v>0</v>
      </c>
      <c r="K39" s="241"/>
      <c r="L39" s="241"/>
      <c r="M39" s="241"/>
      <c r="N39" s="241"/>
      <c r="O39" s="241" t="n">
        <v>80</v>
      </c>
      <c r="P39" s="241"/>
      <c r="Q39" s="241"/>
      <c r="R39" s="241"/>
      <c r="S39" s="241"/>
    </row>
    <row r="40" customFormat="false" ht="21.9" hidden="false" customHeight="true" outlineLevel="0" collapsed="false">
      <c r="A40" s="242" t="n">
        <v>562</v>
      </c>
      <c r="B40" s="243" t="s">
        <v>587</v>
      </c>
      <c r="C40" s="103" t="n">
        <v>34</v>
      </c>
      <c r="D40" s="104" t="n">
        <v>3236</v>
      </c>
      <c r="E40" s="105"/>
      <c r="F40" s="105"/>
      <c r="G40" s="105"/>
      <c r="H40" s="105"/>
      <c r="I40" s="105"/>
      <c r="J40" s="241" t="n">
        <f aca="false">D40+E40</f>
        <v>3236</v>
      </c>
      <c r="K40" s="241"/>
      <c r="L40" s="241"/>
      <c r="M40" s="241"/>
      <c r="N40" s="241"/>
      <c r="O40" s="241" t="n">
        <v>3143</v>
      </c>
      <c r="P40" s="241"/>
      <c r="Q40" s="241"/>
      <c r="R40" s="241"/>
      <c r="S40" s="241"/>
    </row>
    <row r="41" customFormat="false" ht="21.9" hidden="false" customHeight="true" outlineLevel="0" collapsed="false">
      <c r="A41" s="242" t="n">
        <v>563</v>
      </c>
      <c r="B41" s="243" t="s">
        <v>588</v>
      </c>
      <c r="C41" s="103" t="n">
        <v>35</v>
      </c>
      <c r="D41" s="104"/>
      <c r="E41" s="105"/>
      <c r="F41" s="105"/>
      <c r="G41" s="105"/>
      <c r="H41" s="105"/>
      <c r="I41" s="105"/>
      <c r="J41" s="241"/>
      <c r="K41" s="241"/>
      <c r="L41" s="241"/>
      <c r="M41" s="241"/>
      <c r="N41" s="241"/>
      <c r="O41" s="241"/>
      <c r="P41" s="241"/>
      <c r="Q41" s="241"/>
      <c r="R41" s="241"/>
      <c r="S41" s="241"/>
    </row>
    <row r="42" customFormat="false" ht="21.9" hidden="false" customHeight="true" outlineLevel="0" collapsed="false">
      <c r="A42" s="242" t="n">
        <v>565</v>
      </c>
      <c r="B42" s="243" t="s">
        <v>589</v>
      </c>
      <c r="C42" s="103" t="n">
        <v>36</v>
      </c>
      <c r="D42" s="104"/>
      <c r="E42" s="105"/>
      <c r="F42" s="105"/>
      <c r="G42" s="105"/>
      <c r="H42" s="105"/>
      <c r="I42" s="105"/>
      <c r="J42" s="241"/>
      <c r="K42" s="241"/>
      <c r="L42" s="241"/>
      <c r="M42" s="241"/>
      <c r="N42" s="241"/>
      <c r="O42" s="241"/>
      <c r="P42" s="241"/>
      <c r="Q42" s="241"/>
      <c r="R42" s="241"/>
      <c r="S42" s="241"/>
    </row>
    <row r="43" customFormat="false" ht="21.9" hidden="false" customHeight="true" outlineLevel="0" collapsed="false">
      <c r="A43" s="242" t="n">
        <v>567</v>
      </c>
      <c r="B43" s="243" t="s">
        <v>590</v>
      </c>
      <c r="C43" s="103" t="n">
        <v>37</v>
      </c>
      <c r="D43" s="104"/>
      <c r="E43" s="105"/>
      <c r="F43" s="105"/>
      <c r="G43" s="105"/>
      <c r="H43" s="105"/>
      <c r="I43" s="105"/>
      <c r="J43" s="241"/>
      <c r="K43" s="241"/>
      <c r="L43" s="241"/>
      <c r="M43" s="241"/>
      <c r="N43" s="241"/>
      <c r="O43" s="241"/>
      <c r="P43" s="241"/>
      <c r="Q43" s="241"/>
      <c r="R43" s="241"/>
      <c r="S43" s="241"/>
    </row>
    <row r="44" customFormat="false" ht="21.9" hidden="false" customHeight="true" outlineLevel="0" collapsed="false">
      <c r="A44" s="247" t="s">
        <v>591</v>
      </c>
      <c r="B44" s="247"/>
      <c r="C44" s="133" t="n">
        <v>38</v>
      </c>
      <c r="D44" s="248" t="n">
        <f aca="false">SUM(D7:D43)</f>
        <v>180748.22</v>
      </c>
      <c r="E44" s="249" t="n">
        <v>240</v>
      </c>
      <c r="F44" s="249"/>
      <c r="G44" s="249"/>
      <c r="H44" s="249"/>
      <c r="I44" s="249"/>
      <c r="J44" s="249" t="n">
        <f aca="false">D44+E44</f>
        <v>180988.22</v>
      </c>
      <c r="K44" s="249"/>
      <c r="L44" s="249"/>
      <c r="M44" s="249"/>
      <c r="N44" s="249"/>
      <c r="O44" s="249" t="n">
        <v>140738.83</v>
      </c>
      <c r="P44" s="249"/>
      <c r="Q44" s="249"/>
      <c r="R44" s="249"/>
      <c r="S44" s="249"/>
    </row>
    <row r="45" s="244" customFormat="true" ht="21.9" hidden="false" customHeight="true" outlineLevel="0" collapsed="false">
      <c r="A45" s="250"/>
      <c r="B45" s="250"/>
      <c r="C45" s="140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</row>
    <row r="46" customFormat="false" ht="20.1" hidden="false" customHeight="true" outlineLevel="0" collapsed="false">
      <c r="B46" s="49"/>
      <c r="C46" s="35"/>
      <c r="D46" s="252"/>
      <c r="O46" s="180" t="s">
        <v>592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28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E8:I8"/>
    <mergeCell ref="J8:N8"/>
    <mergeCell ref="O8:S8"/>
    <mergeCell ref="E9:I9"/>
    <mergeCell ref="J9:N9"/>
    <mergeCell ref="O9:S9"/>
    <mergeCell ref="E10:I10"/>
    <mergeCell ref="J10:N10"/>
    <mergeCell ref="O10:S10"/>
    <mergeCell ref="E11:I11"/>
    <mergeCell ref="J11:N11"/>
    <mergeCell ref="O11:S11"/>
    <mergeCell ref="E12:I12"/>
    <mergeCell ref="J12:N12"/>
    <mergeCell ref="O12:S12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40:I40"/>
    <mergeCell ref="J40:N40"/>
    <mergeCell ref="O40:S40"/>
    <mergeCell ref="E41:I41"/>
    <mergeCell ref="J41:N41"/>
    <mergeCell ref="O41:S41"/>
    <mergeCell ref="E42:I42"/>
    <mergeCell ref="J42:N42"/>
    <mergeCell ref="O42:S42"/>
    <mergeCell ref="E43:I43"/>
    <mergeCell ref="J43:N43"/>
    <mergeCell ref="O43:S43"/>
    <mergeCell ref="A44:B44"/>
    <mergeCell ref="E44:I44"/>
    <mergeCell ref="J44:N44"/>
    <mergeCell ref="O44:S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S82"/>
  <sheetViews>
    <sheetView showFormulas="false" showGridLines="true" showRowColHeaders="true" showZeros="true" rightToLeft="false" tabSelected="true" showOutlineSymbols="true" defaultGridColor="true" view="normal" topLeftCell="A16" colorId="64" zoomScale="100" zoomScaleNormal="100" zoomScalePageLayoutView="100" workbookViewId="0">
      <selection pane="topLeft" activeCell="J28" activeCellId="0" sqref="J28"/>
    </sheetView>
  </sheetViews>
  <sheetFormatPr defaultRowHeight="13.8" zeroHeight="false" outlineLevelRow="0" outlineLevelCol="0"/>
  <cols>
    <col collapsed="false" customWidth="true" hidden="false" outlineLevel="0" max="1" min="1" style="222" width="6.66"/>
    <col collapsed="false" customWidth="true" hidden="false" outlineLevel="0" max="2" min="2" style="4" width="33.78"/>
    <col collapsed="false" customWidth="true" hidden="false" outlineLevel="0" max="3" min="3" style="222" width="4.1"/>
    <col collapsed="false" customWidth="true" hidden="false" outlineLevel="0" max="4" min="4" style="223" width="14.44"/>
    <col collapsed="false" customWidth="true" hidden="false" outlineLevel="0" max="15" min="5" style="223" width="2.99"/>
    <col collapsed="false" customWidth="true" hidden="false" outlineLevel="0" max="19" min="16" style="224" width="2.99"/>
    <col collapsed="false" customWidth="true" hidden="false" outlineLevel="0" max="1025" min="20" style="224" width="6.66"/>
  </cols>
  <sheetData>
    <row r="2" customFormat="false" ht="14.4" hidden="false" customHeight="false" outlineLevel="0" collapsed="false">
      <c r="B2" s="4" t="s">
        <v>318</v>
      </c>
      <c r="D2" s="225" t="s">
        <v>368</v>
      </c>
      <c r="E2" s="225"/>
      <c r="F2" s="185" t="n">
        <v>0</v>
      </c>
      <c r="G2" s="185" t="n">
        <v>0</v>
      </c>
      <c r="H2" s="185" t="n">
        <v>6</v>
      </c>
      <c r="I2" s="226" t="n">
        <v>8</v>
      </c>
      <c r="J2" s="226" t="n">
        <v>3</v>
      </c>
      <c r="K2" s="226" t="n">
        <v>1</v>
      </c>
      <c r="L2" s="226" t="n">
        <v>9</v>
      </c>
      <c r="M2" s="185" t="n">
        <v>1</v>
      </c>
      <c r="N2" s="227" t="s">
        <v>369</v>
      </c>
      <c r="O2" s="227"/>
      <c r="P2" s="228"/>
      <c r="Q2" s="228"/>
      <c r="R2" s="228"/>
      <c r="S2" s="228"/>
    </row>
    <row r="4" customFormat="false" ht="15" hidden="false" customHeight="true" outlineLevel="0" collapsed="false">
      <c r="A4" s="229" t="s">
        <v>544</v>
      </c>
      <c r="B4" s="230" t="s">
        <v>593</v>
      </c>
      <c r="C4" s="230" t="s">
        <v>594</v>
      </c>
      <c r="D4" s="231" t="s">
        <v>547</v>
      </c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2" t="s">
        <v>373</v>
      </c>
      <c r="P4" s="232"/>
      <c r="Q4" s="232"/>
      <c r="R4" s="232"/>
      <c r="S4" s="232"/>
    </row>
    <row r="5" s="234" customFormat="true" ht="27" hidden="false" customHeight="true" outlineLevel="0" collapsed="false">
      <c r="A5" s="229"/>
      <c r="B5" s="230"/>
      <c r="C5" s="230"/>
      <c r="D5" s="233" t="s">
        <v>548</v>
      </c>
      <c r="E5" s="233" t="s">
        <v>549</v>
      </c>
      <c r="F5" s="233"/>
      <c r="G5" s="233"/>
      <c r="H5" s="233"/>
      <c r="I5" s="233"/>
      <c r="J5" s="253" t="s">
        <v>550</v>
      </c>
      <c r="K5" s="253"/>
      <c r="L5" s="253"/>
      <c r="M5" s="253"/>
      <c r="N5" s="253"/>
      <c r="O5" s="232"/>
      <c r="P5" s="232"/>
      <c r="Q5" s="232"/>
      <c r="R5" s="232"/>
      <c r="S5" s="232"/>
    </row>
    <row r="6" customFormat="false" ht="15" hidden="false" customHeight="true" outlineLevel="0" collapsed="false">
      <c r="A6" s="229"/>
      <c r="B6" s="230"/>
      <c r="C6" s="230"/>
      <c r="D6" s="235" t="s">
        <v>0</v>
      </c>
      <c r="E6" s="235" t="s">
        <v>551</v>
      </c>
      <c r="F6" s="235"/>
      <c r="G6" s="235"/>
      <c r="H6" s="235"/>
      <c r="I6" s="235"/>
      <c r="J6" s="254" t="s">
        <v>552</v>
      </c>
      <c r="K6" s="254"/>
      <c r="L6" s="254"/>
      <c r="M6" s="254"/>
      <c r="N6" s="254"/>
      <c r="O6" s="236" t="s">
        <v>553</v>
      </c>
      <c r="P6" s="236"/>
      <c r="Q6" s="236"/>
      <c r="R6" s="236"/>
      <c r="S6" s="236"/>
    </row>
    <row r="7" customFormat="false" ht="18.75" hidden="false" customHeight="true" outlineLevel="0" collapsed="false">
      <c r="A7" s="237" t="n">
        <v>601</v>
      </c>
      <c r="B7" s="255" t="s">
        <v>595</v>
      </c>
      <c r="C7" s="103" t="n">
        <v>39</v>
      </c>
      <c r="D7" s="239"/>
      <c r="E7" s="256"/>
      <c r="F7" s="256"/>
      <c r="G7" s="256"/>
      <c r="H7" s="256"/>
      <c r="I7" s="256"/>
      <c r="J7" s="257"/>
      <c r="K7" s="257"/>
      <c r="L7" s="257"/>
      <c r="M7" s="257"/>
      <c r="N7" s="257"/>
      <c r="O7" s="257"/>
      <c r="P7" s="257"/>
      <c r="Q7" s="257"/>
      <c r="R7" s="257"/>
      <c r="S7" s="257"/>
    </row>
    <row r="8" customFormat="false" ht="18.75" hidden="false" customHeight="true" outlineLevel="0" collapsed="false">
      <c r="A8" s="242" t="n">
        <v>602</v>
      </c>
      <c r="B8" s="246" t="s">
        <v>596</v>
      </c>
      <c r="C8" s="129" t="n">
        <v>40</v>
      </c>
      <c r="D8" s="104" t="n">
        <v>759.8</v>
      </c>
      <c r="E8" s="105" t="n">
        <v>240</v>
      </c>
      <c r="F8" s="105"/>
      <c r="G8" s="105"/>
      <c r="H8" s="105"/>
      <c r="I8" s="105"/>
      <c r="J8" s="258" t="n">
        <f aca="false">D8+E8</f>
        <v>999.8</v>
      </c>
      <c r="K8" s="258"/>
      <c r="L8" s="258"/>
      <c r="M8" s="258"/>
      <c r="N8" s="258"/>
      <c r="O8" s="258" t="n">
        <v>2221.08</v>
      </c>
      <c r="P8" s="258"/>
      <c r="Q8" s="258"/>
      <c r="R8" s="258"/>
      <c r="S8" s="258"/>
    </row>
    <row r="9" s="244" customFormat="true" ht="18.75" hidden="false" customHeight="true" outlineLevel="0" collapsed="false">
      <c r="A9" s="242" t="n">
        <v>604</v>
      </c>
      <c r="B9" s="246" t="s">
        <v>597</v>
      </c>
      <c r="C9" s="129" t="n">
        <v>41</v>
      </c>
      <c r="D9" s="104"/>
      <c r="E9" s="105"/>
      <c r="F9" s="105"/>
      <c r="G9" s="105"/>
      <c r="H9" s="105"/>
      <c r="I9" s="105"/>
      <c r="J9" s="258"/>
      <c r="K9" s="258"/>
      <c r="L9" s="258"/>
      <c r="M9" s="258"/>
      <c r="N9" s="258"/>
      <c r="O9" s="258"/>
      <c r="P9" s="258"/>
      <c r="Q9" s="258"/>
      <c r="R9" s="258"/>
      <c r="S9" s="258"/>
    </row>
    <row r="10" s="244" customFormat="true" ht="18.75" hidden="false" customHeight="true" outlineLevel="0" collapsed="false">
      <c r="A10" s="242" t="n">
        <v>611</v>
      </c>
      <c r="B10" s="246" t="s">
        <v>598</v>
      </c>
      <c r="C10" s="129" t="n">
        <v>42</v>
      </c>
      <c r="D10" s="104"/>
      <c r="E10" s="105"/>
      <c r="F10" s="105"/>
      <c r="G10" s="105"/>
      <c r="H10" s="105"/>
      <c r="I10" s="105"/>
      <c r="J10" s="258"/>
      <c r="K10" s="258"/>
      <c r="L10" s="258"/>
      <c r="M10" s="258"/>
      <c r="N10" s="258"/>
      <c r="O10" s="258"/>
      <c r="P10" s="258"/>
      <c r="Q10" s="258"/>
      <c r="R10" s="258"/>
      <c r="S10" s="258"/>
    </row>
    <row r="11" customFormat="false" ht="18.75" hidden="false" customHeight="true" outlineLevel="0" collapsed="false">
      <c r="A11" s="242" t="n">
        <v>612</v>
      </c>
      <c r="B11" s="246" t="s">
        <v>599</v>
      </c>
      <c r="C11" s="129" t="n">
        <v>43</v>
      </c>
      <c r="D11" s="104"/>
      <c r="E11" s="105"/>
      <c r="F11" s="105"/>
      <c r="G11" s="105"/>
      <c r="H11" s="105"/>
      <c r="I11" s="105"/>
      <c r="J11" s="258"/>
      <c r="K11" s="258"/>
      <c r="L11" s="258"/>
      <c r="M11" s="258"/>
      <c r="N11" s="258"/>
      <c r="O11" s="258"/>
      <c r="P11" s="258"/>
      <c r="Q11" s="258"/>
      <c r="R11" s="258"/>
      <c r="S11" s="258"/>
    </row>
    <row r="12" customFormat="false" ht="18.75" hidden="false" customHeight="true" outlineLevel="0" collapsed="false">
      <c r="A12" s="242" t="n">
        <v>613</v>
      </c>
      <c r="B12" s="246" t="s">
        <v>600</v>
      </c>
      <c r="C12" s="129" t="n">
        <v>44</v>
      </c>
      <c r="D12" s="104"/>
      <c r="E12" s="105"/>
      <c r="F12" s="105"/>
      <c r="G12" s="105"/>
      <c r="H12" s="105"/>
      <c r="I12" s="105"/>
      <c r="J12" s="258"/>
      <c r="K12" s="258"/>
      <c r="L12" s="258"/>
      <c r="M12" s="258"/>
      <c r="N12" s="258"/>
      <c r="O12" s="258"/>
      <c r="P12" s="258"/>
      <c r="Q12" s="258"/>
      <c r="R12" s="258"/>
      <c r="S12" s="258"/>
    </row>
    <row r="13" customFormat="false" ht="18.75" hidden="false" customHeight="true" outlineLevel="0" collapsed="false">
      <c r="A13" s="242" t="n">
        <v>614</v>
      </c>
      <c r="B13" s="246" t="s">
        <v>601</v>
      </c>
      <c r="C13" s="129" t="n">
        <v>45</v>
      </c>
      <c r="D13" s="104"/>
      <c r="E13" s="105"/>
      <c r="F13" s="105"/>
      <c r="G13" s="105"/>
      <c r="H13" s="105"/>
      <c r="I13" s="105"/>
      <c r="J13" s="258"/>
      <c r="K13" s="258"/>
      <c r="L13" s="258"/>
      <c r="M13" s="258"/>
      <c r="N13" s="258"/>
      <c r="O13" s="258"/>
      <c r="P13" s="258"/>
      <c r="Q13" s="258"/>
      <c r="R13" s="258"/>
      <c r="S13" s="258"/>
    </row>
    <row r="14" customFormat="false" ht="18.75" hidden="false" customHeight="true" outlineLevel="0" collapsed="false">
      <c r="A14" s="242" t="n">
        <v>621</v>
      </c>
      <c r="B14" s="246" t="s">
        <v>602</v>
      </c>
      <c r="C14" s="129" t="n">
        <v>46</v>
      </c>
      <c r="D14" s="104"/>
      <c r="E14" s="105"/>
      <c r="F14" s="105"/>
      <c r="G14" s="105"/>
      <c r="H14" s="105"/>
      <c r="I14" s="105"/>
      <c r="J14" s="258"/>
      <c r="K14" s="258"/>
      <c r="L14" s="258"/>
      <c r="M14" s="258"/>
      <c r="N14" s="258"/>
      <c r="O14" s="258"/>
      <c r="P14" s="258"/>
      <c r="Q14" s="258"/>
      <c r="R14" s="258"/>
      <c r="S14" s="258"/>
    </row>
    <row r="15" customFormat="false" ht="18.75" hidden="false" customHeight="true" outlineLevel="0" collapsed="false">
      <c r="A15" s="242" t="n">
        <v>622</v>
      </c>
      <c r="B15" s="246" t="s">
        <v>603</v>
      </c>
      <c r="C15" s="129" t="n">
        <v>47</v>
      </c>
      <c r="D15" s="104"/>
      <c r="E15" s="105"/>
      <c r="F15" s="105"/>
      <c r="G15" s="105"/>
      <c r="H15" s="105"/>
      <c r="I15" s="105"/>
      <c r="J15" s="258"/>
      <c r="K15" s="258"/>
      <c r="L15" s="258"/>
      <c r="M15" s="258"/>
      <c r="N15" s="258"/>
      <c r="O15" s="258"/>
      <c r="P15" s="258"/>
      <c r="Q15" s="258"/>
      <c r="R15" s="258"/>
      <c r="S15" s="258"/>
    </row>
    <row r="16" customFormat="false" ht="18.75" hidden="false" customHeight="true" outlineLevel="0" collapsed="false">
      <c r="A16" s="242" t="n">
        <v>623</v>
      </c>
      <c r="B16" s="246" t="s">
        <v>604</v>
      </c>
      <c r="C16" s="129" t="n">
        <v>48</v>
      </c>
      <c r="D16" s="104"/>
      <c r="E16" s="105"/>
      <c r="F16" s="105"/>
      <c r="G16" s="105"/>
      <c r="H16" s="105"/>
      <c r="I16" s="105"/>
      <c r="J16" s="258"/>
      <c r="K16" s="258"/>
      <c r="L16" s="258"/>
      <c r="M16" s="258"/>
      <c r="N16" s="258"/>
      <c r="O16" s="258"/>
      <c r="P16" s="258"/>
      <c r="Q16" s="258"/>
      <c r="R16" s="258"/>
      <c r="S16" s="258"/>
    </row>
    <row r="17" s="244" customFormat="true" ht="18.75" hidden="false" customHeight="true" outlineLevel="0" collapsed="false">
      <c r="A17" s="242" t="n">
        <v>624</v>
      </c>
      <c r="B17" s="246" t="s">
        <v>605</v>
      </c>
      <c r="C17" s="129" t="n">
        <v>49</v>
      </c>
      <c r="D17" s="104"/>
      <c r="E17" s="105"/>
      <c r="F17" s="105"/>
      <c r="G17" s="105"/>
      <c r="H17" s="105"/>
      <c r="I17" s="105"/>
      <c r="J17" s="258"/>
      <c r="K17" s="258"/>
      <c r="L17" s="258"/>
      <c r="M17" s="258"/>
      <c r="N17" s="258"/>
      <c r="O17" s="258"/>
      <c r="P17" s="258"/>
      <c r="Q17" s="258"/>
      <c r="R17" s="258"/>
      <c r="S17" s="258"/>
    </row>
    <row r="18" customFormat="false" ht="18.75" hidden="false" customHeight="true" outlineLevel="0" collapsed="false">
      <c r="A18" s="242" t="n">
        <v>641</v>
      </c>
      <c r="B18" s="246" t="s">
        <v>569</v>
      </c>
      <c r="C18" s="129" t="n">
        <v>50</v>
      </c>
      <c r="D18" s="104"/>
      <c r="E18" s="105"/>
      <c r="F18" s="105"/>
      <c r="G18" s="105"/>
      <c r="H18" s="105"/>
      <c r="I18" s="105"/>
      <c r="J18" s="258"/>
      <c r="K18" s="258"/>
      <c r="L18" s="258"/>
      <c r="M18" s="258"/>
      <c r="N18" s="258"/>
      <c r="O18" s="258"/>
      <c r="P18" s="258"/>
      <c r="Q18" s="258"/>
      <c r="R18" s="258"/>
      <c r="S18" s="258"/>
    </row>
    <row r="19" customFormat="false" ht="18.75" hidden="false" customHeight="true" outlineLevel="0" collapsed="false">
      <c r="A19" s="242" t="n">
        <v>642</v>
      </c>
      <c r="B19" s="246" t="s">
        <v>570</v>
      </c>
      <c r="C19" s="129" t="n">
        <v>51</v>
      </c>
      <c r="D19" s="104"/>
      <c r="E19" s="105"/>
      <c r="F19" s="105"/>
      <c r="G19" s="105"/>
      <c r="H19" s="105"/>
      <c r="I19" s="105"/>
      <c r="J19" s="258"/>
      <c r="K19" s="258"/>
      <c r="L19" s="258"/>
      <c r="M19" s="258"/>
      <c r="N19" s="258"/>
      <c r="O19" s="258"/>
      <c r="P19" s="258"/>
      <c r="Q19" s="258"/>
      <c r="R19" s="258"/>
      <c r="S19" s="258"/>
    </row>
    <row r="20" customFormat="false" ht="18.75" hidden="false" customHeight="true" outlineLevel="0" collapsed="false">
      <c r="A20" s="242" t="n">
        <v>643</v>
      </c>
      <c r="B20" s="246" t="s">
        <v>606</v>
      </c>
      <c r="C20" s="129" t="n">
        <v>52</v>
      </c>
      <c r="D20" s="104"/>
      <c r="E20" s="105"/>
      <c r="F20" s="105"/>
      <c r="G20" s="105"/>
      <c r="H20" s="105"/>
      <c r="I20" s="105"/>
      <c r="J20" s="258"/>
      <c r="K20" s="258"/>
      <c r="L20" s="258"/>
      <c r="M20" s="258"/>
      <c r="N20" s="258"/>
      <c r="O20" s="258"/>
      <c r="P20" s="258"/>
      <c r="Q20" s="258"/>
      <c r="R20" s="258"/>
      <c r="S20" s="258"/>
    </row>
    <row r="21" customFormat="false" ht="18.75" hidden="false" customHeight="true" outlineLevel="0" collapsed="false">
      <c r="A21" s="242" t="n">
        <v>644</v>
      </c>
      <c r="B21" s="246" t="s">
        <v>572</v>
      </c>
      <c r="C21" s="129" t="n">
        <v>53</v>
      </c>
      <c r="D21" s="104" t="n">
        <v>0</v>
      </c>
      <c r="E21" s="105"/>
      <c r="F21" s="105"/>
      <c r="G21" s="105"/>
      <c r="H21" s="105"/>
      <c r="I21" s="105"/>
      <c r="J21" s="258" t="n">
        <f aca="false">D21+E21</f>
        <v>0</v>
      </c>
      <c r="K21" s="258"/>
      <c r="L21" s="258"/>
      <c r="M21" s="258"/>
      <c r="N21" s="258"/>
      <c r="O21" s="258" t="n">
        <v>21.56</v>
      </c>
      <c r="P21" s="258"/>
      <c r="Q21" s="258"/>
      <c r="R21" s="258"/>
      <c r="S21" s="258"/>
    </row>
    <row r="22" customFormat="false" ht="18.75" hidden="false" customHeight="true" outlineLevel="0" collapsed="false">
      <c r="A22" s="242" t="n">
        <v>645</v>
      </c>
      <c r="B22" s="246" t="s">
        <v>607</v>
      </c>
      <c r="C22" s="129" t="n">
        <v>54</v>
      </c>
      <c r="D22" s="104"/>
      <c r="E22" s="105"/>
      <c r="F22" s="105"/>
      <c r="G22" s="105"/>
      <c r="H22" s="105"/>
      <c r="I22" s="105"/>
      <c r="J22" s="258"/>
      <c r="K22" s="258"/>
      <c r="L22" s="258"/>
      <c r="M22" s="258"/>
      <c r="N22" s="258"/>
      <c r="O22" s="258"/>
      <c r="P22" s="258"/>
      <c r="Q22" s="258"/>
      <c r="R22" s="258"/>
      <c r="S22" s="258"/>
    </row>
    <row r="23" customFormat="false" ht="18.75" hidden="false" customHeight="true" outlineLevel="0" collapsed="false">
      <c r="A23" s="242" t="n">
        <v>646</v>
      </c>
      <c r="B23" s="246" t="s">
        <v>608</v>
      </c>
      <c r="C23" s="129" t="n">
        <v>55</v>
      </c>
      <c r="D23" s="104"/>
      <c r="E23" s="105"/>
      <c r="F23" s="105"/>
      <c r="G23" s="105"/>
      <c r="H23" s="105"/>
      <c r="I23" s="105"/>
      <c r="J23" s="258"/>
      <c r="K23" s="258"/>
      <c r="L23" s="258"/>
      <c r="M23" s="258"/>
      <c r="N23" s="258"/>
      <c r="O23" s="258"/>
      <c r="P23" s="258"/>
      <c r="Q23" s="258"/>
      <c r="R23" s="258"/>
      <c r="S23" s="258"/>
    </row>
    <row r="24" customFormat="false" ht="18.75" hidden="false" customHeight="true" outlineLevel="0" collapsed="false">
      <c r="A24" s="242" t="n">
        <v>647</v>
      </c>
      <c r="B24" s="246" t="s">
        <v>609</v>
      </c>
      <c r="C24" s="129" t="n">
        <v>56</v>
      </c>
      <c r="D24" s="104" t="n">
        <v>4690.84</v>
      </c>
      <c r="E24" s="105"/>
      <c r="F24" s="105"/>
      <c r="G24" s="105"/>
      <c r="H24" s="105"/>
      <c r="I24" s="105"/>
      <c r="J24" s="258" t="n">
        <f aca="false">D24+E24</f>
        <v>4690.84</v>
      </c>
      <c r="K24" s="258"/>
      <c r="L24" s="258"/>
      <c r="M24" s="258"/>
      <c r="N24" s="258"/>
      <c r="O24" s="258" t="n">
        <v>3789.2</v>
      </c>
      <c r="P24" s="258"/>
      <c r="Q24" s="258"/>
      <c r="R24" s="258"/>
      <c r="S24" s="258"/>
    </row>
    <row r="25" customFormat="false" ht="18.75" hidden="false" customHeight="true" outlineLevel="0" collapsed="false">
      <c r="A25" s="242" t="n">
        <v>648</v>
      </c>
      <c r="B25" s="246" t="s">
        <v>610</v>
      </c>
      <c r="C25" s="129" t="n">
        <v>57</v>
      </c>
      <c r="D25" s="104"/>
      <c r="E25" s="105"/>
      <c r="F25" s="105"/>
      <c r="G25" s="105"/>
      <c r="H25" s="105"/>
      <c r="I25" s="105"/>
      <c r="J25" s="258"/>
      <c r="K25" s="258"/>
      <c r="L25" s="258"/>
      <c r="M25" s="258"/>
      <c r="N25" s="258"/>
      <c r="O25" s="258"/>
      <c r="P25" s="258"/>
      <c r="Q25" s="258"/>
      <c r="R25" s="258"/>
      <c r="S25" s="258"/>
    </row>
    <row r="26" customFormat="false" ht="18.75" hidden="false" customHeight="true" outlineLevel="0" collapsed="false">
      <c r="A26" s="242" t="n">
        <v>649</v>
      </c>
      <c r="B26" s="243" t="s">
        <v>611</v>
      </c>
      <c r="C26" s="129" t="n">
        <v>58</v>
      </c>
      <c r="D26" s="104" t="n">
        <v>10</v>
      </c>
      <c r="E26" s="105"/>
      <c r="F26" s="105"/>
      <c r="G26" s="105"/>
      <c r="H26" s="105"/>
      <c r="I26" s="105"/>
      <c r="J26" s="258" t="n">
        <v>10</v>
      </c>
      <c r="K26" s="258"/>
      <c r="L26" s="258"/>
      <c r="M26" s="258"/>
      <c r="N26" s="258"/>
      <c r="O26" s="258"/>
      <c r="P26" s="258"/>
      <c r="Q26" s="258"/>
      <c r="R26" s="258"/>
      <c r="S26" s="258"/>
    </row>
    <row r="27" customFormat="false" ht="27" hidden="false" customHeight="true" outlineLevel="0" collapsed="false">
      <c r="A27" s="242" t="n">
        <v>651</v>
      </c>
      <c r="B27" s="246" t="s">
        <v>612</v>
      </c>
      <c r="C27" s="129" t="n">
        <v>59</v>
      </c>
      <c r="D27" s="104"/>
      <c r="E27" s="105"/>
      <c r="F27" s="105"/>
      <c r="G27" s="105"/>
      <c r="H27" s="105"/>
      <c r="I27" s="105"/>
      <c r="J27" s="258"/>
      <c r="K27" s="258"/>
      <c r="L27" s="258"/>
      <c r="M27" s="258"/>
      <c r="N27" s="258"/>
      <c r="O27" s="258"/>
      <c r="P27" s="258"/>
      <c r="Q27" s="258"/>
      <c r="R27" s="258"/>
      <c r="S27" s="258"/>
    </row>
    <row r="28" customFormat="false" ht="18.75" hidden="false" customHeight="true" outlineLevel="0" collapsed="false">
      <c r="A28" s="242" t="n">
        <v>652</v>
      </c>
      <c r="B28" s="243" t="s">
        <v>613</v>
      </c>
      <c r="C28" s="129" t="n">
        <v>60</v>
      </c>
      <c r="D28" s="104"/>
      <c r="E28" s="105"/>
      <c r="F28" s="105"/>
      <c r="G28" s="105"/>
      <c r="H28" s="105"/>
      <c r="I28" s="105"/>
      <c r="J28" s="258"/>
      <c r="K28" s="258"/>
      <c r="L28" s="258"/>
      <c r="M28" s="258"/>
      <c r="N28" s="258"/>
      <c r="O28" s="258"/>
      <c r="P28" s="258"/>
      <c r="Q28" s="258"/>
      <c r="R28" s="258"/>
      <c r="S28" s="258"/>
    </row>
    <row r="29" customFormat="false" ht="18.75" hidden="false" customHeight="true" outlineLevel="0" collapsed="false">
      <c r="A29" s="242" t="n">
        <v>653</v>
      </c>
      <c r="B29" s="243" t="s">
        <v>614</v>
      </c>
      <c r="C29" s="129" t="n">
        <v>61</v>
      </c>
      <c r="D29" s="104"/>
      <c r="E29" s="105"/>
      <c r="F29" s="105"/>
      <c r="G29" s="105"/>
      <c r="H29" s="105"/>
      <c r="I29" s="105"/>
      <c r="J29" s="258"/>
      <c r="K29" s="258"/>
      <c r="L29" s="258"/>
      <c r="M29" s="258"/>
      <c r="N29" s="258"/>
      <c r="O29" s="258"/>
      <c r="P29" s="258"/>
      <c r="Q29" s="258"/>
      <c r="R29" s="258"/>
      <c r="S29" s="258"/>
    </row>
    <row r="30" customFormat="false" ht="18.75" hidden="false" customHeight="true" outlineLevel="0" collapsed="false">
      <c r="A30" s="242" t="n">
        <v>654</v>
      </c>
      <c r="B30" s="243" t="s">
        <v>615</v>
      </c>
      <c r="C30" s="129" t="n">
        <v>62</v>
      </c>
      <c r="D30" s="104"/>
      <c r="E30" s="105"/>
      <c r="F30" s="105"/>
      <c r="G30" s="105"/>
      <c r="H30" s="105"/>
      <c r="I30" s="105"/>
      <c r="J30" s="258"/>
      <c r="K30" s="258"/>
      <c r="L30" s="258"/>
      <c r="M30" s="258"/>
      <c r="N30" s="258"/>
      <c r="O30" s="258"/>
      <c r="P30" s="258"/>
      <c r="Q30" s="258"/>
      <c r="R30" s="258"/>
      <c r="S30" s="258"/>
    </row>
    <row r="31" customFormat="false" ht="18.75" hidden="false" customHeight="true" outlineLevel="0" collapsed="false">
      <c r="A31" s="242" t="n">
        <v>655</v>
      </c>
      <c r="B31" s="243" t="s">
        <v>616</v>
      </c>
      <c r="C31" s="129" t="n">
        <v>63</v>
      </c>
      <c r="D31" s="104"/>
      <c r="E31" s="105"/>
      <c r="F31" s="105"/>
      <c r="G31" s="105"/>
      <c r="H31" s="105"/>
      <c r="I31" s="105"/>
      <c r="J31" s="258"/>
      <c r="K31" s="258"/>
      <c r="L31" s="258"/>
      <c r="M31" s="258"/>
      <c r="N31" s="258"/>
      <c r="O31" s="258"/>
      <c r="P31" s="258"/>
      <c r="Q31" s="258"/>
      <c r="R31" s="258"/>
      <c r="S31" s="258"/>
    </row>
    <row r="32" customFormat="false" ht="18.75" hidden="false" customHeight="true" outlineLevel="0" collapsed="false">
      <c r="A32" s="242" t="n">
        <v>656</v>
      </c>
      <c r="B32" s="243" t="s">
        <v>617</v>
      </c>
      <c r="C32" s="129" t="n">
        <v>64</v>
      </c>
      <c r="D32" s="104"/>
      <c r="E32" s="105"/>
      <c r="F32" s="105"/>
      <c r="G32" s="105"/>
      <c r="H32" s="105"/>
      <c r="I32" s="105"/>
      <c r="J32" s="258"/>
      <c r="K32" s="258"/>
      <c r="L32" s="258"/>
      <c r="M32" s="258"/>
      <c r="N32" s="258"/>
      <c r="O32" s="258"/>
      <c r="P32" s="258"/>
      <c r="Q32" s="258"/>
      <c r="R32" s="258"/>
      <c r="S32" s="258"/>
    </row>
    <row r="33" customFormat="false" ht="18.75" hidden="false" customHeight="true" outlineLevel="0" collapsed="false">
      <c r="A33" s="242" t="n">
        <v>657</v>
      </c>
      <c r="B33" s="243" t="s">
        <v>618</v>
      </c>
      <c r="C33" s="129" t="n">
        <v>65</v>
      </c>
      <c r="D33" s="104"/>
      <c r="E33" s="105"/>
      <c r="F33" s="105"/>
      <c r="G33" s="105"/>
      <c r="H33" s="105"/>
      <c r="I33" s="105"/>
      <c r="J33" s="258"/>
      <c r="K33" s="258"/>
      <c r="L33" s="258"/>
      <c r="M33" s="258"/>
      <c r="N33" s="258"/>
      <c r="O33" s="258"/>
      <c r="P33" s="258"/>
      <c r="Q33" s="258"/>
      <c r="R33" s="258"/>
      <c r="S33" s="258"/>
    </row>
    <row r="34" customFormat="false" ht="18.75" hidden="false" customHeight="true" outlineLevel="0" collapsed="false">
      <c r="A34" s="242" t="n">
        <v>658</v>
      </c>
      <c r="B34" s="243" t="s">
        <v>619</v>
      </c>
      <c r="C34" s="129" t="n">
        <v>66</v>
      </c>
      <c r="D34" s="104"/>
      <c r="E34" s="105"/>
      <c r="F34" s="105"/>
      <c r="G34" s="105"/>
      <c r="H34" s="105"/>
      <c r="I34" s="105"/>
      <c r="J34" s="258"/>
      <c r="K34" s="258"/>
      <c r="L34" s="258"/>
      <c r="M34" s="258"/>
      <c r="N34" s="258"/>
      <c r="O34" s="258"/>
      <c r="P34" s="258"/>
      <c r="Q34" s="258"/>
      <c r="R34" s="258"/>
      <c r="S34" s="258"/>
    </row>
    <row r="35" customFormat="false" ht="18.75" hidden="false" customHeight="true" outlineLevel="0" collapsed="false">
      <c r="A35" s="242" t="n">
        <v>661</v>
      </c>
      <c r="B35" s="243" t="s">
        <v>620</v>
      </c>
      <c r="C35" s="129" t="n">
        <v>67</v>
      </c>
      <c r="D35" s="104"/>
      <c r="E35" s="105"/>
      <c r="F35" s="105"/>
      <c r="G35" s="105"/>
      <c r="H35" s="105"/>
      <c r="I35" s="105"/>
      <c r="J35" s="258"/>
      <c r="K35" s="258"/>
      <c r="L35" s="258"/>
      <c r="M35" s="258"/>
      <c r="N35" s="258"/>
      <c r="O35" s="258"/>
      <c r="P35" s="258"/>
      <c r="Q35" s="258"/>
      <c r="R35" s="258"/>
      <c r="S35" s="258"/>
    </row>
    <row r="36" customFormat="false" ht="18.75" hidden="false" customHeight="true" outlineLevel="0" collapsed="false">
      <c r="A36" s="242" t="n">
        <v>662</v>
      </c>
      <c r="B36" s="243" t="s">
        <v>621</v>
      </c>
      <c r="C36" s="129" t="n">
        <v>68</v>
      </c>
      <c r="D36" s="104" t="n">
        <v>53311.68</v>
      </c>
      <c r="E36" s="105"/>
      <c r="F36" s="105"/>
      <c r="G36" s="105"/>
      <c r="H36" s="105"/>
      <c r="I36" s="105"/>
      <c r="J36" s="258" t="n">
        <v>53311.68</v>
      </c>
      <c r="K36" s="258"/>
      <c r="L36" s="258"/>
      <c r="M36" s="258"/>
      <c r="N36" s="258"/>
      <c r="O36" s="258" t="n">
        <v>142694.27</v>
      </c>
      <c r="P36" s="258"/>
      <c r="Q36" s="258"/>
      <c r="R36" s="258"/>
      <c r="S36" s="258"/>
    </row>
    <row r="37" customFormat="false" ht="18.75" hidden="false" customHeight="true" outlineLevel="0" collapsed="false">
      <c r="A37" s="242" t="n">
        <v>663</v>
      </c>
      <c r="B37" s="243" t="s">
        <v>622</v>
      </c>
      <c r="C37" s="129" t="n">
        <v>69</v>
      </c>
      <c r="D37" s="104" t="n">
        <v>4131.49</v>
      </c>
      <c r="E37" s="105"/>
      <c r="F37" s="105"/>
      <c r="G37" s="105"/>
      <c r="H37" s="105"/>
      <c r="I37" s="105"/>
      <c r="J37" s="258" t="n">
        <f aca="false">D37+E37</f>
        <v>4131.49</v>
      </c>
      <c r="K37" s="258"/>
      <c r="L37" s="258"/>
      <c r="M37" s="258"/>
      <c r="N37" s="258"/>
      <c r="O37" s="258" t="n">
        <v>9380.23</v>
      </c>
      <c r="P37" s="258"/>
      <c r="Q37" s="258"/>
      <c r="R37" s="258"/>
      <c r="S37" s="258"/>
    </row>
    <row r="38" customFormat="false" ht="18.75" hidden="false" customHeight="true" outlineLevel="0" collapsed="false">
      <c r="A38" s="242" t="n">
        <v>664</v>
      </c>
      <c r="B38" s="243" t="s">
        <v>623</v>
      </c>
      <c r="C38" s="129" t="n">
        <v>70</v>
      </c>
      <c r="D38" s="104" t="n">
        <v>644.34</v>
      </c>
      <c r="E38" s="105"/>
      <c r="F38" s="105"/>
      <c r="G38" s="105"/>
      <c r="H38" s="105"/>
      <c r="I38" s="105"/>
      <c r="J38" s="258" t="n">
        <f aca="false">D38+E38</f>
        <v>644.34</v>
      </c>
      <c r="K38" s="258"/>
      <c r="L38" s="258"/>
      <c r="M38" s="258"/>
      <c r="N38" s="258"/>
      <c r="O38" s="258" t="n">
        <v>764.66</v>
      </c>
      <c r="P38" s="258"/>
      <c r="Q38" s="258"/>
      <c r="R38" s="258"/>
      <c r="S38" s="258"/>
    </row>
    <row r="39" customFormat="false" ht="18.75" hidden="false" customHeight="true" outlineLevel="0" collapsed="false">
      <c r="A39" s="242" t="n">
        <v>665</v>
      </c>
      <c r="B39" s="243" t="s">
        <v>624</v>
      </c>
      <c r="C39" s="129" t="n">
        <v>71</v>
      </c>
      <c r="D39" s="104" t="n">
        <v>9810.55</v>
      </c>
      <c r="E39" s="105"/>
      <c r="F39" s="105"/>
      <c r="G39" s="105"/>
      <c r="H39" s="105"/>
      <c r="I39" s="105"/>
      <c r="J39" s="258" t="n">
        <f aca="false">D39+E39</f>
        <v>9810.55</v>
      </c>
      <c r="K39" s="258"/>
      <c r="L39" s="258"/>
      <c r="M39" s="258"/>
      <c r="N39" s="258"/>
      <c r="O39" s="258" t="n">
        <v>19686.43</v>
      </c>
      <c r="P39" s="258"/>
      <c r="Q39" s="258"/>
      <c r="R39" s="258"/>
      <c r="S39" s="258"/>
    </row>
    <row r="40" customFormat="false" ht="18.75" hidden="false" customHeight="true" outlineLevel="0" collapsed="false">
      <c r="A40" s="242" t="n">
        <v>667</v>
      </c>
      <c r="B40" s="243" t="s">
        <v>625</v>
      </c>
      <c r="C40" s="129" t="n">
        <v>72</v>
      </c>
      <c r="D40" s="104"/>
      <c r="E40" s="105"/>
      <c r="F40" s="105"/>
      <c r="G40" s="105"/>
      <c r="H40" s="105"/>
      <c r="I40" s="105"/>
      <c r="J40" s="258"/>
      <c r="K40" s="258"/>
      <c r="L40" s="258"/>
      <c r="M40" s="258"/>
      <c r="N40" s="258"/>
      <c r="O40" s="258"/>
      <c r="P40" s="258"/>
      <c r="Q40" s="258"/>
      <c r="R40" s="258"/>
      <c r="S40" s="258"/>
    </row>
    <row r="41" customFormat="false" ht="18.75" hidden="false" customHeight="true" outlineLevel="0" collapsed="false">
      <c r="A41" s="242" t="n">
        <v>691</v>
      </c>
      <c r="B41" s="243" t="s">
        <v>626</v>
      </c>
      <c r="C41" s="129" t="n">
        <v>73</v>
      </c>
      <c r="D41" s="104" t="n">
        <v>98193.39</v>
      </c>
      <c r="E41" s="105"/>
      <c r="F41" s="105"/>
      <c r="G41" s="105"/>
      <c r="H41" s="105"/>
      <c r="I41" s="105"/>
      <c r="J41" s="258" t="n">
        <f aca="false">D41+E41</f>
        <v>98193.39</v>
      </c>
      <c r="K41" s="258"/>
      <c r="L41" s="258"/>
      <c r="M41" s="258"/>
      <c r="N41" s="258"/>
      <c r="O41" s="258" t="n">
        <v>25727.88</v>
      </c>
      <c r="P41" s="258"/>
      <c r="Q41" s="258"/>
      <c r="R41" s="258"/>
      <c r="S41" s="258"/>
    </row>
    <row r="42" customFormat="false" ht="18.75" hidden="false" customHeight="true" outlineLevel="0" collapsed="false">
      <c r="A42" s="259" t="s">
        <v>627</v>
      </c>
      <c r="B42" s="259"/>
      <c r="C42" s="129" t="n">
        <v>74</v>
      </c>
      <c r="D42" s="260" t="n">
        <v>171552.09</v>
      </c>
      <c r="E42" s="261" t="n">
        <v>240</v>
      </c>
      <c r="F42" s="261"/>
      <c r="G42" s="261"/>
      <c r="H42" s="261"/>
      <c r="I42" s="261"/>
      <c r="J42" s="262" t="n">
        <f aca="false">D42+E42</f>
        <v>171792.09</v>
      </c>
      <c r="K42" s="262"/>
      <c r="L42" s="262"/>
      <c r="M42" s="262"/>
      <c r="N42" s="262"/>
      <c r="O42" s="262" t="n">
        <v>204285.31</v>
      </c>
      <c r="P42" s="262"/>
      <c r="Q42" s="262"/>
      <c r="R42" s="262"/>
      <c r="S42" s="262"/>
    </row>
    <row r="43" customFormat="false" ht="18.75" hidden="false" customHeight="true" outlineLevel="0" collapsed="false">
      <c r="A43" s="259" t="s">
        <v>628</v>
      </c>
      <c r="B43" s="259"/>
      <c r="C43" s="129" t="n">
        <v>75</v>
      </c>
      <c r="D43" s="260" t="n">
        <f aca="false">D42-Náklady!D44</f>
        <v>-9196.13000000001</v>
      </c>
      <c r="E43" s="261" t="n">
        <v>0</v>
      </c>
      <c r="F43" s="261"/>
      <c r="G43" s="261"/>
      <c r="H43" s="261"/>
      <c r="I43" s="261"/>
      <c r="J43" s="262" t="n">
        <f aca="false">J42-Náklady!J44</f>
        <v>-9196.13000000001</v>
      </c>
      <c r="K43" s="262"/>
      <c r="L43" s="262"/>
      <c r="M43" s="262"/>
      <c r="N43" s="262"/>
      <c r="O43" s="262" t="n">
        <f aca="false">O42-Náklady!O44</f>
        <v>63546.48</v>
      </c>
      <c r="P43" s="262"/>
      <c r="Q43" s="262"/>
      <c r="R43" s="262"/>
      <c r="S43" s="262"/>
    </row>
    <row r="44" customFormat="false" ht="18.75" hidden="false" customHeight="true" outlineLevel="0" collapsed="false">
      <c r="A44" s="242" t="n">
        <v>591</v>
      </c>
      <c r="B44" s="243" t="s">
        <v>629</v>
      </c>
      <c r="C44" s="129" t="n">
        <v>76</v>
      </c>
      <c r="D44" s="104" t="n">
        <v>0</v>
      </c>
      <c r="E44" s="105"/>
      <c r="F44" s="105"/>
      <c r="G44" s="105"/>
      <c r="H44" s="105"/>
      <c r="I44" s="105"/>
      <c r="J44" s="258" t="n">
        <f aca="false">D44+E44</f>
        <v>0</v>
      </c>
      <c r="K44" s="258"/>
      <c r="L44" s="258"/>
      <c r="M44" s="258"/>
      <c r="N44" s="258"/>
      <c r="O44" s="258" t="n">
        <v>2.2</v>
      </c>
      <c r="P44" s="258"/>
      <c r="Q44" s="258"/>
      <c r="R44" s="258"/>
      <c r="S44" s="258"/>
    </row>
    <row r="45" customFormat="false" ht="18.75" hidden="false" customHeight="true" outlineLevel="0" collapsed="false">
      <c r="A45" s="242" t="n">
        <v>595</v>
      </c>
      <c r="B45" s="243" t="s">
        <v>630</v>
      </c>
      <c r="C45" s="129" t="n">
        <v>77</v>
      </c>
      <c r="D45" s="104"/>
      <c r="E45" s="105"/>
      <c r="F45" s="105"/>
      <c r="G45" s="105"/>
      <c r="H45" s="105"/>
      <c r="I45" s="105"/>
      <c r="J45" s="258"/>
      <c r="K45" s="258"/>
      <c r="L45" s="258"/>
      <c r="M45" s="258"/>
      <c r="N45" s="258"/>
      <c r="O45" s="258"/>
      <c r="P45" s="258"/>
      <c r="Q45" s="258"/>
      <c r="R45" s="258"/>
      <c r="S45" s="258"/>
    </row>
    <row r="46" s="244" customFormat="true" ht="24.75" hidden="false" customHeight="true" outlineLevel="0" collapsed="false">
      <c r="A46" s="263" t="s">
        <v>631</v>
      </c>
      <c r="B46" s="263"/>
      <c r="C46" s="133" t="n">
        <v>78</v>
      </c>
      <c r="D46" s="248" t="n">
        <f aca="false">D43-D44-D45</f>
        <v>-9196.13000000001</v>
      </c>
      <c r="E46" s="249" t="n">
        <v>0</v>
      </c>
      <c r="F46" s="249"/>
      <c r="G46" s="249"/>
      <c r="H46" s="249"/>
      <c r="I46" s="249"/>
      <c r="J46" s="264" t="n">
        <f aca="false">D46+E46</f>
        <v>-9196.13000000001</v>
      </c>
      <c r="K46" s="264"/>
      <c r="L46" s="264"/>
      <c r="M46" s="264"/>
      <c r="N46" s="264"/>
      <c r="O46" s="264" t="n">
        <v>63544.28</v>
      </c>
      <c r="P46" s="264"/>
      <c r="Q46" s="264"/>
      <c r="R46" s="264"/>
      <c r="S46" s="264"/>
    </row>
    <row r="47" customFormat="false" ht="20.1" hidden="false" customHeight="true" outlineLevel="0" collapsed="false">
      <c r="A47" s="250"/>
      <c r="B47" s="250"/>
      <c r="C47" s="140"/>
      <c r="D47" s="265"/>
      <c r="E47" s="265"/>
      <c r="F47" s="265"/>
      <c r="G47" s="265"/>
      <c r="H47" s="265"/>
      <c r="I47" s="265"/>
      <c r="J47" s="265"/>
      <c r="K47" s="265"/>
      <c r="L47" s="265"/>
      <c r="M47" s="265"/>
      <c r="N47" s="265"/>
      <c r="O47" s="265"/>
    </row>
    <row r="48" customFormat="false" ht="20.1" hidden="false" customHeight="true" outlineLevel="0" collapsed="false">
      <c r="D48" s="1"/>
      <c r="O48" s="180" t="s">
        <v>632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3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E8:I8"/>
    <mergeCell ref="J8:N8"/>
    <mergeCell ref="O8:S8"/>
    <mergeCell ref="E9:I9"/>
    <mergeCell ref="J9:N9"/>
    <mergeCell ref="O9:S9"/>
    <mergeCell ref="E10:I10"/>
    <mergeCell ref="J10:N10"/>
    <mergeCell ref="O10:S10"/>
    <mergeCell ref="E11:I11"/>
    <mergeCell ref="J11:N11"/>
    <mergeCell ref="O11:S11"/>
    <mergeCell ref="E12:I12"/>
    <mergeCell ref="J12:N12"/>
    <mergeCell ref="O12:S12"/>
    <mergeCell ref="E13:I13"/>
    <mergeCell ref="J13:N13"/>
    <mergeCell ref="O13:S13"/>
    <mergeCell ref="E14:I14"/>
    <mergeCell ref="J14:N14"/>
    <mergeCell ref="O14:S14"/>
    <mergeCell ref="E15:I15"/>
    <mergeCell ref="J15:N15"/>
    <mergeCell ref="O15:S15"/>
    <mergeCell ref="E16:I16"/>
    <mergeCell ref="J16:N16"/>
    <mergeCell ref="O16:S16"/>
    <mergeCell ref="E17:I17"/>
    <mergeCell ref="J17:N17"/>
    <mergeCell ref="O17:S17"/>
    <mergeCell ref="E18:I18"/>
    <mergeCell ref="J18:N18"/>
    <mergeCell ref="O18:S18"/>
    <mergeCell ref="E19:I19"/>
    <mergeCell ref="J19:N19"/>
    <mergeCell ref="O19:S19"/>
    <mergeCell ref="E20:I20"/>
    <mergeCell ref="J20:N20"/>
    <mergeCell ref="O20:S20"/>
    <mergeCell ref="E21:I21"/>
    <mergeCell ref="J21:N21"/>
    <mergeCell ref="O21:S21"/>
    <mergeCell ref="E22:I22"/>
    <mergeCell ref="J22:N22"/>
    <mergeCell ref="O22:S22"/>
    <mergeCell ref="E23:I23"/>
    <mergeCell ref="J23:N23"/>
    <mergeCell ref="O23:S23"/>
    <mergeCell ref="E24:I24"/>
    <mergeCell ref="J24:N24"/>
    <mergeCell ref="O24:S24"/>
    <mergeCell ref="E25:I25"/>
    <mergeCell ref="J25:N25"/>
    <mergeCell ref="O25:S25"/>
    <mergeCell ref="E26:I26"/>
    <mergeCell ref="J26:N26"/>
    <mergeCell ref="O26:S26"/>
    <mergeCell ref="E27:I27"/>
    <mergeCell ref="J27:N27"/>
    <mergeCell ref="O27:S27"/>
    <mergeCell ref="E28:I28"/>
    <mergeCell ref="J28:N28"/>
    <mergeCell ref="O28:S28"/>
    <mergeCell ref="E29:I29"/>
    <mergeCell ref="J29:N29"/>
    <mergeCell ref="O29:S29"/>
    <mergeCell ref="E30:I30"/>
    <mergeCell ref="J30:N30"/>
    <mergeCell ref="O30:S30"/>
    <mergeCell ref="E31:I31"/>
    <mergeCell ref="J31:N31"/>
    <mergeCell ref="O31:S31"/>
    <mergeCell ref="E32:I32"/>
    <mergeCell ref="J32:N32"/>
    <mergeCell ref="O32:S32"/>
    <mergeCell ref="E33:I33"/>
    <mergeCell ref="J33:N33"/>
    <mergeCell ref="O33:S33"/>
    <mergeCell ref="E34:I34"/>
    <mergeCell ref="J34:N34"/>
    <mergeCell ref="O34:S34"/>
    <mergeCell ref="E35:I35"/>
    <mergeCell ref="J35:N35"/>
    <mergeCell ref="O35:S35"/>
    <mergeCell ref="E36:I36"/>
    <mergeCell ref="J36:N36"/>
    <mergeCell ref="O36:S36"/>
    <mergeCell ref="E37:I37"/>
    <mergeCell ref="J37:N37"/>
    <mergeCell ref="O37:S37"/>
    <mergeCell ref="E38:I38"/>
    <mergeCell ref="J38:N38"/>
    <mergeCell ref="O38:S38"/>
    <mergeCell ref="E39:I39"/>
    <mergeCell ref="J39:N39"/>
    <mergeCell ref="O39:S39"/>
    <mergeCell ref="E40:I40"/>
    <mergeCell ref="J40:N40"/>
    <mergeCell ref="O40:S40"/>
    <mergeCell ref="E41:I41"/>
    <mergeCell ref="J41:N41"/>
    <mergeCell ref="O41:S41"/>
    <mergeCell ref="A42:B42"/>
    <mergeCell ref="E42:I42"/>
    <mergeCell ref="J42:N42"/>
    <mergeCell ref="O42:S42"/>
    <mergeCell ref="A43:B43"/>
    <mergeCell ref="E43:I43"/>
    <mergeCell ref="J43:N43"/>
    <mergeCell ref="O43:S43"/>
    <mergeCell ref="E44:I44"/>
    <mergeCell ref="J44:N44"/>
    <mergeCell ref="O44:S44"/>
    <mergeCell ref="E45:I45"/>
    <mergeCell ref="J45:N45"/>
    <mergeCell ref="O45:S45"/>
    <mergeCell ref="A46:B46"/>
    <mergeCell ref="E46:I46"/>
    <mergeCell ref="J46:N46"/>
    <mergeCell ref="O46:S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>Milan</cp:lastModifiedBy>
  <dcterms:modified xsi:type="dcterms:W3CDTF">2018-04-10T10:22:26Z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