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vitkova\Documents\Klienti\Dentsu\vykazy\"/>
    </mc:Choice>
  </mc:AlternateContent>
  <bookViews>
    <workbookView xWindow="0" yWindow="0" windowWidth="23040" windowHeight="9384"/>
  </bookViews>
  <sheets>
    <sheet name="Cash Flow" sheetId="1" r:id="rId1"/>
  </sheets>
  <externalReferences>
    <externalReference r:id="rId2"/>
  </externalReferences>
  <definedNames>
    <definedName name="_Fill" hidden="1">#REF!</definedName>
    <definedName name="_xlnm._FilterDatabase" localSheetId="0" hidden="1">'Cash Flow'!$A$7:$D$94</definedName>
    <definedName name="ARA_Threshold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_xlnm.Print_Area" localSheetId="0">'Cash Flow'!$A$1:$D$97</definedName>
    <definedName name="_xlnm.Print_Area">#REF!</definedName>
    <definedName name="Print_Area_ENG">#REF!</definedName>
    <definedName name="_xlnm.Print_Titles" localSheetId="0">'Cash Flow'!$6:$7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YearEnd">[1]Sheet2!$I$2</definedName>
  </definedNames>
  <calcPr calcId="152511"/>
</workbook>
</file>

<file path=xl/calcChain.xml><?xml version="1.0" encoding="utf-8"?>
<calcChain xmlns="http://schemas.openxmlformats.org/spreadsheetml/2006/main">
  <c r="C97" i="1" l="1"/>
  <c r="C71" i="1"/>
  <c r="C10" i="1" l="1"/>
  <c r="D10" i="1"/>
  <c r="C24" i="1"/>
  <c r="D24" i="1"/>
  <c r="C60" i="1"/>
  <c r="D60" i="1"/>
  <c r="C62" i="1"/>
  <c r="C89" i="1" s="1"/>
  <c r="D62" i="1"/>
  <c r="D71" i="1"/>
  <c r="C29" i="1" l="1"/>
  <c r="C34" i="1" s="1"/>
  <c r="C38" i="1" s="1"/>
  <c r="C90" i="1" s="1"/>
  <c r="D29" i="1"/>
  <c r="D34" i="1" s="1"/>
  <c r="D38" i="1" s="1"/>
  <c r="D90" i="1" s="1"/>
  <c r="D89" i="1"/>
  <c r="D94" i="1" l="1"/>
  <c r="D97" i="1" l="1"/>
  <c r="C91" i="1"/>
  <c r="C92" i="1" s="1"/>
</calcChain>
</file>

<file path=xl/sharedStrings.xml><?xml version="1.0" encoding="utf-8"?>
<sst xmlns="http://schemas.openxmlformats.org/spreadsheetml/2006/main" count="178" uniqueCount="178">
  <si>
    <t>Zostatok peňažných prostriedkov a peňažných ekvivalentov na konci účtovného obdobia upravený o kurzové rozdiely vyčíslené ku dňu, ku ktorému sa zostavuje účtovná závierka (+/-)</t>
  </si>
  <si>
    <t>H.</t>
  </si>
  <si>
    <t>Kurzové rozdiely vyčíslené k peňažným prostriedkom a peňažným ekvivalentom  ku dňu, ku ktorému sa zostavuje účtovná závierka (+/-)</t>
  </si>
  <si>
    <t>G.</t>
  </si>
  <si>
    <t>Stav peňažných prostriedkov a peňažných ekvivalentov na konci účtovného obdobia pred zohľadnením kurzových rozdielov vyčíslených ku dňu, ku ktorému sa zostavuje účtovná závierka</t>
  </si>
  <si>
    <t>F.</t>
  </si>
  <si>
    <t>Stav peňažných prostriedkov a peňažných ekvivalentov na začiatku účtovného obdobia</t>
  </si>
  <si>
    <t>E.</t>
  </si>
  <si>
    <t>Čisté zvýšenie alebo čisté zníženie peňažných prostriedkov a peňažných ekvivalentov (+/-) (súčet A+B+C)</t>
  </si>
  <si>
    <t>D.</t>
  </si>
  <si>
    <t>Čisté peňažné toky z finančnej činnosti</t>
  </si>
  <si>
    <t>C.</t>
  </si>
  <si>
    <t>Výdavky mimoriadneho charakteru vzťahujúce sa na finančnú činnosť (-)</t>
  </si>
  <si>
    <t>C.9.</t>
  </si>
  <si>
    <t>Príjmy mimoriadneho charakteru vzťahujúce sa na finančnú činnosť (+)</t>
  </si>
  <si>
    <t>C.8.</t>
  </si>
  <si>
    <t>Výdavky na daň z príjmov účtovnej jednotky, ak ich možno začleniť do finančných činností (-)</t>
  </si>
  <si>
    <t>C.7.</t>
  </si>
  <si>
    <t>Príjmy súvisiace s derivátmi, s výnimkou, ak sú určené na predaj alebo na obchodovanie alebo na obchodovanie alebo ak sa považujú za peňažné toky z investičnej činnosti (+)</t>
  </si>
  <si>
    <t>C.6.</t>
  </si>
  <si>
    <t>Výdavky súvisiace s derivátmi, s výnimkou, ak sú určené na predaj alebo na obchodovanie alebo ak sa považujú za peňažné toky z investičnej činnosti (-)</t>
  </si>
  <si>
    <t>C.5.</t>
  </si>
  <si>
    <t>Výdavky na vyplatené dividendy a iné podiely na zisku s výnimkou tých, ktoré sa začleňujú do prevádzkových činností (-)</t>
  </si>
  <si>
    <t>C.4.</t>
  </si>
  <si>
    <t>Výdavky na zaplatené úroky s výnimkou tých, ktoré sa začleňujú do prevádzkových činností (-)</t>
  </si>
  <si>
    <t>C.3.</t>
  </si>
  <si>
    <t>Výdavky na splácanie ostatných dlhodobých záväzkov a krátkodobých záväzkov vyplývajúcich z finančnej činnosti účtovnej jednotky s výnimkou tých, ktoré sa uvádzajú osobitne v inej časti prehľadu peňažných tokov (-)</t>
  </si>
  <si>
    <t>C.2.10.</t>
  </si>
  <si>
    <t>Príjmy z ostatných dlhodobých záväzkov a krátkodobých záväzkov vyplývajúcich z finančnej činnosti účtovnej jednotky s výnimkou tých, ktoré sa uvádzajú osobitne v inej časti prehľadu peňažných tokov (+)</t>
  </si>
  <si>
    <t>C.2.9.</t>
  </si>
  <si>
    <t>Výdavky na úhradu záväzkov za prenájom súboru hnuteľného majetku a nehnuteľného majetku používaného a odpisovaného nájomcom (-)</t>
  </si>
  <si>
    <t>C.2.8.</t>
  </si>
  <si>
    <t>Výdavky na úhradu záväzkov z používania majetku, ktorý je predmetom zmluvy o kúpe prenajatej veci (-)</t>
  </si>
  <si>
    <t>C.2.7.</t>
  </si>
  <si>
    <t>Výdavky na splácanie pôžičiek (-)</t>
  </si>
  <si>
    <t>C.2.6.</t>
  </si>
  <si>
    <t>Príjmy z prijatých pôžičiek (+)</t>
  </si>
  <si>
    <t>C.2.5.</t>
  </si>
  <si>
    <t>Výdavky na splácanie úverov, ktoré účtovnej jednotke poskytla banka alebo pobočka zahraničnej banky s výnimkou úverov, ktoré boli poskytnuté na zabezpečenie hlavného predmetu činnosti (-)</t>
  </si>
  <si>
    <t>C.2.4.</t>
  </si>
  <si>
    <t>Príjmy z úverov, ktoré účtovnej jednotke poskytla banka alebo pobočka zahraničnej banky s výnimkou úverov, ktoré boli poskytnuté na zabezpečenie hlavného predmetu činnosti (+)</t>
  </si>
  <si>
    <t>C.2.3.</t>
  </si>
  <si>
    <t>Výdavky na úhradu záväzkov z dlhových cenných papierov (-)</t>
  </si>
  <si>
    <t>C.2.2.</t>
  </si>
  <si>
    <t>Príjmy z emisie dlhových cenných papierov (+)</t>
  </si>
  <si>
    <t>C.2.1.</t>
  </si>
  <si>
    <t>Peňažné toky vznikajúce z dlhodobých záväzkov a krátkodobých záväzkov z finančnej činnosti</t>
  </si>
  <si>
    <t>C.2.</t>
  </si>
  <si>
    <t>Výdavky z iných dôvodov, ktoré súvisia so znížením vlastného imania (-)</t>
  </si>
  <si>
    <t>C.1.8.</t>
  </si>
  <si>
    <t>Výdavky na vyplatenie podielu na vlastnom imaní spoločníkmi účtovnej jednotky a fyzickou osobou, ktorá je účtovnou jednotkou (-)</t>
  </si>
  <si>
    <t>C.1.7.</t>
  </si>
  <si>
    <t>Výdavky spojené so znížením fondov vytvorených účtovnou jednotkou (-)</t>
  </si>
  <si>
    <t>C.1.6.</t>
  </si>
  <si>
    <t>Výdavky na obstaranie alebo spätné odkúpenie vlastných akcií a vlastných obchodných podielov (-)</t>
  </si>
  <si>
    <t>C.1.5</t>
  </si>
  <si>
    <t>Príjmy z úhrady straty spoločníkmi (+)</t>
  </si>
  <si>
    <t>C.1.4.</t>
  </si>
  <si>
    <t>Prijaté peňažné dary (+)</t>
  </si>
  <si>
    <t>C.1.3.</t>
  </si>
  <si>
    <t>Príjmy z ďalších vkladov do vlastného imania spoločníkmi alebo fyzickou osobou, ktorá je účtovnou jednotkou (+)</t>
  </si>
  <si>
    <t>C.1.2.</t>
  </si>
  <si>
    <t>Príjmy z upísaných akcií a obchodných podielov (+)</t>
  </si>
  <si>
    <t>C.1.1.</t>
  </si>
  <si>
    <t>Peňažné toky vo vlastnom imaní (súčet C.1.1. až C.1.8.)</t>
  </si>
  <si>
    <t>C.1.</t>
  </si>
  <si>
    <t>Peňažné toky z finančnej činnosti</t>
  </si>
  <si>
    <t>Čisté peňažné toky z investičnej činnosti (súčet B.1. až B.20.)</t>
  </si>
  <si>
    <t>B.</t>
  </si>
  <si>
    <t>Ostatné výdavky vzťahujúce sa na investičnú činnosť (-)</t>
  </si>
  <si>
    <t>B.20.</t>
  </si>
  <si>
    <t>Ostatné príjmy vzťahujúce sa na investičnú činnosť (+)</t>
  </si>
  <si>
    <t>B.19.</t>
  </si>
  <si>
    <t>Výdavky mimoriadneho charakteru vzťahujúce sa na investičnú činnosť (-)</t>
  </si>
  <si>
    <t>B.18.</t>
  </si>
  <si>
    <t>Príjmy mimoriadneho charakteru vzťahujúce sa na investičnú činnosť (+)</t>
  </si>
  <si>
    <t>B.17.</t>
  </si>
  <si>
    <t>Výdavky na daň z príjmov účtovnej jednotky, ak je ju možné začleniť do investičných činností (-)</t>
  </si>
  <si>
    <t>B.16.</t>
  </si>
  <si>
    <t>Príjmy súvisiace s derivátmi s výnimkou, ak sú určené na predaj alebo na obchodovanie alebo ak sa tieto výdavky považujú za peňažné toky z finančnej činnosti (-)</t>
  </si>
  <si>
    <t>B.15.</t>
  </si>
  <si>
    <t>Výdavky súvisiace s derivátmi s výnimkou, ak sú určené na predaj alebo na obchodovanie alebo ak sa tieto výdavky považujú za peňažné toky z finančnej činnosti (-)</t>
  </si>
  <si>
    <t>B.14.</t>
  </si>
  <si>
    <t>Príjmy z dividend a iných podielov na zisku s výnimkou tých, ktoré sa začleňujú do prevádzkových činností (+)</t>
  </si>
  <si>
    <t>B.13.</t>
  </si>
  <si>
    <t>Prijaté úroky s výnimkou tých, ktoré sa začleňujú do prevádzkových činností (+)</t>
  </si>
  <si>
    <t>B.12.</t>
  </si>
  <si>
    <t>Príjmy z prenájmu súboru hnuteľného a nehnuteľného majetku používaného a odpisovaného nájomcom (+)</t>
  </si>
  <si>
    <t>B.11</t>
  </si>
  <si>
    <t>Príjmy zo splácania pôžičiek poskytnutých účtovnou jednotkou tretím osobám, s výnimkou pôžičiek poskytnutých účtovnej jednotke, ktorá je súčasťou konsolidovaného celku (+)</t>
  </si>
  <si>
    <t>B.10.</t>
  </si>
  <si>
    <t>Výdavky na dlhodobé pôžičky poskytnuté účtovnou jednotkou tretím osobám s výnimkou dlhodobých pôžičiek poskytnutých účtovnej jednotke, ktorá je súčasťou konsolidovaného celku (-)</t>
  </si>
  <si>
    <t>B.9.</t>
  </si>
  <si>
    <t>Príjmy zo splácania dlhodobých pôžičiek poskytnutých účtovnou jednotkou inej účtovnej jednotke, ktorá je súčasťou konsolidovaného celku (+)</t>
  </si>
  <si>
    <t xml:space="preserve">B.8. </t>
  </si>
  <si>
    <t>Výdavky na dlhodobé pôžičky poskytnuté účtovnou jednotkou inej účtovnej jednotke, ktorá je súčasťou konsolidovaného celku (-)</t>
  </si>
  <si>
    <t>B.7.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</si>
  <si>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</si>
  <si>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B.6.</t>
  </si>
  <si>
    <t>Príjmy z predaja dlhodobého hmotného majetku (+)</t>
  </si>
  <si>
    <t>B.5.</t>
  </si>
  <si>
    <t>Príjmy z predaja dlhodobého nehmotného majetku (+)</t>
  </si>
  <si>
    <t>B.4.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</si>
  <si>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</si>
  <si>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B.3.</t>
  </si>
  <si>
    <t>Výdavky na obstaranie dlhodobého hmotného majetku (-)</t>
  </si>
  <si>
    <t>B.2.</t>
  </si>
  <si>
    <t>Výdavky na obstaranie dlhodobého nehmotného majetku (-)</t>
  </si>
  <si>
    <t>B.1.</t>
  </si>
  <si>
    <t>Peňažné toky z investičnej činnosti</t>
  </si>
  <si>
    <t>Čisté peňažné toky z prevádzkovej činnosti (+/-) (súčet Z/S + A.1. až A.9.)</t>
  </si>
  <si>
    <t>A.</t>
  </si>
  <si>
    <t>Výdavky mimoriadneho charakteru vzťahujúce sa na prevádzkovú činnosť (-)</t>
  </si>
  <si>
    <t>A.9.</t>
  </si>
  <si>
    <t>Príjmy mimoriadneho charakteru vzťahujúce sa na prevádzkovú činnosť (+)</t>
  </si>
  <si>
    <t>A.8.</t>
  </si>
  <si>
    <t>Výdavky na daň z príjmov účtovnej jednotky s výnimkou tých, ktoré sa začleňujú do investičných činností alebo finančných činností (-/+)</t>
  </si>
  <si>
    <t>A.7.</t>
  </si>
  <si>
    <t>Peňažné toky z prevádzkovej činnosti (+/-) (súčet Z/S + A.1. až A.6.)</t>
  </si>
  <si>
    <t>Výdavky na vyplatené dividendy a iné podiely na zisku s výnimkou tých, ktoré sa začleňujú do investičnej činnosti (-)</t>
  </si>
  <si>
    <t>A.6.</t>
  </si>
  <si>
    <t>Príjmy z dividend a iných podielov na zisku (+)</t>
  </si>
  <si>
    <t>A.5.</t>
  </si>
  <si>
    <t>Výdavky na zaplatené úroky s výnimkou tých, ktoré sa začleňujú do finančnej činnosti (-)</t>
  </si>
  <si>
    <t>A.4.</t>
  </si>
  <si>
    <t>Prijaté úroky s výnimkou tých, ktoré sa začleňujú do investičnej činnosti (+)</t>
  </si>
  <si>
    <t>A.3.</t>
  </si>
  <si>
    <t>Peňažné toky z prevádzkovej činnosti s výnimkou príjmov a výdavkov, ktoré sa uvádzajú osobitne v iných častiach prehľadu peňažných tokov (+/-), (súčet Z/S+A.1.+A.2.)</t>
  </si>
  <si>
    <t xml:space="preserve">Zmena stavu krátkodobého finančného majetku, s výnimkou majetku, ktorý je súčasťou peňažných prostriedkov a peňažných ekvivalentov (-/+) </t>
  </si>
  <si>
    <t>A.2.4.</t>
  </si>
  <si>
    <t>Zmena stavu zásob (-/+)</t>
  </si>
  <si>
    <t>A.2.3.</t>
  </si>
  <si>
    <t>Zmena stavu záväzkov z prevádzkovej činnosti (+/-)</t>
  </si>
  <si>
    <t>A.2.2.</t>
  </si>
  <si>
    <t>Zmena stavu pohľadávok z prevádzkovej činnosti (-/+)</t>
  </si>
  <si>
    <t>A.2.1.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</si>
  <si>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</t>
  </si>
  <si>
    <t>A.2.</t>
  </si>
  <si>
    <t>Ostatné položky nepeňažného charakteru, ktoré ovplyvňujú výsledok hospodárenia z bežnej činnosti s výnimkou tých, ktoré sa uvádzajú osobitne v iných častiach prehľadu peňažných tokov (+/-)</t>
  </si>
  <si>
    <t>A.1.13.</t>
  </si>
  <si>
    <t>Výsledok z predaja dlhodobého majetku, s výnimkou majetku, ktorý sa považuje za peňažný ekvivalent (+/-)</t>
  </si>
  <si>
    <t>A.1.12.</t>
  </si>
  <si>
    <t>Kurzová strata vyčíslená k peňažným prostriedkom a peňažným ekvivalentom ku dňu, ku ktorému sa zostavuje účtovná závierka (+)</t>
  </si>
  <si>
    <t>A.1.11.</t>
  </si>
  <si>
    <t>Kurzový zisk vyčíslený k peňažným prostriedkom a peňažným ekvivalentom ku dňu, ku ktorému sa zostavuje účtovná závierka (-)</t>
  </si>
  <si>
    <t>A.1.10.</t>
  </si>
  <si>
    <t>Úroky účtované do výnosov (-)</t>
  </si>
  <si>
    <t>A.1.9.</t>
  </si>
  <si>
    <t>Úroky účtované do nákladov (+)</t>
  </si>
  <si>
    <t>A.1.8.</t>
  </si>
  <si>
    <t>Dividendy a iné podiely na zisku účtované do výnosov (-)</t>
  </si>
  <si>
    <t>A.1.7.</t>
  </si>
  <si>
    <t>Zmena stavu položiek časového rozlíšenia nákladov a výnosov (+/-)</t>
  </si>
  <si>
    <t>A.1.6.</t>
  </si>
  <si>
    <t>Zmena stavu opravných položiek (+/-)</t>
  </si>
  <si>
    <t>A.1.5.</t>
  </si>
  <si>
    <t>Zmena stavu rezerv (+/-)</t>
  </si>
  <si>
    <t>A.1.4.</t>
  </si>
  <si>
    <t>Odpis opravnej položky k nadobudnutému majetku (+/-)</t>
  </si>
  <si>
    <t>A.1.3.</t>
  </si>
  <si>
    <t>Zostatková hodnota dlhodobého nehmotného majetku a dlhodobého hmotného majetku účtovaná pri vyradení tohto majetku do nákladov na bežnú činnosť, s výnimkou jeho predaja (+)</t>
  </si>
  <si>
    <t>A.1.2.</t>
  </si>
  <si>
    <t>Odpisy dlhodobého nehmotného majetku a dlhodobého hmotného majetku (+)</t>
  </si>
  <si>
    <t>A.1.1.</t>
  </si>
  <si>
    <t>Nepeňažné operácie ovplyvňujúce výsledok hospodárenia z bežnej činnosti pred zdanením daňou z príjmov (súčet A.1.1. až A.1.13) (+/-)</t>
  </si>
  <si>
    <t>A.1.</t>
  </si>
  <si>
    <t>Peňažné toky z prevádzkovej činnosti</t>
  </si>
  <si>
    <t>Výsledok hospodárenia z bežnej činnosti pred zdanením daňou z príjmov (+/-)</t>
  </si>
  <si>
    <t>Z/S</t>
  </si>
  <si>
    <t>Minulé účtovné obdobie</t>
  </si>
  <si>
    <t>Bežné účtovné obdobie</t>
  </si>
  <si>
    <t>Skutočnosť v EUR</t>
  </si>
  <si>
    <t>Názov položky</t>
  </si>
  <si>
    <t>Označenie</t>
  </si>
  <si>
    <t>(v EUR)</t>
  </si>
  <si>
    <t>za rok končiaci: 31.12.2017</t>
  </si>
  <si>
    <t>Prehľad o peňažných tokoch</t>
  </si>
  <si>
    <t>Kontrola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</si>
</sst>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S_k_-;\-* #,##0.00\ _S_k_-;_-* &quot;-&quot;??\ _S_k_-;_-@_-"/>
  </numFmts>
  <fonts count="23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MS Sans Serif"/>
      <family val="2"/>
      <charset val="238"/>
    </font>
    <font>
      <sz val="12"/>
      <name val="Times New Roman"/>
      <family val="1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b/>
      <sz val="2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9" fillId="0" borderId="0"/>
    <xf numFmtId="9" fontId="6" fillId="0" borderId="0" applyFont="0" applyFill="0" applyBorder="0" applyAlignment="0" applyProtection="0"/>
    <xf numFmtId="0" fontId="10" fillId="0" borderId="0">
      <alignment horizontal="left" vertical="top"/>
    </xf>
    <xf numFmtId="0" fontId="10" fillId="0" borderId="0">
      <alignment horizontal="right" vertical="top"/>
    </xf>
    <xf numFmtId="0" fontId="11" fillId="0" borderId="0"/>
  </cellStyleXfs>
  <cellXfs count="88">
    <xf numFmtId="0" fontId="0" fillId="0" borderId="0" xfId="0"/>
    <xf numFmtId="0" fontId="13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  <xf numFmtId="0" fontId="13" fillId="0" borderId="0" xfId="1" applyFont="1" applyAlignment="1">
      <alignment horizontal="center" vertical="top" wrapText="1"/>
    </xf>
    <xf numFmtId="0" fontId="18" fillId="2" borderId="6" xfId="4" applyFont="1" applyFill="1" applyBorder="1" applyAlignment="1" applyProtection="1">
      <alignment horizontal="left" vertical="top" wrapText="1"/>
    </xf>
    <xf numFmtId="0" fontId="18" fillId="2" borderId="5" xfId="4" applyFont="1" applyFill="1" applyBorder="1" applyAlignment="1" applyProtection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8" fillId="5" borderId="6" xfId="0" applyFont="1" applyFill="1" applyBorder="1" applyAlignment="1" applyProtection="1">
      <alignment horizontal="left" vertical="top" wrapText="1"/>
    </xf>
    <xf numFmtId="0" fontId="18" fillId="5" borderId="5" xfId="0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6" fillId="0" borderId="6" xfId="1" applyFont="1" applyBorder="1" applyAlignment="1">
      <alignment horizontal="left" vertical="top" wrapText="1"/>
    </xf>
    <xf numFmtId="0" fontId="16" fillId="0" borderId="5" xfId="1" applyFont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3" fillId="0" borderId="6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left" vertical="top" wrapText="1"/>
    </xf>
    <xf numFmtId="0" fontId="16" fillId="4" borderId="6" xfId="1" applyFont="1" applyFill="1" applyBorder="1" applyAlignment="1">
      <alignment horizontal="left" vertical="top" wrapText="1"/>
    </xf>
    <xf numFmtId="0" fontId="16" fillId="4" borderId="5" xfId="3" applyFont="1" applyFill="1" applyBorder="1" applyAlignment="1" applyProtection="1">
      <alignment horizontal="left" vertical="top" wrapText="1"/>
    </xf>
    <xf numFmtId="0" fontId="13" fillId="0" borderId="5" xfId="3" applyFont="1" applyFill="1" applyBorder="1" applyAlignment="1" applyProtection="1">
      <alignment horizontal="left" vertical="top" wrapText="1"/>
    </xf>
    <xf numFmtId="0" fontId="16" fillId="0" borderId="5" xfId="3" applyFont="1" applyFill="1" applyBorder="1" applyAlignment="1" applyProtection="1">
      <alignment horizontal="left" vertical="top" wrapText="1"/>
    </xf>
    <xf numFmtId="0" fontId="18" fillId="2" borderId="6" xfId="1" applyFont="1" applyFill="1" applyBorder="1" applyAlignment="1">
      <alignment horizontal="left" vertical="top" wrapText="1"/>
    </xf>
    <xf numFmtId="0" fontId="18" fillId="2" borderId="5" xfId="3" applyFont="1" applyFill="1" applyBorder="1" applyAlignment="1" applyProtection="1">
      <alignment horizontal="left" vertical="top" wrapText="1"/>
    </xf>
    <xf numFmtId="0" fontId="18" fillId="0" borderId="0" xfId="1" applyFont="1" applyFill="1" applyAlignment="1">
      <alignment horizontal="left" vertical="top" wrapText="1"/>
    </xf>
    <xf numFmtId="0" fontId="18" fillId="5" borderId="6" xfId="3" applyFont="1" applyFill="1" applyBorder="1" applyAlignment="1" applyProtection="1">
      <alignment horizontal="left" vertical="top" wrapText="1"/>
    </xf>
    <xf numFmtId="0" fontId="18" fillId="5" borderId="5" xfId="3" applyFont="1" applyFill="1" applyBorder="1" applyAlignment="1" applyProtection="1">
      <alignment horizontal="left" vertical="top" wrapText="1"/>
    </xf>
    <xf numFmtId="0" fontId="13" fillId="0" borderId="6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16" fillId="0" borderId="6" xfId="1" applyFont="1" applyFill="1" applyBorder="1" applyAlignment="1">
      <alignment horizontal="left" vertical="top" wrapText="1"/>
    </xf>
    <xf numFmtId="0" fontId="16" fillId="0" borderId="5" xfId="1" applyFont="1" applyFill="1" applyBorder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0" fontId="18" fillId="2" borderId="5" xfId="1" applyFont="1" applyFill="1" applyBorder="1" applyAlignment="1">
      <alignment horizontal="left" vertical="top" wrapText="1"/>
    </xf>
    <xf numFmtId="3" fontId="18" fillId="2" borderId="5" xfId="1" applyNumberFormat="1" applyFont="1" applyFill="1" applyBorder="1" applyAlignment="1">
      <alignment horizontal="left" vertical="top" wrapText="1"/>
    </xf>
    <xf numFmtId="0" fontId="18" fillId="2" borderId="3" xfId="1" applyFont="1" applyFill="1" applyBorder="1" applyAlignment="1">
      <alignment horizontal="left" vertical="top" wrapText="1"/>
    </xf>
    <xf numFmtId="3" fontId="18" fillId="2" borderId="2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0" fontId="19" fillId="0" borderId="0" xfId="1" applyFont="1" applyFill="1" applyAlignment="1">
      <alignment horizontal="right" vertical="top" wrapText="1"/>
    </xf>
    <xf numFmtId="0" fontId="20" fillId="0" borderId="0" xfId="1" applyFont="1" applyFill="1" applyAlignment="1">
      <alignment horizontal="left" vertical="top" wrapText="1"/>
    </xf>
    <xf numFmtId="0" fontId="20" fillId="0" borderId="0" xfId="1" applyFont="1" applyAlignment="1">
      <alignment horizontal="left" vertical="top" wrapText="1"/>
    </xf>
    <xf numFmtId="3" fontId="21" fillId="0" borderId="0" xfId="1" applyNumberFormat="1" applyFont="1" applyFill="1" applyAlignment="1">
      <alignment horizontal="left" vertical="top" wrapText="1"/>
    </xf>
    <xf numFmtId="0" fontId="22" fillId="0" borderId="0" xfId="1" applyFont="1" applyFill="1" applyAlignment="1">
      <alignment horizontal="left" vertical="top" wrapText="1"/>
    </xf>
    <xf numFmtId="0" fontId="22" fillId="0" borderId="0" xfId="1" applyFont="1" applyAlignment="1">
      <alignment horizontal="left" vertical="top" wrapText="1"/>
    </xf>
    <xf numFmtId="3" fontId="16" fillId="0" borderId="0" xfId="1" applyNumberFormat="1" applyFont="1" applyAlignment="1">
      <alignment horizontal="left" vertical="top" wrapText="1"/>
    </xf>
    <xf numFmtId="3" fontId="13" fillId="0" borderId="0" xfId="1" applyNumberFormat="1" applyFont="1" applyAlignment="1">
      <alignment horizontal="left" vertical="top" wrapText="1"/>
    </xf>
    <xf numFmtId="3" fontId="16" fillId="3" borderId="5" xfId="0" applyNumberFormat="1" applyFont="1" applyFill="1" applyBorder="1" applyAlignment="1" applyProtection="1">
      <alignment horizontal="center" vertical="top" wrapText="1"/>
    </xf>
    <xf numFmtId="3" fontId="16" fillId="3" borderId="4" xfId="0" applyNumberFormat="1" applyFont="1" applyFill="1" applyBorder="1" applyAlignment="1" applyProtection="1">
      <alignment horizontal="center" vertical="top" wrapText="1"/>
    </xf>
    <xf numFmtId="3" fontId="18" fillId="2" borderId="5" xfId="1" applyNumberFormat="1" applyFont="1" applyFill="1" applyBorder="1" applyAlignment="1">
      <alignment horizontal="right" vertical="top" wrapText="1"/>
    </xf>
    <xf numFmtId="3" fontId="18" fillId="2" borderId="4" xfId="1" applyNumberFormat="1" applyFont="1" applyFill="1" applyBorder="1" applyAlignment="1">
      <alignment horizontal="right" vertical="top" wrapText="1"/>
    </xf>
    <xf numFmtId="3" fontId="18" fillId="5" borderId="5" xfId="0" applyNumberFormat="1" applyFont="1" applyFill="1" applyBorder="1" applyAlignment="1" applyProtection="1">
      <alignment horizontal="right" vertical="top" wrapText="1"/>
    </xf>
    <xf numFmtId="3" fontId="18" fillId="5" borderId="4" xfId="0" applyNumberFormat="1" applyFont="1" applyFill="1" applyBorder="1" applyAlignment="1" applyProtection="1">
      <alignment horizontal="right" vertical="top" wrapText="1"/>
    </xf>
    <xf numFmtId="3" fontId="16" fillId="4" borderId="5" xfId="1" applyNumberFormat="1" applyFont="1" applyFill="1" applyBorder="1" applyAlignment="1">
      <alignment horizontal="right" vertical="top" wrapText="1"/>
    </xf>
    <xf numFmtId="3" fontId="16" fillId="4" borderId="4" xfId="1" applyNumberFormat="1" applyFont="1" applyFill="1" applyBorder="1" applyAlignment="1">
      <alignment horizontal="right" vertical="top" wrapText="1"/>
    </xf>
    <xf numFmtId="3" fontId="13" fillId="4" borderId="5" xfId="1" applyNumberFormat="1" applyFont="1" applyFill="1" applyBorder="1" applyAlignment="1">
      <alignment horizontal="right" vertical="top" wrapText="1"/>
    </xf>
    <xf numFmtId="3" fontId="13" fillId="4" borderId="4" xfId="1" applyNumberFormat="1" applyFont="1" applyFill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3" fontId="16" fillId="0" borderId="4" xfId="1" applyNumberFormat="1" applyFont="1" applyBorder="1" applyAlignment="1">
      <alignment horizontal="right" vertical="top" wrapText="1"/>
    </xf>
    <xf numFmtId="3" fontId="13" fillId="0" borderId="5" xfId="1" applyNumberFormat="1" applyFont="1" applyBorder="1" applyAlignment="1">
      <alignment horizontal="right" vertical="top" wrapText="1"/>
    </xf>
    <xf numFmtId="3" fontId="18" fillId="5" borderId="5" xfId="3" applyNumberFormat="1" applyFont="1" applyFill="1" applyBorder="1" applyAlignment="1" applyProtection="1">
      <alignment horizontal="right" vertical="top" wrapText="1"/>
    </xf>
    <xf numFmtId="3" fontId="18" fillId="5" borderId="4" xfId="3" applyNumberFormat="1" applyFont="1" applyFill="1" applyBorder="1" applyAlignment="1" applyProtection="1">
      <alignment horizontal="right" vertical="top" wrapText="1"/>
    </xf>
    <xf numFmtId="3" fontId="13" fillId="0" borderId="5" xfId="1" applyNumberFormat="1" applyFont="1" applyFill="1" applyBorder="1" applyAlignment="1">
      <alignment horizontal="right" vertical="top" wrapText="1"/>
    </xf>
    <xf numFmtId="3" fontId="13" fillId="0" borderId="4" xfId="1" applyNumberFormat="1" applyFont="1" applyFill="1" applyBorder="1" applyAlignment="1">
      <alignment horizontal="right" vertical="top" wrapText="1"/>
    </xf>
    <xf numFmtId="3" fontId="16" fillId="0" borderId="5" xfId="2" applyNumberFormat="1" applyFont="1" applyFill="1" applyBorder="1" applyAlignment="1">
      <alignment horizontal="right" vertical="top" wrapText="1"/>
    </xf>
    <xf numFmtId="3" fontId="16" fillId="0" borderId="4" xfId="2" applyNumberFormat="1" applyFont="1" applyFill="1" applyBorder="1" applyAlignment="1">
      <alignment horizontal="right" vertical="top" wrapText="1"/>
    </xf>
    <xf numFmtId="3" fontId="13" fillId="3" borderId="5" xfId="2" applyNumberFormat="1" applyFont="1" applyFill="1" applyBorder="1" applyAlignment="1">
      <alignment horizontal="right" vertical="top" wrapText="1"/>
    </xf>
    <xf numFmtId="3" fontId="13" fillId="3" borderId="4" xfId="2" applyNumberFormat="1" applyFont="1" applyFill="1" applyBorder="1" applyAlignment="1">
      <alignment horizontal="right" vertical="top" wrapText="1"/>
    </xf>
    <xf numFmtId="3" fontId="13" fillId="0" borderId="5" xfId="2" applyNumberFormat="1" applyFont="1" applyFill="1" applyBorder="1" applyAlignment="1">
      <alignment horizontal="right" vertical="top" wrapText="1"/>
    </xf>
    <xf numFmtId="3" fontId="13" fillId="0" borderId="4" xfId="2" applyNumberFormat="1" applyFont="1" applyFill="1" applyBorder="1" applyAlignment="1">
      <alignment horizontal="right" vertical="top" wrapText="1"/>
    </xf>
    <xf numFmtId="3" fontId="13" fillId="4" borderId="5" xfId="2" applyNumberFormat="1" applyFont="1" applyFill="1" applyBorder="1" applyAlignment="1">
      <alignment horizontal="right" vertical="top" wrapText="1"/>
    </xf>
    <xf numFmtId="3" fontId="18" fillId="2" borderId="1" xfId="1" applyNumberFormat="1" applyFont="1" applyFill="1" applyBorder="1" applyAlignment="1">
      <alignment horizontal="right" vertical="top" wrapText="1"/>
    </xf>
    <xf numFmtId="3" fontId="13" fillId="0" borderId="0" xfId="1" applyNumberFormat="1" applyFont="1" applyFill="1" applyBorder="1" applyAlignment="1">
      <alignment horizontal="right" vertical="top" wrapText="1"/>
    </xf>
    <xf numFmtId="3" fontId="19" fillId="0" borderId="0" xfId="1" applyNumberFormat="1" applyFont="1" applyFill="1" applyAlignment="1">
      <alignment horizontal="right" vertical="top" wrapText="1"/>
    </xf>
    <xf numFmtId="3" fontId="13" fillId="0" borderId="0" xfId="1" applyNumberFormat="1" applyFont="1" applyFill="1" applyAlignment="1">
      <alignment horizontal="right" vertical="top" wrapText="1"/>
    </xf>
    <xf numFmtId="3" fontId="13" fillId="0" borderId="0" xfId="1" applyNumberFormat="1" applyFont="1" applyFill="1" applyAlignment="1">
      <alignment horizontal="left" vertical="top" wrapText="1"/>
    </xf>
    <xf numFmtId="3" fontId="15" fillId="0" borderId="0" xfId="1" applyNumberFormat="1" applyFont="1" applyFill="1" applyAlignment="1">
      <alignment horizontal="left" vertical="top" wrapText="1"/>
    </xf>
    <xf numFmtId="3" fontId="15" fillId="0" borderId="0" xfId="1" applyNumberFormat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4" fontId="13" fillId="0" borderId="0" xfId="1" applyNumberFormat="1" applyFont="1" applyAlignment="1">
      <alignment horizontal="left" vertical="top" wrapText="1"/>
    </xf>
    <xf numFmtId="0" fontId="12" fillId="0" borderId="0" xfId="5" applyFont="1" applyFill="1" applyAlignment="1">
      <alignment horizontal="center" vertical="top" wrapText="1"/>
    </xf>
    <xf numFmtId="0" fontId="14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  <xf numFmtId="3" fontId="16" fillId="0" borderId="8" xfId="0" applyNumberFormat="1" applyFont="1" applyFill="1" applyBorder="1" applyAlignment="1" applyProtection="1">
      <alignment horizontal="center" vertical="top" wrapText="1"/>
    </xf>
    <xf numFmtId="3" fontId="16" fillId="0" borderId="9" xfId="0" applyNumberFormat="1" applyFont="1" applyFill="1" applyBorder="1" applyAlignment="1" applyProtection="1">
      <alignment horizontal="center" vertical="top" wrapText="1"/>
    </xf>
    <xf numFmtId="0" fontId="16" fillId="3" borderId="8" xfId="0" applyFont="1" applyFill="1" applyBorder="1" applyAlignment="1" applyProtection="1">
      <alignment horizontal="center" vertical="top" wrapText="1"/>
    </xf>
    <xf numFmtId="0" fontId="16" fillId="3" borderId="5" xfId="0" applyFont="1" applyFill="1" applyBorder="1" applyAlignment="1" applyProtection="1">
      <alignment horizontal="center" vertical="top" wrapText="1"/>
    </xf>
    <xf numFmtId="0" fontId="16" fillId="3" borderId="7" xfId="0" applyFont="1" applyFill="1" applyBorder="1" applyAlignment="1" applyProtection="1">
      <alignment horizontal="center" vertical="top" wrapText="1"/>
    </xf>
    <xf numFmtId="0" fontId="16" fillId="3" borderId="6" xfId="0" applyFont="1" applyFill="1" applyBorder="1" applyAlignment="1" applyProtection="1">
      <alignment horizontal="center" vertical="top" wrapText="1"/>
    </xf>
    <xf numFmtId="4" fontId="16" fillId="0" borderId="0" xfId="1" applyNumberFormat="1" applyFont="1" applyFill="1" applyAlignment="1">
      <alignment horizontal="right" vertical="top" wrapText="1"/>
    </xf>
  </cellXfs>
  <cellStyles count="22">
    <cellStyle name="%" xfId="6"/>
    <cellStyle name="Comma 2" xfId="7"/>
    <cellStyle name="Hyperlink 2" xfId="8"/>
    <cellStyle name="Hyperlink 3" xfId="9"/>
    <cellStyle name="Normal" xfId="0" builtinId="0"/>
    <cellStyle name="Normal 2" xfId="10"/>
    <cellStyle name="Normal 3" xfId="11"/>
    <cellStyle name="Normal 3 2" xfId="12"/>
    <cellStyle name="Normal 4" xfId="13"/>
    <cellStyle name="Normal 4 2" xfId="14"/>
    <cellStyle name="Normal 5" xfId="3"/>
    <cellStyle name="Normal 5 2" xfId="4"/>
    <cellStyle name="Normal 5 3" xfId="15"/>
    <cellStyle name="Normal_FS Conoco Slovakia final 2001-rounding" xfId="2"/>
    <cellStyle name="Normal_Notes to FS1234" xfId="5"/>
    <cellStyle name="Normal_Slovak statutory FS2004(Slovak)" xfId="1"/>
    <cellStyle name="normálne_Tax bridge and Specification of deferred taxcomm_poslane_svedsko" xfId="16"/>
    <cellStyle name="normální_cashflow96" xfId="17"/>
    <cellStyle name="Percent 2" xfId="18"/>
    <cellStyle name="S6" xfId="19"/>
    <cellStyle name="S8" xfId="20"/>
    <cellStyle name="Style 1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01"/>
  <sheetViews>
    <sheetView showGridLines="0" tabSelected="1" zoomScale="60" zoomScaleNormal="60" workbookViewId="0">
      <selection activeCell="C94" sqref="C94"/>
    </sheetView>
  </sheetViews>
  <sheetFormatPr defaultColWidth="10.33203125" defaultRowHeight="18"/>
  <cols>
    <col min="1" max="1" width="14" style="42" customWidth="1"/>
    <col min="2" max="2" width="191" style="42" customWidth="1"/>
    <col min="3" max="4" width="18.88671875" style="75" customWidth="1"/>
    <col min="5" max="5" width="10.33203125" style="1"/>
    <col min="6" max="7" width="25.109375" style="1" customWidth="1"/>
    <col min="8" max="8" width="83.5546875" style="1" customWidth="1"/>
    <col min="9" max="9" width="13.6640625" style="1" customWidth="1"/>
    <col min="10" max="16384" width="10.33203125" style="1"/>
  </cols>
  <sheetData>
    <row r="1" spans="1:4" ht="33.6">
      <c r="A1" s="78" t="s">
        <v>176</v>
      </c>
      <c r="B1" s="78"/>
      <c r="C1" s="78"/>
      <c r="D1" s="78"/>
    </row>
    <row r="2" spans="1:4" ht="25.8">
      <c r="A2" s="79" t="s">
        <v>175</v>
      </c>
      <c r="B2" s="79"/>
      <c r="C2" s="79"/>
      <c r="D2" s="79"/>
    </row>
    <row r="3" spans="1:4">
      <c r="A3" s="80" t="s">
        <v>174</v>
      </c>
      <c r="B3" s="80"/>
      <c r="C3" s="80"/>
      <c r="D3" s="80"/>
    </row>
    <row r="4" spans="1:4" ht="15.6">
      <c r="A4" s="1"/>
      <c r="B4" s="1"/>
      <c r="C4" s="43"/>
      <c r="D4" s="43"/>
    </row>
    <row r="5" spans="1:4" ht="16.2" thickBot="1">
      <c r="A5" s="2"/>
      <c r="B5" s="3"/>
      <c r="C5" s="44"/>
      <c r="D5" s="44"/>
    </row>
    <row r="6" spans="1:4" s="4" customFormat="1" ht="15.6">
      <c r="A6" s="85" t="s">
        <v>173</v>
      </c>
      <c r="B6" s="83" t="s">
        <v>172</v>
      </c>
      <c r="C6" s="81" t="s">
        <v>171</v>
      </c>
      <c r="D6" s="82"/>
    </row>
    <row r="7" spans="1:4" s="4" customFormat="1" ht="31.2">
      <c r="A7" s="86"/>
      <c r="B7" s="84"/>
      <c r="C7" s="45" t="s">
        <v>170</v>
      </c>
      <c r="D7" s="46" t="s">
        <v>169</v>
      </c>
    </row>
    <row r="8" spans="1:4" s="7" customFormat="1">
      <c r="A8" s="5" t="s">
        <v>168</v>
      </c>
      <c r="B8" s="6" t="s">
        <v>167</v>
      </c>
      <c r="C8" s="47">
        <v>216866</v>
      </c>
      <c r="D8" s="48">
        <v>347850</v>
      </c>
    </row>
    <row r="9" spans="1:4" s="10" customFormat="1">
      <c r="A9" s="8"/>
      <c r="B9" s="9" t="s">
        <v>166</v>
      </c>
      <c r="C9" s="49"/>
      <c r="D9" s="50"/>
    </row>
    <row r="10" spans="1:4" s="13" customFormat="1" ht="15.6">
      <c r="A10" s="11" t="s">
        <v>165</v>
      </c>
      <c r="B10" s="12" t="s">
        <v>164</v>
      </c>
      <c r="C10" s="51">
        <f>SUM(C11:C23)</f>
        <v>106408</v>
      </c>
      <c r="D10" s="52">
        <f>SUM(D11:D23)</f>
        <v>-36471</v>
      </c>
    </row>
    <row r="11" spans="1:4" ht="15.6">
      <c r="A11" s="14" t="s">
        <v>163</v>
      </c>
      <c r="B11" s="15" t="s">
        <v>162</v>
      </c>
      <c r="C11" s="53">
        <v>26933</v>
      </c>
      <c r="D11" s="54">
        <v>27480</v>
      </c>
    </row>
    <row r="12" spans="1:4" ht="15.6">
      <c r="A12" s="14" t="s">
        <v>161</v>
      </c>
      <c r="B12" s="15" t="s">
        <v>160</v>
      </c>
      <c r="C12" s="60"/>
      <c r="D12" s="54">
        <v>510</v>
      </c>
    </row>
    <row r="13" spans="1:4" ht="15.6">
      <c r="A13" s="14" t="s">
        <v>159</v>
      </c>
      <c r="B13" s="15" t="s">
        <v>158</v>
      </c>
      <c r="C13" s="53"/>
      <c r="D13" s="54"/>
    </row>
    <row r="14" spans="1:4" ht="15.6">
      <c r="A14" s="14" t="s">
        <v>157</v>
      </c>
      <c r="B14" s="15" t="s">
        <v>156</v>
      </c>
      <c r="C14" s="53">
        <v>38495</v>
      </c>
      <c r="D14" s="54">
        <v>-59791</v>
      </c>
    </row>
    <row r="15" spans="1:4" ht="15.6">
      <c r="A15" s="14" t="s">
        <v>155</v>
      </c>
      <c r="B15" s="15" t="s">
        <v>154</v>
      </c>
      <c r="C15" s="53"/>
      <c r="D15" s="54"/>
    </row>
    <row r="16" spans="1:4" ht="15.6">
      <c r="A16" s="14" t="s">
        <v>153</v>
      </c>
      <c r="B16" s="15" t="s">
        <v>152</v>
      </c>
      <c r="C16" s="53">
        <v>34556</v>
      </c>
      <c r="D16" s="54">
        <v>-6187</v>
      </c>
    </row>
    <row r="17" spans="1:9" ht="15.6">
      <c r="A17" s="14" t="s">
        <v>151</v>
      </c>
      <c r="B17" s="15" t="s">
        <v>150</v>
      </c>
      <c r="C17" s="53"/>
      <c r="D17" s="54"/>
    </row>
    <row r="18" spans="1:9" ht="15.6">
      <c r="A18" s="14" t="s">
        <v>149</v>
      </c>
      <c r="B18" s="15" t="s">
        <v>148</v>
      </c>
      <c r="C18" s="53">
        <v>10903</v>
      </c>
      <c r="D18" s="54">
        <v>1517</v>
      </c>
    </row>
    <row r="19" spans="1:9" ht="15.6">
      <c r="A19" s="14" t="s">
        <v>147</v>
      </c>
      <c r="B19" s="15" t="s">
        <v>146</v>
      </c>
      <c r="C19" s="53"/>
      <c r="D19" s="54"/>
    </row>
    <row r="20" spans="1:9" ht="15.6">
      <c r="A20" s="14" t="s">
        <v>145</v>
      </c>
      <c r="B20" s="15" t="s">
        <v>144</v>
      </c>
      <c r="C20" s="53"/>
      <c r="D20" s="54"/>
    </row>
    <row r="21" spans="1:9" ht="15.6">
      <c r="A21" s="14" t="s">
        <v>143</v>
      </c>
      <c r="B21" s="15" t="s">
        <v>142</v>
      </c>
      <c r="C21" s="53"/>
      <c r="D21" s="54"/>
    </row>
    <row r="22" spans="1:9" ht="15.6">
      <c r="A22" s="14" t="s">
        <v>141</v>
      </c>
      <c r="B22" s="15" t="s">
        <v>140</v>
      </c>
      <c r="C22" s="60">
        <v>-4479</v>
      </c>
      <c r="D22" s="54"/>
      <c r="E22" s="76"/>
    </row>
    <row r="23" spans="1:9" ht="15.6">
      <c r="A23" s="14" t="s">
        <v>139</v>
      </c>
      <c r="B23" s="15" t="s">
        <v>138</v>
      </c>
      <c r="C23" s="53"/>
      <c r="D23" s="54"/>
    </row>
    <row r="24" spans="1:9" s="13" customFormat="1" ht="31.2">
      <c r="A24" s="11" t="s">
        <v>137</v>
      </c>
      <c r="B24" s="12" t="s">
        <v>136</v>
      </c>
      <c r="C24" s="51">
        <f>SUM(C25:C28)</f>
        <v>562228</v>
      </c>
      <c r="D24" s="52">
        <f>SUM(D25:D28)</f>
        <v>1599679</v>
      </c>
    </row>
    <row r="25" spans="1:9" ht="37.200000000000003" customHeight="1">
      <c r="A25" s="14" t="s">
        <v>135</v>
      </c>
      <c r="B25" s="15" t="s">
        <v>134</v>
      </c>
      <c r="C25" s="60">
        <v>-1137027.1100000001</v>
      </c>
      <c r="D25" s="55">
        <v>2126819</v>
      </c>
      <c r="H25" s="36"/>
      <c r="I25" s="36"/>
    </row>
    <row r="26" spans="1:9" ht="71.400000000000006" customHeight="1">
      <c r="A26" s="14" t="s">
        <v>133</v>
      </c>
      <c r="B26" s="15" t="s">
        <v>132</v>
      </c>
      <c r="C26" s="60">
        <v>1699255.11</v>
      </c>
      <c r="D26" s="55">
        <v>-527140</v>
      </c>
      <c r="G26" s="43"/>
      <c r="H26" s="36"/>
      <c r="I26" s="87">
        <v>36690.419999999925</v>
      </c>
    </row>
    <row r="27" spans="1:9" ht="15.6">
      <c r="A27" s="14" t="s">
        <v>131</v>
      </c>
      <c r="B27" s="15" t="s">
        <v>130</v>
      </c>
      <c r="C27" s="53"/>
      <c r="D27" s="54"/>
    </row>
    <row r="28" spans="1:9" ht="15.6">
      <c r="A28" s="14" t="s">
        <v>129</v>
      </c>
      <c r="B28" s="15" t="s">
        <v>128</v>
      </c>
      <c r="C28" s="53"/>
      <c r="D28" s="54"/>
    </row>
    <row r="29" spans="1:9" s="13" customFormat="1" ht="15.6">
      <c r="A29" s="16"/>
      <c r="B29" s="17" t="s">
        <v>127</v>
      </c>
      <c r="C29" s="51">
        <f>C8+C10+C24</f>
        <v>885502</v>
      </c>
      <c r="D29" s="52">
        <f>D8+D10+D24</f>
        <v>1911058</v>
      </c>
    </row>
    <row r="30" spans="1:9" ht="15.6">
      <c r="A30" s="14" t="s">
        <v>126</v>
      </c>
      <c r="B30" s="18" t="s">
        <v>125</v>
      </c>
      <c r="C30" s="53"/>
      <c r="D30" s="55"/>
    </row>
    <row r="31" spans="1:9" ht="15.6">
      <c r="A31" s="14" t="s">
        <v>124</v>
      </c>
      <c r="B31" s="18" t="s">
        <v>123</v>
      </c>
      <c r="C31" s="53">
        <v>-10903</v>
      </c>
      <c r="D31" s="55">
        <v>-1517</v>
      </c>
    </row>
    <row r="32" spans="1:9" ht="15.6">
      <c r="A32" s="14" t="s">
        <v>122</v>
      </c>
      <c r="B32" s="18" t="s">
        <v>121</v>
      </c>
      <c r="C32" s="53"/>
      <c r="D32" s="55"/>
    </row>
    <row r="33" spans="1:8" ht="15.6">
      <c r="A33" s="14" t="s">
        <v>120</v>
      </c>
      <c r="B33" s="18" t="s">
        <v>119</v>
      </c>
      <c r="C33" s="53"/>
      <c r="D33" s="55"/>
    </row>
    <row r="34" spans="1:8" s="13" customFormat="1" ht="15.6">
      <c r="A34" s="11"/>
      <c r="B34" s="19" t="s">
        <v>118</v>
      </c>
      <c r="C34" s="51">
        <f>SUM(C29:C33)</f>
        <v>874599</v>
      </c>
      <c r="D34" s="56">
        <f>SUM(D29:D33)</f>
        <v>1909541</v>
      </c>
    </row>
    <row r="35" spans="1:8" ht="18.600000000000001" customHeight="1">
      <c r="A35" s="14" t="s">
        <v>117</v>
      </c>
      <c r="B35" s="18" t="s">
        <v>116</v>
      </c>
      <c r="C35" s="60">
        <v>133091</v>
      </c>
      <c r="D35" s="55">
        <v>-338510</v>
      </c>
      <c r="H35" s="77"/>
    </row>
    <row r="36" spans="1:8" ht="15.6">
      <c r="A36" s="14" t="s">
        <v>115</v>
      </c>
      <c r="B36" s="18" t="s">
        <v>114</v>
      </c>
      <c r="C36" s="53"/>
      <c r="D36" s="55"/>
      <c r="H36" s="77"/>
    </row>
    <row r="37" spans="1:8" ht="15.6">
      <c r="A37" s="14" t="s">
        <v>113</v>
      </c>
      <c r="B37" s="18" t="s">
        <v>112</v>
      </c>
      <c r="C37" s="57"/>
      <c r="D37" s="55"/>
    </row>
    <row r="38" spans="1:8" s="22" customFormat="1">
      <c r="A38" s="20" t="s">
        <v>111</v>
      </c>
      <c r="B38" s="21" t="s">
        <v>110</v>
      </c>
      <c r="C38" s="47">
        <f>SUM(C34:C37)</f>
        <v>1007690</v>
      </c>
      <c r="D38" s="48">
        <f>SUM(D34:D37)</f>
        <v>1571031</v>
      </c>
    </row>
    <row r="39" spans="1:8" s="22" customFormat="1">
      <c r="A39" s="23"/>
      <c r="B39" s="24" t="s">
        <v>109</v>
      </c>
      <c r="C39" s="58"/>
      <c r="D39" s="59"/>
    </row>
    <row r="40" spans="1:8" ht="15.6">
      <c r="A40" s="25" t="s">
        <v>108</v>
      </c>
      <c r="B40" s="26" t="s">
        <v>107</v>
      </c>
      <c r="C40" s="60">
        <v>0</v>
      </c>
      <c r="D40" s="61">
        <v>-73973</v>
      </c>
    </row>
    <row r="41" spans="1:8" ht="15.6">
      <c r="A41" s="25" t="s">
        <v>106</v>
      </c>
      <c r="B41" s="26" t="s">
        <v>105</v>
      </c>
      <c r="C41" s="53"/>
      <c r="D41" s="54"/>
    </row>
    <row r="42" spans="1:8" ht="31.2">
      <c r="A42" s="25" t="s">
        <v>104</v>
      </c>
      <c r="B42" s="26" t="s">
        <v>103</v>
      </c>
      <c r="C42" s="53"/>
      <c r="D42" s="54"/>
    </row>
    <row r="43" spans="1:8" ht="15.6">
      <c r="A43" s="25" t="s">
        <v>102</v>
      </c>
      <c r="B43" s="26" t="s">
        <v>101</v>
      </c>
      <c r="C43" s="53"/>
      <c r="D43" s="54"/>
    </row>
    <row r="44" spans="1:8" ht="15.6">
      <c r="A44" s="25" t="s">
        <v>100</v>
      </c>
      <c r="B44" s="26" t="s">
        <v>99</v>
      </c>
      <c r="C44" s="60">
        <v>4479</v>
      </c>
      <c r="D44" s="54">
        <v>0</v>
      </c>
    </row>
    <row r="45" spans="1:8" ht="31.2">
      <c r="A45" s="25" t="s">
        <v>98</v>
      </c>
      <c r="B45" s="26" t="s">
        <v>97</v>
      </c>
      <c r="C45" s="53"/>
      <c r="D45" s="54"/>
    </row>
    <row r="46" spans="1:8" ht="15.6">
      <c r="A46" s="25" t="s">
        <v>96</v>
      </c>
      <c r="B46" s="26" t="s">
        <v>95</v>
      </c>
      <c r="C46" s="53"/>
      <c r="D46" s="54"/>
    </row>
    <row r="47" spans="1:8" ht="15.6">
      <c r="A47" s="25" t="s">
        <v>94</v>
      </c>
      <c r="B47" s="26" t="s">
        <v>93</v>
      </c>
      <c r="C47" s="53"/>
      <c r="D47" s="54"/>
    </row>
    <row r="48" spans="1:8" ht="15.6">
      <c r="A48" s="25" t="s">
        <v>92</v>
      </c>
      <c r="B48" s="26" t="s">
        <v>91</v>
      </c>
      <c r="C48" s="53"/>
      <c r="D48" s="54"/>
    </row>
    <row r="49" spans="1:4" ht="15.6">
      <c r="A49" s="25" t="s">
        <v>90</v>
      </c>
      <c r="B49" s="26" t="s">
        <v>89</v>
      </c>
      <c r="C49" s="60"/>
      <c r="D49" s="61"/>
    </row>
    <row r="50" spans="1:4" ht="15.6">
      <c r="A50" s="25" t="s">
        <v>88</v>
      </c>
      <c r="B50" s="26" t="s">
        <v>87</v>
      </c>
      <c r="C50" s="60"/>
      <c r="D50" s="61"/>
    </row>
    <row r="51" spans="1:4" ht="15.6">
      <c r="A51" s="25" t="s">
        <v>86</v>
      </c>
      <c r="B51" s="26" t="s">
        <v>85</v>
      </c>
      <c r="C51" s="60"/>
      <c r="D51" s="61"/>
    </row>
    <row r="52" spans="1:4" ht="15.6">
      <c r="A52" s="25" t="s">
        <v>84</v>
      </c>
      <c r="B52" s="26" t="s">
        <v>83</v>
      </c>
      <c r="C52" s="60"/>
      <c r="D52" s="61"/>
    </row>
    <row r="53" spans="1:4" ht="15.6">
      <c r="A53" s="25" t="s">
        <v>82</v>
      </c>
      <c r="B53" s="26" t="s">
        <v>81</v>
      </c>
      <c r="C53" s="60"/>
      <c r="D53" s="61"/>
    </row>
    <row r="54" spans="1:4" ht="15.6">
      <c r="A54" s="25" t="s">
        <v>80</v>
      </c>
      <c r="B54" s="26" t="s">
        <v>79</v>
      </c>
      <c r="C54" s="60"/>
      <c r="D54" s="61"/>
    </row>
    <row r="55" spans="1:4" ht="15.6">
      <c r="A55" s="25" t="s">
        <v>78</v>
      </c>
      <c r="B55" s="26" t="s">
        <v>77</v>
      </c>
      <c r="C55" s="60"/>
      <c r="D55" s="61"/>
    </row>
    <row r="56" spans="1:4" ht="15.6">
      <c r="A56" s="25" t="s">
        <v>76</v>
      </c>
      <c r="B56" s="26" t="s">
        <v>75</v>
      </c>
      <c r="C56" s="60"/>
      <c r="D56" s="61"/>
    </row>
    <row r="57" spans="1:4" ht="15.6">
      <c r="A57" s="25" t="s">
        <v>74</v>
      </c>
      <c r="B57" s="26" t="s">
        <v>73</v>
      </c>
      <c r="C57" s="60"/>
      <c r="D57" s="61"/>
    </row>
    <row r="58" spans="1:4" ht="15.6">
      <c r="A58" s="25" t="s">
        <v>72</v>
      </c>
      <c r="B58" s="26" t="s">
        <v>71</v>
      </c>
      <c r="C58" s="60"/>
      <c r="D58" s="61"/>
    </row>
    <row r="59" spans="1:4" ht="15.6">
      <c r="A59" s="25" t="s">
        <v>70</v>
      </c>
      <c r="B59" s="26" t="s">
        <v>69</v>
      </c>
      <c r="C59" s="60"/>
      <c r="D59" s="61"/>
    </row>
    <row r="60" spans="1:4" s="22" customFormat="1">
      <c r="A60" s="20" t="s">
        <v>68</v>
      </c>
      <c r="B60" s="21" t="s">
        <v>67</v>
      </c>
      <c r="C60" s="47">
        <f>SUM(C40:C59)</f>
        <v>4479</v>
      </c>
      <c r="D60" s="48">
        <f>SUM(D40:D59)</f>
        <v>-73973</v>
      </c>
    </row>
    <row r="61" spans="1:4" s="22" customFormat="1">
      <c r="A61" s="23"/>
      <c r="B61" s="24" t="s">
        <v>66</v>
      </c>
      <c r="C61" s="58"/>
      <c r="D61" s="59"/>
    </row>
    <row r="62" spans="1:4" s="29" customFormat="1" ht="15.6">
      <c r="A62" s="27" t="s">
        <v>65</v>
      </c>
      <c r="B62" s="28" t="s">
        <v>64</v>
      </c>
      <c r="C62" s="62">
        <f>SUM(C63:C70)</f>
        <v>0</v>
      </c>
      <c r="D62" s="63">
        <f>SUM(D63:D70)</f>
        <v>0</v>
      </c>
    </row>
    <row r="63" spans="1:4" s="29" customFormat="1" ht="15.6">
      <c r="A63" s="25" t="s">
        <v>63</v>
      </c>
      <c r="B63" s="26" t="s">
        <v>62</v>
      </c>
      <c r="C63" s="64"/>
      <c r="D63" s="65"/>
    </row>
    <row r="64" spans="1:4" s="29" customFormat="1" ht="15.6">
      <c r="A64" s="25" t="s">
        <v>61</v>
      </c>
      <c r="B64" s="26" t="s">
        <v>60</v>
      </c>
      <c r="C64" s="66"/>
      <c r="D64" s="67"/>
    </row>
    <row r="65" spans="1:4" s="29" customFormat="1" ht="15.6">
      <c r="A65" s="25" t="s">
        <v>59</v>
      </c>
      <c r="B65" s="26" t="s">
        <v>58</v>
      </c>
      <c r="C65" s="64"/>
      <c r="D65" s="65"/>
    </row>
    <row r="66" spans="1:4" s="29" customFormat="1" ht="15.6">
      <c r="A66" s="25" t="s">
        <v>57</v>
      </c>
      <c r="B66" s="26" t="s">
        <v>56</v>
      </c>
      <c r="C66" s="64"/>
      <c r="D66" s="65"/>
    </row>
    <row r="67" spans="1:4" s="29" customFormat="1" ht="15.6">
      <c r="A67" s="25" t="s">
        <v>55</v>
      </c>
      <c r="B67" s="26" t="s">
        <v>54</v>
      </c>
      <c r="C67" s="64"/>
      <c r="D67" s="65"/>
    </row>
    <row r="68" spans="1:4" s="29" customFormat="1" ht="15.6">
      <c r="A68" s="25" t="s">
        <v>53</v>
      </c>
      <c r="B68" s="26" t="s">
        <v>52</v>
      </c>
      <c r="C68" s="64"/>
      <c r="D68" s="65"/>
    </row>
    <row r="69" spans="1:4" s="29" customFormat="1" ht="15.6">
      <c r="A69" s="25" t="s">
        <v>51</v>
      </c>
      <c r="B69" s="26" t="s">
        <v>50</v>
      </c>
      <c r="C69" s="64"/>
      <c r="D69" s="65"/>
    </row>
    <row r="70" spans="1:4" s="29" customFormat="1" ht="15.6">
      <c r="A70" s="25" t="s">
        <v>49</v>
      </c>
      <c r="B70" s="26" t="s">
        <v>48</v>
      </c>
      <c r="C70" s="64"/>
      <c r="D70" s="65"/>
    </row>
    <row r="71" spans="1:4" s="29" customFormat="1" ht="15.6">
      <c r="A71" s="27" t="s">
        <v>47</v>
      </c>
      <c r="B71" s="28" t="s">
        <v>46</v>
      </c>
      <c r="C71" s="51">
        <f>SUM(C72:C81)</f>
        <v>-16824</v>
      </c>
      <c r="D71" s="52">
        <f>SUM(D72:D81)</f>
        <v>-1158870</v>
      </c>
    </row>
    <row r="72" spans="1:4" s="29" customFormat="1" ht="15.6">
      <c r="A72" s="25" t="s">
        <v>45</v>
      </c>
      <c r="B72" s="26" t="s">
        <v>44</v>
      </c>
      <c r="C72" s="68"/>
      <c r="D72" s="65"/>
    </row>
    <row r="73" spans="1:4" s="29" customFormat="1" ht="15.6">
      <c r="A73" s="25" t="s">
        <v>43</v>
      </c>
      <c r="B73" s="26" t="s">
        <v>42</v>
      </c>
      <c r="C73" s="68"/>
      <c r="D73" s="65"/>
    </row>
    <row r="74" spans="1:4" s="29" customFormat="1" ht="15.6">
      <c r="A74" s="25" t="s">
        <v>41</v>
      </c>
      <c r="B74" s="26" t="s">
        <v>40</v>
      </c>
      <c r="C74" s="68"/>
      <c r="D74" s="65">
        <v>0</v>
      </c>
    </row>
    <row r="75" spans="1:4" s="29" customFormat="1" ht="15.6">
      <c r="A75" s="25" t="s">
        <v>39</v>
      </c>
      <c r="B75" s="26" t="s">
        <v>38</v>
      </c>
      <c r="C75" s="68"/>
      <c r="D75" s="65"/>
    </row>
    <row r="76" spans="1:4" s="29" customFormat="1" ht="16.8" customHeight="1">
      <c r="A76" s="25" t="s">
        <v>37</v>
      </c>
      <c r="B76" s="26" t="s">
        <v>36</v>
      </c>
      <c r="C76" s="66"/>
      <c r="D76" s="65"/>
    </row>
    <row r="77" spans="1:4" s="29" customFormat="1" ht="15.6">
      <c r="A77" s="25" t="s">
        <v>35</v>
      </c>
      <c r="B77" s="26" t="s">
        <v>34</v>
      </c>
      <c r="C77" s="68"/>
      <c r="D77" s="65">
        <v>-1153480</v>
      </c>
    </row>
    <row r="78" spans="1:4" s="29" customFormat="1" ht="15.6">
      <c r="A78" s="25" t="s">
        <v>33</v>
      </c>
      <c r="B78" s="26" t="s">
        <v>32</v>
      </c>
      <c r="C78" s="68">
        <v>-16824</v>
      </c>
      <c r="D78" s="65">
        <v>-5390</v>
      </c>
    </row>
    <row r="79" spans="1:4" s="29" customFormat="1" ht="15.6">
      <c r="A79" s="25" t="s">
        <v>31</v>
      </c>
      <c r="B79" s="26" t="s">
        <v>30</v>
      </c>
      <c r="C79" s="68"/>
      <c r="D79" s="65"/>
    </row>
    <row r="80" spans="1:4" s="29" customFormat="1" ht="31.2">
      <c r="A80" s="25" t="s">
        <v>29</v>
      </c>
      <c r="B80" s="26" t="s">
        <v>28</v>
      </c>
      <c r="C80" s="68"/>
      <c r="D80" s="65"/>
    </row>
    <row r="81" spans="1:4" s="29" customFormat="1" ht="31.2">
      <c r="A81" s="25" t="s">
        <v>27</v>
      </c>
      <c r="B81" s="26" t="s">
        <v>26</v>
      </c>
      <c r="C81" s="68"/>
      <c r="D81" s="65"/>
    </row>
    <row r="82" spans="1:4" s="29" customFormat="1" ht="15.6">
      <c r="A82" s="25" t="s">
        <v>25</v>
      </c>
      <c r="B82" s="26" t="s">
        <v>24</v>
      </c>
      <c r="C82" s="68"/>
      <c r="D82" s="65"/>
    </row>
    <row r="83" spans="1:4" s="29" customFormat="1" ht="15.6">
      <c r="A83" s="25" t="s">
        <v>23</v>
      </c>
      <c r="B83" s="26" t="s">
        <v>22</v>
      </c>
      <c r="C83" s="68">
        <v>-550000</v>
      </c>
      <c r="D83" s="65">
        <v>-800000</v>
      </c>
    </row>
    <row r="84" spans="1:4" s="29" customFormat="1" ht="15.6">
      <c r="A84" s="25" t="s">
        <v>21</v>
      </c>
      <c r="B84" s="26" t="s">
        <v>20</v>
      </c>
      <c r="C84" s="68"/>
      <c r="D84" s="65"/>
    </row>
    <row r="85" spans="1:4" s="29" customFormat="1" ht="15.6">
      <c r="A85" s="25" t="s">
        <v>19</v>
      </c>
      <c r="B85" s="26" t="s">
        <v>18</v>
      </c>
      <c r="C85" s="68"/>
      <c r="D85" s="65"/>
    </row>
    <row r="86" spans="1:4" s="29" customFormat="1" ht="15.6">
      <c r="A86" s="25" t="s">
        <v>17</v>
      </c>
      <c r="B86" s="26" t="s">
        <v>16</v>
      </c>
      <c r="C86" s="68"/>
      <c r="D86" s="65"/>
    </row>
    <row r="87" spans="1:4" s="29" customFormat="1" ht="15.6">
      <c r="A87" s="25" t="s">
        <v>15</v>
      </c>
      <c r="B87" s="26" t="s">
        <v>14</v>
      </c>
      <c r="C87" s="68"/>
      <c r="D87" s="65"/>
    </row>
    <row r="88" spans="1:4" s="29" customFormat="1" ht="15.6">
      <c r="A88" s="25" t="s">
        <v>13</v>
      </c>
      <c r="B88" s="26" t="s">
        <v>12</v>
      </c>
      <c r="C88" s="64"/>
      <c r="D88" s="65"/>
    </row>
    <row r="89" spans="1:4" s="22" customFormat="1">
      <c r="A89" s="20" t="s">
        <v>11</v>
      </c>
      <c r="B89" s="30" t="s">
        <v>10</v>
      </c>
      <c r="C89" s="47">
        <f>C62+C71+SUM(C82:C88)</f>
        <v>-566824</v>
      </c>
      <c r="D89" s="48">
        <f>D62+D71+SUM(D82:D88)</f>
        <v>-1958870</v>
      </c>
    </row>
    <row r="90" spans="1:4" s="7" customFormat="1">
      <c r="A90" s="20" t="s">
        <v>9</v>
      </c>
      <c r="B90" s="30" t="s">
        <v>8</v>
      </c>
      <c r="C90" s="47">
        <f>C38+C60+C89</f>
        <v>445345</v>
      </c>
      <c r="D90" s="48">
        <f>D38+D60+D89</f>
        <v>-461812</v>
      </c>
    </row>
    <row r="91" spans="1:4" s="22" customFormat="1">
      <c r="A91" s="20" t="s">
        <v>7</v>
      </c>
      <c r="B91" s="30" t="s">
        <v>6</v>
      </c>
      <c r="C91" s="47">
        <f>D94</f>
        <v>1831</v>
      </c>
      <c r="D91" s="48">
        <v>463643</v>
      </c>
    </row>
    <row r="92" spans="1:4" s="22" customFormat="1" ht="36">
      <c r="A92" s="20" t="s">
        <v>5</v>
      </c>
      <c r="B92" s="30" t="s">
        <v>4</v>
      </c>
      <c r="C92" s="47">
        <f>SUM(C90:C91)</f>
        <v>447176</v>
      </c>
      <c r="D92" s="48">
        <v>1831</v>
      </c>
    </row>
    <row r="93" spans="1:4" s="7" customFormat="1">
      <c r="A93" s="20" t="s">
        <v>3</v>
      </c>
      <c r="B93" s="31" t="s">
        <v>2</v>
      </c>
      <c r="C93" s="47">
        <v>0</v>
      </c>
      <c r="D93" s="48">
        <v>0</v>
      </c>
    </row>
    <row r="94" spans="1:4" s="22" customFormat="1" ht="36.6" thickBot="1">
      <c r="A94" s="32" t="s">
        <v>1</v>
      </c>
      <c r="B94" s="33" t="s">
        <v>0</v>
      </c>
      <c r="C94" s="47">
        <v>447176</v>
      </c>
      <c r="D94" s="69">
        <f>D90+D91+D93</f>
        <v>1831</v>
      </c>
    </row>
    <row r="95" spans="1:4" ht="15.6">
      <c r="A95" s="34"/>
      <c r="B95" s="35"/>
      <c r="C95" s="70"/>
      <c r="D95" s="70"/>
    </row>
    <row r="96" spans="1:4" ht="15.6">
      <c r="A96" s="34"/>
      <c r="B96" s="34"/>
      <c r="C96" s="70"/>
      <c r="D96" s="70"/>
    </row>
    <row r="97" spans="1:4" ht="15.6">
      <c r="A97" s="36"/>
      <c r="B97" s="37" t="s">
        <v>177</v>
      </c>
      <c r="C97" s="71">
        <f>C92-C94</f>
        <v>0</v>
      </c>
      <c r="D97" s="71">
        <f>D92-D94</f>
        <v>0</v>
      </c>
    </row>
    <row r="98" spans="1:4" ht="15.6">
      <c r="A98" s="36"/>
      <c r="B98" s="36"/>
      <c r="C98" s="72"/>
      <c r="D98" s="72"/>
    </row>
    <row r="99" spans="1:4" ht="15.6">
      <c r="A99" s="36"/>
      <c r="B99" s="36"/>
      <c r="C99" s="72"/>
      <c r="D99" s="72"/>
    </row>
    <row r="100" spans="1:4" ht="15.6">
      <c r="A100" s="36"/>
      <c r="B100" s="36"/>
      <c r="C100" s="73"/>
      <c r="D100" s="73"/>
    </row>
    <row r="101" spans="1:4" ht="15.6">
      <c r="A101" s="36"/>
      <c r="B101" s="36"/>
      <c r="C101" s="73"/>
      <c r="D101" s="73"/>
    </row>
    <row r="102" spans="1:4" ht="15.6">
      <c r="A102" s="36"/>
      <c r="B102" s="36"/>
      <c r="C102" s="73"/>
      <c r="D102" s="73"/>
    </row>
    <row r="103" spans="1:4" ht="15.6">
      <c r="A103" s="36"/>
      <c r="B103" s="36"/>
      <c r="C103" s="73"/>
      <c r="D103" s="73"/>
    </row>
    <row r="104" spans="1:4" ht="15.6">
      <c r="A104" s="36"/>
      <c r="B104" s="36"/>
      <c r="C104" s="73"/>
      <c r="D104" s="73"/>
    </row>
    <row r="105" spans="1:4" ht="15.6">
      <c r="A105" s="36"/>
      <c r="B105" s="36"/>
      <c r="C105" s="73"/>
      <c r="D105" s="73"/>
    </row>
    <row r="106" spans="1:4" ht="15.6">
      <c r="A106" s="36"/>
      <c r="B106" s="36"/>
      <c r="C106" s="73"/>
      <c r="D106" s="73"/>
    </row>
    <row r="107" spans="1:4" ht="15.6">
      <c r="A107" s="36"/>
      <c r="B107" s="36"/>
      <c r="C107" s="73"/>
      <c r="D107" s="73"/>
    </row>
    <row r="108" spans="1:4" ht="15.6">
      <c r="A108" s="36"/>
      <c r="B108" s="36"/>
      <c r="C108" s="73"/>
      <c r="D108" s="73"/>
    </row>
    <row r="109" spans="1:4" s="39" customFormat="1">
      <c r="A109" s="38"/>
      <c r="B109" s="38"/>
      <c r="C109" s="74"/>
      <c r="D109" s="74"/>
    </row>
    <row r="110" spans="1:4" s="39" customFormat="1">
      <c r="A110" s="38"/>
      <c r="B110" s="38"/>
      <c r="C110" s="74"/>
      <c r="D110" s="74"/>
    </row>
    <row r="111" spans="1:4" s="39" customFormat="1">
      <c r="A111" s="38"/>
      <c r="B111" s="38"/>
      <c r="C111" s="74"/>
      <c r="D111" s="74"/>
    </row>
    <row r="112" spans="1:4" s="39" customFormat="1">
      <c r="A112" s="38"/>
      <c r="B112" s="38"/>
      <c r="C112" s="74"/>
      <c r="D112" s="74"/>
    </row>
    <row r="113" spans="1:4" s="39" customFormat="1">
      <c r="A113" s="38"/>
      <c r="B113" s="38"/>
      <c r="C113" s="74"/>
      <c r="D113" s="74"/>
    </row>
    <row r="114" spans="1:4" s="39" customFormat="1">
      <c r="A114" s="38"/>
      <c r="B114" s="38"/>
      <c r="C114" s="74"/>
      <c r="D114" s="74"/>
    </row>
    <row r="115" spans="1:4" s="39" customFormat="1">
      <c r="A115" s="38"/>
      <c r="B115" s="38"/>
      <c r="C115" s="74"/>
      <c r="D115" s="74"/>
    </row>
    <row r="116" spans="1:4" s="39" customFormat="1" ht="14.4">
      <c r="A116" s="40"/>
      <c r="B116" s="40"/>
      <c r="C116" s="40"/>
      <c r="D116" s="40"/>
    </row>
    <row r="117" spans="1:4">
      <c r="A117" s="41"/>
      <c r="B117" s="41"/>
      <c r="C117" s="74"/>
      <c r="D117" s="74"/>
    </row>
    <row r="118" spans="1:4">
      <c r="A118" s="41"/>
      <c r="B118" s="41"/>
      <c r="C118" s="74"/>
      <c r="D118" s="74"/>
    </row>
    <row r="119" spans="1:4">
      <c r="A119" s="41"/>
      <c r="B119" s="41"/>
      <c r="C119" s="74"/>
      <c r="D119" s="74"/>
    </row>
    <row r="120" spans="1:4">
      <c r="A120" s="41"/>
      <c r="B120" s="41"/>
      <c r="C120" s="74"/>
      <c r="D120" s="74"/>
    </row>
    <row r="121" spans="1:4">
      <c r="A121" s="41"/>
      <c r="B121" s="41"/>
      <c r="C121" s="74"/>
      <c r="D121" s="74"/>
    </row>
    <row r="122" spans="1:4">
      <c r="A122" s="41"/>
      <c r="B122" s="41"/>
      <c r="C122" s="74"/>
      <c r="D122" s="74"/>
    </row>
    <row r="123" spans="1:4">
      <c r="A123" s="41"/>
      <c r="B123" s="41"/>
      <c r="C123" s="74"/>
      <c r="D123" s="74"/>
    </row>
    <row r="124" spans="1:4">
      <c r="A124" s="41"/>
      <c r="B124" s="41"/>
      <c r="C124" s="74"/>
      <c r="D124" s="74"/>
    </row>
    <row r="125" spans="1:4">
      <c r="A125" s="41"/>
      <c r="B125" s="41"/>
      <c r="C125" s="74"/>
      <c r="D125" s="74"/>
    </row>
    <row r="126" spans="1:4">
      <c r="A126" s="41"/>
      <c r="B126" s="41"/>
      <c r="C126" s="74"/>
      <c r="D126" s="74"/>
    </row>
    <row r="127" spans="1:4">
      <c r="A127" s="41"/>
      <c r="B127" s="41"/>
      <c r="C127" s="74"/>
      <c r="D127" s="74"/>
    </row>
    <row r="128" spans="1:4">
      <c r="A128" s="41"/>
      <c r="B128" s="41"/>
      <c r="C128" s="74"/>
      <c r="D128" s="74"/>
    </row>
    <row r="129" spans="1:4">
      <c r="A129" s="41"/>
      <c r="B129" s="41"/>
      <c r="C129" s="74"/>
      <c r="D129" s="74"/>
    </row>
    <row r="130" spans="1:4">
      <c r="A130" s="41"/>
      <c r="B130" s="41"/>
      <c r="C130" s="74"/>
      <c r="D130" s="74"/>
    </row>
    <row r="131" spans="1:4">
      <c r="A131" s="41"/>
      <c r="B131" s="41"/>
      <c r="C131" s="74"/>
      <c r="D131" s="74"/>
    </row>
    <row r="132" spans="1:4">
      <c r="A132" s="41"/>
      <c r="B132" s="41"/>
      <c r="C132" s="74"/>
      <c r="D132" s="74"/>
    </row>
    <row r="133" spans="1:4">
      <c r="A133" s="41"/>
      <c r="B133" s="41"/>
      <c r="C133" s="74"/>
      <c r="D133" s="74"/>
    </row>
    <row r="134" spans="1:4">
      <c r="A134" s="41"/>
      <c r="B134" s="41"/>
      <c r="C134" s="74"/>
      <c r="D134" s="74"/>
    </row>
    <row r="135" spans="1:4">
      <c r="A135" s="41"/>
      <c r="B135" s="41"/>
      <c r="C135" s="74"/>
      <c r="D135" s="74"/>
    </row>
    <row r="136" spans="1:4">
      <c r="A136" s="41"/>
      <c r="B136" s="41"/>
      <c r="C136" s="74"/>
      <c r="D136" s="74"/>
    </row>
    <row r="137" spans="1:4">
      <c r="A137" s="41"/>
      <c r="B137" s="41"/>
      <c r="C137" s="74"/>
      <c r="D137" s="74"/>
    </row>
    <row r="138" spans="1:4">
      <c r="A138" s="41"/>
      <c r="B138" s="41"/>
      <c r="C138" s="74"/>
      <c r="D138" s="74"/>
    </row>
    <row r="139" spans="1:4">
      <c r="A139" s="41"/>
      <c r="B139" s="41"/>
      <c r="C139" s="74"/>
      <c r="D139" s="74"/>
    </row>
    <row r="140" spans="1:4">
      <c r="A140" s="41"/>
      <c r="B140" s="41"/>
      <c r="C140" s="74"/>
      <c r="D140" s="74"/>
    </row>
    <row r="141" spans="1:4">
      <c r="A141" s="41"/>
      <c r="B141" s="41"/>
      <c r="C141" s="74"/>
      <c r="D141" s="74"/>
    </row>
    <row r="142" spans="1:4">
      <c r="A142" s="41"/>
      <c r="B142" s="41"/>
      <c r="C142" s="74"/>
      <c r="D142" s="74"/>
    </row>
    <row r="143" spans="1:4">
      <c r="A143" s="41"/>
      <c r="B143" s="41"/>
      <c r="C143" s="74"/>
      <c r="D143" s="74"/>
    </row>
    <row r="144" spans="1:4">
      <c r="A144" s="41"/>
      <c r="B144" s="41"/>
      <c r="C144" s="74"/>
      <c r="D144" s="74"/>
    </row>
    <row r="145" spans="1:4">
      <c r="A145" s="41"/>
      <c r="B145" s="41"/>
      <c r="C145" s="74"/>
      <c r="D145" s="74"/>
    </row>
    <row r="146" spans="1:4">
      <c r="A146" s="41"/>
      <c r="B146" s="41"/>
      <c r="C146" s="74"/>
      <c r="D146" s="74"/>
    </row>
    <row r="147" spans="1:4">
      <c r="A147" s="41"/>
      <c r="B147" s="41"/>
      <c r="C147" s="74"/>
      <c r="D147" s="74"/>
    </row>
    <row r="148" spans="1:4">
      <c r="A148" s="41"/>
      <c r="B148" s="41"/>
      <c r="C148" s="74"/>
      <c r="D148" s="74"/>
    </row>
    <row r="149" spans="1:4">
      <c r="A149" s="41"/>
      <c r="B149" s="41"/>
      <c r="C149" s="74"/>
      <c r="D149" s="74"/>
    </row>
    <row r="150" spans="1:4">
      <c r="A150" s="41"/>
      <c r="B150" s="41"/>
      <c r="C150" s="74"/>
      <c r="D150" s="74"/>
    </row>
    <row r="151" spans="1:4">
      <c r="A151" s="41"/>
      <c r="B151" s="41"/>
      <c r="C151" s="74"/>
      <c r="D151" s="74"/>
    </row>
    <row r="152" spans="1:4">
      <c r="A152" s="41"/>
      <c r="B152" s="41"/>
      <c r="C152" s="74"/>
      <c r="D152" s="74"/>
    </row>
    <row r="153" spans="1:4">
      <c r="A153" s="41"/>
      <c r="B153" s="41"/>
      <c r="C153" s="74"/>
      <c r="D153" s="74"/>
    </row>
    <row r="154" spans="1:4">
      <c r="A154" s="41"/>
      <c r="B154" s="41"/>
      <c r="C154" s="74"/>
      <c r="D154" s="74"/>
    </row>
    <row r="155" spans="1:4">
      <c r="A155" s="41"/>
      <c r="B155" s="41"/>
      <c r="C155" s="74"/>
      <c r="D155" s="74"/>
    </row>
    <row r="156" spans="1:4">
      <c r="A156" s="41"/>
      <c r="B156" s="41"/>
      <c r="C156" s="74"/>
      <c r="D156" s="74"/>
    </row>
    <row r="157" spans="1:4">
      <c r="A157" s="41"/>
      <c r="B157" s="41"/>
      <c r="C157" s="74"/>
      <c r="D157" s="74"/>
    </row>
    <row r="158" spans="1:4">
      <c r="A158" s="41"/>
      <c r="B158" s="41"/>
      <c r="C158" s="74"/>
      <c r="D158" s="74"/>
    </row>
    <row r="159" spans="1:4">
      <c r="A159" s="41"/>
      <c r="B159" s="41"/>
      <c r="C159" s="74"/>
      <c r="D159" s="74"/>
    </row>
    <row r="160" spans="1:4">
      <c r="A160" s="41"/>
      <c r="B160" s="41"/>
      <c r="C160" s="74"/>
      <c r="D160" s="74"/>
    </row>
    <row r="161" spans="1:4">
      <c r="A161" s="41"/>
      <c r="B161" s="41"/>
      <c r="C161" s="74"/>
      <c r="D161" s="74"/>
    </row>
    <row r="162" spans="1:4">
      <c r="A162" s="41"/>
      <c r="B162" s="41"/>
      <c r="C162" s="74"/>
      <c r="D162" s="74"/>
    </row>
    <row r="163" spans="1:4">
      <c r="A163" s="41"/>
      <c r="B163" s="41"/>
      <c r="C163" s="74"/>
      <c r="D163" s="74"/>
    </row>
    <row r="164" spans="1:4">
      <c r="A164" s="41"/>
      <c r="B164" s="41"/>
      <c r="C164" s="74"/>
      <c r="D164" s="74"/>
    </row>
    <row r="165" spans="1:4">
      <c r="A165" s="41"/>
      <c r="B165" s="41"/>
      <c r="C165" s="74"/>
      <c r="D165" s="74"/>
    </row>
    <row r="166" spans="1:4">
      <c r="A166" s="41"/>
      <c r="B166" s="41"/>
      <c r="C166" s="74"/>
      <c r="D166" s="74"/>
    </row>
    <row r="167" spans="1:4">
      <c r="A167" s="41"/>
      <c r="B167" s="41"/>
      <c r="C167" s="74"/>
      <c r="D167" s="74"/>
    </row>
    <row r="168" spans="1:4">
      <c r="A168" s="41"/>
      <c r="B168" s="41"/>
      <c r="C168" s="74"/>
      <c r="D168" s="74"/>
    </row>
    <row r="169" spans="1:4">
      <c r="A169" s="41"/>
      <c r="B169" s="41"/>
      <c r="C169" s="74"/>
      <c r="D169" s="74"/>
    </row>
    <row r="170" spans="1:4">
      <c r="A170" s="41"/>
      <c r="B170" s="41"/>
      <c r="C170" s="74"/>
      <c r="D170" s="74"/>
    </row>
    <row r="171" spans="1:4">
      <c r="A171" s="41"/>
      <c r="B171" s="41"/>
      <c r="C171" s="74"/>
      <c r="D171" s="74"/>
    </row>
    <row r="172" spans="1:4">
      <c r="A172" s="41"/>
      <c r="B172" s="41"/>
      <c r="C172" s="74"/>
      <c r="D172" s="74"/>
    </row>
    <row r="173" spans="1:4">
      <c r="A173" s="41"/>
      <c r="B173" s="41"/>
      <c r="C173" s="74"/>
      <c r="D173" s="74"/>
    </row>
    <row r="174" spans="1:4">
      <c r="A174" s="41"/>
      <c r="B174" s="41"/>
      <c r="C174" s="74"/>
      <c r="D174" s="74"/>
    </row>
    <row r="175" spans="1:4">
      <c r="A175" s="41"/>
      <c r="B175" s="41"/>
      <c r="C175" s="74"/>
      <c r="D175" s="74"/>
    </row>
    <row r="176" spans="1:4">
      <c r="A176" s="41"/>
      <c r="B176" s="41"/>
      <c r="C176" s="74"/>
      <c r="D176" s="74"/>
    </row>
    <row r="177" spans="1:4">
      <c r="A177" s="41"/>
      <c r="B177" s="41"/>
      <c r="C177" s="74"/>
      <c r="D177" s="74"/>
    </row>
    <row r="178" spans="1:4">
      <c r="A178" s="41"/>
      <c r="B178" s="41"/>
      <c r="C178" s="74"/>
      <c r="D178" s="74"/>
    </row>
    <row r="179" spans="1:4">
      <c r="A179" s="41"/>
      <c r="B179" s="41"/>
      <c r="C179" s="74"/>
      <c r="D179" s="74"/>
    </row>
    <row r="180" spans="1:4">
      <c r="A180" s="41"/>
      <c r="B180" s="41"/>
      <c r="C180" s="74"/>
      <c r="D180" s="74"/>
    </row>
    <row r="181" spans="1:4">
      <c r="A181" s="41"/>
      <c r="B181" s="41"/>
      <c r="C181" s="74"/>
      <c r="D181" s="74"/>
    </row>
    <row r="182" spans="1:4">
      <c r="A182" s="41"/>
      <c r="B182" s="41"/>
      <c r="C182" s="74"/>
      <c r="D182" s="74"/>
    </row>
    <row r="183" spans="1:4">
      <c r="A183" s="41"/>
      <c r="B183" s="41"/>
      <c r="C183" s="74"/>
      <c r="D183" s="74"/>
    </row>
    <row r="184" spans="1:4">
      <c r="A184" s="41"/>
      <c r="B184" s="41"/>
      <c r="C184" s="74"/>
      <c r="D184" s="74"/>
    </row>
    <row r="185" spans="1:4">
      <c r="A185" s="41"/>
      <c r="B185" s="41"/>
      <c r="C185" s="74"/>
      <c r="D185" s="74"/>
    </row>
    <row r="186" spans="1:4">
      <c r="A186" s="41"/>
      <c r="B186" s="41"/>
      <c r="C186" s="74"/>
      <c r="D186" s="74"/>
    </row>
    <row r="187" spans="1:4">
      <c r="A187" s="41"/>
      <c r="B187" s="41"/>
      <c r="C187" s="74"/>
      <c r="D187" s="74"/>
    </row>
    <row r="188" spans="1:4">
      <c r="A188" s="41"/>
      <c r="B188" s="41"/>
      <c r="C188" s="74"/>
      <c r="D188" s="74"/>
    </row>
    <row r="189" spans="1:4">
      <c r="A189" s="41"/>
      <c r="B189" s="41"/>
      <c r="C189" s="74"/>
      <c r="D189" s="74"/>
    </row>
    <row r="190" spans="1:4">
      <c r="A190" s="41"/>
      <c r="B190" s="41"/>
      <c r="C190" s="74"/>
      <c r="D190" s="74"/>
    </row>
    <row r="191" spans="1:4">
      <c r="A191" s="41"/>
      <c r="B191" s="41"/>
      <c r="C191" s="74"/>
      <c r="D191" s="74"/>
    </row>
    <row r="192" spans="1:4">
      <c r="A192" s="41"/>
      <c r="B192" s="41"/>
      <c r="C192" s="74"/>
      <c r="D192" s="74"/>
    </row>
    <row r="193" spans="1:4">
      <c r="A193" s="41"/>
      <c r="B193" s="41"/>
      <c r="C193" s="74"/>
      <c r="D193" s="74"/>
    </row>
    <row r="194" spans="1:4">
      <c r="A194" s="41"/>
      <c r="B194" s="41"/>
      <c r="C194" s="74"/>
      <c r="D194" s="74"/>
    </row>
    <row r="195" spans="1:4">
      <c r="A195" s="41"/>
      <c r="B195" s="41"/>
      <c r="C195" s="74"/>
      <c r="D195" s="74"/>
    </row>
    <row r="196" spans="1:4">
      <c r="A196" s="41"/>
      <c r="B196" s="41"/>
      <c r="C196" s="74"/>
      <c r="D196" s="74"/>
    </row>
    <row r="197" spans="1:4">
      <c r="A197" s="41"/>
      <c r="B197" s="41"/>
      <c r="C197" s="74"/>
      <c r="D197" s="74"/>
    </row>
    <row r="198" spans="1:4">
      <c r="A198" s="41"/>
      <c r="B198" s="41"/>
      <c r="C198" s="74"/>
      <c r="D198" s="74"/>
    </row>
    <row r="199" spans="1:4">
      <c r="A199" s="41"/>
      <c r="B199" s="41"/>
      <c r="C199" s="74"/>
      <c r="D199" s="74"/>
    </row>
    <row r="200" spans="1:4">
      <c r="A200" s="41"/>
      <c r="B200" s="41"/>
      <c r="C200" s="74"/>
      <c r="D200" s="74"/>
    </row>
    <row r="201" spans="1:4">
      <c r="A201" s="41"/>
      <c r="B201" s="41"/>
      <c r="C201" s="74"/>
      <c r="D201" s="74"/>
    </row>
  </sheetData>
  <autoFilter ref="A7:D94"/>
  <mergeCells count="6">
    <mergeCell ref="A1:D1"/>
    <mergeCell ref="A2:D2"/>
    <mergeCell ref="A3:D3"/>
    <mergeCell ref="C6:D6"/>
    <mergeCell ref="B6:B7"/>
    <mergeCell ref="A6:A7"/>
  </mergeCells>
  <printOptions horizontalCentered="1"/>
  <pageMargins left="0.39370078740157483" right="0.39370078740157483" top="0.59055118110236227" bottom="0.39370078740157483" header="0.11811023622047245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Cash Flow</vt:lpstr>
      <vt:lpstr>'Cash Flow'!Print_Area</vt:lpstr>
      <vt:lpstr>'Cash Flow'!Print_Titles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Hlavačková</dc:creator>
  <cp:lastModifiedBy>Svitkova, Katarina</cp:lastModifiedBy>
  <cp:lastPrinted>2018-05-31T06:53:29Z</cp:lastPrinted>
  <dcterms:created xsi:type="dcterms:W3CDTF">2018-05-15T17:15:09Z</dcterms:created>
  <dcterms:modified xsi:type="dcterms:W3CDTF">2018-05-31T11:15:17Z</dcterms:modified>
</cp:coreProperties>
</file>